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hidePivotFieldList="1" defaultThemeVersion="124226"/>
  <bookViews>
    <workbookView xWindow="-60" yWindow="15" windowWidth="13050" windowHeight="12855" tabRatio="908"/>
  </bookViews>
  <sheets>
    <sheet name="Cover" sheetId="54" r:id="rId1"/>
    <sheet name="Contents" sheetId="95" r:id="rId2"/>
    <sheet name="Notes" sheetId="99" r:id="rId3"/>
    <sheet name="T Derived data" sheetId="88" state="hidden" r:id="rId4"/>
    <sheet name="T1.Outcomes each year" sheetId="96" r:id="rId5"/>
    <sheet name="T2.Inspection outcomes" sheetId="80" r:id="rId6"/>
    <sheet name="T3.Inspection outcomes by LA" sheetId="75" r:id="rId7"/>
    <sheet name="C1.Outcomes by provider type" sheetId="81" state="hidden" r:id="rId8"/>
    <sheet name="C2.Change over time" sheetId="98" state="hidden" r:id="rId9"/>
    <sheet name="C3.Inspection outcome by region" sheetId="83" state="hidden" r:id="rId10"/>
    <sheet name="C4.Sub-judgement outcomes" sheetId="77" state="hidden" r:id="rId11"/>
    <sheet name="D1.Most recent outcomes" sheetId="85" r:id="rId12"/>
    <sheet name="D2.Inspections in period" sheetId="86" r:id="rId13"/>
    <sheet name="D3.Revised previous period" sheetId="87" r:id="rId14"/>
  </sheets>
  <definedNames>
    <definedName name="_xlnm._FilterDatabase" localSheetId="11" hidden="1">'D1.Most recent outcomes'!$A$3:$T$4077</definedName>
    <definedName name="_xlnm._FilterDatabase" localSheetId="12" hidden="1">'D2.Inspections in period'!$A$3:$T$1089</definedName>
    <definedName name="_xlnm._FilterDatabase" localSheetId="13" hidden="1">'D3.Revised previous period'!$A$3:$T$1089</definedName>
    <definedName name="_xlnm._FilterDatabase" localSheetId="6" hidden="1">'T3.Inspection outcomes by LA'!$M$2:$V$184</definedName>
    <definedName name="Date">#REF!</definedName>
    <definedName name="Dates">#REF!</definedName>
    <definedName name="Dates1">#REF!</definedName>
    <definedName name="Dates2">#REF!</definedName>
    <definedName name="Entire">#REF!</definedName>
    <definedName name="_xlnm.Print_Area" localSheetId="7">'C1.Outcomes by provider type'!$B$2:$K$20</definedName>
    <definedName name="_xlnm.Print_Area" localSheetId="8">'C2.Change over time'!$B$2:$J$18</definedName>
    <definedName name="_xlnm.Print_Area" localSheetId="9">'C3.Inspection outcome by region'!$B$2:$K$25</definedName>
    <definedName name="_xlnm.Print_Area" localSheetId="10">'C4.Sub-judgement outcomes'!$B$2:$K$23</definedName>
    <definedName name="_xlnm.Print_Area" localSheetId="0">Cover!#REF!</definedName>
    <definedName name="_xlnm.Print_Area" localSheetId="4">'T1.Outcomes each year'!$B$2:$K$24</definedName>
    <definedName name="_xlnm.Print_Area" localSheetId="5">'T2.Inspection outcomes'!$B$2:$K$24</definedName>
    <definedName name="_xlnm.Print_Area" localSheetId="6">'T3.Inspection outcomes by LA'!$B$2:$K$180</definedName>
  </definedNames>
  <calcPr calcId="145621"/>
</workbook>
</file>

<file path=xl/calcChain.xml><?xml version="1.0" encoding="utf-8"?>
<calcChain xmlns="http://schemas.openxmlformats.org/spreadsheetml/2006/main">
  <c r="P56" i="88" l="1"/>
  <c r="P55" i="88"/>
  <c r="P54" i="88"/>
  <c r="P53" i="88"/>
  <c r="P52" i="88"/>
  <c r="P50" i="88"/>
  <c r="N49" i="88" l="1"/>
  <c r="U57" i="88" l="1"/>
  <c r="U54" i="88"/>
  <c r="U50" i="88"/>
  <c r="U55" i="88"/>
  <c r="U52" i="88"/>
  <c r="U56" i="88"/>
  <c r="U51" i="88"/>
  <c r="U53" i="88"/>
  <c r="U49" i="88"/>
  <c r="T57" i="88"/>
  <c r="T54" i="88"/>
  <c r="T50" i="88"/>
  <c r="T55" i="88"/>
  <c r="T52" i="88"/>
  <c r="T56" i="88"/>
  <c r="T51" i="88"/>
  <c r="T53" i="88"/>
  <c r="T49" i="88"/>
  <c r="S57" i="88"/>
  <c r="S54" i="88"/>
  <c r="S50" i="88"/>
  <c r="S55" i="88"/>
  <c r="S52" i="88"/>
  <c r="S56" i="88"/>
  <c r="S51" i="88"/>
  <c r="S53" i="88"/>
  <c r="S49" i="88"/>
  <c r="R57" i="88"/>
  <c r="R54" i="88"/>
  <c r="R50" i="88"/>
  <c r="R55" i="88"/>
  <c r="R52" i="88"/>
  <c r="R56" i="88"/>
  <c r="R51" i="88"/>
  <c r="R53" i="88"/>
  <c r="R49" i="88"/>
  <c r="Q57" i="88"/>
  <c r="Q54" i="88"/>
  <c r="Q50" i="88"/>
  <c r="Q55" i="88"/>
  <c r="Q52" i="88"/>
  <c r="Q56" i="88"/>
  <c r="Q51" i="88"/>
  <c r="Q53" i="88"/>
  <c r="Q49" i="88"/>
  <c r="P57" i="88"/>
  <c r="P51" i="88"/>
  <c r="N57" i="88"/>
  <c r="N54" i="88"/>
  <c r="N50" i="88"/>
  <c r="N55" i="88"/>
  <c r="N52" i="88"/>
  <c r="N56" i="88"/>
  <c r="N51" i="88"/>
  <c r="N53" i="88"/>
  <c r="P49" i="88"/>
  <c r="B25" i="80" l="1"/>
  <c r="B25" i="77" l="1"/>
  <c r="B24" i="77"/>
  <c r="B38" i="83"/>
  <c r="B37" i="83"/>
  <c r="B24" i="98"/>
  <c r="B23" i="98"/>
  <c r="B30" i="80" l="1"/>
  <c r="A2228" i="85" l="1"/>
  <c r="A2229" i="85"/>
  <c r="D36" i="88" l="1"/>
  <c r="C2" i="80" l="1"/>
  <c r="T122" i="88" l="1"/>
  <c r="T121" i="88"/>
  <c r="T119" i="88"/>
  <c r="T118" i="88"/>
  <c r="T117" i="88"/>
  <c r="S122" i="88"/>
  <c r="S121" i="88"/>
  <c r="S119" i="88"/>
  <c r="S118" i="88"/>
  <c r="S117" i="88"/>
  <c r="R122" i="88"/>
  <c r="R121" i="88"/>
  <c r="R119" i="88"/>
  <c r="R118" i="88"/>
  <c r="R117" i="88"/>
  <c r="Q122" i="88"/>
  <c r="Q121" i="88"/>
  <c r="Q119" i="88"/>
  <c r="Q118" i="88"/>
  <c r="Q117" i="88"/>
  <c r="P122" i="88"/>
  <c r="P121" i="88"/>
  <c r="P119" i="88"/>
  <c r="P118" i="88"/>
  <c r="P117" i="88"/>
  <c r="A5" i="87" l="1"/>
  <c r="A6" i="87"/>
  <c r="A7" i="87"/>
  <c r="A8" i="87"/>
  <c r="A9" i="87"/>
  <c r="A10" i="87"/>
  <c r="A11" i="87"/>
  <c r="A12" i="87"/>
  <c r="A13" i="87"/>
  <c r="A14" i="87"/>
  <c r="A15" i="87"/>
  <c r="A16" i="87"/>
  <c r="A17" i="87"/>
  <c r="A18" i="87"/>
  <c r="A19" i="87"/>
  <c r="A20" i="87"/>
  <c r="A21" i="87"/>
  <c r="A22" i="87"/>
  <c r="A23" i="87"/>
  <c r="A24" i="87"/>
  <c r="A25" i="87"/>
  <c r="A26" i="87"/>
  <c r="A27" i="87"/>
  <c r="A28" i="87"/>
  <c r="A29" i="87"/>
  <c r="A30" i="87"/>
  <c r="A31" i="87"/>
  <c r="A32" i="87"/>
  <c r="A33" i="87"/>
  <c r="A34" i="87"/>
  <c r="A35" i="87"/>
  <c r="A36" i="87"/>
  <c r="A37" i="87"/>
  <c r="A38" i="87"/>
  <c r="A39" i="87"/>
  <c r="A40" i="87"/>
  <c r="A41" i="87"/>
  <c r="A42" i="87"/>
  <c r="A43" i="87"/>
  <c r="A44" i="87"/>
  <c r="A45" i="87"/>
  <c r="A46" i="87"/>
  <c r="A47" i="87"/>
  <c r="A48" i="87"/>
  <c r="A49" i="87"/>
  <c r="A50" i="87"/>
  <c r="A51" i="87"/>
  <c r="A52" i="87"/>
  <c r="A53" i="87"/>
  <c r="A54" i="87"/>
  <c r="A55" i="87"/>
  <c r="A56" i="87"/>
  <c r="A57" i="87"/>
  <c r="A58" i="87"/>
  <c r="A59" i="87"/>
  <c r="A60" i="87"/>
  <c r="A61" i="87"/>
  <c r="A62" i="87"/>
  <c r="A63" i="87"/>
  <c r="A64" i="87"/>
  <c r="A65" i="87"/>
  <c r="A66" i="87"/>
  <c r="A67" i="87"/>
  <c r="A68" i="87"/>
  <c r="A69" i="87"/>
  <c r="A70" i="87"/>
  <c r="A71" i="87"/>
  <c r="A72" i="87"/>
  <c r="A73" i="87"/>
  <c r="A74" i="87"/>
  <c r="A75" i="87"/>
  <c r="A76" i="87"/>
  <c r="A77" i="87"/>
  <c r="A78" i="87"/>
  <c r="A79" i="87"/>
  <c r="A80" i="87"/>
  <c r="A81" i="87"/>
  <c r="A82" i="87"/>
  <c r="A83" i="87"/>
  <c r="A84" i="87"/>
  <c r="A85" i="87"/>
  <c r="A86" i="87"/>
  <c r="A87" i="87"/>
  <c r="A88" i="87"/>
  <c r="A89" i="87"/>
  <c r="A4" i="87"/>
  <c r="A117" i="86" l="1"/>
  <c r="A116" i="86"/>
  <c r="A115" i="86"/>
  <c r="A114" i="86"/>
  <c r="A113" i="86"/>
  <c r="A112" i="86"/>
  <c r="A111" i="86"/>
  <c r="A110" i="86"/>
  <c r="A109" i="86"/>
  <c r="A108" i="86"/>
  <c r="A107" i="86"/>
  <c r="A106" i="86"/>
  <c r="A105" i="86"/>
  <c r="A104" i="86"/>
  <c r="A103" i="86"/>
  <c r="A102" i="86"/>
  <c r="A101" i="86"/>
  <c r="A100" i="86"/>
  <c r="A99" i="86"/>
  <c r="A98" i="86"/>
  <c r="A97" i="86"/>
  <c r="A96" i="86"/>
  <c r="A95" i="86"/>
  <c r="A94" i="86"/>
  <c r="A93" i="86"/>
  <c r="A92" i="86"/>
  <c r="A91" i="86"/>
  <c r="A90" i="86"/>
  <c r="A89" i="86"/>
  <c r="A88" i="86"/>
  <c r="A87" i="86"/>
  <c r="A86" i="86"/>
  <c r="A85" i="86"/>
  <c r="A84" i="86"/>
  <c r="A83" i="86"/>
  <c r="A82" i="86"/>
  <c r="A81" i="86"/>
  <c r="A80" i="86"/>
  <c r="A79" i="86"/>
  <c r="A78" i="86"/>
  <c r="A77" i="86"/>
  <c r="A76" i="86"/>
  <c r="A75" i="86"/>
  <c r="A74" i="86"/>
  <c r="A73" i="86"/>
  <c r="A72" i="86"/>
  <c r="A71" i="86"/>
  <c r="A70" i="86"/>
  <c r="A69" i="86"/>
  <c r="A68" i="86"/>
  <c r="A67" i="86"/>
  <c r="A66" i="86"/>
  <c r="A65" i="86"/>
  <c r="A64" i="86"/>
  <c r="A63" i="86"/>
  <c r="A62" i="86"/>
  <c r="A61" i="86"/>
  <c r="A60" i="86"/>
  <c r="A59" i="86"/>
  <c r="A58" i="86"/>
  <c r="A57" i="86"/>
  <c r="A56" i="86"/>
  <c r="A55" i="86"/>
  <c r="A54" i="86"/>
  <c r="A53" i="86"/>
  <c r="A52" i="86"/>
  <c r="A51" i="86"/>
  <c r="A50" i="86"/>
  <c r="A49" i="86"/>
  <c r="A48" i="86"/>
  <c r="A47" i="86"/>
  <c r="A46" i="86"/>
  <c r="A45" i="86"/>
  <c r="A44" i="86"/>
  <c r="A43" i="86"/>
  <c r="A42" i="86"/>
  <c r="A41" i="86"/>
  <c r="A40" i="86"/>
  <c r="A39" i="86"/>
  <c r="A38" i="86"/>
  <c r="A37" i="86"/>
  <c r="A36" i="86"/>
  <c r="A35" i="86"/>
  <c r="A34" i="86"/>
  <c r="A33" i="86"/>
  <c r="A32" i="86"/>
  <c r="A31" i="86"/>
  <c r="A30" i="86"/>
  <c r="A29" i="86"/>
  <c r="A28" i="86"/>
  <c r="A27" i="86"/>
  <c r="A26" i="86"/>
  <c r="A25" i="86"/>
  <c r="A24" i="86"/>
  <c r="A23" i="86"/>
  <c r="A22" i="86"/>
  <c r="A21" i="86"/>
  <c r="A20" i="86"/>
  <c r="A19" i="86"/>
  <c r="A18" i="86"/>
  <c r="A17" i="86"/>
  <c r="A16" i="86"/>
  <c r="A15" i="86"/>
  <c r="A14" i="86"/>
  <c r="A13" i="86"/>
  <c r="A12" i="86"/>
  <c r="A11" i="86"/>
  <c r="A10" i="86"/>
  <c r="A9" i="86"/>
  <c r="A8" i="86"/>
  <c r="A7" i="86"/>
  <c r="A6" i="86"/>
  <c r="A5" i="86"/>
  <c r="A4" i="86"/>
  <c r="C29" i="88" l="1"/>
  <c r="A2227" i="85" l="1"/>
  <c r="A2226" i="85"/>
  <c r="A2225" i="85"/>
  <c r="A2224" i="85"/>
  <c r="A2223" i="85"/>
  <c r="A2222" i="85"/>
  <c r="A2221" i="85"/>
  <c r="A2220" i="85"/>
  <c r="A2219" i="85"/>
  <c r="A2218" i="85"/>
  <c r="A2217" i="85"/>
  <c r="A2216" i="85"/>
  <c r="A2215" i="85"/>
  <c r="A2214" i="85"/>
  <c r="A2213" i="85"/>
  <c r="A2212" i="85"/>
  <c r="A2211" i="85"/>
  <c r="A2210" i="85"/>
  <c r="A2209" i="85"/>
  <c r="A2208" i="85"/>
  <c r="A2207" i="85"/>
  <c r="A2206" i="85"/>
  <c r="A2205" i="85"/>
  <c r="A2204" i="85"/>
  <c r="A2203" i="85"/>
  <c r="A2202" i="85"/>
  <c r="A2201" i="85"/>
  <c r="A2200" i="85"/>
  <c r="A2199" i="85"/>
  <c r="A2198" i="85"/>
  <c r="A2197" i="85"/>
  <c r="A2196" i="85"/>
  <c r="U68" i="88" l="1"/>
  <c r="L12" i="96" s="1"/>
  <c r="U67" i="88"/>
  <c r="L11" i="96" s="1"/>
  <c r="U66" i="88"/>
  <c r="L10" i="96" s="1"/>
  <c r="U65" i="88"/>
  <c r="L9" i="96" s="1"/>
  <c r="U64" i="88"/>
  <c r="L8" i="96" s="1"/>
  <c r="U87" i="88"/>
  <c r="L19" i="96" s="1"/>
  <c r="U86" i="88"/>
  <c r="L18" i="96" s="1"/>
  <c r="U85" i="88"/>
  <c r="L17" i="96" s="1"/>
  <c r="U84" i="88"/>
  <c r="L16" i="96" s="1"/>
  <c r="U83" i="88"/>
  <c r="L15" i="96" s="1"/>
  <c r="U103" i="88"/>
  <c r="L23" i="96" s="1"/>
  <c r="U102" i="88"/>
  <c r="L22" i="96" s="1"/>
  <c r="G23" i="96" l="1"/>
  <c r="F23" i="96"/>
  <c r="E23" i="96"/>
  <c r="G22" i="96"/>
  <c r="F22" i="96"/>
  <c r="E22" i="96"/>
  <c r="D22" i="96"/>
  <c r="D23" i="96"/>
  <c r="B23" i="96"/>
  <c r="G15" i="96"/>
  <c r="F15" i="96"/>
  <c r="E15" i="96"/>
  <c r="D15" i="96"/>
  <c r="B15" i="96"/>
  <c r="G8" i="96"/>
  <c r="F8" i="96"/>
  <c r="E8" i="96"/>
  <c r="D8" i="96"/>
  <c r="C8" i="96"/>
  <c r="B8" i="96"/>
  <c r="M67" i="88"/>
  <c r="M66" i="88"/>
  <c r="M65" i="88"/>
  <c r="M64" i="88"/>
  <c r="N64" i="88" s="1"/>
  <c r="P64" i="88" s="1"/>
  <c r="M68" i="88"/>
  <c r="T68" i="88"/>
  <c r="S68" i="88"/>
  <c r="R68" i="88"/>
  <c r="Q68" i="88"/>
  <c r="T67" i="88"/>
  <c r="S67" i="88"/>
  <c r="R67" i="88"/>
  <c r="Q67" i="88"/>
  <c r="T66" i="88"/>
  <c r="S66" i="88"/>
  <c r="R66" i="88"/>
  <c r="Q66" i="88"/>
  <c r="T65" i="88"/>
  <c r="S65" i="88"/>
  <c r="R65" i="88"/>
  <c r="Q65" i="88"/>
  <c r="T64" i="88"/>
  <c r="K8" i="96" s="1"/>
  <c r="S64" i="88"/>
  <c r="J8" i="96" s="1"/>
  <c r="R64" i="88"/>
  <c r="I8" i="96" s="1"/>
  <c r="Q64" i="88"/>
  <c r="H8" i="96" s="1"/>
  <c r="T124" i="88" l="1"/>
  <c r="S124" i="88"/>
  <c r="R124" i="88"/>
  <c r="Q124" i="88"/>
  <c r="O125" i="88"/>
  <c r="P125" i="88" s="1"/>
  <c r="T103" i="88"/>
  <c r="S103" i="88"/>
  <c r="R103" i="88"/>
  <c r="Q103" i="88"/>
  <c r="H23" i="96" s="1"/>
  <c r="T102" i="88"/>
  <c r="T126" i="88" s="1"/>
  <c r="S102" i="88"/>
  <c r="S126" i="88" s="1"/>
  <c r="R102" i="88"/>
  <c r="R126" i="88" s="1"/>
  <c r="Q102" i="88"/>
  <c r="Q126" i="88" s="1"/>
  <c r="T87" i="88"/>
  <c r="S87" i="88"/>
  <c r="R87" i="88"/>
  <c r="Q87" i="88"/>
  <c r="T86" i="88"/>
  <c r="S86" i="88"/>
  <c r="R86" i="88"/>
  <c r="Q86" i="88"/>
  <c r="T85" i="88"/>
  <c r="S85" i="88"/>
  <c r="R85" i="88"/>
  <c r="Q85" i="88"/>
  <c r="T84" i="88"/>
  <c r="T128" i="88" s="1"/>
  <c r="S84" i="88"/>
  <c r="S128" i="88" s="1"/>
  <c r="R84" i="88"/>
  <c r="R128" i="88" s="1"/>
  <c r="Q84" i="88"/>
  <c r="Q128" i="88" s="1"/>
  <c r="T83" i="88"/>
  <c r="S83" i="88"/>
  <c r="R83" i="88"/>
  <c r="Q83" i="88"/>
  <c r="M102" i="88"/>
  <c r="M103" i="88"/>
  <c r="N103" i="88" s="1"/>
  <c r="M86" i="88"/>
  <c r="M85" i="88"/>
  <c r="M84" i="88"/>
  <c r="N84" i="88" s="1"/>
  <c r="P84" i="88" s="1"/>
  <c r="O128" i="88" s="1"/>
  <c r="M83" i="88"/>
  <c r="N83" i="88" s="1"/>
  <c r="C15" i="96" s="1"/>
  <c r="M87" i="88"/>
  <c r="Q129" i="88" l="1"/>
  <c r="R125" i="88"/>
  <c r="I15" i="96"/>
  <c r="R129" i="88"/>
  <c r="I23" i="96"/>
  <c r="P103" i="88"/>
  <c r="O129" i="88" s="1"/>
  <c r="C23" i="96"/>
  <c r="S125" i="88"/>
  <c r="J15" i="96"/>
  <c r="S129" i="88"/>
  <c r="J23" i="96"/>
  <c r="T125" i="88"/>
  <c r="K15" i="96"/>
  <c r="T129" i="88"/>
  <c r="K23" i="96"/>
  <c r="Q125" i="88"/>
  <c r="H15" i="96"/>
  <c r="B182" i="75" l="1"/>
  <c r="B181" i="75"/>
  <c r="B29" i="80" l="1"/>
  <c r="A2195" i="85" l="1"/>
  <c r="A2194" i="85"/>
  <c r="A2193" i="85"/>
  <c r="A2192" i="85"/>
  <c r="A2191" i="85"/>
  <c r="A2190" i="85"/>
  <c r="A2189" i="85"/>
  <c r="A2188" i="85"/>
  <c r="A2187" i="85"/>
  <c r="A2186" i="85"/>
  <c r="A2185" i="85"/>
  <c r="A2184" i="85"/>
  <c r="A2183" i="85"/>
  <c r="A2182" i="85"/>
  <c r="A2181" i="85"/>
  <c r="A2180" i="85"/>
  <c r="A2179" i="85"/>
  <c r="A2178" i="85"/>
  <c r="A2177" i="85"/>
  <c r="A2176" i="85"/>
  <c r="A2175" i="85"/>
  <c r="A2174" i="85"/>
  <c r="A2173" i="85"/>
  <c r="A2172" i="85"/>
  <c r="A2171" i="85"/>
  <c r="A2170" i="85"/>
  <c r="A2169" i="85"/>
  <c r="A2168" i="85"/>
  <c r="A2167" i="85"/>
  <c r="A2166" i="85"/>
  <c r="A2165" i="85"/>
  <c r="A2164" i="85"/>
  <c r="A2163" i="85"/>
  <c r="A2162" i="85"/>
  <c r="A2161" i="85"/>
  <c r="A2160" i="85"/>
  <c r="A2159" i="85"/>
  <c r="A2158" i="85"/>
  <c r="A2157" i="85"/>
  <c r="A2156" i="85"/>
  <c r="A2155" i="85"/>
  <c r="A2154" i="85"/>
  <c r="A2153" i="85"/>
  <c r="A2152" i="85"/>
  <c r="A2151" i="85"/>
  <c r="A2150" i="85"/>
  <c r="A2149" i="85"/>
  <c r="A2148" i="85"/>
  <c r="A2147" i="85"/>
  <c r="A2146" i="85"/>
  <c r="A2145" i="85"/>
  <c r="A2144" i="85"/>
  <c r="A2143" i="85"/>
  <c r="A2142" i="85"/>
  <c r="A2141" i="85"/>
  <c r="A2140" i="85"/>
  <c r="A2139" i="85"/>
  <c r="A2138" i="85"/>
  <c r="A2137" i="85"/>
  <c r="A2136" i="85"/>
  <c r="A2135" i="85"/>
  <c r="A2134" i="85"/>
  <c r="A2133" i="85"/>
  <c r="A2132" i="85"/>
  <c r="A2131" i="85"/>
  <c r="A2130" i="85"/>
  <c r="A2129" i="85"/>
  <c r="A2128" i="85"/>
  <c r="A2127" i="85"/>
  <c r="A4" i="85" l="1"/>
  <c r="A5" i="85"/>
  <c r="A6" i="85"/>
  <c r="A7" i="85"/>
  <c r="A8" i="85"/>
  <c r="A9" i="85"/>
  <c r="A10" i="85"/>
  <c r="A11" i="85"/>
  <c r="A12" i="85"/>
  <c r="A13" i="85"/>
  <c r="A14" i="85"/>
  <c r="A15" i="85"/>
  <c r="A16" i="85"/>
  <c r="A17" i="85"/>
  <c r="A18" i="85"/>
  <c r="A19" i="85"/>
  <c r="A20" i="85"/>
  <c r="A21" i="85"/>
  <c r="A22" i="85"/>
  <c r="A23" i="85"/>
  <c r="A24" i="85"/>
  <c r="A25" i="85"/>
  <c r="A26" i="85"/>
  <c r="A27" i="85"/>
  <c r="A28" i="85"/>
  <c r="A29" i="85"/>
  <c r="A30" i="85"/>
  <c r="A31" i="85"/>
  <c r="A32" i="85"/>
  <c r="A33" i="85"/>
  <c r="A34" i="85"/>
  <c r="A35" i="85"/>
  <c r="A36" i="85"/>
  <c r="A37" i="85"/>
  <c r="A38" i="85"/>
  <c r="A39" i="85"/>
  <c r="A40" i="85"/>
  <c r="A41" i="85"/>
  <c r="A42" i="85"/>
  <c r="A43" i="85"/>
  <c r="A44" i="85"/>
  <c r="A45" i="85"/>
  <c r="A46" i="85"/>
  <c r="A47" i="85"/>
  <c r="A48" i="85"/>
  <c r="A49" i="85"/>
  <c r="A50" i="85"/>
  <c r="A51" i="85"/>
  <c r="A52" i="85"/>
  <c r="A53" i="85"/>
  <c r="A54" i="85"/>
  <c r="A55" i="85"/>
  <c r="A56" i="85"/>
  <c r="A57" i="85"/>
  <c r="A58" i="85"/>
  <c r="A59" i="85"/>
  <c r="A60" i="85"/>
  <c r="A61" i="85"/>
  <c r="A62" i="85"/>
  <c r="A63" i="85"/>
  <c r="A64" i="85"/>
  <c r="A65" i="85"/>
  <c r="A66" i="85"/>
  <c r="A67" i="85"/>
  <c r="A68" i="85"/>
  <c r="A69" i="85"/>
  <c r="A70" i="85"/>
  <c r="A71" i="85"/>
  <c r="A72" i="85"/>
  <c r="A73" i="85"/>
  <c r="A74" i="85"/>
  <c r="A75" i="85"/>
  <c r="A76" i="85"/>
  <c r="A77" i="85"/>
  <c r="A78" i="85"/>
  <c r="A79" i="85"/>
  <c r="A80" i="85"/>
  <c r="A81" i="85"/>
  <c r="A82" i="85"/>
  <c r="A83" i="85"/>
  <c r="A84" i="85"/>
  <c r="A85" i="85"/>
  <c r="A86" i="85"/>
  <c r="A87" i="85"/>
  <c r="A88" i="85"/>
  <c r="A89" i="85"/>
  <c r="A90" i="85"/>
  <c r="A91" i="85"/>
  <c r="A92" i="85"/>
  <c r="A93" i="85"/>
  <c r="A94" i="85"/>
  <c r="A95" i="85"/>
  <c r="A96" i="85"/>
  <c r="A97" i="85"/>
  <c r="A98" i="85"/>
  <c r="A99" i="85"/>
  <c r="A100" i="85"/>
  <c r="A101" i="85"/>
  <c r="A102" i="85"/>
  <c r="A103" i="85"/>
  <c r="A104" i="85"/>
  <c r="A105" i="85"/>
  <c r="A106" i="85"/>
  <c r="A107" i="85"/>
  <c r="A108" i="85"/>
  <c r="A109" i="85"/>
  <c r="A110" i="85"/>
  <c r="A111" i="85"/>
  <c r="A112" i="85"/>
  <c r="A113" i="85"/>
  <c r="A114" i="85"/>
  <c r="A115" i="85"/>
  <c r="A116" i="85"/>
  <c r="A117" i="85"/>
  <c r="A118" i="85"/>
  <c r="A119" i="85"/>
  <c r="A120" i="85"/>
  <c r="A121" i="85"/>
  <c r="A122" i="85"/>
  <c r="A123" i="85"/>
  <c r="B5" i="80" l="1"/>
  <c r="B28" i="80"/>
  <c r="L3" i="98" l="1"/>
  <c r="K22" i="96"/>
  <c r="J22" i="96"/>
  <c r="I22" i="96"/>
  <c r="H22" i="96"/>
  <c r="B22" i="96"/>
  <c r="B19" i="96"/>
  <c r="B18" i="96"/>
  <c r="B17" i="96"/>
  <c r="B16" i="96"/>
  <c r="G19" i="96"/>
  <c r="F19" i="96"/>
  <c r="E19" i="96"/>
  <c r="D19" i="96"/>
  <c r="G18" i="96"/>
  <c r="F18" i="96"/>
  <c r="E18" i="96"/>
  <c r="D18" i="96"/>
  <c r="G17" i="96"/>
  <c r="F17" i="96"/>
  <c r="E17" i="96"/>
  <c r="D17" i="96"/>
  <c r="G16" i="96"/>
  <c r="F16" i="96"/>
  <c r="E16" i="96"/>
  <c r="D16" i="96"/>
  <c r="C16" i="96"/>
  <c r="K19" i="96"/>
  <c r="J19" i="96"/>
  <c r="I19" i="96"/>
  <c r="H19" i="96"/>
  <c r="K18" i="96"/>
  <c r="J18" i="96"/>
  <c r="I18" i="96"/>
  <c r="H18" i="96"/>
  <c r="K17" i="96"/>
  <c r="J17" i="96"/>
  <c r="I17" i="96"/>
  <c r="H17" i="96"/>
  <c r="K16" i="96"/>
  <c r="J16" i="96"/>
  <c r="I16" i="96"/>
  <c r="H16" i="96"/>
  <c r="O101" i="88"/>
  <c r="B21" i="96" s="1"/>
  <c r="O82" i="88"/>
  <c r="B14" i="96" s="1"/>
  <c r="N102" i="88"/>
  <c r="P102" i="88" s="1"/>
  <c r="N87" i="88"/>
  <c r="C19" i="96" s="1"/>
  <c r="N86" i="88"/>
  <c r="P86" i="88" s="1"/>
  <c r="P129" i="88" s="1"/>
  <c r="N85" i="88"/>
  <c r="P85" i="88" s="1"/>
  <c r="P128" i="88" s="1"/>
  <c r="O126" i="88" l="1"/>
  <c r="P126" i="88" s="1"/>
  <c r="C17" i="96"/>
  <c r="C22" i="96"/>
  <c r="C18" i="96"/>
  <c r="P87" i="88"/>
  <c r="C218" i="88"/>
  <c r="D218" i="88"/>
  <c r="E218" i="88"/>
  <c r="F218" i="88"/>
  <c r="C217" i="88"/>
  <c r="D217" i="88"/>
  <c r="E217" i="88"/>
  <c r="F217" i="88"/>
  <c r="G218" i="88" l="1"/>
  <c r="K218" i="88" s="1"/>
  <c r="G217" i="88"/>
  <c r="H217" i="88" s="1"/>
  <c r="C239" i="88"/>
  <c r="D239" i="88"/>
  <c r="E239" i="88"/>
  <c r="F239" i="88"/>
  <c r="D238" i="88"/>
  <c r="E238" i="88"/>
  <c r="F238" i="88"/>
  <c r="C238" i="88"/>
  <c r="C235" i="88"/>
  <c r="D235" i="88"/>
  <c r="E235" i="88"/>
  <c r="F235" i="88"/>
  <c r="D234" i="88"/>
  <c r="E234" i="88"/>
  <c r="F234" i="88"/>
  <c r="C234" i="88"/>
  <c r="C231" i="88"/>
  <c r="D231" i="88"/>
  <c r="E231" i="88"/>
  <c r="F231" i="88"/>
  <c r="D230" i="88"/>
  <c r="E230" i="88"/>
  <c r="F230" i="88"/>
  <c r="C230" i="88"/>
  <c r="E227" i="88"/>
  <c r="F227" i="88"/>
  <c r="F226" i="88"/>
  <c r="E226" i="88"/>
  <c r="D227" i="88"/>
  <c r="D226" i="88"/>
  <c r="C227" i="88"/>
  <c r="C226" i="88"/>
  <c r="L218" i="88" l="1"/>
  <c r="L178" i="75" s="1"/>
  <c r="L217" i="88"/>
  <c r="L177" i="75" s="1"/>
  <c r="H218" i="88"/>
  <c r="I218" i="88"/>
  <c r="J217" i="88"/>
  <c r="K217" i="88"/>
  <c r="J218" i="88"/>
  <c r="I217" i="88"/>
  <c r="E237" i="88"/>
  <c r="D233" i="88"/>
  <c r="C229" i="88"/>
  <c r="D225" i="88"/>
  <c r="F225" i="88"/>
  <c r="F229" i="88"/>
  <c r="C233" i="88"/>
  <c r="D237" i="88"/>
  <c r="C237" i="88"/>
  <c r="G235" i="88"/>
  <c r="L235" i="88" s="1"/>
  <c r="E225" i="88"/>
  <c r="G227" i="88"/>
  <c r="L227" i="88" s="1"/>
  <c r="E229" i="88"/>
  <c r="G238" i="88"/>
  <c r="L238" i="88" s="1"/>
  <c r="G230" i="88"/>
  <c r="L230" i="88" s="1"/>
  <c r="G234" i="88"/>
  <c r="L234" i="88" s="1"/>
  <c r="G239" i="88"/>
  <c r="L239" i="88" s="1"/>
  <c r="C225" i="88"/>
  <c r="D229" i="88"/>
  <c r="E233" i="88"/>
  <c r="F237" i="88"/>
  <c r="G226" i="88"/>
  <c r="L226" i="88" s="1"/>
  <c r="G231" i="88"/>
  <c r="L231" i="88" s="1"/>
  <c r="F233" i="88"/>
  <c r="C28" i="88"/>
  <c r="D28" i="88"/>
  <c r="E28" i="88"/>
  <c r="F28" i="88"/>
  <c r="D29" i="88"/>
  <c r="E29" i="88"/>
  <c r="F29" i="88"/>
  <c r="C32" i="88"/>
  <c r="D32" i="88"/>
  <c r="E32" i="88"/>
  <c r="F32" i="88"/>
  <c r="C33" i="88"/>
  <c r="D33" i="88"/>
  <c r="E33" i="88"/>
  <c r="F33" i="88"/>
  <c r="C36" i="88"/>
  <c r="E36" i="88"/>
  <c r="F36" i="88"/>
  <c r="C37" i="88"/>
  <c r="D37" i="88"/>
  <c r="E37" i="88"/>
  <c r="F37" i="88"/>
  <c r="C40" i="88"/>
  <c r="D40" i="88"/>
  <c r="E40" i="88"/>
  <c r="F40" i="88"/>
  <c r="C41" i="88"/>
  <c r="D41" i="88"/>
  <c r="E41" i="88"/>
  <c r="F41" i="88"/>
  <c r="S109" i="88" l="1"/>
  <c r="F21" i="96" s="1"/>
  <c r="S91" i="88"/>
  <c r="F14" i="96" s="1"/>
  <c r="R109" i="88"/>
  <c r="E21" i="96" s="1"/>
  <c r="R91" i="88"/>
  <c r="E14" i="96" s="1"/>
  <c r="Q109" i="88"/>
  <c r="Q91" i="88"/>
  <c r="F27" i="88"/>
  <c r="T109" i="88"/>
  <c r="G21" i="96" s="1"/>
  <c r="T91" i="88"/>
  <c r="G14" i="96" s="1"/>
  <c r="H226" i="88"/>
  <c r="J226" i="88"/>
  <c r="K226" i="88"/>
  <c r="I226" i="88"/>
  <c r="H238" i="88"/>
  <c r="J238" i="88"/>
  <c r="K238" i="88"/>
  <c r="I238" i="88"/>
  <c r="H235" i="88"/>
  <c r="I235" i="88"/>
  <c r="J235" i="88"/>
  <c r="K235" i="88"/>
  <c r="H239" i="88"/>
  <c r="I239" i="88"/>
  <c r="J239" i="88"/>
  <c r="K239" i="88"/>
  <c r="H234" i="88"/>
  <c r="J234" i="88"/>
  <c r="K234" i="88"/>
  <c r="I234" i="88"/>
  <c r="H227" i="88"/>
  <c r="I227" i="88"/>
  <c r="J227" i="88"/>
  <c r="K227" i="88"/>
  <c r="H231" i="88"/>
  <c r="J231" i="88"/>
  <c r="K231" i="88"/>
  <c r="I231" i="88"/>
  <c r="H230" i="88"/>
  <c r="I230" i="88"/>
  <c r="J230" i="88"/>
  <c r="K230" i="88"/>
  <c r="G229" i="88"/>
  <c r="D31" i="88"/>
  <c r="G225" i="88"/>
  <c r="G237" i="88"/>
  <c r="K237" i="88" s="1"/>
  <c r="G233" i="88"/>
  <c r="K233" i="88" s="1"/>
  <c r="F39" i="88"/>
  <c r="F31" i="88"/>
  <c r="E31" i="88"/>
  <c r="E35" i="88"/>
  <c r="G41" i="88"/>
  <c r="L41" i="88" s="1"/>
  <c r="C39" i="88"/>
  <c r="C35" i="88"/>
  <c r="F35" i="88"/>
  <c r="D27" i="88"/>
  <c r="G32" i="88"/>
  <c r="J32" i="88" s="1"/>
  <c r="G29" i="88"/>
  <c r="C27" i="88"/>
  <c r="H41" i="88"/>
  <c r="G36" i="88"/>
  <c r="L36" i="88" s="1"/>
  <c r="D35" i="88"/>
  <c r="C31" i="88"/>
  <c r="E39" i="88"/>
  <c r="D39" i="88"/>
  <c r="E27" i="88"/>
  <c r="G37" i="88"/>
  <c r="L37" i="88" s="1"/>
  <c r="G40" i="88"/>
  <c r="L40" i="88" s="1"/>
  <c r="G33" i="88"/>
  <c r="L33" i="88" s="1"/>
  <c r="G28" i="88"/>
  <c r="L28" i="88" s="1"/>
  <c r="B12" i="96"/>
  <c r="B11" i="96"/>
  <c r="B10" i="96"/>
  <c r="B9" i="96"/>
  <c r="B24" i="81"/>
  <c r="B23" i="81"/>
  <c r="B3" i="98"/>
  <c r="O63" i="88"/>
  <c r="K12" i="96"/>
  <c r="J12" i="96"/>
  <c r="I12" i="96"/>
  <c r="H12" i="96"/>
  <c r="K11" i="96"/>
  <c r="J11" i="96"/>
  <c r="I11" i="96"/>
  <c r="H11" i="96"/>
  <c r="K10" i="96"/>
  <c r="J10" i="96"/>
  <c r="I10" i="96"/>
  <c r="H10" i="96"/>
  <c r="K9" i="96"/>
  <c r="J9" i="96"/>
  <c r="I9" i="96"/>
  <c r="H9" i="96"/>
  <c r="G12" i="96"/>
  <c r="F12" i="96"/>
  <c r="E12" i="96"/>
  <c r="D12" i="96"/>
  <c r="C12" i="96"/>
  <c r="G11" i="96"/>
  <c r="F11" i="96"/>
  <c r="E11" i="96"/>
  <c r="D11" i="96"/>
  <c r="C11" i="96"/>
  <c r="G10" i="96"/>
  <c r="F10" i="96"/>
  <c r="E10" i="96"/>
  <c r="D10" i="96"/>
  <c r="C10" i="96"/>
  <c r="G9" i="96"/>
  <c r="F9" i="96"/>
  <c r="E9" i="96"/>
  <c r="D9" i="96"/>
  <c r="C9" i="96"/>
  <c r="B3" i="83"/>
  <c r="A2126" i="85"/>
  <c r="A2125" i="85"/>
  <c r="A2124" i="85"/>
  <c r="A2123" i="85"/>
  <c r="A2122" i="85"/>
  <c r="A2121" i="85"/>
  <c r="A2120" i="85"/>
  <c r="A2119" i="85"/>
  <c r="A2118" i="85"/>
  <c r="A2117" i="85"/>
  <c r="A2116" i="85"/>
  <c r="A2115" i="85"/>
  <c r="A2114" i="85"/>
  <c r="A2113" i="85"/>
  <c r="A2112" i="85"/>
  <c r="A2111" i="85"/>
  <c r="A2110" i="85"/>
  <c r="A2109" i="85"/>
  <c r="A2108" i="85"/>
  <c r="A2107" i="85"/>
  <c r="A2106" i="85"/>
  <c r="A2105" i="85"/>
  <c r="A2104" i="85"/>
  <c r="A2103" i="85"/>
  <c r="A2102" i="85"/>
  <c r="A2101" i="85"/>
  <c r="A2100" i="85"/>
  <c r="A2099" i="85"/>
  <c r="A2098" i="85"/>
  <c r="A2097" i="85"/>
  <c r="A2096" i="85"/>
  <c r="A2095" i="85"/>
  <c r="A2094" i="85"/>
  <c r="A2093" i="85"/>
  <c r="A2092" i="85"/>
  <c r="A2091" i="85"/>
  <c r="A2090" i="85"/>
  <c r="A2089" i="85"/>
  <c r="A2088" i="85"/>
  <c r="A2087" i="85"/>
  <c r="A2086" i="85"/>
  <c r="A2085" i="85"/>
  <c r="A2084" i="85"/>
  <c r="A2083" i="85"/>
  <c r="A2082" i="85"/>
  <c r="A2081" i="85"/>
  <c r="A2080" i="85"/>
  <c r="A2079" i="85"/>
  <c r="A2078" i="85"/>
  <c r="A2077" i="85"/>
  <c r="A2076" i="85"/>
  <c r="A2075" i="85"/>
  <c r="A2074" i="85"/>
  <c r="A2073" i="85"/>
  <c r="A2072" i="85"/>
  <c r="A2071" i="85"/>
  <c r="A2070" i="85"/>
  <c r="A2069" i="85"/>
  <c r="A2068" i="85"/>
  <c r="A2067" i="85"/>
  <c r="A2066" i="85"/>
  <c r="A2065" i="85"/>
  <c r="A2064" i="85"/>
  <c r="B3" i="81"/>
  <c r="B3" i="75"/>
  <c r="N65" i="88"/>
  <c r="P65" i="88" s="1"/>
  <c r="N66" i="88"/>
  <c r="P66" i="88" s="1"/>
  <c r="N67" i="88"/>
  <c r="P67" i="88" s="1"/>
  <c r="N68" i="88"/>
  <c r="P68" i="88" s="1"/>
  <c r="F20" i="88"/>
  <c r="E20" i="88"/>
  <c r="D20" i="88"/>
  <c r="Q24" i="88" s="1"/>
  <c r="E22" i="80" s="1"/>
  <c r="C20" i="88"/>
  <c r="F19" i="88"/>
  <c r="E19" i="88"/>
  <c r="D19" i="88"/>
  <c r="C19" i="88"/>
  <c r="C18" i="88" s="1"/>
  <c r="F16" i="88"/>
  <c r="E16" i="88"/>
  <c r="D16" i="88"/>
  <c r="Q23" i="88" s="1"/>
  <c r="E21" i="80" s="1"/>
  <c r="C16" i="88"/>
  <c r="F15" i="88"/>
  <c r="E15" i="88"/>
  <c r="D15" i="88"/>
  <c r="C15" i="88"/>
  <c r="F12" i="88"/>
  <c r="S22" i="88" s="1"/>
  <c r="G20" i="80" s="1"/>
  <c r="E12" i="88"/>
  <c r="D12" i="88"/>
  <c r="Q22" i="88" s="1"/>
  <c r="E20" i="80" s="1"/>
  <c r="C12" i="88"/>
  <c r="F11" i="88"/>
  <c r="E11" i="88"/>
  <c r="D11" i="88"/>
  <c r="C11" i="88"/>
  <c r="G178" i="75"/>
  <c r="F178" i="75"/>
  <c r="E178" i="75"/>
  <c r="D178" i="75"/>
  <c r="G177" i="75"/>
  <c r="F177" i="75"/>
  <c r="E177" i="75"/>
  <c r="D177" i="75"/>
  <c r="F216" i="88"/>
  <c r="G176" i="75" s="1"/>
  <c r="E216" i="88"/>
  <c r="F176" i="75" s="1"/>
  <c r="D216" i="88"/>
  <c r="E176" i="75" s="1"/>
  <c r="C216" i="88"/>
  <c r="F215" i="88"/>
  <c r="G175" i="75" s="1"/>
  <c r="E215" i="88"/>
  <c r="F175" i="75" s="1"/>
  <c r="D215" i="88"/>
  <c r="E175" i="75" s="1"/>
  <c r="C215" i="88"/>
  <c r="F214" i="88"/>
  <c r="G174" i="75" s="1"/>
  <c r="E214" i="88"/>
  <c r="F174" i="75" s="1"/>
  <c r="D214" i="88"/>
  <c r="E174" i="75" s="1"/>
  <c r="C214" i="88"/>
  <c r="F213" i="88"/>
  <c r="G173" i="75" s="1"/>
  <c r="E213" i="88"/>
  <c r="F173" i="75" s="1"/>
  <c r="D213" i="88"/>
  <c r="E173" i="75" s="1"/>
  <c r="C213" i="88"/>
  <c r="F212" i="88"/>
  <c r="G172" i="75" s="1"/>
  <c r="E212" i="88"/>
  <c r="F172" i="75" s="1"/>
  <c r="D212" i="88"/>
  <c r="E172" i="75" s="1"/>
  <c r="C212" i="88"/>
  <c r="F211" i="88"/>
  <c r="G171" i="75" s="1"/>
  <c r="E211" i="88"/>
  <c r="F171" i="75" s="1"/>
  <c r="D211" i="88"/>
  <c r="E171" i="75" s="1"/>
  <c r="C211" i="88"/>
  <c r="F210" i="88"/>
  <c r="G170" i="75" s="1"/>
  <c r="E210" i="88"/>
  <c r="F170" i="75" s="1"/>
  <c r="D210" i="88"/>
  <c r="E170" i="75" s="1"/>
  <c r="C210" i="88"/>
  <c r="F209" i="88"/>
  <c r="G169" i="75" s="1"/>
  <c r="E209" i="88"/>
  <c r="F169" i="75" s="1"/>
  <c r="D209" i="88"/>
  <c r="E169" i="75" s="1"/>
  <c r="C209" i="88"/>
  <c r="F208" i="88"/>
  <c r="G168" i="75" s="1"/>
  <c r="E208" i="88"/>
  <c r="F168" i="75" s="1"/>
  <c r="D208" i="88"/>
  <c r="E168" i="75" s="1"/>
  <c r="C208" i="88"/>
  <c r="F207" i="88"/>
  <c r="G167" i="75" s="1"/>
  <c r="E207" i="88"/>
  <c r="F167" i="75" s="1"/>
  <c r="D207" i="88"/>
  <c r="E167" i="75" s="1"/>
  <c r="C207" i="88"/>
  <c r="F206" i="88"/>
  <c r="G166" i="75" s="1"/>
  <c r="E206" i="88"/>
  <c r="F166" i="75" s="1"/>
  <c r="D206" i="88"/>
  <c r="E166" i="75" s="1"/>
  <c r="C206" i="88"/>
  <c r="F205" i="88"/>
  <c r="G165" i="75" s="1"/>
  <c r="E205" i="88"/>
  <c r="F165" i="75" s="1"/>
  <c r="D205" i="88"/>
  <c r="E165" i="75" s="1"/>
  <c r="C205" i="88"/>
  <c r="F204" i="88"/>
  <c r="G164" i="75" s="1"/>
  <c r="E204" i="88"/>
  <c r="F164" i="75" s="1"/>
  <c r="D204" i="88"/>
  <c r="E164" i="75" s="1"/>
  <c r="C204" i="88"/>
  <c r="F203" i="88"/>
  <c r="G163" i="75" s="1"/>
  <c r="E203" i="88"/>
  <c r="F163" i="75" s="1"/>
  <c r="D203" i="88"/>
  <c r="E163" i="75" s="1"/>
  <c r="C203" i="88"/>
  <c r="F200" i="88"/>
  <c r="G160" i="75" s="1"/>
  <c r="E200" i="88"/>
  <c r="F160" i="75" s="1"/>
  <c r="D200" i="88"/>
  <c r="E160" i="75" s="1"/>
  <c r="C200" i="88"/>
  <c r="F199" i="88"/>
  <c r="G159" i="75" s="1"/>
  <c r="E199" i="88"/>
  <c r="F159" i="75" s="1"/>
  <c r="D199" i="88"/>
  <c r="E159" i="75" s="1"/>
  <c r="C199" i="88"/>
  <c r="F198" i="88"/>
  <c r="G158" i="75" s="1"/>
  <c r="E198" i="88"/>
  <c r="F158" i="75" s="1"/>
  <c r="D198" i="88"/>
  <c r="E158" i="75" s="1"/>
  <c r="C198" i="88"/>
  <c r="F197" i="88"/>
  <c r="G157" i="75" s="1"/>
  <c r="E197" i="88"/>
  <c r="F157" i="75" s="1"/>
  <c r="D197" i="88"/>
  <c r="E157" i="75" s="1"/>
  <c r="C197" i="88"/>
  <c r="F196" i="88"/>
  <c r="G156" i="75" s="1"/>
  <c r="E196" i="88"/>
  <c r="F156" i="75" s="1"/>
  <c r="D196" i="88"/>
  <c r="E156" i="75" s="1"/>
  <c r="C196" i="88"/>
  <c r="F195" i="88"/>
  <c r="G155" i="75" s="1"/>
  <c r="E195" i="88"/>
  <c r="D195" i="88"/>
  <c r="E155" i="75" s="1"/>
  <c r="C195" i="88"/>
  <c r="F194" i="88"/>
  <c r="G154" i="75" s="1"/>
  <c r="E194" i="88"/>
  <c r="F154" i="75" s="1"/>
  <c r="D194" i="88"/>
  <c r="E154" i="75" s="1"/>
  <c r="C194" i="88"/>
  <c r="F193" i="88"/>
  <c r="G153" i="75" s="1"/>
  <c r="E193" i="88"/>
  <c r="F153" i="75" s="1"/>
  <c r="D193" i="88"/>
  <c r="C193" i="88"/>
  <c r="F192" i="88"/>
  <c r="G152" i="75" s="1"/>
  <c r="E192" i="88"/>
  <c r="F152" i="75" s="1"/>
  <c r="D192" i="88"/>
  <c r="E152" i="75" s="1"/>
  <c r="C192" i="88"/>
  <c r="F191" i="88"/>
  <c r="G151" i="75" s="1"/>
  <c r="E191" i="88"/>
  <c r="F151" i="75" s="1"/>
  <c r="D191" i="88"/>
  <c r="E151" i="75" s="1"/>
  <c r="C191" i="88"/>
  <c r="F190" i="88"/>
  <c r="G150" i="75" s="1"/>
  <c r="E190" i="88"/>
  <c r="F150" i="75" s="1"/>
  <c r="D190" i="88"/>
  <c r="E150" i="75" s="1"/>
  <c r="C190" i="88"/>
  <c r="F189" i="88"/>
  <c r="G149" i="75" s="1"/>
  <c r="E189" i="88"/>
  <c r="F149" i="75" s="1"/>
  <c r="D189" i="88"/>
  <c r="E149" i="75" s="1"/>
  <c r="C189" i="88"/>
  <c r="F188" i="88"/>
  <c r="G148" i="75" s="1"/>
  <c r="E188" i="88"/>
  <c r="F148" i="75" s="1"/>
  <c r="D188" i="88"/>
  <c r="E148" i="75" s="1"/>
  <c r="C188" i="88"/>
  <c r="F187" i="88"/>
  <c r="G147" i="75" s="1"/>
  <c r="E187" i="88"/>
  <c r="F147" i="75" s="1"/>
  <c r="D187" i="88"/>
  <c r="E147" i="75" s="1"/>
  <c r="C187" i="88"/>
  <c r="F186" i="88"/>
  <c r="G146" i="75" s="1"/>
  <c r="E186" i="88"/>
  <c r="F146" i="75" s="1"/>
  <c r="D186" i="88"/>
  <c r="E146" i="75" s="1"/>
  <c r="C186" i="88"/>
  <c r="F185" i="88"/>
  <c r="G145" i="75" s="1"/>
  <c r="E185" i="88"/>
  <c r="F145" i="75" s="1"/>
  <c r="D185" i="88"/>
  <c r="E145" i="75" s="1"/>
  <c r="C185" i="88"/>
  <c r="F184" i="88"/>
  <c r="G144" i="75" s="1"/>
  <c r="E184" i="88"/>
  <c r="F144" i="75" s="1"/>
  <c r="D184" i="88"/>
  <c r="E144" i="75" s="1"/>
  <c r="C184" i="88"/>
  <c r="F183" i="88"/>
  <c r="G143" i="75" s="1"/>
  <c r="E183" i="88"/>
  <c r="D183" i="88"/>
  <c r="E143" i="75" s="1"/>
  <c r="C183" i="88"/>
  <c r="F182" i="88"/>
  <c r="E182" i="88"/>
  <c r="F142" i="75" s="1"/>
  <c r="D182" i="88"/>
  <c r="E142" i="75" s="1"/>
  <c r="C182" i="88"/>
  <c r="F179" i="88"/>
  <c r="G139" i="75" s="1"/>
  <c r="E179" i="88"/>
  <c r="F139" i="75" s="1"/>
  <c r="D179" i="88"/>
  <c r="E139" i="75" s="1"/>
  <c r="C179" i="88"/>
  <c r="F178" i="88"/>
  <c r="G138" i="75" s="1"/>
  <c r="E178" i="88"/>
  <c r="F138" i="75" s="1"/>
  <c r="D178" i="88"/>
  <c r="E138" i="75" s="1"/>
  <c r="C178" i="88"/>
  <c r="F177" i="88"/>
  <c r="G137" i="75" s="1"/>
  <c r="E177" i="88"/>
  <c r="F137" i="75" s="1"/>
  <c r="D177" i="88"/>
  <c r="E137" i="75" s="1"/>
  <c r="C177" i="88"/>
  <c r="F176" i="88"/>
  <c r="G136" i="75" s="1"/>
  <c r="E176" i="88"/>
  <c r="F136" i="75" s="1"/>
  <c r="D176" i="88"/>
  <c r="E136" i="75" s="1"/>
  <c r="C176" i="88"/>
  <c r="F175" i="88"/>
  <c r="G135" i="75" s="1"/>
  <c r="E175" i="88"/>
  <c r="F135" i="75" s="1"/>
  <c r="D175" i="88"/>
  <c r="E135" i="75" s="1"/>
  <c r="C175" i="88"/>
  <c r="F174" i="88"/>
  <c r="G134" i="75" s="1"/>
  <c r="E174" i="88"/>
  <c r="F134" i="75" s="1"/>
  <c r="D174" i="88"/>
  <c r="E134" i="75" s="1"/>
  <c r="C174" i="88"/>
  <c r="F173" i="88"/>
  <c r="G133" i="75" s="1"/>
  <c r="E173" i="88"/>
  <c r="F133" i="75" s="1"/>
  <c r="D173" i="88"/>
  <c r="E133" i="75" s="1"/>
  <c r="C173" i="88"/>
  <c r="F172" i="88"/>
  <c r="G132" i="75" s="1"/>
  <c r="E172" i="88"/>
  <c r="F132" i="75" s="1"/>
  <c r="D172" i="88"/>
  <c r="E132" i="75" s="1"/>
  <c r="C172" i="88"/>
  <c r="F171" i="88"/>
  <c r="G131" i="75" s="1"/>
  <c r="E171" i="88"/>
  <c r="F131" i="75" s="1"/>
  <c r="D171" i="88"/>
  <c r="E131" i="75" s="1"/>
  <c r="C171" i="88"/>
  <c r="F170" i="88"/>
  <c r="G130" i="75" s="1"/>
  <c r="E170" i="88"/>
  <c r="F130" i="75" s="1"/>
  <c r="D170" i="88"/>
  <c r="E130" i="75" s="1"/>
  <c r="C170" i="88"/>
  <c r="F169" i="88"/>
  <c r="G129" i="75" s="1"/>
  <c r="E169" i="88"/>
  <c r="F129" i="75" s="1"/>
  <c r="D169" i="88"/>
  <c r="E129" i="75" s="1"/>
  <c r="C169" i="88"/>
  <c r="F168" i="88"/>
  <c r="G128" i="75" s="1"/>
  <c r="E168" i="88"/>
  <c r="F128" i="75" s="1"/>
  <c r="D168" i="88"/>
  <c r="C168" i="88"/>
  <c r="F167" i="88"/>
  <c r="G127" i="75" s="1"/>
  <c r="E167" i="88"/>
  <c r="F127" i="75" s="1"/>
  <c r="D167" i="88"/>
  <c r="E127" i="75" s="1"/>
  <c r="C167" i="88"/>
  <c r="F166" i="88"/>
  <c r="G126" i="75" s="1"/>
  <c r="E166" i="88"/>
  <c r="F126" i="75" s="1"/>
  <c r="D166" i="88"/>
  <c r="E126" i="75" s="1"/>
  <c r="C166" i="88"/>
  <c r="F165" i="88"/>
  <c r="G125" i="75" s="1"/>
  <c r="E165" i="88"/>
  <c r="F125" i="75" s="1"/>
  <c r="D165" i="88"/>
  <c r="E125" i="75" s="1"/>
  <c r="C165" i="88"/>
  <c r="F164" i="88"/>
  <c r="G124" i="75" s="1"/>
  <c r="E164" i="88"/>
  <c r="F124" i="75" s="1"/>
  <c r="D164" i="88"/>
  <c r="E124" i="75" s="1"/>
  <c r="C164" i="88"/>
  <c r="F163" i="88"/>
  <c r="G123" i="75" s="1"/>
  <c r="E163" i="88"/>
  <c r="F123" i="75" s="1"/>
  <c r="D163" i="88"/>
  <c r="E123" i="75" s="1"/>
  <c r="C163" i="88"/>
  <c r="F162" i="88"/>
  <c r="G122" i="75" s="1"/>
  <c r="E162" i="88"/>
  <c r="F122" i="75" s="1"/>
  <c r="D162" i="88"/>
  <c r="E122" i="75" s="1"/>
  <c r="C162" i="88"/>
  <c r="F161" i="88"/>
  <c r="G121" i="75" s="1"/>
  <c r="E161" i="88"/>
  <c r="F121" i="75" s="1"/>
  <c r="D161" i="88"/>
  <c r="E121" i="75" s="1"/>
  <c r="C161" i="88"/>
  <c r="F160" i="88"/>
  <c r="G120" i="75" s="1"/>
  <c r="E160" i="88"/>
  <c r="F120" i="75" s="1"/>
  <c r="D160" i="88"/>
  <c r="E120" i="75" s="1"/>
  <c r="C160" i="88"/>
  <c r="F159" i="88"/>
  <c r="G119" i="75" s="1"/>
  <c r="E159" i="88"/>
  <c r="F119" i="75" s="1"/>
  <c r="D159" i="88"/>
  <c r="E119" i="75" s="1"/>
  <c r="C159" i="88"/>
  <c r="F158" i="88"/>
  <c r="G118" i="75" s="1"/>
  <c r="E158" i="88"/>
  <c r="F118" i="75" s="1"/>
  <c r="D158" i="88"/>
  <c r="E118" i="75" s="1"/>
  <c r="C158" i="88"/>
  <c r="F157" i="88"/>
  <c r="G117" i="75" s="1"/>
  <c r="E157" i="88"/>
  <c r="F117" i="75" s="1"/>
  <c r="D157" i="88"/>
  <c r="E117" i="75" s="1"/>
  <c r="C157" i="88"/>
  <c r="F156" i="88"/>
  <c r="G116" i="75" s="1"/>
  <c r="E156" i="88"/>
  <c r="D156" i="88"/>
  <c r="E116" i="75" s="1"/>
  <c r="C156" i="88"/>
  <c r="F155" i="88"/>
  <c r="G115" i="75" s="1"/>
  <c r="E155" i="88"/>
  <c r="F115" i="75" s="1"/>
  <c r="D155" i="88"/>
  <c r="E115" i="75" s="1"/>
  <c r="C155" i="88"/>
  <c r="F154" i="88"/>
  <c r="G114" i="75" s="1"/>
  <c r="E154" i="88"/>
  <c r="F114" i="75" s="1"/>
  <c r="D154" i="88"/>
  <c r="E114" i="75" s="1"/>
  <c r="C154" i="88"/>
  <c r="F153" i="88"/>
  <c r="G113" i="75" s="1"/>
  <c r="E153" i="88"/>
  <c r="F113" i="75" s="1"/>
  <c r="D153" i="88"/>
  <c r="E113" i="75" s="1"/>
  <c r="C153" i="88"/>
  <c r="F152" i="88"/>
  <c r="G112" i="75" s="1"/>
  <c r="E152" i="88"/>
  <c r="F112" i="75" s="1"/>
  <c r="D152" i="88"/>
  <c r="C152" i="88"/>
  <c r="F151" i="88"/>
  <c r="G111" i="75" s="1"/>
  <c r="E151" i="88"/>
  <c r="F111" i="75" s="1"/>
  <c r="D151" i="88"/>
  <c r="E111" i="75" s="1"/>
  <c r="C151" i="88"/>
  <c r="F150" i="88"/>
  <c r="G110" i="75" s="1"/>
  <c r="E150" i="88"/>
  <c r="F110" i="75" s="1"/>
  <c r="D150" i="88"/>
  <c r="E110" i="75" s="1"/>
  <c r="C150" i="88"/>
  <c r="F149" i="88"/>
  <c r="G109" i="75" s="1"/>
  <c r="E149" i="88"/>
  <c r="F109" i="75" s="1"/>
  <c r="D149" i="88"/>
  <c r="E109" i="75" s="1"/>
  <c r="C149" i="88"/>
  <c r="F148" i="88"/>
  <c r="G108" i="75" s="1"/>
  <c r="E148" i="88"/>
  <c r="F108" i="75" s="1"/>
  <c r="D148" i="88"/>
  <c r="E108" i="75" s="1"/>
  <c r="C148" i="88"/>
  <c r="F147" i="88"/>
  <c r="G107" i="75" s="1"/>
  <c r="E147" i="88"/>
  <c r="F107" i="75" s="1"/>
  <c r="D147" i="88"/>
  <c r="E107" i="75" s="1"/>
  <c r="C147" i="88"/>
  <c r="F144" i="88"/>
  <c r="G104" i="75" s="1"/>
  <c r="E144" i="88"/>
  <c r="F104" i="75" s="1"/>
  <c r="D144" i="88"/>
  <c r="E104" i="75" s="1"/>
  <c r="C144" i="88"/>
  <c r="F143" i="88"/>
  <c r="G103" i="75" s="1"/>
  <c r="E143" i="88"/>
  <c r="D143" i="88"/>
  <c r="E103" i="75" s="1"/>
  <c r="C143" i="88"/>
  <c r="F142" i="88"/>
  <c r="G102" i="75" s="1"/>
  <c r="E142" i="88"/>
  <c r="D142" i="88"/>
  <c r="E102" i="75" s="1"/>
  <c r="C142" i="88"/>
  <c r="F141" i="88"/>
  <c r="G101" i="75" s="1"/>
  <c r="E141" i="88"/>
  <c r="F101" i="75" s="1"/>
  <c r="D141" i="88"/>
  <c r="E101" i="75" s="1"/>
  <c r="C141" i="88"/>
  <c r="F140" i="88"/>
  <c r="G100" i="75" s="1"/>
  <c r="E140" i="88"/>
  <c r="F100" i="75" s="1"/>
  <c r="D140" i="88"/>
  <c r="E100" i="75" s="1"/>
  <c r="C140" i="88"/>
  <c r="F139" i="88"/>
  <c r="G99" i="75" s="1"/>
  <c r="E139" i="88"/>
  <c r="F99" i="75" s="1"/>
  <c r="D139" i="88"/>
  <c r="E99" i="75" s="1"/>
  <c r="C139" i="88"/>
  <c r="F138" i="88"/>
  <c r="G98" i="75" s="1"/>
  <c r="E138" i="88"/>
  <c r="F98" i="75" s="1"/>
  <c r="D138" i="88"/>
  <c r="E98" i="75" s="1"/>
  <c r="C138" i="88"/>
  <c r="F137" i="88"/>
  <c r="G97" i="75" s="1"/>
  <c r="E137" i="88"/>
  <c r="F97" i="75" s="1"/>
  <c r="D137" i="88"/>
  <c r="E97" i="75" s="1"/>
  <c r="C137" i="88"/>
  <c r="F136" i="88"/>
  <c r="G96" i="75" s="1"/>
  <c r="E136" i="88"/>
  <c r="F96" i="75" s="1"/>
  <c r="D136" i="88"/>
  <c r="E96" i="75" s="1"/>
  <c r="C136" i="88"/>
  <c r="F135" i="88"/>
  <c r="G95" i="75" s="1"/>
  <c r="E135" i="88"/>
  <c r="F95" i="75" s="1"/>
  <c r="D135" i="88"/>
  <c r="E95" i="75" s="1"/>
  <c r="C135" i="88"/>
  <c r="F134" i="88"/>
  <c r="G94" i="75" s="1"/>
  <c r="E134" i="88"/>
  <c r="D134" i="88"/>
  <c r="E94" i="75" s="1"/>
  <c r="C134" i="88"/>
  <c r="F131" i="88"/>
  <c r="G91" i="75" s="1"/>
  <c r="E131" i="88"/>
  <c r="F91" i="75" s="1"/>
  <c r="D131" i="88"/>
  <c r="E91" i="75" s="1"/>
  <c r="C131" i="88"/>
  <c r="F130" i="88"/>
  <c r="G90" i="75" s="1"/>
  <c r="E130" i="88"/>
  <c r="F90" i="75" s="1"/>
  <c r="D130" i="88"/>
  <c r="E90" i="75" s="1"/>
  <c r="C130" i="88"/>
  <c r="F129" i="88"/>
  <c r="G89" i="75" s="1"/>
  <c r="E129" i="88"/>
  <c r="F89" i="75" s="1"/>
  <c r="D129" i="88"/>
  <c r="E89" i="75" s="1"/>
  <c r="C129" i="88"/>
  <c r="F128" i="88"/>
  <c r="G88" i="75" s="1"/>
  <c r="E128" i="88"/>
  <c r="F88" i="75" s="1"/>
  <c r="D128" i="88"/>
  <c r="E88" i="75" s="1"/>
  <c r="C128" i="88"/>
  <c r="F127" i="88"/>
  <c r="G87" i="75" s="1"/>
  <c r="E127" i="88"/>
  <c r="F87" i="75" s="1"/>
  <c r="D127" i="88"/>
  <c r="E87" i="75" s="1"/>
  <c r="C127" i="88"/>
  <c r="F126" i="88"/>
  <c r="G86" i="75" s="1"/>
  <c r="E126" i="88"/>
  <c r="F86" i="75" s="1"/>
  <c r="D126" i="88"/>
  <c r="E86" i="75" s="1"/>
  <c r="C126" i="88"/>
  <c r="F125" i="88"/>
  <c r="G85" i="75" s="1"/>
  <c r="E125" i="88"/>
  <c r="F85" i="75" s="1"/>
  <c r="D125" i="88"/>
  <c r="C125" i="88"/>
  <c r="F124" i="88"/>
  <c r="G84" i="75" s="1"/>
  <c r="E124" i="88"/>
  <c r="F84" i="75" s="1"/>
  <c r="D124" i="88"/>
  <c r="E84" i="75" s="1"/>
  <c r="C124" i="88"/>
  <c r="F123" i="88"/>
  <c r="G83" i="75" s="1"/>
  <c r="E123" i="88"/>
  <c r="F83" i="75" s="1"/>
  <c r="D123" i="88"/>
  <c r="E83" i="75" s="1"/>
  <c r="C123" i="88"/>
  <c r="F122" i="88"/>
  <c r="G82" i="75" s="1"/>
  <c r="E122" i="88"/>
  <c r="F82" i="75" s="1"/>
  <c r="D122" i="88"/>
  <c r="E82" i="75" s="1"/>
  <c r="C122" i="88"/>
  <c r="F121" i="88"/>
  <c r="G81" i="75" s="1"/>
  <c r="E121" i="88"/>
  <c r="F81" i="75" s="1"/>
  <c r="D121" i="88"/>
  <c r="E81" i="75" s="1"/>
  <c r="C121" i="88"/>
  <c r="F120" i="88"/>
  <c r="G80" i="75" s="1"/>
  <c r="E120" i="88"/>
  <c r="F80" i="75" s="1"/>
  <c r="D120" i="88"/>
  <c r="E80" i="75" s="1"/>
  <c r="C120" i="88"/>
  <c r="F119" i="88"/>
  <c r="E119" i="88"/>
  <c r="F79" i="75" s="1"/>
  <c r="D119" i="88"/>
  <c r="E79" i="75" s="1"/>
  <c r="C119" i="88"/>
  <c r="F118" i="88"/>
  <c r="G78" i="75" s="1"/>
  <c r="E118" i="88"/>
  <c r="F78" i="75" s="1"/>
  <c r="D118" i="88"/>
  <c r="E78" i="75" s="1"/>
  <c r="C118" i="88"/>
  <c r="F115" i="88"/>
  <c r="G75" i="75" s="1"/>
  <c r="E115" i="88"/>
  <c r="F75" i="75" s="1"/>
  <c r="D115" i="88"/>
  <c r="E75" i="75" s="1"/>
  <c r="C115" i="88"/>
  <c r="F114" i="88"/>
  <c r="G74" i="75" s="1"/>
  <c r="E114" i="88"/>
  <c r="F74" i="75" s="1"/>
  <c r="D114" i="88"/>
  <c r="E74" i="75" s="1"/>
  <c r="C114" i="88"/>
  <c r="F113" i="88"/>
  <c r="E113" i="88"/>
  <c r="F73" i="75" s="1"/>
  <c r="D113" i="88"/>
  <c r="E73" i="75" s="1"/>
  <c r="C113" i="88"/>
  <c r="F112" i="88"/>
  <c r="G72" i="75" s="1"/>
  <c r="E112" i="88"/>
  <c r="F72" i="75" s="1"/>
  <c r="D112" i="88"/>
  <c r="E72" i="75" s="1"/>
  <c r="C112" i="88"/>
  <c r="F111" i="88"/>
  <c r="G71" i="75" s="1"/>
  <c r="E111" i="88"/>
  <c r="F71" i="75" s="1"/>
  <c r="D111" i="88"/>
  <c r="E71" i="75" s="1"/>
  <c r="C111" i="88"/>
  <c r="F110" i="88"/>
  <c r="G70" i="75" s="1"/>
  <c r="E110" i="88"/>
  <c r="F70" i="75" s="1"/>
  <c r="D110" i="88"/>
  <c r="E70" i="75" s="1"/>
  <c r="C110" i="88"/>
  <c r="F109" i="88"/>
  <c r="G69" i="75" s="1"/>
  <c r="E109" i="88"/>
  <c r="F69" i="75" s="1"/>
  <c r="D109" i="88"/>
  <c r="E69" i="75" s="1"/>
  <c r="C109" i="88"/>
  <c r="F108" i="88"/>
  <c r="G68" i="75" s="1"/>
  <c r="E108" i="88"/>
  <c r="F68" i="75" s="1"/>
  <c r="D108" i="88"/>
  <c r="E68" i="75" s="1"/>
  <c r="C108" i="88"/>
  <c r="F107" i="88"/>
  <c r="G67" i="75" s="1"/>
  <c r="E107" i="88"/>
  <c r="E106" i="88" s="1"/>
  <c r="F66" i="75" s="1"/>
  <c r="D107" i="88"/>
  <c r="E67" i="75" s="1"/>
  <c r="C107" i="88"/>
  <c r="F104" i="88"/>
  <c r="G64" i="75" s="1"/>
  <c r="E104" i="88"/>
  <c r="F64" i="75" s="1"/>
  <c r="D104" i="88"/>
  <c r="E64" i="75" s="1"/>
  <c r="C104" i="88"/>
  <c r="F103" i="88"/>
  <c r="G63" i="75" s="1"/>
  <c r="E103" i="88"/>
  <c r="F63" i="75" s="1"/>
  <c r="D103" i="88"/>
  <c r="E63" i="75" s="1"/>
  <c r="C103" i="88"/>
  <c r="F102" i="88"/>
  <c r="G62" i="75" s="1"/>
  <c r="E102" i="88"/>
  <c r="F62" i="75" s="1"/>
  <c r="D102" i="88"/>
  <c r="E62" i="75" s="1"/>
  <c r="C102" i="88"/>
  <c r="F101" i="88"/>
  <c r="G61" i="75" s="1"/>
  <c r="E101" i="88"/>
  <c r="F61" i="75" s="1"/>
  <c r="D101" i="88"/>
  <c r="E61" i="75" s="1"/>
  <c r="C101" i="88"/>
  <c r="F100" i="88"/>
  <c r="G60" i="75" s="1"/>
  <c r="E100" i="88"/>
  <c r="F60" i="75" s="1"/>
  <c r="D100" i="88"/>
  <c r="E60" i="75" s="1"/>
  <c r="C100" i="88"/>
  <c r="F99" i="88"/>
  <c r="G59" i="75" s="1"/>
  <c r="E99" i="88"/>
  <c r="F59" i="75" s="1"/>
  <c r="D99" i="88"/>
  <c r="E59" i="75" s="1"/>
  <c r="C99" i="88"/>
  <c r="F98" i="88"/>
  <c r="G58" i="75" s="1"/>
  <c r="E98" i="88"/>
  <c r="F58" i="75" s="1"/>
  <c r="D98" i="88"/>
  <c r="E58" i="75" s="1"/>
  <c r="C98" i="88"/>
  <c r="F97" i="88"/>
  <c r="G57" i="75" s="1"/>
  <c r="E97" i="88"/>
  <c r="F57" i="75" s="1"/>
  <c r="D97" i="88"/>
  <c r="E57" i="75" s="1"/>
  <c r="C97" i="88"/>
  <c r="F96" i="88"/>
  <c r="G56" i="75" s="1"/>
  <c r="E96" i="88"/>
  <c r="F56" i="75" s="1"/>
  <c r="D96" i="88"/>
  <c r="E56" i="75" s="1"/>
  <c r="C96" i="88"/>
  <c r="F95" i="88"/>
  <c r="G55" i="75" s="1"/>
  <c r="E95" i="88"/>
  <c r="F55" i="75" s="1"/>
  <c r="D95" i="88"/>
  <c r="E55" i="75" s="1"/>
  <c r="C95" i="88"/>
  <c r="F94" i="88"/>
  <c r="G54" i="75" s="1"/>
  <c r="E94" i="88"/>
  <c r="F54" i="75" s="1"/>
  <c r="D94" i="88"/>
  <c r="E54" i="75" s="1"/>
  <c r="C94" i="88"/>
  <c r="F93" i="88"/>
  <c r="G53" i="75" s="1"/>
  <c r="E93" i="88"/>
  <c r="F53" i="75" s="1"/>
  <c r="D93" i="88"/>
  <c r="E53" i="75" s="1"/>
  <c r="C93" i="88"/>
  <c r="F92" i="88"/>
  <c r="G52" i="75" s="1"/>
  <c r="E92" i="88"/>
  <c r="F52" i="75" s="1"/>
  <c r="D92" i="88"/>
  <c r="E52" i="75" s="1"/>
  <c r="C92" i="88"/>
  <c r="F91" i="88"/>
  <c r="G51" i="75" s="1"/>
  <c r="E91" i="88"/>
  <c r="F51" i="75" s="1"/>
  <c r="D91" i="88"/>
  <c r="E51" i="75" s="1"/>
  <c r="C91" i="88"/>
  <c r="D51" i="75" s="1"/>
  <c r="F90" i="88"/>
  <c r="G50" i="75" s="1"/>
  <c r="E90" i="88"/>
  <c r="D90" i="88"/>
  <c r="D89" i="88" s="1"/>
  <c r="E49" i="75" s="1"/>
  <c r="C90" i="88"/>
  <c r="D50" i="75" s="1"/>
  <c r="F87" i="88"/>
  <c r="G47" i="75" s="1"/>
  <c r="E87" i="88"/>
  <c r="F47" i="75" s="1"/>
  <c r="D87" i="88"/>
  <c r="E47" i="75" s="1"/>
  <c r="C87" i="88"/>
  <c r="F86" i="88"/>
  <c r="G46" i="75" s="1"/>
  <c r="E86" i="88"/>
  <c r="F46" i="75" s="1"/>
  <c r="D86" i="88"/>
  <c r="E46" i="75" s="1"/>
  <c r="C86" i="88"/>
  <c r="F85" i="88"/>
  <c r="G45" i="75" s="1"/>
  <c r="E85" i="88"/>
  <c r="D85" i="88"/>
  <c r="E45" i="75" s="1"/>
  <c r="C85" i="88"/>
  <c r="F84" i="88"/>
  <c r="G44" i="75" s="1"/>
  <c r="E84" i="88"/>
  <c r="F44" i="75" s="1"/>
  <c r="D84" i="88"/>
  <c r="E44" i="75" s="1"/>
  <c r="C84" i="88"/>
  <c r="F83" i="88"/>
  <c r="G43" i="75" s="1"/>
  <c r="E83" i="88"/>
  <c r="F43" i="75" s="1"/>
  <c r="D83" i="88"/>
  <c r="E43" i="75" s="1"/>
  <c r="C83" i="88"/>
  <c r="F82" i="88"/>
  <c r="G42" i="75" s="1"/>
  <c r="E82" i="88"/>
  <c r="F42" i="75" s="1"/>
  <c r="D82" i="88"/>
  <c r="E42" i="75" s="1"/>
  <c r="C82" i="88"/>
  <c r="F81" i="88"/>
  <c r="G41" i="75" s="1"/>
  <c r="E81" i="88"/>
  <c r="F41" i="75" s="1"/>
  <c r="D81" i="88"/>
  <c r="E41" i="75" s="1"/>
  <c r="C81" i="88"/>
  <c r="F80" i="88"/>
  <c r="G40" i="75" s="1"/>
  <c r="E80" i="88"/>
  <c r="F40" i="75" s="1"/>
  <c r="D80" i="88"/>
  <c r="E40" i="75" s="1"/>
  <c r="C80" i="88"/>
  <c r="F79" i="88"/>
  <c r="G39" i="75" s="1"/>
  <c r="E79" i="88"/>
  <c r="F39" i="75" s="1"/>
  <c r="D79" i="88"/>
  <c r="C79" i="88"/>
  <c r="D39" i="75" s="1"/>
  <c r="F78" i="88"/>
  <c r="G38" i="75" s="1"/>
  <c r="E78" i="88"/>
  <c r="F38" i="75" s="1"/>
  <c r="D78" i="88"/>
  <c r="E38" i="75" s="1"/>
  <c r="C78" i="88"/>
  <c r="D38" i="75" s="1"/>
  <c r="F77" i="88"/>
  <c r="G37" i="75" s="1"/>
  <c r="E77" i="88"/>
  <c r="F37" i="75" s="1"/>
  <c r="D77" i="88"/>
  <c r="E37" i="75" s="1"/>
  <c r="C77" i="88"/>
  <c r="D37" i="75" s="1"/>
  <c r="F76" i="88"/>
  <c r="G36" i="75" s="1"/>
  <c r="E76" i="88"/>
  <c r="F36" i="75" s="1"/>
  <c r="D76" i="88"/>
  <c r="E36" i="75" s="1"/>
  <c r="C76" i="88"/>
  <c r="F75" i="88"/>
  <c r="G35" i="75" s="1"/>
  <c r="E75" i="88"/>
  <c r="F35" i="75" s="1"/>
  <c r="D75" i="88"/>
  <c r="E35" i="75" s="1"/>
  <c r="C75" i="88"/>
  <c r="F74" i="88"/>
  <c r="G34" i="75" s="1"/>
  <c r="E74" i="88"/>
  <c r="F34" i="75" s="1"/>
  <c r="D74" i="88"/>
  <c r="E34" i="75" s="1"/>
  <c r="C74" i="88"/>
  <c r="F73" i="88"/>
  <c r="G33" i="75" s="1"/>
  <c r="E73" i="88"/>
  <c r="F33" i="75" s="1"/>
  <c r="D73" i="88"/>
  <c r="E33" i="75" s="1"/>
  <c r="C73" i="88"/>
  <c r="F72" i="88"/>
  <c r="G32" i="75" s="1"/>
  <c r="E72" i="88"/>
  <c r="F32" i="75" s="1"/>
  <c r="D72" i="88"/>
  <c r="E32" i="75" s="1"/>
  <c r="C72" i="88"/>
  <c r="F71" i="88"/>
  <c r="G31" i="75" s="1"/>
  <c r="E71" i="88"/>
  <c r="F31" i="75" s="1"/>
  <c r="D71" i="88"/>
  <c r="C71" i="88"/>
  <c r="F70" i="88"/>
  <c r="G30" i="75" s="1"/>
  <c r="E70" i="88"/>
  <c r="F30" i="75" s="1"/>
  <c r="D70" i="88"/>
  <c r="E30" i="75" s="1"/>
  <c r="C70" i="88"/>
  <c r="F69" i="88"/>
  <c r="G29" i="75" s="1"/>
  <c r="E69" i="88"/>
  <c r="F29" i="75" s="1"/>
  <c r="D69" i="88"/>
  <c r="E29" i="75" s="1"/>
  <c r="C69" i="88"/>
  <c r="D29" i="75" s="1"/>
  <c r="F68" i="88"/>
  <c r="G28" i="75" s="1"/>
  <c r="E68" i="88"/>
  <c r="F28" i="75" s="1"/>
  <c r="D68" i="88"/>
  <c r="C68" i="88"/>
  <c r="D28" i="75" s="1"/>
  <c r="F67" i="88"/>
  <c r="G27" i="75" s="1"/>
  <c r="E67" i="88"/>
  <c r="F27" i="75" s="1"/>
  <c r="D67" i="88"/>
  <c r="C67" i="88"/>
  <c r="F66" i="88"/>
  <c r="G26" i="75" s="1"/>
  <c r="E66" i="88"/>
  <c r="F26" i="75" s="1"/>
  <c r="D66" i="88"/>
  <c r="E26" i="75" s="1"/>
  <c r="C66" i="88"/>
  <c r="F65" i="88"/>
  <c r="E65" i="88"/>
  <c r="F25" i="75" s="1"/>
  <c r="D65" i="88"/>
  <c r="E25" i="75" s="1"/>
  <c r="C65" i="88"/>
  <c r="F62" i="88"/>
  <c r="G22" i="75" s="1"/>
  <c r="E62" i="88"/>
  <c r="F22" i="75" s="1"/>
  <c r="D62" i="88"/>
  <c r="E22" i="75" s="1"/>
  <c r="C62" i="88"/>
  <c r="F61" i="88"/>
  <c r="G21" i="75" s="1"/>
  <c r="E61" i="88"/>
  <c r="F21" i="75" s="1"/>
  <c r="D61" i="88"/>
  <c r="E21" i="75" s="1"/>
  <c r="C61" i="88"/>
  <c r="F60" i="88"/>
  <c r="G20" i="75" s="1"/>
  <c r="E60" i="88"/>
  <c r="F20" i="75" s="1"/>
  <c r="D60" i="88"/>
  <c r="E20" i="75" s="1"/>
  <c r="C60" i="88"/>
  <c r="F59" i="88"/>
  <c r="G19" i="75" s="1"/>
  <c r="E59" i="88"/>
  <c r="D59" i="88"/>
  <c r="E19" i="75" s="1"/>
  <c r="C59" i="88"/>
  <c r="F58" i="88"/>
  <c r="G18" i="75" s="1"/>
  <c r="E58" i="88"/>
  <c r="F18" i="75" s="1"/>
  <c r="D58" i="88"/>
  <c r="E18" i="75" s="1"/>
  <c r="C58" i="88"/>
  <c r="F57" i="88"/>
  <c r="G17" i="75" s="1"/>
  <c r="E57" i="88"/>
  <c r="F17" i="75" s="1"/>
  <c r="D57" i="88"/>
  <c r="E17" i="75" s="1"/>
  <c r="C57" i="88"/>
  <c r="F56" i="88"/>
  <c r="G16" i="75" s="1"/>
  <c r="E56" i="88"/>
  <c r="F16" i="75" s="1"/>
  <c r="D56" i="88"/>
  <c r="E16" i="75" s="1"/>
  <c r="C56" i="88"/>
  <c r="F55" i="88"/>
  <c r="G15" i="75" s="1"/>
  <c r="E55" i="88"/>
  <c r="F15" i="75" s="1"/>
  <c r="D55" i="88"/>
  <c r="E15" i="75" s="1"/>
  <c r="C55" i="88"/>
  <c r="F54" i="88"/>
  <c r="G14" i="75" s="1"/>
  <c r="E54" i="88"/>
  <c r="F14" i="75" s="1"/>
  <c r="D54" i="88"/>
  <c r="E14" i="75" s="1"/>
  <c r="C54" i="88"/>
  <c r="F53" i="88"/>
  <c r="G13" i="75" s="1"/>
  <c r="E53" i="88"/>
  <c r="F13" i="75" s="1"/>
  <c r="D53" i="88"/>
  <c r="E13" i="75" s="1"/>
  <c r="C53" i="88"/>
  <c r="F52" i="88"/>
  <c r="G12" i="75" s="1"/>
  <c r="E52" i="88"/>
  <c r="F12" i="75" s="1"/>
  <c r="D52" i="88"/>
  <c r="C52" i="88"/>
  <c r="F51" i="88"/>
  <c r="G11" i="75" s="1"/>
  <c r="E51" i="88"/>
  <c r="D51" i="88"/>
  <c r="E11" i="75" s="1"/>
  <c r="C51" i="88"/>
  <c r="F8" i="88"/>
  <c r="E8" i="88"/>
  <c r="R21" i="88" s="1"/>
  <c r="F19" i="80" s="1"/>
  <c r="D8" i="88"/>
  <c r="C8" i="88"/>
  <c r="F7" i="88"/>
  <c r="E7" i="88"/>
  <c r="D7" i="88"/>
  <c r="C7" i="88"/>
  <c r="A2063" i="85"/>
  <c r="A2062" i="85"/>
  <c r="A2061" i="85"/>
  <c r="A2060" i="85"/>
  <c r="A2059" i="85"/>
  <c r="A2058" i="85"/>
  <c r="A2057" i="85"/>
  <c r="A2056" i="85"/>
  <c r="A2055" i="85"/>
  <c r="A2054" i="85"/>
  <c r="A2053" i="85"/>
  <c r="A2052" i="85"/>
  <c r="A2051" i="85"/>
  <c r="A2050" i="85"/>
  <c r="A2049" i="85"/>
  <c r="A2048" i="85"/>
  <c r="A2047" i="85"/>
  <c r="A2046" i="85"/>
  <c r="A2045" i="85"/>
  <c r="A2044" i="85"/>
  <c r="A2043" i="85"/>
  <c r="A2042" i="85"/>
  <c r="A2041" i="85"/>
  <c r="A2040" i="85"/>
  <c r="A2039" i="85"/>
  <c r="A2038" i="85"/>
  <c r="A2037" i="85"/>
  <c r="A2036" i="85"/>
  <c r="A2035" i="85"/>
  <c r="A2034" i="85"/>
  <c r="A2033" i="85"/>
  <c r="A2032" i="85"/>
  <c r="A2031" i="85"/>
  <c r="A2030" i="85"/>
  <c r="A2029" i="85"/>
  <c r="A2028" i="85"/>
  <c r="A2027" i="85"/>
  <c r="A2026" i="85"/>
  <c r="A2025" i="85"/>
  <c r="A2024" i="85"/>
  <c r="A2023" i="85"/>
  <c r="A2022" i="85"/>
  <c r="A2021" i="85"/>
  <c r="A2020" i="85"/>
  <c r="A2019" i="85"/>
  <c r="A2018" i="85"/>
  <c r="A2017" i="85"/>
  <c r="A2016" i="85"/>
  <c r="A2015" i="85"/>
  <c r="A2014" i="85"/>
  <c r="A2013" i="85"/>
  <c r="A2012" i="85"/>
  <c r="A2011" i="85"/>
  <c r="A2010" i="85"/>
  <c r="A2009" i="85"/>
  <c r="A2008" i="85"/>
  <c r="A2007" i="85"/>
  <c r="A2006" i="85"/>
  <c r="A2005" i="85"/>
  <c r="A2004" i="85"/>
  <c r="A2003" i="85"/>
  <c r="A2002" i="85"/>
  <c r="A2001" i="85"/>
  <c r="A2000" i="85"/>
  <c r="A1999" i="85"/>
  <c r="A1998" i="85"/>
  <c r="A1997" i="85"/>
  <c r="A1996" i="85"/>
  <c r="A1995" i="85"/>
  <c r="A1994" i="85"/>
  <c r="A1993" i="85"/>
  <c r="A1992" i="85"/>
  <c r="A1991" i="85"/>
  <c r="A1990" i="85"/>
  <c r="A1989" i="85"/>
  <c r="A1988" i="85"/>
  <c r="A1987" i="85"/>
  <c r="A1986" i="85"/>
  <c r="A1985" i="85"/>
  <c r="A1984" i="85"/>
  <c r="A1983" i="85"/>
  <c r="A1982" i="85"/>
  <c r="A1981" i="85"/>
  <c r="A1980" i="85"/>
  <c r="A1979" i="85"/>
  <c r="A1978" i="85"/>
  <c r="A1977" i="85"/>
  <c r="A1976" i="85"/>
  <c r="A1975" i="85"/>
  <c r="A1974" i="85"/>
  <c r="A1973" i="85"/>
  <c r="A1972" i="85"/>
  <c r="A1971" i="85"/>
  <c r="A1970" i="85"/>
  <c r="A1969" i="85"/>
  <c r="A1968" i="85"/>
  <c r="A1967" i="85"/>
  <c r="A1966" i="85"/>
  <c r="A1965" i="85"/>
  <c r="A1964" i="85"/>
  <c r="A1963" i="85"/>
  <c r="A1962" i="85"/>
  <c r="A1961" i="85"/>
  <c r="A1960" i="85"/>
  <c r="A1959" i="85"/>
  <c r="A1958" i="85"/>
  <c r="A1957" i="85"/>
  <c r="A1956" i="85"/>
  <c r="A1955" i="85"/>
  <c r="A1954" i="85"/>
  <c r="A1953" i="85"/>
  <c r="A1952" i="85"/>
  <c r="A1951" i="85"/>
  <c r="A1950" i="85"/>
  <c r="A1949" i="85"/>
  <c r="A1948" i="85"/>
  <c r="A1947" i="85"/>
  <c r="A1946" i="85"/>
  <c r="A1945" i="85"/>
  <c r="A1944" i="85"/>
  <c r="A1943" i="85"/>
  <c r="A1942" i="85"/>
  <c r="A1941" i="85"/>
  <c r="A1940" i="85"/>
  <c r="A1939" i="85"/>
  <c r="A1938" i="85"/>
  <c r="A1937" i="85"/>
  <c r="A1936" i="85"/>
  <c r="A1935" i="85"/>
  <c r="A1934" i="85"/>
  <c r="A1933" i="85"/>
  <c r="A1932" i="85"/>
  <c r="A1931" i="85"/>
  <c r="A1930" i="85"/>
  <c r="A1929" i="85"/>
  <c r="A1928" i="85"/>
  <c r="A1927" i="85"/>
  <c r="A1926" i="85"/>
  <c r="A1925" i="85"/>
  <c r="A1924" i="85"/>
  <c r="A1923" i="85"/>
  <c r="A1922" i="85"/>
  <c r="A1921" i="85"/>
  <c r="A1920" i="85"/>
  <c r="A1919" i="85"/>
  <c r="A1918" i="85"/>
  <c r="A1917" i="85"/>
  <c r="A1916" i="85"/>
  <c r="A1915" i="85"/>
  <c r="A1914" i="85"/>
  <c r="A1913" i="85"/>
  <c r="A1912" i="85"/>
  <c r="A1911" i="85"/>
  <c r="A1910" i="85"/>
  <c r="A1909" i="85"/>
  <c r="A1908" i="85"/>
  <c r="A1907" i="85"/>
  <c r="A1906" i="85"/>
  <c r="A1905" i="85"/>
  <c r="A1904" i="85"/>
  <c r="A1903" i="85"/>
  <c r="A1902" i="85"/>
  <c r="A1901" i="85"/>
  <c r="A1900" i="85"/>
  <c r="A1899" i="85"/>
  <c r="A1898" i="85"/>
  <c r="A1897" i="85"/>
  <c r="A1896" i="85"/>
  <c r="A1895" i="85"/>
  <c r="A1894" i="85"/>
  <c r="A1893" i="85"/>
  <c r="A1892" i="85"/>
  <c r="A1891" i="85"/>
  <c r="A1890" i="85"/>
  <c r="A1889" i="85"/>
  <c r="A1888" i="85"/>
  <c r="A1887" i="85"/>
  <c r="A1886" i="85"/>
  <c r="A1885" i="85"/>
  <c r="A1884" i="85"/>
  <c r="A1883" i="85"/>
  <c r="A1882" i="85"/>
  <c r="A1881" i="85"/>
  <c r="A1880" i="85"/>
  <c r="A1879" i="85"/>
  <c r="A1878" i="85"/>
  <c r="A1877" i="85"/>
  <c r="A1876" i="85"/>
  <c r="A1875" i="85"/>
  <c r="A1874" i="85"/>
  <c r="A1873" i="85"/>
  <c r="A1872" i="85"/>
  <c r="A1871" i="85"/>
  <c r="A1870" i="85"/>
  <c r="A1869" i="85"/>
  <c r="A1868" i="85"/>
  <c r="A1867" i="85"/>
  <c r="A1866" i="85"/>
  <c r="A1865" i="85"/>
  <c r="A1864" i="85"/>
  <c r="A1863" i="85"/>
  <c r="A1862" i="85"/>
  <c r="A1861" i="85"/>
  <c r="A1860" i="85"/>
  <c r="A1859" i="85"/>
  <c r="A1858" i="85"/>
  <c r="A1857" i="85"/>
  <c r="A1856" i="85"/>
  <c r="A1855" i="85"/>
  <c r="A1854" i="85"/>
  <c r="A1853" i="85"/>
  <c r="A1852" i="85"/>
  <c r="A1851" i="85"/>
  <c r="A1850" i="85"/>
  <c r="A1849" i="85"/>
  <c r="A1848" i="85"/>
  <c r="A1847" i="85"/>
  <c r="A1846" i="85"/>
  <c r="A1845" i="85"/>
  <c r="A1844" i="85"/>
  <c r="A1843" i="85"/>
  <c r="A1842" i="85"/>
  <c r="A1841" i="85"/>
  <c r="A1840" i="85"/>
  <c r="A1839" i="85"/>
  <c r="A1838" i="85"/>
  <c r="A1837" i="85"/>
  <c r="A1836" i="85"/>
  <c r="A1835" i="85"/>
  <c r="A1834" i="85"/>
  <c r="A1833" i="85"/>
  <c r="A1832" i="85"/>
  <c r="A1831" i="85"/>
  <c r="A1830" i="85"/>
  <c r="A1829" i="85"/>
  <c r="A1828" i="85"/>
  <c r="A1827" i="85"/>
  <c r="A1826" i="85"/>
  <c r="A1825" i="85"/>
  <c r="A1824" i="85"/>
  <c r="A1823" i="85"/>
  <c r="A1822" i="85"/>
  <c r="A1821" i="85"/>
  <c r="A1820" i="85"/>
  <c r="A1819" i="85"/>
  <c r="A1818" i="85"/>
  <c r="A1817" i="85"/>
  <c r="A1816" i="85"/>
  <c r="A1815" i="85"/>
  <c r="A1814" i="85"/>
  <c r="A1813" i="85"/>
  <c r="A1812" i="85"/>
  <c r="A1811" i="85"/>
  <c r="A1810" i="85"/>
  <c r="A1809" i="85"/>
  <c r="A1808" i="85"/>
  <c r="A1807" i="85"/>
  <c r="A1806" i="85"/>
  <c r="A1805" i="85"/>
  <c r="A1804" i="85"/>
  <c r="A1803" i="85"/>
  <c r="A1802" i="85"/>
  <c r="A1801" i="85"/>
  <c r="A1800" i="85"/>
  <c r="A1799" i="85"/>
  <c r="A1798" i="85"/>
  <c r="A1797" i="85"/>
  <c r="A1796" i="85"/>
  <c r="A1795" i="85"/>
  <c r="A1794" i="85"/>
  <c r="A1793" i="85"/>
  <c r="A1792" i="85"/>
  <c r="A1791" i="85"/>
  <c r="A1790" i="85"/>
  <c r="A1789" i="85"/>
  <c r="A1788" i="85"/>
  <c r="A1787" i="85"/>
  <c r="A1786" i="85"/>
  <c r="A1785" i="85"/>
  <c r="A1784" i="85"/>
  <c r="A1783" i="85"/>
  <c r="A1782" i="85"/>
  <c r="A1781" i="85"/>
  <c r="A1780" i="85"/>
  <c r="A1779" i="85"/>
  <c r="A1778" i="85"/>
  <c r="A1777" i="85"/>
  <c r="A1776" i="85"/>
  <c r="A1775" i="85"/>
  <c r="A1774" i="85"/>
  <c r="A1773" i="85"/>
  <c r="A1772" i="85"/>
  <c r="A1771" i="85"/>
  <c r="A1770" i="85"/>
  <c r="A1769" i="85"/>
  <c r="A1768" i="85"/>
  <c r="A1767" i="85"/>
  <c r="A1766" i="85"/>
  <c r="A1765" i="85"/>
  <c r="A1764" i="85"/>
  <c r="A1763" i="85"/>
  <c r="A1762" i="85"/>
  <c r="A1761" i="85"/>
  <c r="A1760" i="85"/>
  <c r="A1759" i="85"/>
  <c r="A1758" i="85"/>
  <c r="A1757" i="85"/>
  <c r="A1756" i="85"/>
  <c r="A1755" i="85"/>
  <c r="A1754" i="85"/>
  <c r="A1753" i="85"/>
  <c r="A1752" i="85"/>
  <c r="A1751" i="85"/>
  <c r="A1750" i="85"/>
  <c r="A1749" i="85"/>
  <c r="A1748" i="85"/>
  <c r="A1747" i="85"/>
  <c r="A1746" i="85"/>
  <c r="A1745" i="85"/>
  <c r="A1744" i="85"/>
  <c r="A1743" i="85"/>
  <c r="A1742" i="85"/>
  <c r="A1741" i="85"/>
  <c r="A1740" i="85"/>
  <c r="A1739" i="85"/>
  <c r="A1738" i="85"/>
  <c r="A1737" i="85"/>
  <c r="A1736" i="85"/>
  <c r="A1735" i="85"/>
  <c r="A1734" i="85"/>
  <c r="A1733" i="85"/>
  <c r="A1732" i="85"/>
  <c r="A1731" i="85"/>
  <c r="A1730" i="85"/>
  <c r="A1729" i="85"/>
  <c r="A1728" i="85"/>
  <c r="A1727" i="85"/>
  <c r="A1726" i="85"/>
  <c r="A1725" i="85"/>
  <c r="A1724" i="85"/>
  <c r="A1723" i="85"/>
  <c r="A1722" i="85"/>
  <c r="A1721" i="85"/>
  <c r="A1720" i="85"/>
  <c r="A1719" i="85"/>
  <c r="A1718" i="85"/>
  <c r="A1717" i="85"/>
  <c r="A1716" i="85"/>
  <c r="A1715" i="85"/>
  <c r="A1714" i="85"/>
  <c r="A1713" i="85"/>
  <c r="A1712" i="85"/>
  <c r="A1711" i="85"/>
  <c r="A1710" i="85"/>
  <c r="A1709" i="85"/>
  <c r="A1708" i="85"/>
  <c r="A1707" i="85"/>
  <c r="A1706" i="85"/>
  <c r="A1705" i="85"/>
  <c r="A1704" i="85"/>
  <c r="A1703" i="85"/>
  <c r="A1702" i="85"/>
  <c r="A1701" i="85"/>
  <c r="A1700" i="85"/>
  <c r="A1699" i="85"/>
  <c r="A1698" i="85"/>
  <c r="A1697" i="85"/>
  <c r="A1696" i="85"/>
  <c r="A1695" i="85"/>
  <c r="A1694" i="85"/>
  <c r="A1693" i="85"/>
  <c r="A1692" i="85"/>
  <c r="A1691" i="85"/>
  <c r="A1690" i="85"/>
  <c r="A1689" i="85"/>
  <c r="A1688" i="85"/>
  <c r="A1687" i="85"/>
  <c r="A1686" i="85"/>
  <c r="A1685" i="85"/>
  <c r="A1684" i="85"/>
  <c r="A1683" i="85"/>
  <c r="A1682" i="85"/>
  <c r="A1681" i="85"/>
  <c r="A1680" i="85"/>
  <c r="A1679" i="85"/>
  <c r="A1678" i="85"/>
  <c r="A1677" i="85"/>
  <c r="A1676" i="85"/>
  <c r="A1675" i="85"/>
  <c r="A1674" i="85"/>
  <c r="A1673" i="85"/>
  <c r="A1672" i="85"/>
  <c r="A1671" i="85"/>
  <c r="A1670" i="85"/>
  <c r="A1669" i="85"/>
  <c r="A1668" i="85"/>
  <c r="A1667" i="85"/>
  <c r="A1666" i="85"/>
  <c r="A1665" i="85"/>
  <c r="A1664" i="85"/>
  <c r="A1663" i="85"/>
  <c r="A1662" i="85"/>
  <c r="A1661" i="85"/>
  <c r="A1660" i="85"/>
  <c r="A1659" i="85"/>
  <c r="A1658" i="85"/>
  <c r="A1657" i="85"/>
  <c r="A1656" i="85"/>
  <c r="A1655" i="85"/>
  <c r="A1654" i="85"/>
  <c r="A1653" i="85"/>
  <c r="A1652" i="85"/>
  <c r="A1651" i="85"/>
  <c r="A1650" i="85"/>
  <c r="A1649" i="85"/>
  <c r="A1648" i="85"/>
  <c r="A1647" i="85"/>
  <c r="A1646" i="85"/>
  <c r="A1645" i="85"/>
  <c r="A1644" i="85"/>
  <c r="A1643" i="85"/>
  <c r="A1642" i="85"/>
  <c r="A1641" i="85"/>
  <c r="A1640" i="85"/>
  <c r="A1639" i="85"/>
  <c r="A1638" i="85"/>
  <c r="A1637" i="85"/>
  <c r="A1636" i="85"/>
  <c r="A1635" i="85"/>
  <c r="A1634" i="85"/>
  <c r="A1633" i="85"/>
  <c r="A1632" i="85"/>
  <c r="A1631" i="85"/>
  <c r="A1630" i="85"/>
  <c r="A1629" i="85"/>
  <c r="A1628" i="85"/>
  <c r="A1627" i="85"/>
  <c r="A1626" i="85"/>
  <c r="A1625" i="85"/>
  <c r="A1624" i="85"/>
  <c r="A1623" i="85"/>
  <c r="A1622" i="85"/>
  <c r="A1621" i="85"/>
  <c r="A1620" i="85"/>
  <c r="A1619" i="85"/>
  <c r="A1618" i="85"/>
  <c r="A1617" i="85"/>
  <c r="A1616" i="85"/>
  <c r="A1615" i="85"/>
  <c r="A1614" i="85"/>
  <c r="A1613" i="85"/>
  <c r="A1612" i="85"/>
  <c r="A1611" i="85"/>
  <c r="A1610" i="85"/>
  <c r="A1609" i="85"/>
  <c r="A1608" i="85"/>
  <c r="A1607" i="85"/>
  <c r="A1606" i="85"/>
  <c r="A1605" i="85"/>
  <c r="A1604" i="85"/>
  <c r="A1603" i="85"/>
  <c r="A1602" i="85"/>
  <c r="A1601" i="85"/>
  <c r="A1600" i="85"/>
  <c r="A1599" i="85"/>
  <c r="A1598" i="85"/>
  <c r="A1597" i="85"/>
  <c r="A1596" i="85"/>
  <c r="A1595" i="85"/>
  <c r="A1594" i="85"/>
  <c r="A1593" i="85"/>
  <c r="A1592" i="85"/>
  <c r="A1591" i="85"/>
  <c r="A1590" i="85"/>
  <c r="A1589" i="85"/>
  <c r="A1588" i="85"/>
  <c r="A1587" i="85"/>
  <c r="A1586" i="85"/>
  <c r="A1585" i="85"/>
  <c r="A1584" i="85"/>
  <c r="A1583" i="85"/>
  <c r="A1582" i="85"/>
  <c r="A1581" i="85"/>
  <c r="A1580" i="85"/>
  <c r="A1579" i="85"/>
  <c r="A1578" i="85"/>
  <c r="A1577" i="85"/>
  <c r="A1576" i="85"/>
  <c r="A1575" i="85"/>
  <c r="A1574" i="85"/>
  <c r="A1573" i="85"/>
  <c r="A1572" i="85"/>
  <c r="A1571" i="85"/>
  <c r="A1570" i="85"/>
  <c r="A1569" i="85"/>
  <c r="A1568" i="85"/>
  <c r="A1567" i="85"/>
  <c r="A1566" i="85"/>
  <c r="A1565" i="85"/>
  <c r="A1564" i="85"/>
  <c r="A1563" i="85"/>
  <c r="A1562" i="85"/>
  <c r="A1561" i="85"/>
  <c r="A1560" i="85"/>
  <c r="A1559" i="85"/>
  <c r="A1558" i="85"/>
  <c r="A1557" i="85"/>
  <c r="A1556" i="85"/>
  <c r="A1555" i="85"/>
  <c r="A1554" i="85"/>
  <c r="A1553" i="85"/>
  <c r="A1552" i="85"/>
  <c r="A1551" i="85"/>
  <c r="A1550" i="85"/>
  <c r="A1549" i="85"/>
  <c r="A1548" i="85"/>
  <c r="A1547" i="85"/>
  <c r="A1546" i="85"/>
  <c r="A1545" i="85"/>
  <c r="A1544" i="85"/>
  <c r="A1543" i="85"/>
  <c r="A1542" i="85"/>
  <c r="A1541" i="85"/>
  <c r="A1540" i="85"/>
  <c r="A1539" i="85"/>
  <c r="A1538" i="85"/>
  <c r="A1537" i="85"/>
  <c r="A1536" i="85"/>
  <c r="A1535" i="85"/>
  <c r="A1534" i="85"/>
  <c r="A1533" i="85"/>
  <c r="A1532" i="85"/>
  <c r="A1531" i="85"/>
  <c r="A1530" i="85"/>
  <c r="A1529" i="85"/>
  <c r="A1528" i="85"/>
  <c r="A1527" i="85"/>
  <c r="A1526" i="85"/>
  <c r="A1525" i="85"/>
  <c r="A1524" i="85"/>
  <c r="A1523" i="85"/>
  <c r="A1522" i="85"/>
  <c r="A1521" i="85"/>
  <c r="A1520" i="85"/>
  <c r="A1519" i="85"/>
  <c r="A1518" i="85"/>
  <c r="A1517" i="85"/>
  <c r="A1516" i="85"/>
  <c r="A1515" i="85"/>
  <c r="A1514" i="85"/>
  <c r="A1513" i="85"/>
  <c r="A1512" i="85"/>
  <c r="A1511" i="85"/>
  <c r="A1510" i="85"/>
  <c r="A1509" i="85"/>
  <c r="A1508" i="85"/>
  <c r="A1507" i="85"/>
  <c r="A1506" i="85"/>
  <c r="A1505" i="85"/>
  <c r="A1504" i="85"/>
  <c r="A1503" i="85"/>
  <c r="A1502" i="85"/>
  <c r="A1501" i="85"/>
  <c r="A1500" i="85"/>
  <c r="A1499" i="85"/>
  <c r="A1498" i="85"/>
  <c r="A1497" i="85"/>
  <c r="A1496" i="85"/>
  <c r="A1495" i="85"/>
  <c r="A1494" i="85"/>
  <c r="A1493" i="85"/>
  <c r="A1492" i="85"/>
  <c r="A1491" i="85"/>
  <c r="A1490" i="85"/>
  <c r="A1489" i="85"/>
  <c r="A1488" i="85"/>
  <c r="A1487" i="85"/>
  <c r="A1486" i="85"/>
  <c r="A1485" i="85"/>
  <c r="A1484" i="85"/>
  <c r="A1483" i="85"/>
  <c r="A1482" i="85"/>
  <c r="A1481" i="85"/>
  <c r="A1480" i="85"/>
  <c r="A1479" i="85"/>
  <c r="A1478" i="85"/>
  <c r="A1477" i="85"/>
  <c r="A1476" i="85"/>
  <c r="A1475" i="85"/>
  <c r="A1474" i="85"/>
  <c r="A1473" i="85"/>
  <c r="A1472" i="85"/>
  <c r="A1471" i="85"/>
  <c r="A1470" i="85"/>
  <c r="A1469" i="85"/>
  <c r="A1468" i="85"/>
  <c r="A1467" i="85"/>
  <c r="A1466" i="85"/>
  <c r="A1465" i="85"/>
  <c r="A1464" i="85"/>
  <c r="A1463" i="85"/>
  <c r="A1462" i="85"/>
  <c r="A1461" i="85"/>
  <c r="A1460" i="85"/>
  <c r="A1459" i="85"/>
  <c r="A1458" i="85"/>
  <c r="A1457" i="85"/>
  <c r="A1456" i="85"/>
  <c r="A1455" i="85"/>
  <c r="A1454" i="85"/>
  <c r="A1453" i="85"/>
  <c r="A1452" i="85"/>
  <c r="A1451" i="85"/>
  <c r="A1450" i="85"/>
  <c r="A1449" i="85"/>
  <c r="A1448" i="85"/>
  <c r="A1447" i="85"/>
  <c r="A1446" i="85"/>
  <c r="A1445" i="85"/>
  <c r="A1444" i="85"/>
  <c r="A1443" i="85"/>
  <c r="A1442" i="85"/>
  <c r="A1441" i="85"/>
  <c r="A1440" i="85"/>
  <c r="A1439" i="85"/>
  <c r="A1438" i="85"/>
  <c r="A1437" i="85"/>
  <c r="A1436" i="85"/>
  <c r="A1435" i="85"/>
  <c r="A1434" i="85"/>
  <c r="A1433" i="85"/>
  <c r="A1432" i="85"/>
  <c r="A1431" i="85"/>
  <c r="A1430" i="85"/>
  <c r="A1429" i="85"/>
  <c r="A1428" i="85"/>
  <c r="A1427" i="85"/>
  <c r="A1426" i="85"/>
  <c r="A1425" i="85"/>
  <c r="A1424" i="85"/>
  <c r="A1423" i="85"/>
  <c r="A1422" i="85"/>
  <c r="A1421" i="85"/>
  <c r="A1420" i="85"/>
  <c r="A1419" i="85"/>
  <c r="A1418" i="85"/>
  <c r="A1417" i="85"/>
  <c r="A1416" i="85"/>
  <c r="A1415" i="85"/>
  <c r="A1414" i="85"/>
  <c r="A1413" i="85"/>
  <c r="A1412" i="85"/>
  <c r="A1411" i="85"/>
  <c r="A1410" i="85"/>
  <c r="A1409" i="85"/>
  <c r="A1408" i="85"/>
  <c r="A1407" i="85"/>
  <c r="A1406" i="85"/>
  <c r="A1405" i="85"/>
  <c r="A1404" i="85"/>
  <c r="A1403" i="85"/>
  <c r="A1402" i="85"/>
  <c r="A1401" i="85"/>
  <c r="A1400" i="85"/>
  <c r="A1399" i="85"/>
  <c r="A1398" i="85"/>
  <c r="A1397" i="85"/>
  <c r="A1396" i="85"/>
  <c r="A1395" i="85"/>
  <c r="A1394" i="85"/>
  <c r="A1393" i="85"/>
  <c r="A1392" i="85"/>
  <c r="A1391" i="85"/>
  <c r="A1390" i="85"/>
  <c r="A1389" i="85"/>
  <c r="A1388" i="85"/>
  <c r="A1387" i="85"/>
  <c r="A1386" i="85"/>
  <c r="A1385" i="85"/>
  <c r="A1384" i="85"/>
  <c r="A1383" i="85"/>
  <c r="A1382" i="85"/>
  <c r="A1381" i="85"/>
  <c r="A1380" i="85"/>
  <c r="A1379" i="85"/>
  <c r="A1378" i="85"/>
  <c r="A1377" i="85"/>
  <c r="A1376" i="85"/>
  <c r="A1375" i="85"/>
  <c r="A1374" i="85"/>
  <c r="A1373" i="85"/>
  <c r="A1372" i="85"/>
  <c r="A1371" i="85"/>
  <c r="A1370" i="85"/>
  <c r="A1369" i="85"/>
  <c r="A1368" i="85"/>
  <c r="A1367" i="85"/>
  <c r="A1366" i="85"/>
  <c r="A1365" i="85"/>
  <c r="A1364" i="85"/>
  <c r="A1363" i="85"/>
  <c r="A1362" i="85"/>
  <c r="A1361" i="85"/>
  <c r="A1360" i="85"/>
  <c r="A1359" i="85"/>
  <c r="A1358" i="85"/>
  <c r="A1357" i="85"/>
  <c r="A1356" i="85"/>
  <c r="A1355" i="85"/>
  <c r="A1354" i="85"/>
  <c r="A1353" i="85"/>
  <c r="A1352" i="85"/>
  <c r="A1351" i="85"/>
  <c r="A1350" i="85"/>
  <c r="A1349" i="85"/>
  <c r="A1348" i="85"/>
  <c r="A1347" i="85"/>
  <c r="A1346" i="85"/>
  <c r="A1345" i="85"/>
  <c r="A1344" i="85"/>
  <c r="A1343" i="85"/>
  <c r="A1342" i="85"/>
  <c r="A1341" i="85"/>
  <c r="A1340" i="85"/>
  <c r="A1339" i="85"/>
  <c r="A1338" i="85"/>
  <c r="A1337" i="85"/>
  <c r="A1336" i="85"/>
  <c r="A1335" i="85"/>
  <c r="A1334" i="85"/>
  <c r="A1333" i="85"/>
  <c r="A1332" i="85"/>
  <c r="A1331" i="85"/>
  <c r="A1330" i="85"/>
  <c r="A1329" i="85"/>
  <c r="A1328" i="85"/>
  <c r="A1327" i="85"/>
  <c r="A1326" i="85"/>
  <c r="A1325" i="85"/>
  <c r="A1324" i="85"/>
  <c r="A1323" i="85"/>
  <c r="A1322" i="85"/>
  <c r="A1321" i="85"/>
  <c r="A1320" i="85"/>
  <c r="A1319" i="85"/>
  <c r="A1318" i="85"/>
  <c r="A1317" i="85"/>
  <c r="A1316" i="85"/>
  <c r="A1315" i="85"/>
  <c r="A1314" i="85"/>
  <c r="A1313" i="85"/>
  <c r="A1312" i="85"/>
  <c r="A1311" i="85"/>
  <c r="A1310" i="85"/>
  <c r="A1309" i="85"/>
  <c r="A1308" i="85"/>
  <c r="A1307" i="85"/>
  <c r="A1306" i="85"/>
  <c r="A1305" i="85"/>
  <c r="A1304" i="85"/>
  <c r="A1303" i="85"/>
  <c r="A1302" i="85"/>
  <c r="A1301" i="85"/>
  <c r="A1300" i="85"/>
  <c r="A1299" i="85"/>
  <c r="A1298" i="85"/>
  <c r="A1297" i="85"/>
  <c r="A1296" i="85"/>
  <c r="A1295" i="85"/>
  <c r="A1294" i="85"/>
  <c r="A1293" i="85"/>
  <c r="A1292" i="85"/>
  <c r="A1291" i="85"/>
  <c r="A1290" i="85"/>
  <c r="A1289" i="85"/>
  <c r="A1288" i="85"/>
  <c r="A1287" i="85"/>
  <c r="A1286" i="85"/>
  <c r="A1285" i="85"/>
  <c r="A1284" i="85"/>
  <c r="A1283" i="85"/>
  <c r="A1282" i="85"/>
  <c r="A1281" i="85"/>
  <c r="A1280" i="85"/>
  <c r="A1279" i="85"/>
  <c r="A1278" i="85"/>
  <c r="A1277" i="85"/>
  <c r="A1276" i="85"/>
  <c r="A1275" i="85"/>
  <c r="A1274" i="85"/>
  <c r="A1273" i="85"/>
  <c r="A1272" i="85"/>
  <c r="A1271" i="85"/>
  <c r="A1270" i="85"/>
  <c r="A1269" i="85"/>
  <c r="A1268" i="85"/>
  <c r="A1267" i="85"/>
  <c r="A1266" i="85"/>
  <c r="A1265" i="85"/>
  <c r="A1264" i="85"/>
  <c r="A1263" i="85"/>
  <c r="A1262" i="85"/>
  <c r="A1261" i="85"/>
  <c r="A1260" i="85"/>
  <c r="A1259" i="85"/>
  <c r="A1258" i="85"/>
  <c r="A1257" i="85"/>
  <c r="A1256" i="85"/>
  <c r="A1255" i="85"/>
  <c r="A1254" i="85"/>
  <c r="A1253" i="85"/>
  <c r="A1252" i="85"/>
  <c r="A1251" i="85"/>
  <c r="A1250" i="85"/>
  <c r="A1249" i="85"/>
  <c r="A1248" i="85"/>
  <c r="A1247" i="85"/>
  <c r="A1246" i="85"/>
  <c r="A1245" i="85"/>
  <c r="A1244" i="85"/>
  <c r="A1243" i="85"/>
  <c r="A1242" i="85"/>
  <c r="A1241" i="85"/>
  <c r="A1240" i="85"/>
  <c r="A1239" i="85"/>
  <c r="A1238" i="85"/>
  <c r="A1237" i="85"/>
  <c r="A1236" i="85"/>
  <c r="A1235" i="85"/>
  <c r="A1234" i="85"/>
  <c r="A1233" i="85"/>
  <c r="A1232" i="85"/>
  <c r="A1231" i="85"/>
  <c r="A1230" i="85"/>
  <c r="A1229" i="85"/>
  <c r="A1228" i="85"/>
  <c r="A1227" i="85"/>
  <c r="A1226" i="85"/>
  <c r="A1225" i="85"/>
  <c r="A1224" i="85"/>
  <c r="A1223" i="85"/>
  <c r="A1222" i="85"/>
  <c r="A1221" i="85"/>
  <c r="A1220" i="85"/>
  <c r="A1219" i="85"/>
  <c r="A1218" i="85"/>
  <c r="A1217" i="85"/>
  <c r="A1216" i="85"/>
  <c r="A1215" i="85"/>
  <c r="A1214" i="85"/>
  <c r="A1213" i="85"/>
  <c r="A1212" i="85"/>
  <c r="A1211" i="85"/>
  <c r="A1210" i="85"/>
  <c r="A1209" i="85"/>
  <c r="A1208" i="85"/>
  <c r="A1207" i="85"/>
  <c r="A1206" i="85"/>
  <c r="A1205" i="85"/>
  <c r="A1204" i="85"/>
  <c r="A1203" i="85"/>
  <c r="A1202" i="85"/>
  <c r="A1201" i="85"/>
  <c r="A1200" i="85"/>
  <c r="A1199" i="85"/>
  <c r="A1198" i="85"/>
  <c r="A1197" i="85"/>
  <c r="A1196" i="85"/>
  <c r="A1195" i="85"/>
  <c r="A1194" i="85"/>
  <c r="A1193" i="85"/>
  <c r="A1192" i="85"/>
  <c r="A1191" i="85"/>
  <c r="A1190" i="85"/>
  <c r="A1189" i="85"/>
  <c r="A1188" i="85"/>
  <c r="A1187" i="85"/>
  <c r="A1186" i="85"/>
  <c r="A1185" i="85"/>
  <c r="A1184" i="85"/>
  <c r="A1183" i="85"/>
  <c r="A1182" i="85"/>
  <c r="A1181" i="85"/>
  <c r="A1180" i="85"/>
  <c r="A1179" i="85"/>
  <c r="A1178" i="85"/>
  <c r="A1177" i="85"/>
  <c r="A1176" i="85"/>
  <c r="A1175" i="85"/>
  <c r="A1174" i="85"/>
  <c r="A1173" i="85"/>
  <c r="A1172" i="85"/>
  <c r="A1171" i="85"/>
  <c r="A1170" i="85"/>
  <c r="A1169" i="85"/>
  <c r="A1168" i="85"/>
  <c r="A1167" i="85"/>
  <c r="A1166" i="85"/>
  <c r="A1165" i="85"/>
  <c r="A1164" i="85"/>
  <c r="A1163" i="85"/>
  <c r="A1162" i="85"/>
  <c r="A1161" i="85"/>
  <c r="A1160" i="85"/>
  <c r="A1159" i="85"/>
  <c r="A1158" i="85"/>
  <c r="A1157" i="85"/>
  <c r="A1156" i="85"/>
  <c r="A1155" i="85"/>
  <c r="A1154" i="85"/>
  <c r="A1153" i="85"/>
  <c r="A1152" i="85"/>
  <c r="A1151" i="85"/>
  <c r="A1150" i="85"/>
  <c r="A1149" i="85"/>
  <c r="A1148" i="85"/>
  <c r="A1147" i="85"/>
  <c r="A1146" i="85"/>
  <c r="A1145" i="85"/>
  <c r="A1144" i="85"/>
  <c r="A1143" i="85"/>
  <c r="A1142" i="85"/>
  <c r="A1141" i="85"/>
  <c r="A1140" i="85"/>
  <c r="A1139" i="85"/>
  <c r="A1138" i="85"/>
  <c r="A1137" i="85"/>
  <c r="A1136" i="85"/>
  <c r="A1135" i="85"/>
  <c r="A1134" i="85"/>
  <c r="A1133" i="85"/>
  <c r="A1132" i="85"/>
  <c r="A1131" i="85"/>
  <c r="A1130" i="85"/>
  <c r="A1129" i="85"/>
  <c r="A1128" i="85"/>
  <c r="A1127" i="85"/>
  <c r="A1126" i="85"/>
  <c r="A1125" i="85"/>
  <c r="A1124" i="85"/>
  <c r="A1123" i="85"/>
  <c r="A1122" i="85"/>
  <c r="A1121" i="85"/>
  <c r="A1120" i="85"/>
  <c r="A1119" i="85"/>
  <c r="A1118" i="85"/>
  <c r="A1117" i="85"/>
  <c r="A1116" i="85"/>
  <c r="A1115" i="85"/>
  <c r="A1114" i="85"/>
  <c r="A1113" i="85"/>
  <c r="A1112" i="85"/>
  <c r="A1111" i="85"/>
  <c r="A1110" i="85"/>
  <c r="A1109" i="85"/>
  <c r="A1108" i="85"/>
  <c r="A1107" i="85"/>
  <c r="A1106" i="85"/>
  <c r="A1105" i="85"/>
  <c r="A1104" i="85"/>
  <c r="A1103" i="85"/>
  <c r="A1102" i="85"/>
  <c r="A1101" i="85"/>
  <c r="A1100" i="85"/>
  <c r="A1099" i="85"/>
  <c r="A1098" i="85"/>
  <c r="A1097" i="85"/>
  <c r="A1096" i="85"/>
  <c r="A1095" i="85"/>
  <c r="A1094" i="85"/>
  <c r="A1093" i="85"/>
  <c r="A1092" i="85"/>
  <c r="A1091" i="85"/>
  <c r="A1090" i="85"/>
  <c r="A1089" i="85"/>
  <c r="A1088" i="85"/>
  <c r="A1087" i="85"/>
  <c r="A1086" i="85"/>
  <c r="A1085" i="85"/>
  <c r="A1084" i="85"/>
  <c r="A1083" i="85"/>
  <c r="A1082" i="85"/>
  <c r="A1081" i="85"/>
  <c r="A1080" i="85"/>
  <c r="A1079" i="85"/>
  <c r="A1078" i="85"/>
  <c r="A1077" i="85"/>
  <c r="A1076" i="85"/>
  <c r="A1075" i="85"/>
  <c r="A1074" i="85"/>
  <c r="A1073" i="85"/>
  <c r="A1072" i="85"/>
  <c r="A1071" i="85"/>
  <c r="A1070" i="85"/>
  <c r="A1069" i="85"/>
  <c r="A1068" i="85"/>
  <c r="A1067" i="85"/>
  <c r="A1066" i="85"/>
  <c r="A1065" i="85"/>
  <c r="A1064" i="85"/>
  <c r="A1063" i="85"/>
  <c r="A1062" i="85"/>
  <c r="A1061" i="85"/>
  <c r="A1060" i="85"/>
  <c r="A1059" i="85"/>
  <c r="A1058" i="85"/>
  <c r="A1057" i="85"/>
  <c r="A1056" i="85"/>
  <c r="A1055" i="85"/>
  <c r="A1054" i="85"/>
  <c r="A1053" i="85"/>
  <c r="A1052" i="85"/>
  <c r="A1051" i="85"/>
  <c r="A1050" i="85"/>
  <c r="A1049" i="85"/>
  <c r="A1048" i="85"/>
  <c r="A1047" i="85"/>
  <c r="A1046" i="85"/>
  <c r="A1045" i="85"/>
  <c r="A1044" i="85"/>
  <c r="A1043" i="85"/>
  <c r="A1042" i="85"/>
  <c r="A1041" i="85"/>
  <c r="A1040" i="85"/>
  <c r="A1039" i="85"/>
  <c r="A1038" i="85"/>
  <c r="A1037" i="85"/>
  <c r="A1036" i="85"/>
  <c r="A1035" i="85"/>
  <c r="A1034" i="85"/>
  <c r="A1033" i="85"/>
  <c r="A1032" i="85"/>
  <c r="A1031" i="85"/>
  <c r="A1030" i="85"/>
  <c r="A1029" i="85"/>
  <c r="A1028" i="85"/>
  <c r="A1027" i="85"/>
  <c r="A1026" i="85"/>
  <c r="A1025" i="85"/>
  <c r="A1024" i="85"/>
  <c r="A1023" i="85"/>
  <c r="A1022" i="85"/>
  <c r="A1021" i="85"/>
  <c r="A1020" i="85"/>
  <c r="A1019" i="85"/>
  <c r="A1018" i="85"/>
  <c r="A1017" i="85"/>
  <c r="A1016" i="85"/>
  <c r="A1015" i="85"/>
  <c r="A1014" i="85"/>
  <c r="A1013" i="85"/>
  <c r="A1012" i="85"/>
  <c r="A1011" i="85"/>
  <c r="A1010" i="85"/>
  <c r="A1009" i="85"/>
  <c r="A1008" i="85"/>
  <c r="A1007" i="85"/>
  <c r="A1006" i="85"/>
  <c r="A1005" i="85"/>
  <c r="A1004" i="85"/>
  <c r="A1003" i="85"/>
  <c r="A1002" i="85"/>
  <c r="A1001" i="85"/>
  <c r="A1000" i="85"/>
  <c r="A999" i="85"/>
  <c r="A998" i="85"/>
  <c r="A997" i="85"/>
  <c r="A996" i="85"/>
  <c r="A995" i="85"/>
  <c r="A994" i="85"/>
  <c r="A993" i="85"/>
  <c r="A992" i="85"/>
  <c r="A991" i="85"/>
  <c r="A990" i="85"/>
  <c r="A989" i="85"/>
  <c r="A988" i="85"/>
  <c r="A987" i="85"/>
  <c r="A986" i="85"/>
  <c r="A985" i="85"/>
  <c r="A984" i="85"/>
  <c r="A983" i="85"/>
  <c r="A982" i="85"/>
  <c r="A981" i="85"/>
  <c r="A980" i="85"/>
  <c r="A979" i="85"/>
  <c r="A978" i="85"/>
  <c r="A977" i="85"/>
  <c r="A976" i="85"/>
  <c r="A975" i="85"/>
  <c r="A974" i="85"/>
  <c r="A973" i="85"/>
  <c r="A972" i="85"/>
  <c r="A971" i="85"/>
  <c r="A970" i="85"/>
  <c r="A969" i="85"/>
  <c r="A968" i="85"/>
  <c r="A967" i="85"/>
  <c r="A966" i="85"/>
  <c r="A965" i="85"/>
  <c r="A964" i="85"/>
  <c r="A963" i="85"/>
  <c r="A962" i="85"/>
  <c r="A961" i="85"/>
  <c r="A960" i="85"/>
  <c r="A959" i="85"/>
  <c r="A958" i="85"/>
  <c r="A957" i="85"/>
  <c r="A956" i="85"/>
  <c r="A955" i="85"/>
  <c r="A954" i="85"/>
  <c r="A953" i="85"/>
  <c r="A952" i="85"/>
  <c r="A951" i="85"/>
  <c r="A950" i="85"/>
  <c r="A949" i="85"/>
  <c r="A948" i="85"/>
  <c r="A947" i="85"/>
  <c r="A946" i="85"/>
  <c r="A945" i="85"/>
  <c r="A944" i="85"/>
  <c r="A943" i="85"/>
  <c r="A942" i="85"/>
  <c r="A941" i="85"/>
  <c r="A940" i="85"/>
  <c r="A939" i="85"/>
  <c r="A938" i="85"/>
  <c r="A937" i="85"/>
  <c r="A936" i="85"/>
  <c r="A935" i="85"/>
  <c r="A934" i="85"/>
  <c r="A933" i="85"/>
  <c r="A932" i="85"/>
  <c r="A931" i="85"/>
  <c r="A930" i="85"/>
  <c r="A929" i="85"/>
  <c r="A928" i="85"/>
  <c r="A927" i="85"/>
  <c r="A926" i="85"/>
  <c r="A925" i="85"/>
  <c r="A924" i="85"/>
  <c r="A923" i="85"/>
  <c r="A922" i="85"/>
  <c r="A921" i="85"/>
  <c r="A920" i="85"/>
  <c r="A919" i="85"/>
  <c r="A918" i="85"/>
  <c r="A917" i="85"/>
  <c r="A916" i="85"/>
  <c r="A915" i="85"/>
  <c r="A914" i="85"/>
  <c r="A913" i="85"/>
  <c r="A912" i="85"/>
  <c r="A911" i="85"/>
  <c r="A910" i="85"/>
  <c r="A909" i="85"/>
  <c r="A908" i="85"/>
  <c r="A907" i="85"/>
  <c r="A906" i="85"/>
  <c r="A905" i="85"/>
  <c r="A904" i="85"/>
  <c r="A903" i="85"/>
  <c r="A902" i="85"/>
  <c r="A901" i="85"/>
  <c r="A900" i="85"/>
  <c r="A899" i="85"/>
  <c r="A898" i="85"/>
  <c r="A897" i="85"/>
  <c r="A896" i="85"/>
  <c r="A895" i="85"/>
  <c r="A894" i="85"/>
  <c r="A893" i="85"/>
  <c r="A892" i="85"/>
  <c r="A891" i="85"/>
  <c r="A890" i="85"/>
  <c r="A889" i="85"/>
  <c r="A888" i="85"/>
  <c r="A887" i="85"/>
  <c r="A886" i="85"/>
  <c r="A885" i="85"/>
  <c r="A884" i="85"/>
  <c r="A883" i="85"/>
  <c r="A882" i="85"/>
  <c r="A881" i="85"/>
  <c r="A880" i="85"/>
  <c r="A879" i="85"/>
  <c r="A878" i="85"/>
  <c r="A877" i="85"/>
  <c r="A876" i="85"/>
  <c r="A875" i="85"/>
  <c r="A874" i="85"/>
  <c r="A873" i="85"/>
  <c r="A872" i="85"/>
  <c r="A871" i="85"/>
  <c r="A870" i="85"/>
  <c r="A869" i="85"/>
  <c r="A868" i="85"/>
  <c r="A867" i="85"/>
  <c r="A866" i="85"/>
  <c r="A865" i="85"/>
  <c r="A864" i="85"/>
  <c r="A863" i="85"/>
  <c r="A862" i="85"/>
  <c r="A861" i="85"/>
  <c r="A860" i="85"/>
  <c r="A859" i="85"/>
  <c r="A858" i="85"/>
  <c r="A857" i="85"/>
  <c r="A856" i="85"/>
  <c r="A855" i="85"/>
  <c r="A854" i="85"/>
  <c r="A853" i="85"/>
  <c r="A852" i="85"/>
  <c r="A851" i="85"/>
  <c r="A850" i="85"/>
  <c r="A849" i="85"/>
  <c r="A848" i="85"/>
  <c r="A847" i="85"/>
  <c r="A846" i="85"/>
  <c r="A845" i="85"/>
  <c r="A844" i="85"/>
  <c r="A843" i="85"/>
  <c r="A842" i="85"/>
  <c r="A841" i="85"/>
  <c r="A840" i="85"/>
  <c r="A839" i="85"/>
  <c r="A838" i="85"/>
  <c r="A837" i="85"/>
  <c r="A836" i="85"/>
  <c r="A835" i="85"/>
  <c r="A834" i="85"/>
  <c r="A833" i="85"/>
  <c r="A832" i="85"/>
  <c r="A831" i="85"/>
  <c r="A830" i="85"/>
  <c r="A829" i="85"/>
  <c r="A828" i="85"/>
  <c r="A827" i="85"/>
  <c r="A826" i="85"/>
  <c r="A825" i="85"/>
  <c r="A824" i="85"/>
  <c r="A823" i="85"/>
  <c r="A822" i="85"/>
  <c r="A821" i="85"/>
  <c r="A820" i="85"/>
  <c r="A819" i="85"/>
  <c r="A818" i="85"/>
  <c r="A817" i="85"/>
  <c r="A816" i="85"/>
  <c r="A815" i="85"/>
  <c r="A814" i="85"/>
  <c r="A813" i="85"/>
  <c r="A812" i="85"/>
  <c r="A811" i="85"/>
  <c r="A810" i="85"/>
  <c r="A809" i="85"/>
  <c r="A808" i="85"/>
  <c r="A807" i="85"/>
  <c r="A806" i="85"/>
  <c r="A805" i="85"/>
  <c r="A804" i="85"/>
  <c r="A803" i="85"/>
  <c r="A802" i="85"/>
  <c r="A801" i="85"/>
  <c r="A800" i="85"/>
  <c r="A799" i="85"/>
  <c r="A798" i="85"/>
  <c r="A797" i="85"/>
  <c r="A796" i="85"/>
  <c r="A795" i="85"/>
  <c r="A794" i="85"/>
  <c r="A793" i="85"/>
  <c r="A792" i="85"/>
  <c r="A791" i="85"/>
  <c r="A790" i="85"/>
  <c r="A789" i="85"/>
  <c r="A788" i="85"/>
  <c r="A787" i="85"/>
  <c r="A786" i="85"/>
  <c r="A785" i="85"/>
  <c r="A784" i="85"/>
  <c r="A783" i="85"/>
  <c r="A782" i="85"/>
  <c r="A781" i="85"/>
  <c r="A780" i="85"/>
  <c r="A779" i="85"/>
  <c r="A778" i="85"/>
  <c r="A777" i="85"/>
  <c r="A776" i="85"/>
  <c r="A775" i="85"/>
  <c r="A774" i="85"/>
  <c r="A773" i="85"/>
  <c r="A772" i="85"/>
  <c r="A771" i="85"/>
  <c r="A770" i="85"/>
  <c r="A769" i="85"/>
  <c r="A768" i="85"/>
  <c r="A767" i="85"/>
  <c r="A766" i="85"/>
  <c r="A765" i="85"/>
  <c r="A764" i="85"/>
  <c r="A763" i="85"/>
  <c r="A762" i="85"/>
  <c r="A761" i="85"/>
  <c r="A760" i="85"/>
  <c r="A759" i="85"/>
  <c r="A758" i="85"/>
  <c r="A757" i="85"/>
  <c r="A756" i="85"/>
  <c r="A755" i="85"/>
  <c r="A754" i="85"/>
  <c r="A753" i="85"/>
  <c r="A752" i="85"/>
  <c r="A751" i="85"/>
  <c r="A750" i="85"/>
  <c r="A749" i="85"/>
  <c r="A748" i="85"/>
  <c r="A747" i="85"/>
  <c r="A746" i="85"/>
  <c r="A745" i="85"/>
  <c r="A744" i="85"/>
  <c r="A743" i="85"/>
  <c r="A742" i="85"/>
  <c r="A741" i="85"/>
  <c r="A740" i="85"/>
  <c r="A739" i="85"/>
  <c r="A738" i="85"/>
  <c r="A737" i="85"/>
  <c r="A736" i="85"/>
  <c r="A735" i="85"/>
  <c r="A734" i="85"/>
  <c r="A733" i="85"/>
  <c r="A732" i="85"/>
  <c r="A731" i="85"/>
  <c r="A730" i="85"/>
  <c r="A729" i="85"/>
  <c r="A728" i="85"/>
  <c r="A727" i="85"/>
  <c r="A726" i="85"/>
  <c r="A725" i="85"/>
  <c r="A724" i="85"/>
  <c r="A723" i="85"/>
  <c r="A722" i="85"/>
  <c r="A721" i="85"/>
  <c r="A720" i="85"/>
  <c r="A719" i="85"/>
  <c r="A718" i="85"/>
  <c r="A717" i="85"/>
  <c r="A716" i="85"/>
  <c r="A715" i="85"/>
  <c r="A714" i="85"/>
  <c r="A713" i="85"/>
  <c r="A712" i="85"/>
  <c r="A711" i="85"/>
  <c r="A710" i="85"/>
  <c r="A709" i="85"/>
  <c r="A708" i="85"/>
  <c r="A707" i="85"/>
  <c r="A706" i="85"/>
  <c r="A705" i="85"/>
  <c r="A704" i="85"/>
  <c r="A703" i="85"/>
  <c r="A702" i="85"/>
  <c r="A701" i="85"/>
  <c r="A700" i="85"/>
  <c r="A699" i="85"/>
  <c r="A698" i="85"/>
  <c r="A697" i="85"/>
  <c r="A696" i="85"/>
  <c r="A695" i="85"/>
  <c r="A694" i="85"/>
  <c r="A693" i="85"/>
  <c r="A692" i="85"/>
  <c r="A691" i="85"/>
  <c r="A690" i="85"/>
  <c r="A689" i="85"/>
  <c r="A688" i="85"/>
  <c r="A687" i="85"/>
  <c r="A686" i="85"/>
  <c r="A685" i="85"/>
  <c r="A684" i="85"/>
  <c r="A683" i="85"/>
  <c r="A682" i="85"/>
  <c r="A681" i="85"/>
  <c r="A680" i="85"/>
  <c r="A679" i="85"/>
  <c r="A678" i="85"/>
  <c r="A677" i="85"/>
  <c r="A676" i="85"/>
  <c r="A675" i="85"/>
  <c r="A674" i="85"/>
  <c r="A673" i="85"/>
  <c r="A672" i="85"/>
  <c r="A671" i="85"/>
  <c r="A670" i="85"/>
  <c r="A669" i="85"/>
  <c r="A668" i="85"/>
  <c r="A667" i="85"/>
  <c r="A666" i="85"/>
  <c r="A665" i="85"/>
  <c r="A664" i="85"/>
  <c r="A663" i="85"/>
  <c r="A662" i="85"/>
  <c r="A661" i="85"/>
  <c r="A660" i="85"/>
  <c r="A659" i="85"/>
  <c r="A658" i="85"/>
  <c r="A657" i="85"/>
  <c r="A656" i="85"/>
  <c r="A655" i="85"/>
  <c r="A654" i="85"/>
  <c r="A653" i="85"/>
  <c r="A652" i="85"/>
  <c r="A651" i="85"/>
  <c r="A650" i="85"/>
  <c r="A649" i="85"/>
  <c r="A648" i="85"/>
  <c r="A647" i="85"/>
  <c r="A646" i="85"/>
  <c r="A645" i="85"/>
  <c r="A644" i="85"/>
  <c r="A643" i="85"/>
  <c r="A642" i="85"/>
  <c r="A641" i="85"/>
  <c r="A640" i="85"/>
  <c r="A639" i="85"/>
  <c r="A638" i="85"/>
  <c r="A637" i="85"/>
  <c r="A636" i="85"/>
  <c r="A635" i="85"/>
  <c r="A634" i="85"/>
  <c r="A633" i="85"/>
  <c r="A632" i="85"/>
  <c r="A631" i="85"/>
  <c r="A630" i="85"/>
  <c r="A629" i="85"/>
  <c r="A628" i="85"/>
  <c r="A627" i="85"/>
  <c r="A626" i="85"/>
  <c r="A625" i="85"/>
  <c r="A624" i="85"/>
  <c r="A623" i="85"/>
  <c r="A622" i="85"/>
  <c r="A621" i="85"/>
  <c r="A620" i="85"/>
  <c r="A619" i="85"/>
  <c r="A618" i="85"/>
  <c r="A617" i="85"/>
  <c r="A616" i="85"/>
  <c r="A615" i="85"/>
  <c r="A614" i="85"/>
  <c r="A613" i="85"/>
  <c r="A612" i="85"/>
  <c r="A611" i="85"/>
  <c r="A610" i="85"/>
  <c r="A609" i="85"/>
  <c r="A608" i="85"/>
  <c r="A607" i="85"/>
  <c r="A606" i="85"/>
  <c r="A605" i="85"/>
  <c r="A604" i="85"/>
  <c r="A603" i="85"/>
  <c r="A602" i="85"/>
  <c r="A601" i="85"/>
  <c r="A600" i="85"/>
  <c r="A599" i="85"/>
  <c r="A598" i="85"/>
  <c r="A597" i="85"/>
  <c r="A596" i="85"/>
  <c r="A595" i="85"/>
  <c r="A594" i="85"/>
  <c r="A593" i="85"/>
  <c r="A592" i="85"/>
  <c r="A591" i="85"/>
  <c r="A590" i="85"/>
  <c r="A589" i="85"/>
  <c r="A588" i="85"/>
  <c r="A587" i="85"/>
  <c r="A586" i="85"/>
  <c r="A585" i="85"/>
  <c r="A584" i="85"/>
  <c r="A583" i="85"/>
  <c r="A582" i="85"/>
  <c r="A581" i="85"/>
  <c r="A580" i="85"/>
  <c r="A579" i="85"/>
  <c r="A578" i="85"/>
  <c r="A577" i="85"/>
  <c r="A576" i="85"/>
  <c r="A575" i="85"/>
  <c r="A574" i="85"/>
  <c r="A573" i="85"/>
  <c r="A572" i="85"/>
  <c r="A571" i="85"/>
  <c r="A570" i="85"/>
  <c r="A569" i="85"/>
  <c r="A568" i="85"/>
  <c r="A567" i="85"/>
  <c r="A566" i="85"/>
  <c r="A565" i="85"/>
  <c r="A564" i="85"/>
  <c r="A563" i="85"/>
  <c r="A562" i="85"/>
  <c r="A561" i="85"/>
  <c r="A560" i="85"/>
  <c r="A559" i="85"/>
  <c r="A558" i="85"/>
  <c r="A557" i="85"/>
  <c r="A556" i="85"/>
  <c r="A555" i="85"/>
  <c r="A554" i="85"/>
  <c r="A553" i="85"/>
  <c r="A552" i="85"/>
  <c r="A551" i="85"/>
  <c r="A550" i="85"/>
  <c r="A549" i="85"/>
  <c r="A548" i="85"/>
  <c r="A547" i="85"/>
  <c r="A546" i="85"/>
  <c r="A545" i="85"/>
  <c r="A544" i="85"/>
  <c r="A543" i="85"/>
  <c r="A542" i="85"/>
  <c r="A541" i="85"/>
  <c r="A540" i="85"/>
  <c r="A539" i="85"/>
  <c r="A538" i="85"/>
  <c r="A537" i="85"/>
  <c r="A536" i="85"/>
  <c r="A535" i="85"/>
  <c r="A534" i="85"/>
  <c r="A533" i="85"/>
  <c r="A532" i="85"/>
  <c r="A531" i="85"/>
  <c r="A530" i="85"/>
  <c r="A529" i="85"/>
  <c r="A528" i="85"/>
  <c r="A527" i="85"/>
  <c r="A526" i="85"/>
  <c r="A525" i="85"/>
  <c r="A524" i="85"/>
  <c r="A523" i="85"/>
  <c r="A522" i="85"/>
  <c r="A521" i="85"/>
  <c r="A520" i="85"/>
  <c r="A519" i="85"/>
  <c r="A518" i="85"/>
  <c r="A517" i="85"/>
  <c r="A516" i="85"/>
  <c r="A515" i="85"/>
  <c r="A514" i="85"/>
  <c r="A513" i="85"/>
  <c r="A512" i="85"/>
  <c r="A511" i="85"/>
  <c r="A510" i="85"/>
  <c r="A509" i="85"/>
  <c r="A508" i="85"/>
  <c r="A507" i="85"/>
  <c r="A506" i="85"/>
  <c r="A505" i="85"/>
  <c r="A504" i="85"/>
  <c r="A503" i="85"/>
  <c r="A502" i="85"/>
  <c r="A501" i="85"/>
  <c r="A500" i="85"/>
  <c r="A499" i="85"/>
  <c r="A498" i="85"/>
  <c r="A497" i="85"/>
  <c r="A496" i="85"/>
  <c r="A495" i="85"/>
  <c r="A494" i="85"/>
  <c r="A493" i="85"/>
  <c r="A492" i="85"/>
  <c r="A491" i="85"/>
  <c r="A490" i="85"/>
  <c r="A489" i="85"/>
  <c r="A488" i="85"/>
  <c r="A487" i="85"/>
  <c r="A486" i="85"/>
  <c r="A485" i="85"/>
  <c r="A484" i="85"/>
  <c r="A483" i="85"/>
  <c r="A482" i="85"/>
  <c r="A481" i="85"/>
  <c r="A480" i="85"/>
  <c r="A479" i="85"/>
  <c r="A478" i="85"/>
  <c r="A477" i="85"/>
  <c r="A476" i="85"/>
  <c r="A475" i="85"/>
  <c r="A474" i="85"/>
  <c r="A473" i="85"/>
  <c r="A472" i="85"/>
  <c r="A471" i="85"/>
  <c r="A470" i="85"/>
  <c r="A469" i="85"/>
  <c r="A468" i="85"/>
  <c r="A467" i="85"/>
  <c r="A466" i="85"/>
  <c r="A465" i="85"/>
  <c r="A464" i="85"/>
  <c r="A463" i="85"/>
  <c r="A462" i="85"/>
  <c r="A461" i="85"/>
  <c r="A460" i="85"/>
  <c r="A459" i="85"/>
  <c r="A458" i="85"/>
  <c r="A457" i="85"/>
  <c r="A456" i="85"/>
  <c r="A455" i="85"/>
  <c r="A454" i="85"/>
  <c r="A453" i="85"/>
  <c r="A452" i="85"/>
  <c r="A451" i="85"/>
  <c r="A450" i="85"/>
  <c r="A449" i="85"/>
  <c r="A448" i="85"/>
  <c r="A447" i="85"/>
  <c r="A446" i="85"/>
  <c r="A445" i="85"/>
  <c r="A444" i="85"/>
  <c r="A443" i="85"/>
  <c r="A442" i="85"/>
  <c r="A441" i="85"/>
  <c r="A440" i="85"/>
  <c r="A439" i="85"/>
  <c r="A438" i="85"/>
  <c r="A437" i="85"/>
  <c r="A436" i="85"/>
  <c r="A435" i="85"/>
  <c r="A434" i="85"/>
  <c r="A433" i="85"/>
  <c r="A432" i="85"/>
  <c r="A431" i="85"/>
  <c r="A430" i="85"/>
  <c r="A429" i="85"/>
  <c r="A428" i="85"/>
  <c r="A427" i="85"/>
  <c r="A426" i="85"/>
  <c r="A425" i="85"/>
  <c r="A424" i="85"/>
  <c r="A423" i="85"/>
  <c r="A422" i="85"/>
  <c r="A421" i="85"/>
  <c r="A420" i="85"/>
  <c r="A419" i="85"/>
  <c r="A418" i="85"/>
  <c r="A417" i="85"/>
  <c r="A416" i="85"/>
  <c r="A415" i="85"/>
  <c r="A414" i="85"/>
  <c r="A413" i="85"/>
  <c r="A412" i="85"/>
  <c r="A411" i="85"/>
  <c r="A410" i="85"/>
  <c r="A409" i="85"/>
  <c r="A408" i="85"/>
  <c r="A407" i="85"/>
  <c r="A406" i="85"/>
  <c r="A405" i="85"/>
  <c r="A404" i="85"/>
  <c r="A403" i="85"/>
  <c r="A402" i="85"/>
  <c r="A401" i="85"/>
  <c r="A400" i="85"/>
  <c r="A399" i="85"/>
  <c r="A398" i="85"/>
  <c r="A397" i="85"/>
  <c r="A396" i="85"/>
  <c r="A395" i="85"/>
  <c r="A394" i="85"/>
  <c r="A393" i="85"/>
  <c r="A392" i="85"/>
  <c r="A391" i="85"/>
  <c r="A390" i="85"/>
  <c r="A389" i="85"/>
  <c r="A388" i="85"/>
  <c r="A387" i="85"/>
  <c r="A386" i="85"/>
  <c r="A385" i="85"/>
  <c r="A384" i="85"/>
  <c r="A383" i="85"/>
  <c r="A382" i="85"/>
  <c r="A381" i="85"/>
  <c r="A380" i="85"/>
  <c r="A379" i="85"/>
  <c r="A378" i="85"/>
  <c r="A377" i="85"/>
  <c r="A376" i="85"/>
  <c r="A375" i="85"/>
  <c r="A374" i="85"/>
  <c r="A373" i="85"/>
  <c r="A372" i="85"/>
  <c r="A371" i="85"/>
  <c r="A370" i="85"/>
  <c r="A369" i="85"/>
  <c r="A368" i="85"/>
  <c r="A367" i="85"/>
  <c r="A366" i="85"/>
  <c r="A365" i="85"/>
  <c r="A364" i="85"/>
  <c r="A363" i="85"/>
  <c r="A362" i="85"/>
  <c r="A361" i="85"/>
  <c r="A360" i="85"/>
  <c r="A359" i="85"/>
  <c r="A358" i="85"/>
  <c r="A357" i="85"/>
  <c r="A356" i="85"/>
  <c r="A355" i="85"/>
  <c r="A354" i="85"/>
  <c r="A353" i="85"/>
  <c r="A352" i="85"/>
  <c r="A351" i="85"/>
  <c r="A350" i="85"/>
  <c r="A349" i="85"/>
  <c r="A348" i="85"/>
  <c r="A347" i="85"/>
  <c r="A346" i="85"/>
  <c r="A345" i="85"/>
  <c r="A344" i="85"/>
  <c r="A343" i="85"/>
  <c r="A342" i="85"/>
  <c r="A341" i="85"/>
  <c r="A340" i="85"/>
  <c r="A339" i="85"/>
  <c r="A338" i="85"/>
  <c r="A337" i="85"/>
  <c r="A336" i="85"/>
  <c r="A335" i="85"/>
  <c r="A334" i="85"/>
  <c r="A333" i="85"/>
  <c r="A332" i="85"/>
  <c r="A331" i="85"/>
  <c r="A330" i="85"/>
  <c r="A329" i="85"/>
  <c r="A328" i="85"/>
  <c r="A327" i="85"/>
  <c r="A326" i="85"/>
  <c r="A325" i="85"/>
  <c r="A324" i="85"/>
  <c r="A323" i="85"/>
  <c r="A322" i="85"/>
  <c r="A321" i="85"/>
  <c r="A320" i="85"/>
  <c r="A319" i="85"/>
  <c r="A318" i="85"/>
  <c r="A317" i="85"/>
  <c r="A316" i="85"/>
  <c r="A315" i="85"/>
  <c r="A314" i="85"/>
  <c r="A313" i="85"/>
  <c r="A312" i="85"/>
  <c r="A311" i="85"/>
  <c r="A310" i="85"/>
  <c r="A309" i="85"/>
  <c r="A308" i="85"/>
  <c r="A307" i="85"/>
  <c r="A306" i="85"/>
  <c r="A305" i="85"/>
  <c r="A304" i="85"/>
  <c r="A303" i="85"/>
  <c r="A302" i="85"/>
  <c r="A301" i="85"/>
  <c r="A300" i="85"/>
  <c r="A299" i="85"/>
  <c r="A298" i="85"/>
  <c r="A297" i="85"/>
  <c r="A296" i="85"/>
  <c r="A295" i="85"/>
  <c r="A294" i="85"/>
  <c r="A293" i="85"/>
  <c r="A292" i="85"/>
  <c r="A291" i="85"/>
  <c r="A290" i="85"/>
  <c r="A289" i="85"/>
  <c r="A288" i="85"/>
  <c r="A287" i="85"/>
  <c r="A286" i="85"/>
  <c r="A285" i="85"/>
  <c r="A284" i="85"/>
  <c r="A283" i="85"/>
  <c r="A282" i="85"/>
  <c r="A281" i="85"/>
  <c r="A280" i="85"/>
  <c r="A279" i="85"/>
  <c r="A278" i="85"/>
  <c r="A277" i="85"/>
  <c r="A276" i="85"/>
  <c r="A275" i="85"/>
  <c r="A274" i="85"/>
  <c r="A273" i="85"/>
  <c r="A272" i="85"/>
  <c r="A271" i="85"/>
  <c r="A270" i="85"/>
  <c r="A269" i="85"/>
  <c r="A268" i="85"/>
  <c r="A267" i="85"/>
  <c r="A266" i="85"/>
  <c r="A265" i="85"/>
  <c r="A264" i="85"/>
  <c r="A263" i="85"/>
  <c r="A262" i="85"/>
  <c r="A261" i="85"/>
  <c r="A260" i="85"/>
  <c r="A259" i="85"/>
  <c r="A258" i="85"/>
  <c r="A257" i="85"/>
  <c r="A256" i="85"/>
  <c r="A255" i="85"/>
  <c r="A254" i="85"/>
  <c r="A253" i="85"/>
  <c r="A252" i="85"/>
  <c r="A251" i="85"/>
  <c r="A250" i="85"/>
  <c r="A249" i="85"/>
  <c r="A248" i="85"/>
  <c r="A247" i="85"/>
  <c r="A246" i="85"/>
  <c r="A245" i="85"/>
  <c r="A244" i="85"/>
  <c r="A243" i="85"/>
  <c r="A242" i="85"/>
  <c r="A241" i="85"/>
  <c r="A240" i="85"/>
  <c r="A239" i="85"/>
  <c r="A238" i="85"/>
  <c r="A237" i="85"/>
  <c r="A236" i="85"/>
  <c r="A235" i="85"/>
  <c r="A234" i="85"/>
  <c r="A233" i="85"/>
  <c r="A232" i="85"/>
  <c r="A231" i="85"/>
  <c r="A230" i="85"/>
  <c r="A229" i="85"/>
  <c r="A228" i="85"/>
  <c r="A227" i="85"/>
  <c r="A226" i="85"/>
  <c r="A225" i="85"/>
  <c r="A224" i="85"/>
  <c r="A223" i="85"/>
  <c r="A222" i="85"/>
  <c r="A221" i="85"/>
  <c r="A220" i="85"/>
  <c r="A219" i="85"/>
  <c r="A218" i="85"/>
  <c r="A217" i="85"/>
  <c r="A216" i="85"/>
  <c r="A215" i="85"/>
  <c r="A214" i="85"/>
  <c r="A213" i="85"/>
  <c r="A212" i="85"/>
  <c r="A211" i="85"/>
  <c r="A210" i="85"/>
  <c r="A209" i="85"/>
  <c r="A208" i="85"/>
  <c r="A207" i="85"/>
  <c r="A206" i="85"/>
  <c r="A205" i="85"/>
  <c r="A204" i="85"/>
  <c r="A203" i="85"/>
  <c r="A202" i="85"/>
  <c r="A201" i="85"/>
  <c r="A200" i="85"/>
  <c r="A199" i="85"/>
  <c r="A198" i="85"/>
  <c r="A197" i="85"/>
  <c r="A196" i="85"/>
  <c r="A195" i="85"/>
  <c r="A194" i="85"/>
  <c r="A193" i="85"/>
  <c r="A192" i="85"/>
  <c r="A191" i="85"/>
  <c r="A190" i="85"/>
  <c r="A189" i="85"/>
  <c r="A188" i="85"/>
  <c r="A187" i="85"/>
  <c r="A186" i="85"/>
  <c r="A185" i="85"/>
  <c r="A184" i="85"/>
  <c r="A183" i="85"/>
  <c r="A182" i="85"/>
  <c r="A181" i="85"/>
  <c r="A180" i="85"/>
  <c r="A179" i="85"/>
  <c r="A178" i="85"/>
  <c r="A177" i="85"/>
  <c r="A176" i="85"/>
  <c r="A175" i="85"/>
  <c r="A174" i="85"/>
  <c r="A173" i="85"/>
  <c r="A172" i="85"/>
  <c r="A171" i="85"/>
  <c r="A170" i="85"/>
  <c r="A169" i="85"/>
  <c r="A168" i="85"/>
  <c r="A167" i="85"/>
  <c r="A166" i="85"/>
  <c r="A165" i="85"/>
  <c r="A164" i="85"/>
  <c r="A163" i="85"/>
  <c r="A162" i="85"/>
  <c r="A161" i="85"/>
  <c r="A160" i="85"/>
  <c r="A159" i="85"/>
  <c r="A158" i="85"/>
  <c r="A157" i="85"/>
  <c r="A156" i="85"/>
  <c r="A155" i="85"/>
  <c r="A154" i="85"/>
  <c r="A153" i="85"/>
  <c r="A152" i="85"/>
  <c r="A151" i="85"/>
  <c r="A150" i="85"/>
  <c r="A149" i="85"/>
  <c r="A148" i="85"/>
  <c r="A147" i="85"/>
  <c r="A146" i="85"/>
  <c r="A145" i="85"/>
  <c r="A144" i="85"/>
  <c r="A143" i="85"/>
  <c r="A142" i="85"/>
  <c r="A141" i="85"/>
  <c r="A140" i="85"/>
  <c r="A139" i="85"/>
  <c r="A138" i="85"/>
  <c r="A137" i="85"/>
  <c r="A136" i="85"/>
  <c r="A135" i="85"/>
  <c r="A134" i="85"/>
  <c r="A133" i="85"/>
  <c r="A132" i="85"/>
  <c r="A131" i="85"/>
  <c r="A130" i="85"/>
  <c r="A129" i="85"/>
  <c r="A128" i="85"/>
  <c r="A127" i="85"/>
  <c r="A126" i="85"/>
  <c r="A125" i="85"/>
  <c r="A124" i="85"/>
  <c r="G144" i="88"/>
  <c r="I144" i="88" s="1"/>
  <c r="I104" i="75" s="1"/>
  <c r="G147" i="88"/>
  <c r="J147" i="88" s="1"/>
  <c r="J107" i="75" s="1"/>
  <c r="G151" i="88"/>
  <c r="C111" i="75" s="1"/>
  <c r="G153" i="88"/>
  <c r="C113" i="75" s="1"/>
  <c r="G154" i="88"/>
  <c r="C114" i="75" s="1"/>
  <c r="G155" i="88"/>
  <c r="G157" i="88"/>
  <c r="H157" i="88" s="1"/>
  <c r="H117" i="75" s="1"/>
  <c r="G158" i="88"/>
  <c r="H158" i="88" s="1"/>
  <c r="H118" i="75" s="1"/>
  <c r="G159" i="88"/>
  <c r="G161" i="88"/>
  <c r="K161" i="88" s="1"/>
  <c r="K121" i="75" s="1"/>
  <c r="G162" i="88"/>
  <c r="J162" i="88" s="1"/>
  <c r="J122" i="75" s="1"/>
  <c r="G163" i="88"/>
  <c r="C123" i="75" s="1"/>
  <c r="G165" i="88"/>
  <c r="K165" i="88" s="1"/>
  <c r="K125" i="75" s="1"/>
  <c r="G166" i="88"/>
  <c r="J166" i="88" s="1"/>
  <c r="J126" i="75" s="1"/>
  <c r="G167" i="88"/>
  <c r="J167" i="88" s="1"/>
  <c r="J127" i="75" s="1"/>
  <c r="G169" i="88"/>
  <c r="I169" i="88" s="1"/>
  <c r="I129" i="75" s="1"/>
  <c r="G170" i="88"/>
  <c r="G171" i="88"/>
  <c r="H171" i="88" s="1"/>
  <c r="H131" i="75" s="1"/>
  <c r="G173" i="88"/>
  <c r="G174" i="88"/>
  <c r="J174" i="88" s="1"/>
  <c r="J134" i="75" s="1"/>
  <c r="G175" i="88"/>
  <c r="C135" i="75" s="1"/>
  <c r="G177" i="88"/>
  <c r="G178" i="88"/>
  <c r="K178" i="88" s="1"/>
  <c r="K138" i="75" s="1"/>
  <c r="G179" i="88"/>
  <c r="I179" i="88" s="1"/>
  <c r="I139" i="75" s="1"/>
  <c r="G182" i="88"/>
  <c r="K182" i="88" s="1"/>
  <c r="K142" i="75" s="1"/>
  <c r="C181" i="88"/>
  <c r="D181" i="88"/>
  <c r="E141" i="75" s="1"/>
  <c r="G183" i="88"/>
  <c r="G184" i="88"/>
  <c r="K184" i="88" s="1"/>
  <c r="K144" i="75" s="1"/>
  <c r="G186" i="88"/>
  <c r="K186" i="88" s="1"/>
  <c r="K146" i="75" s="1"/>
  <c r="G187" i="88"/>
  <c r="I187" i="88" s="1"/>
  <c r="I147" i="75" s="1"/>
  <c r="G188" i="88"/>
  <c r="J188" i="88" s="1"/>
  <c r="J148" i="75" s="1"/>
  <c r="G190" i="88"/>
  <c r="C150" i="75" s="1"/>
  <c r="G191" i="88"/>
  <c r="C151" i="75" s="1"/>
  <c r="G192" i="88"/>
  <c r="I192" i="88" s="1"/>
  <c r="I152" i="75" s="1"/>
  <c r="G199" i="88"/>
  <c r="C159" i="75" s="1"/>
  <c r="E202" i="88"/>
  <c r="F162" i="75" s="1"/>
  <c r="G204" i="88"/>
  <c r="H204" i="88" s="1"/>
  <c r="H164" i="75" s="1"/>
  <c r="G207" i="88"/>
  <c r="J207" i="88" s="1"/>
  <c r="J167" i="75" s="1"/>
  <c r="D202" i="88"/>
  <c r="E162" i="75" s="1"/>
  <c r="G208" i="88"/>
  <c r="C168" i="75" s="1"/>
  <c r="G213" i="88"/>
  <c r="K213" i="88" s="1"/>
  <c r="K173" i="75" s="1"/>
  <c r="C202" i="88"/>
  <c r="G194" i="88"/>
  <c r="C154" i="75" s="1"/>
  <c r="G196" i="88"/>
  <c r="J196" i="88" s="1"/>
  <c r="J156" i="75" s="1"/>
  <c r="G198" i="88"/>
  <c r="G203" i="88"/>
  <c r="C163" i="75" s="1"/>
  <c r="G205" i="88"/>
  <c r="C165" i="75" s="1"/>
  <c r="G206" i="88"/>
  <c r="H206" i="88" s="1"/>
  <c r="H166" i="75" s="1"/>
  <c r="G212" i="88"/>
  <c r="I212" i="88" s="1"/>
  <c r="I172" i="75" s="1"/>
  <c r="G197" i="88"/>
  <c r="C157" i="75" s="1"/>
  <c r="G200" i="88"/>
  <c r="C160" i="75" s="1"/>
  <c r="G209" i="88"/>
  <c r="G210" i="88"/>
  <c r="H210" i="88" s="1"/>
  <c r="H170" i="75" s="1"/>
  <c r="G211" i="88"/>
  <c r="H211" i="88" s="1"/>
  <c r="H171" i="75" s="1"/>
  <c r="G214" i="88"/>
  <c r="G215" i="88"/>
  <c r="I178" i="75"/>
  <c r="G150" i="88"/>
  <c r="H150" i="88" s="1"/>
  <c r="H110" i="75" s="1"/>
  <c r="G134" i="88"/>
  <c r="H134" i="88" s="1"/>
  <c r="H94" i="75" s="1"/>
  <c r="G176" i="88"/>
  <c r="J176" i="88" s="1"/>
  <c r="J136" i="75" s="1"/>
  <c r="G156" i="88"/>
  <c r="H156" i="88" s="1"/>
  <c r="H116" i="75" s="1"/>
  <c r="D153" i="75"/>
  <c r="D88" i="75"/>
  <c r="D90" i="75"/>
  <c r="D100" i="75"/>
  <c r="D69" i="75"/>
  <c r="G73" i="75"/>
  <c r="G142" i="88"/>
  <c r="H142" i="88" s="1"/>
  <c r="H102" i="75" s="1"/>
  <c r="G193" i="88"/>
  <c r="K193" i="88" s="1"/>
  <c r="K153" i="75" s="1"/>
  <c r="F103" i="75"/>
  <c r="C89" i="88"/>
  <c r="F117" i="88"/>
  <c r="G77" i="75" s="1"/>
  <c r="D107" i="75"/>
  <c r="C146" i="88"/>
  <c r="G152" i="88"/>
  <c r="K152" i="88" s="1"/>
  <c r="K112" i="75" s="1"/>
  <c r="E128" i="75"/>
  <c r="D132" i="75"/>
  <c r="G172" i="88"/>
  <c r="C132" i="75" s="1"/>
  <c r="F143" i="75"/>
  <c r="D155" i="75"/>
  <c r="G195" i="88"/>
  <c r="C155" i="75" s="1"/>
  <c r="D168" i="75"/>
  <c r="F94" i="75"/>
  <c r="E133" i="88"/>
  <c r="F93" i="75" s="1"/>
  <c r="D103" i="75"/>
  <c r="C133" i="88"/>
  <c r="E112" i="75"/>
  <c r="D136" i="75"/>
  <c r="G142" i="75"/>
  <c r="F181" i="88"/>
  <c r="G141" i="75" s="1"/>
  <c r="F102" i="75"/>
  <c r="C117" i="88"/>
  <c r="D110" i="75"/>
  <c r="F116" i="75"/>
  <c r="G164" i="88"/>
  <c r="K164" i="88" s="1"/>
  <c r="K124" i="75" s="1"/>
  <c r="E153" i="75"/>
  <c r="F155" i="75"/>
  <c r="F133" i="88"/>
  <c r="G93" i="75" s="1"/>
  <c r="F146" i="88"/>
  <c r="G106" i="75" s="1"/>
  <c r="D116" i="75"/>
  <c r="D120" i="75"/>
  <c r="G160" i="88"/>
  <c r="I160" i="88" s="1"/>
  <c r="I120" i="75" s="1"/>
  <c r="G168" i="88"/>
  <c r="I168" i="88" s="1"/>
  <c r="I128" i="75" s="1"/>
  <c r="D146" i="88"/>
  <c r="E106" i="75" s="1"/>
  <c r="G216" i="88"/>
  <c r="H216" i="88" s="1"/>
  <c r="H176" i="75" s="1"/>
  <c r="J177" i="75"/>
  <c r="G189" i="88"/>
  <c r="J189" i="88" s="1"/>
  <c r="J149" i="75" s="1"/>
  <c r="E181" i="88"/>
  <c r="F141" i="75" s="1"/>
  <c r="G185" i="88"/>
  <c r="H185" i="88" s="1"/>
  <c r="H145" i="75" s="1"/>
  <c r="F202" i="88"/>
  <c r="G162" i="75" s="1"/>
  <c r="A2" i="87"/>
  <c r="A2" i="86"/>
  <c r="B3" i="77"/>
  <c r="A2" i="85"/>
  <c r="C106" i="88"/>
  <c r="D64" i="75"/>
  <c r="G79" i="75"/>
  <c r="G148" i="88" l="1"/>
  <c r="I148" i="88" s="1"/>
  <c r="I108" i="75" s="1"/>
  <c r="G123" i="88"/>
  <c r="J123" i="88" s="1"/>
  <c r="J83" i="75" s="1"/>
  <c r="G138" i="88"/>
  <c r="J138" i="88" s="1"/>
  <c r="J98" i="75" s="1"/>
  <c r="F67" i="75"/>
  <c r="E117" i="88"/>
  <c r="F77" i="75" s="1"/>
  <c r="G130" i="88"/>
  <c r="I130" i="88" s="1"/>
  <c r="I90" i="75" s="1"/>
  <c r="G121" i="88"/>
  <c r="K121" i="88" s="1"/>
  <c r="K81" i="75" s="1"/>
  <c r="G139" i="88"/>
  <c r="K139" i="88" s="1"/>
  <c r="K99" i="75" s="1"/>
  <c r="G126" i="88"/>
  <c r="C86" i="75" s="1"/>
  <c r="G104" i="88"/>
  <c r="K104" i="88" s="1"/>
  <c r="K64" i="75" s="1"/>
  <c r="D21" i="96"/>
  <c r="F106" i="88"/>
  <c r="G66" i="75" s="1"/>
  <c r="G122" i="88"/>
  <c r="C82" i="75" s="1"/>
  <c r="L29" i="88"/>
  <c r="D14" i="88"/>
  <c r="Q13" i="88" s="1"/>
  <c r="E11" i="80" s="1"/>
  <c r="E50" i="75"/>
  <c r="F64" i="88"/>
  <c r="G24" i="75" s="1"/>
  <c r="L237" i="88"/>
  <c r="L225" i="88"/>
  <c r="L229" i="88"/>
  <c r="L233" i="88"/>
  <c r="F18" i="88"/>
  <c r="S14" i="88" s="1"/>
  <c r="G12" i="80" s="1"/>
  <c r="G25" i="75"/>
  <c r="G94" i="88"/>
  <c r="G125" i="88"/>
  <c r="C85" i="75" s="1"/>
  <c r="G86" i="88"/>
  <c r="C46" i="75" s="1"/>
  <c r="G96" i="88"/>
  <c r="K96" i="88" s="1"/>
  <c r="K56" i="75" s="1"/>
  <c r="G109" i="88"/>
  <c r="I109" i="88" s="1"/>
  <c r="I69" i="75" s="1"/>
  <c r="G129" i="88"/>
  <c r="H129" i="88" s="1"/>
  <c r="H89" i="75" s="1"/>
  <c r="G103" i="88"/>
  <c r="C63" i="75" s="1"/>
  <c r="G110" i="88"/>
  <c r="J110" i="88" s="1"/>
  <c r="J70" i="75" s="1"/>
  <c r="G137" i="88"/>
  <c r="J137" i="88" s="1"/>
  <c r="J97" i="75" s="1"/>
  <c r="G136" i="88"/>
  <c r="J136" i="88" s="1"/>
  <c r="J96" i="75" s="1"/>
  <c r="G120" i="88"/>
  <c r="C80" i="75" s="1"/>
  <c r="E89" i="88"/>
  <c r="F49" i="75" s="1"/>
  <c r="G119" i="88"/>
  <c r="I119" i="88" s="1"/>
  <c r="I79" i="75" s="1"/>
  <c r="G112" i="88"/>
  <c r="I112" i="88" s="1"/>
  <c r="I72" i="75" s="1"/>
  <c r="G97" i="88"/>
  <c r="I97" i="88" s="1"/>
  <c r="I57" i="75" s="1"/>
  <c r="D133" i="88"/>
  <c r="E93" i="75" s="1"/>
  <c r="G124" i="88"/>
  <c r="I124" i="88" s="1"/>
  <c r="I84" i="75" s="1"/>
  <c r="G143" i="88"/>
  <c r="K143" i="88" s="1"/>
  <c r="K103" i="75" s="1"/>
  <c r="G135" i="88"/>
  <c r="I135" i="88" s="1"/>
  <c r="I95" i="75" s="1"/>
  <c r="G113" i="88"/>
  <c r="C73" i="75" s="1"/>
  <c r="G128" i="88"/>
  <c r="C88" i="75" s="1"/>
  <c r="E85" i="75"/>
  <c r="G102" i="88"/>
  <c r="J102" i="88" s="1"/>
  <c r="J62" i="75" s="1"/>
  <c r="G118" i="88"/>
  <c r="H118" i="88" s="1"/>
  <c r="H78" i="75" s="1"/>
  <c r="G108" i="88"/>
  <c r="K108" i="88" s="1"/>
  <c r="K68" i="75" s="1"/>
  <c r="G149" i="88"/>
  <c r="H149" i="88" s="1"/>
  <c r="H109" i="75" s="1"/>
  <c r="G141" i="88"/>
  <c r="K141" i="88" s="1"/>
  <c r="K101" i="75" s="1"/>
  <c r="G131" i="88"/>
  <c r="K131" i="88" s="1"/>
  <c r="K91" i="75" s="1"/>
  <c r="G114" i="88"/>
  <c r="C74" i="75" s="1"/>
  <c r="G107" i="88"/>
  <c r="H107" i="88" s="1"/>
  <c r="H67" i="75" s="1"/>
  <c r="D106" i="88"/>
  <c r="E66" i="75" s="1"/>
  <c r="D117" i="88"/>
  <c r="E77" i="75" s="1"/>
  <c r="G101" i="88"/>
  <c r="H101" i="88" s="1"/>
  <c r="H61" i="75" s="1"/>
  <c r="G100" i="88"/>
  <c r="J100" i="88" s="1"/>
  <c r="J60" i="75" s="1"/>
  <c r="G111" i="88"/>
  <c r="C71" i="75" s="1"/>
  <c r="G115" i="88"/>
  <c r="J115" i="88" s="1"/>
  <c r="J75" i="75" s="1"/>
  <c r="G127" i="88"/>
  <c r="I127" i="88" s="1"/>
  <c r="I87" i="75" s="1"/>
  <c r="E146" i="88"/>
  <c r="F106" i="75" s="1"/>
  <c r="G140" i="88"/>
  <c r="I140" i="88" s="1"/>
  <c r="I100" i="75" s="1"/>
  <c r="E18" i="88"/>
  <c r="D10" i="88"/>
  <c r="P16" i="88"/>
  <c r="D14" i="80" s="1"/>
  <c r="P21" i="88"/>
  <c r="D19" i="80" s="1"/>
  <c r="P17" i="88"/>
  <c r="D15" i="80" s="1"/>
  <c r="P23" i="88"/>
  <c r="D21" i="80" s="1"/>
  <c r="D14" i="96"/>
  <c r="G78" i="88"/>
  <c r="J78" i="88" s="1"/>
  <c r="J38" i="75" s="1"/>
  <c r="D13" i="75"/>
  <c r="D17" i="75"/>
  <c r="D20" i="75"/>
  <c r="D25" i="75"/>
  <c r="D31" i="75"/>
  <c r="D33" i="75"/>
  <c r="D162" i="75"/>
  <c r="D141" i="75"/>
  <c r="D11" i="75"/>
  <c r="D15" i="75"/>
  <c r="D77" i="75"/>
  <c r="D66" i="75"/>
  <c r="D49" i="75"/>
  <c r="D14" i="75"/>
  <c r="D18" i="75"/>
  <c r="D21" i="75"/>
  <c r="D32" i="75"/>
  <c r="D35" i="75"/>
  <c r="D36" i="75"/>
  <c r="L78" i="88"/>
  <c r="L38" i="75" s="1"/>
  <c r="D40" i="75"/>
  <c r="D41" i="75"/>
  <c r="D42" i="75"/>
  <c r="D43" i="75"/>
  <c r="D44" i="75"/>
  <c r="D45" i="75"/>
  <c r="D46" i="75"/>
  <c r="D47" i="75"/>
  <c r="D52" i="75"/>
  <c r="D53" i="75"/>
  <c r="D54" i="75"/>
  <c r="D55" i="75"/>
  <c r="D56" i="75"/>
  <c r="D57" i="75"/>
  <c r="D58" i="75"/>
  <c r="D59" i="75"/>
  <c r="D60" i="75"/>
  <c r="D61" i="75"/>
  <c r="D62" i="75"/>
  <c r="D63" i="75"/>
  <c r="D67" i="75"/>
  <c r="D68" i="75"/>
  <c r="D70" i="75"/>
  <c r="D71" i="75"/>
  <c r="D72" i="75"/>
  <c r="D73" i="75"/>
  <c r="D74" i="75"/>
  <c r="D75" i="75"/>
  <c r="D78" i="75"/>
  <c r="D79" i="75"/>
  <c r="D80" i="75"/>
  <c r="D81" i="75"/>
  <c r="D82" i="75"/>
  <c r="D83" i="75"/>
  <c r="D84" i="75"/>
  <c r="D85" i="75"/>
  <c r="D86" i="75"/>
  <c r="D87" i="75"/>
  <c r="D89" i="75"/>
  <c r="D91" i="75"/>
  <c r="D94" i="75"/>
  <c r="L134" i="88"/>
  <c r="L94" i="75" s="1"/>
  <c r="D95" i="75"/>
  <c r="D96" i="75"/>
  <c r="D97" i="75"/>
  <c r="D98" i="75"/>
  <c r="D99" i="75"/>
  <c r="D101" i="75"/>
  <c r="D102" i="75"/>
  <c r="L142" i="88"/>
  <c r="L102" i="75" s="1"/>
  <c r="D104" i="75"/>
  <c r="L144" i="88"/>
  <c r="L104" i="75" s="1"/>
  <c r="L147" i="88"/>
  <c r="L107" i="75" s="1"/>
  <c r="D108" i="75"/>
  <c r="D109" i="75"/>
  <c r="L150" i="88"/>
  <c r="L110" i="75" s="1"/>
  <c r="D111" i="75"/>
  <c r="L151" i="88"/>
  <c r="L111" i="75" s="1"/>
  <c r="D112" i="75"/>
  <c r="L152" i="88"/>
  <c r="L112" i="75" s="1"/>
  <c r="D113" i="75"/>
  <c r="L153" i="88"/>
  <c r="L113" i="75" s="1"/>
  <c r="D114" i="75"/>
  <c r="L154" i="88"/>
  <c r="L114" i="75" s="1"/>
  <c r="D115" i="75"/>
  <c r="L155" i="88"/>
  <c r="L115" i="75" s="1"/>
  <c r="L156" i="88"/>
  <c r="L116" i="75" s="1"/>
  <c r="D117" i="75"/>
  <c r="L157" i="88"/>
  <c r="L117" i="75" s="1"/>
  <c r="D118" i="75"/>
  <c r="L158" i="88"/>
  <c r="L118" i="75" s="1"/>
  <c r="D119" i="75"/>
  <c r="L159" i="88"/>
  <c r="L119" i="75" s="1"/>
  <c r="L160" i="88"/>
  <c r="L120" i="75" s="1"/>
  <c r="D121" i="75"/>
  <c r="L161" i="88"/>
  <c r="L121" i="75" s="1"/>
  <c r="D122" i="75"/>
  <c r="L162" i="88"/>
  <c r="L122" i="75" s="1"/>
  <c r="D123" i="75"/>
  <c r="L163" i="88"/>
  <c r="L123" i="75" s="1"/>
  <c r="D124" i="75"/>
  <c r="L164" i="88"/>
  <c r="L124" i="75" s="1"/>
  <c r="D125" i="75"/>
  <c r="L165" i="88"/>
  <c r="L125" i="75" s="1"/>
  <c r="D126" i="75"/>
  <c r="L166" i="88"/>
  <c r="L126" i="75" s="1"/>
  <c r="D127" i="75"/>
  <c r="L167" i="88"/>
  <c r="L127" i="75" s="1"/>
  <c r="D128" i="75"/>
  <c r="L168" i="88"/>
  <c r="L128" i="75" s="1"/>
  <c r="D129" i="75"/>
  <c r="L169" i="88"/>
  <c r="L129" i="75" s="1"/>
  <c r="D130" i="75"/>
  <c r="L170" i="88"/>
  <c r="L130" i="75" s="1"/>
  <c r="D131" i="75"/>
  <c r="L171" i="88"/>
  <c r="L131" i="75" s="1"/>
  <c r="L172" i="88"/>
  <c r="L132" i="75" s="1"/>
  <c r="D133" i="75"/>
  <c r="L173" i="88"/>
  <c r="L133" i="75" s="1"/>
  <c r="D134" i="75"/>
  <c r="L174" i="88"/>
  <c r="L134" i="75" s="1"/>
  <c r="D135" i="75"/>
  <c r="L175" i="88"/>
  <c r="L135" i="75" s="1"/>
  <c r="L176" i="88"/>
  <c r="L136" i="75" s="1"/>
  <c r="D137" i="75"/>
  <c r="L177" i="88"/>
  <c r="L137" i="75" s="1"/>
  <c r="D138" i="75"/>
  <c r="L178" i="88"/>
  <c r="L138" i="75" s="1"/>
  <c r="D139" i="75"/>
  <c r="L179" i="88"/>
  <c r="L139" i="75" s="1"/>
  <c r="D142" i="75"/>
  <c r="L182" i="88"/>
  <c r="L142" i="75" s="1"/>
  <c r="D143" i="75"/>
  <c r="L183" i="88"/>
  <c r="L143" i="75" s="1"/>
  <c r="D144" i="75"/>
  <c r="L184" i="88"/>
  <c r="L144" i="75" s="1"/>
  <c r="D145" i="75"/>
  <c r="L185" i="88"/>
  <c r="L145" i="75" s="1"/>
  <c r="D146" i="75"/>
  <c r="L186" i="88"/>
  <c r="L146" i="75" s="1"/>
  <c r="D147" i="75"/>
  <c r="L187" i="88"/>
  <c r="L147" i="75" s="1"/>
  <c r="D148" i="75"/>
  <c r="L188" i="88"/>
  <c r="L148" i="75" s="1"/>
  <c r="D149" i="75"/>
  <c r="L189" i="88"/>
  <c r="L149" i="75" s="1"/>
  <c r="D150" i="75"/>
  <c r="L190" i="88"/>
  <c r="L150" i="75" s="1"/>
  <c r="D151" i="75"/>
  <c r="L191" i="88"/>
  <c r="L151" i="75" s="1"/>
  <c r="D152" i="75"/>
  <c r="L192" i="88"/>
  <c r="L152" i="75" s="1"/>
  <c r="L193" i="88"/>
  <c r="L153" i="75" s="1"/>
  <c r="D154" i="75"/>
  <c r="L194" i="88"/>
  <c r="L154" i="75" s="1"/>
  <c r="L195" i="88"/>
  <c r="L155" i="75" s="1"/>
  <c r="D156" i="75"/>
  <c r="L196" i="88"/>
  <c r="L156" i="75" s="1"/>
  <c r="D157" i="75"/>
  <c r="L197" i="88"/>
  <c r="L157" i="75" s="1"/>
  <c r="D158" i="75"/>
  <c r="L198" i="88"/>
  <c r="L158" i="75" s="1"/>
  <c r="D159" i="75"/>
  <c r="L199" i="88"/>
  <c r="L159" i="75" s="1"/>
  <c r="D160" i="75"/>
  <c r="L200" i="88"/>
  <c r="L160" i="75" s="1"/>
  <c r="D163" i="75"/>
  <c r="L203" i="88"/>
  <c r="L163" i="75" s="1"/>
  <c r="D164" i="75"/>
  <c r="L204" i="88"/>
  <c r="L164" i="75" s="1"/>
  <c r="D165" i="75"/>
  <c r="L205" i="88"/>
  <c r="L165" i="75" s="1"/>
  <c r="D166" i="75"/>
  <c r="L206" i="88"/>
  <c r="L166" i="75" s="1"/>
  <c r="D167" i="75"/>
  <c r="L207" i="88"/>
  <c r="L167" i="75" s="1"/>
  <c r="L208" i="88"/>
  <c r="L168" i="75" s="1"/>
  <c r="D169" i="75"/>
  <c r="L209" i="88"/>
  <c r="L169" i="75" s="1"/>
  <c r="D170" i="75"/>
  <c r="L210" i="88"/>
  <c r="L170" i="75" s="1"/>
  <c r="D171" i="75"/>
  <c r="L211" i="88"/>
  <c r="L171" i="75" s="1"/>
  <c r="D172" i="75"/>
  <c r="L212" i="88"/>
  <c r="L172" i="75" s="1"/>
  <c r="D173" i="75"/>
  <c r="L213" i="88"/>
  <c r="L173" i="75" s="1"/>
  <c r="D174" i="75"/>
  <c r="L214" i="88"/>
  <c r="L174" i="75" s="1"/>
  <c r="D175" i="75"/>
  <c r="L215" i="88"/>
  <c r="L175" i="75" s="1"/>
  <c r="D176" i="75"/>
  <c r="L216" i="88"/>
  <c r="L176" i="75" s="1"/>
  <c r="L32" i="88"/>
  <c r="D12" i="75"/>
  <c r="D16" i="75"/>
  <c r="D19" i="75"/>
  <c r="D22" i="75"/>
  <c r="D27" i="75"/>
  <c r="D30" i="75"/>
  <c r="D34" i="75"/>
  <c r="D106" i="75"/>
  <c r="B7" i="96"/>
  <c r="E14" i="88"/>
  <c r="R13" i="88" s="1"/>
  <c r="F11" i="80" s="1"/>
  <c r="G19" i="88"/>
  <c r="K19" i="88" s="1"/>
  <c r="D18" i="88"/>
  <c r="C14" i="88"/>
  <c r="P13" i="88" s="1"/>
  <c r="D11" i="80" s="1"/>
  <c r="C10" i="88"/>
  <c r="P18" i="88"/>
  <c r="D16" i="80" s="1"/>
  <c r="R23" i="88"/>
  <c r="F21" i="80" s="1"/>
  <c r="P19" i="88"/>
  <c r="D17" i="80" s="1"/>
  <c r="R24" i="88"/>
  <c r="F22" i="80" s="1"/>
  <c r="F10" i="88"/>
  <c r="Q16" i="88"/>
  <c r="E14" i="80" s="1"/>
  <c r="R16" i="88"/>
  <c r="F14" i="80" s="1"/>
  <c r="S24" i="88"/>
  <c r="G22" i="80" s="1"/>
  <c r="Q18" i="88"/>
  <c r="E16" i="80" s="1"/>
  <c r="R17" i="88"/>
  <c r="F15" i="80" s="1"/>
  <c r="R19" i="88"/>
  <c r="F17" i="80" s="1"/>
  <c r="P14" i="88"/>
  <c r="D12" i="80" s="1"/>
  <c r="S21" i="88"/>
  <c r="G19" i="80" s="1"/>
  <c r="S18" i="88"/>
  <c r="G16" i="80" s="1"/>
  <c r="R22" i="88"/>
  <c r="F20" i="80" s="1"/>
  <c r="S16" i="88"/>
  <c r="G14" i="80" s="1"/>
  <c r="S17" i="88"/>
  <c r="G15" i="80" s="1"/>
  <c r="S19" i="88"/>
  <c r="G17" i="80" s="1"/>
  <c r="G20" i="88"/>
  <c r="J20" i="88" s="1"/>
  <c r="F14" i="88"/>
  <c r="G15" i="88"/>
  <c r="O18" i="88" s="1"/>
  <c r="C16" i="80" s="1"/>
  <c r="Q21" i="88"/>
  <c r="E19" i="80" s="1"/>
  <c r="S23" i="88"/>
  <c r="G21" i="80" s="1"/>
  <c r="P22" i="88"/>
  <c r="D20" i="80" s="1"/>
  <c r="Q17" i="88"/>
  <c r="E15" i="80" s="1"/>
  <c r="Q19" i="88"/>
  <c r="E17" i="80" s="1"/>
  <c r="R18" i="88"/>
  <c r="F16" i="80" s="1"/>
  <c r="P24" i="88"/>
  <c r="D22" i="80" s="1"/>
  <c r="G11" i="88"/>
  <c r="H11" i="88" s="1"/>
  <c r="E10" i="88"/>
  <c r="H28" i="88"/>
  <c r="P91" i="88"/>
  <c r="U82" i="88" s="1"/>
  <c r="L14" i="96" s="1"/>
  <c r="J40" i="88"/>
  <c r="H37" i="88"/>
  <c r="J29" i="88"/>
  <c r="M101" i="88"/>
  <c r="I32" i="88"/>
  <c r="I41" i="88"/>
  <c r="H29" i="88"/>
  <c r="K32" i="88"/>
  <c r="H229" i="88"/>
  <c r="I229" i="88"/>
  <c r="I237" i="88"/>
  <c r="J233" i="88"/>
  <c r="K225" i="88"/>
  <c r="J225" i="88"/>
  <c r="J229" i="88"/>
  <c r="K229" i="88"/>
  <c r="H225" i="88"/>
  <c r="H233" i="88"/>
  <c r="H237" i="88"/>
  <c r="I225" i="88"/>
  <c r="I233" i="88"/>
  <c r="J237" i="88"/>
  <c r="J41" i="88"/>
  <c r="D64" i="88"/>
  <c r="E24" i="75" s="1"/>
  <c r="K41" i="88"/>
  <c r="G99" i="88"/>
  <c r="C59" i="75" s="1"/>
  <c r="G75" i="88"/>
  <c r="F89" i="88"/>
  <c r="G49" i="75" s="1"/>
  <c r="G98" i="88"/>
  <c r="H98" i="88" s="1"/>
  <c r="H58" i="75" s="1"/>
  <c r="H32" i="88"/>
  <c r="K29" i="88"/>
  <c r="I29" i="88"/>
  <c r="G35" i="88"/>
  <c r="N32" i="88" s="1"/>
  <c r="P32" i="88" s="1"/>
  <c r="C6" i="88"/>
  <c r="H36" i="88"/>
  <c r="J36" i="88"/>
  <c r="K36" i="88"/>
  <c r="J33" i="88"/>
  <c r="H33" i="88"/>
  <c r="I33" i="88"/>
  <c r="G31" i="88"/>
  <c r="L31" i="88" s="1"/>
  <c r="J28" i="88"/>
  <c r="G39" i="88"/>
  <c r="L39" i="88" s="1"/>
  <c r="K40" i="88"/>
  <c r="H40" i="88"/>
  <c r="G27" i="88"/>
  <c r="K33" i="88"/>
  <c r="K28" i="88"/>
  <c r="I36" i="88"/>
  <c r="K37" i="88"/>
  <c r="I37" i="88"/>
  <c r="J37" i="88"/>
  <c r="I28" i="88"/>
  <c r="I40" i="88"/>
  <c r="C176" i="75"/>
  <c r="G65" i="88"/>
  <c r="C25" i="75" s="1"/>
  <c r="G85" i="88"/>
  <c r="J85" i="88" s="1"/>
  <c r="J45" i="75" s="1"/>
  <c r="G76" i="88"/>
  <c r="I76" i="88" s="1"/>
  <c r="I36" i="75" s="1"/>
  <c r="G72" i="88"/>
  <c r="I72" i="88" s="1"/>
  <c r="I32" i="75" s="1"/>
  <c r="G82" i="88"/>
  <c r="H82" i="88" s="1"/>
  <c r="H42" i="75" s="1"/>
  <c r="G95" i="88"/>
  <c r="K95" i="88" s="1"/>
  <c r="K55" i="75" s="1"/>
  <c r="G87" i="88"/>
  <c r="C47" i="75" s="1"/>
  <c r="G84" i="88"/>
  <c r="K84" i="88" s="1"/>
  <c r="K44" i="75" s="1"/>
  <c r="G80" i="88"/>
  <c r="C40" i="75" s="1"/>
  <c r="G73" i="88"/>
  <c r="K73" i="88" s="1"/>
  <c r="K33" i="75" s="1"/>
  <c r="G77" i="88"/>
  <c r="C37" i="75" s="1"/>
  <c r="F45" i="75"/>
  <c r="G93" i="88"/>
  <c r="H93" i="88" s="1"/>
  <c r="H53" i="75" s="1"/>
  <c r="F50" i="75"/>
  <c r="G83" i="88"/>
  <c r="C43" i="75" s="1"/>
  <c r="G90" i="88"/>
  <c r="H90" i="88" s="1"/>
  <c r="H50" i="75" s="1"/>
  <c r="G81" i="88"/>
  <c r="C41" i="75" s="1"/>
  <c r="G91" i="88"/>
  <c r="H91" i="88" s="1"/>
  <c r="H51" i="75" s="1"/>
  <c r="G92" i="88"/>
  <c r="K92" i="88" s="1"/>
  <c r="K52" i="75" s="1"/>
  <c r="J172" i="88"/>
  <c r="J132" i="75" s="1"/>
  <c r="I191" i="88"/>
  <c r="I151" i="75" s="1"/>
  <c r="I163" i="88"/>
  <c r="I123" i="75" s="1"/>
  <c r="J171" i="88"/>
  <c r="J131" i="75" s="1"/>
  <c r="K169" i="88"/>
  <c r="K129" i="75" s="1"/>
  <c r="I216" i="88"/>
  <c r="I176" i="75" s="1"/>
  <c r="G68" i="88"/>
  <c r="K68" i="88" s="1"/>
  <c r="K28" i="75" s="1"/>
  <c r="H205" i="88"/>
  <c r="H165" i="75" s="1"/>
  <c r="C134" i="75"/>
  <c r="J179" i="88"/>
  <c r="J139" i="75" s="1"/>
  <c r="C152" i="75"/>
  <c r="H178" i="88"/>
  <c r="H138" i="75" s="1"/>
  <c r="E28" i="75"/>
  <c r="G62" i="88"/>
  <c r="K62" i="88" s="1"/>
  <c r="K22" i="75" s="1"/>
  <c r="K192" i="88"/>
  <c r="K152" i="75" s="1"/>
  <c r="H148" i="88"/>
  <c r="H108" i="75" s="1"/>
  <c r="G69" i="88"/>
  <c r="C29" i="75" s="1"/>
  <c r="H192" i="88"/>
  <c r="H152" i="75" s="1"/>
  <c r="J158" i="88"/>
  <c r="J118" i="75" s="1"/>
  <c r="I174" i="88"/>
  <c r="I134" i="75" s="1"/>
  <c r="J193" i="88"/>
  <c r="J153" i="75" s="1"/>
  <c r="I211" i="88"/>
  <c r="I171" i="75" s="1"/>
  <c r="K153" i="88"/>
  <c r="K113" i="75" s="1"/>
  <c r="I158" i="88"/>
  <c r="I118" i="75" s="1"/>
  <c r="H162" i="88"/>
  <c r="H122" i="75" s="1"/>
  <c r="K210" i="88"/>
  <c r="K170" i="75" s="1"/>
  <c r="C146" i="75"/>
  <c r="K216" i="88"/>
  <c r="K176" i="75" s="1"/>
  <c r="J157" i="88"/>
  <c r="J117" i="75" s="1"/>
  <c r="J187" i="88"/>
  <c r="J147" i="75" s="1"/>
  <c r="H172" i="88"/>
  <c r="H132" i="75" s="1"/>
  <c r="J195" i="88"/>
  <c r="J155" i="75" s="1"/>
  <c r="K191" i="88"/>
  <c r="K151" i="75" s="1"/>
  <c r="J208" i="88"/>
  <c r="J168" i="75" s="1"/>
  <c r="I172" i="88"/>
  <c r="I132" i="75" s="1"/>
  <c r="H191" i="88"/>
  <c r="H151" i="75" s="1"/>
  <c r="G54" i="88"/>
  <c r="J54" i="88" s="1"/>
  <c r="J14" i="75" s="1"/>
  <c r="H179" i="88"/>
  <c r="H139" i="75" s="1"/>
  <c r="J163" i="88"/>
  <c r="J123" i="75" s="1"/>
  <c r="J169" i="88"/>
  <c r="J129" i="75" s="1"/>
  <c r="K174" i="88"/>
  <c r="K134" i="75" s="1"/>
  <c r="C120" i="75"/>
  <c r="K196" i="88"/>
  <c r="K156" i="75" s="1"/>
  <c r="I208" i="88"/>
  <c r="I168" i="75" s="1"/>
  <c r="H168" i="88"/>
  <c r="H128" i="75" s="1"/>
  <c r="H160" i="88"/>
  <c r="H120" i="75" s="1"/>
  <c r="K211" i="88"/>
  <c r="K171" i="75" s="1"/>
  <c r="T72" i="88"/>
  <c r="H190" i="88"/>
  <c r="H150" i="75" s="1"/>
  <c r="K163" i="88"/>
  <c r="K123" i="75" s="1"/>
  <c r="J199" i="88"/>
  <c r="J159" i="75" s="1"/>
  <c r="I197" i="88"/>
  <c r="I157" i="75" s="1"/>
  <c r="J153" i="88"/>
  <c r="J113" i="75" s="1"/>
  <c r="C118" i="75"/>
  <c r="H169" i="88"/>
  <c r="H129" i="75" s="1"/>
  <c r="K205" i="88"/>
  <c r="K165" i="75" s="1"/>
  <c r="H203" i="88"/>
  <c r="H163" i="75" s="1"/>
  <c r="K142" i="88"/>
  <c r="K102" i="75" s="1"/>
  <c r="C156" i="75"/>
  <c r="K190" i="88"/>
  <c r="K150" i="75" s="1"/>
  <c r="C145" i="75"/>
  <c r="K199" i="88"/>
  <c r="K159" i="75" s="1"/>
  <c r="C122" i="75"/>
  <c r="J144" i="88"/>
  <c r="J104" i="75" s="1"/>
  <c r="C108" i="75"/>
  <c r="I210" i="88"/>
  <c r="I170" i="75" s="1"/>
  <c r="J148" i="88"/>
  <c r="J108" i="75" s="1"/>
  <c r="C166" i="75"/>
  <c r="I213" i="88"/>
  <c r="I173" i="75" s="1"/>
  <c r="J192" i="88"/>
  <c r="J152" i="75" s="1"/>
  <c r="I154" i="88"/>
  <c r="I114" i="75" s="1"/>
  <c r="K175" i="88"/>
  <c r="K135" i="75" s="1"/>
  <c r="G58" i="88"/>
  <c r="K58" i="88" s="1"/>
  <c r="K18" i="75" s="1"/>
  <c r="G12" i="88"/>
  <c r="J12" i="88" s="1"/>
  <c r="G16" i="88"/>
  <c r="I16" i="88" s="1"/>
  <c r="J184" i="88"/>
  <c r="J144" i="75" s="1"/>
  <c r="C173" i="75"/>
  <c r="K179" i="88"/>
  <c r="K139" i="75" s="1"/>
  <c r="J216" i="88"/>
  <c r="J176" i="75" s="1"/>
  <c r="J213" i="88"/>
  <c r="J173" i="75" s="1"/>
  <c r="J206" i="88"/>
  <c r="J166" i="75" s="1"/>
  <c r="I157" i="88"/>
  <c r="I117" i="75" s="1"/>
  <c r="I199" i="88"/>
  <c r="I159" i="75" s="1"/>
  <c r="C129" i="75"/>
  <c r="H153" i="88"/>
  <c r="H113" i="75" s="1"/>
  <c r="K158" i="88"/>
  <c r="K118" i="75" s="1"/>
  <c r="I162" i="88"/>
  <c r="I122" i="75" s="1"/>
  <c r="E64" i="88"/>
  <c r="F24" i="75" s="1"/>
  <c r="H174" i="88"/>
  <c r="H134" i="75" s="1"/>
  <c r="G60" i="88"/>
  <c r="K60" i="88" s="1"/>
  <c r="K20" i="75" s="1"/>
  <c r="C170" i="75"/>
  <c r="J214" i="88"/>
  <c r="J174" i="75" s="1"/>
  <c r="H214" i="88"/>
  <c r="H174" i="75" s="1"/>
  <c r="K214" i="88"/>
  <c r="K174" i="75" s="1"/>
  <c r="I214" i="88"/>
  <c r="I174" i="75" s="1"/>
  <c r="H209" i="88"/>
  <c r="H169" i="75" s="1"/>
  <c r="J209" i="88"/>
  <c r="J169" i="75" s="1"/>
  <c r="H207" i="88"/>
  <c r="H167" i="75" s="1"/>
  <c r="C167" i="75"/>
  <c r="C148" i="75"/>
  <c r="K188" i="88"/>
  <c r="K148" i="75" s="1"/>
  <c r="C174" i="75"/>
  <c r="G52" i="88"/>
  <c r="J52" i="88" s="1"/>
  <c r="J12" i="75" s="1"/>
  <c r="C124" i="75"/>
  <c r="H164" i="88"/>
  <c r="H124" i="75" s="1"/>
  <c r="C147" i="75"/>
  <c r="K187" i="88"/>
  <c r="K147" i="75" s="1"/>
  <c r="C138" i="75"/>
  <c r="I178" i="88"/>
  <c r="I138" i="75" s="1"/>
  <c r="J173" i="88"/>
  <c r="J133" i="75" s="1"/>
  <c r="I173" i="88"/>
  <c r="I133" i="75" s="1"/>
  <c r="K167" i="88"/>
  <c r="K127" i="75" s="1"/>
  <c r="C127" i="75"/>
  <c r="H167" i="88"/>
  <c r="H127" i="75" s="1"/>
  <c r="I142" i="88"/>
  <c r="I102" i="75" s="1"/>
  <c r="K206" i="88"/>
  <c r="K166" i="75" s="1"/>
  <c r="H196" i="88"/>
  <c r="H156" i="75" s="1"/>
  <c r="I206" i="88"/>
  <c r="I166" i="75" s="1"/>
  <c r="J178" i="88"/>
  <c r="J138" i="75" s="1"/>
  <c r="K151" i="88"/>
  <c r="K111" i="75" s="1"/>
  <c r="K148" i="88"/>
  <c r="K108" i="75" s="1"/>
  <c r="J164" i="88"/>
  <c r="J124" i="75" s="1"/>
  <c r="H173" i="88"/>
  <c r="H133" i="75" s="1"/>
  <c r="C133" i="75"/>
  <c r="C94" i="75"/>
  <c r="K134" i="88"/>
  <c r="K94" i="75" s="1"/>
  <c r="J142" i="88"/>
  <c r="J102" i="75" s="1"/>
  <c r="H213" i="88"/>
  <c r="H173" i="75" s="1"/>
  <c r="I196" i="88"/>
  <c r="I156" i="75" s="1"/>
  <c r="H187" i="88"/>
  <c r="H147" i="75" s="1"/>
  <c r="K173" i="88"/>
  <c r="K133" i="75" s="1"/>
  <c r="J205" i="88"/>
  <c r="J165" i="75" s="1"/>
  <c r="C164" i="75"/>
  <c r="G70" i="88"/>
  <c r="I70" i="88" s="1"/>
  <c r="I30" i="75" s="1"/>
  <c r="G55" i="88"/>
  <c r="I55" i="88" s="1"/>
  <c r="I15" i="75" s="1"/>
  <c r="G59" i="88"/>
  <c r="I59" i="88" s="1"/>
  <c r="I19" i="75" s="1"/>
  <c r="J160" i="88"/>
  <c r="J120" i="75" s="1"/>
  <c r="E12" i="75"/>
  <c r="C177" i="75"/>
  <c r="E31" i="75"/>
  <c r="G71" i="88"/>
  <c r="L71" i="88" s="1"/>
  <c r="L31" i="75" s="1"/>
  <c r="G51" i="88"/>
  <c r="L51" i="88" s="1"/>
  <c r="L11" i="75" s="1"/>
  <c r="J156" i="88"/>
  <c r="J116" i="75" s="1"/>
  <c r="J186" i="88"/>
  <c r="J146" i="75" s="1"/>
  <c r="K154" i="88"/>
  <c r="K114" i="75" s="1"/>
  <c r="H175" i="88"/>
  <c r="H135" i="75" s="1"/>
  <c r="I175" i="88"/>
  <c r="I135" i="75" s="1"/>
  <c r="I190" i="88"/>
  <c r="I150" i="75" s="1"/>
  <c r="J204" i="88"/>
  <c r="J164" i="75" s="1"/>
  <c r="K208" i="88"/>
  <c r="K168" i="75" s="1"/>
  <c r="K197" i="88"/>
  <c r="K157" i="75" s="1"/>
  <c r="H186" i="88"/>
  <c r="H146" i="75" s="1"/>
  <c r="I188" i="88"/>
  <c r="I148" i="75" s="1"/>
  <c r="K178" i="75"/>
  <c r="K177" i="75"/>
  <c r="H194" i="88"/>
  <c r="H154" i="75" s="1"/>
  <c r="C116" i="75"/>
  <c r="G8" i="88"/>
  <c r="H8" i="88" s="1"/>
  <c r="G56" i="88"/>
  <c r="I56" i="88" s="1"/>
  <c r="I16" i="75" s="1"/>
  <c r="J210" i="88"/>
  <c r="J170" i="75" s="1"/>
  <c r="C144" i="75"/>
  <c r="J154" i="88"/>
  <c r="J114" i="75" s="1"/>
  <c r="I186" i="88"/>
  <c r="I146" i="75" s="1"/>
  <c r="J190" i="88"/>
  <c r="J150" i="75" s="1"/>
  <c r="C139" i="75"/>
  <c r="H163" i="88"/>
  <c r="H123" i="75" s="1"/>
  <c r="J175" i="88"/>
  <c r="J135" i="75" s="1"/>
  <c r="K204" i="88"/>
  <c r="K164" i="75" s="1"/>
  <c r="H208" i="88"/>
  <c r="H168" i="75" s="1"/>
  <c r="H197" i="88"/>
  <c r="H157" i="75" s="1"/>
  <c r="J197" i="88"/>
  <c r="J157" i="75" s="1"/>
  <c r="K172" i="88"/>
  <c r="K132" i="75" s="1"/>
  <c r="I153" i="88"/>
  <c r="I113" i="75" s="1"/>
  <c r="H154" i="88"/>
  <c r="H114" i="75" s="1"/>
  <c r="I194" i="88"/>
  <c r="I154" i="75" s="1"/>
  <c r="I184" i="88"/>
  <c r="I144" i="75" s="1"/>
  <c r="I205" i="88"/>
  <c r="I165" i="75" s="1"/>
  <c r="G57" i="88"/>
  <c r="K57" i="88" s="1"/>
  <c r="K17" i="75" s="1"/>
  <c r="F19" i="75"/>
  <c r="C50" i="88"/>
  <c r="D26" i="75"/>
  <c r="C64" i="88"/>
  <c r="G66" i="88"/>
  <c r="J66" i="88" s="1"/>
  <c r="J26" i="75" s="1"/>
  <c r="F6" i="88"/>
  <c r="J178" i="75"/>
  <c r="C178" i="75"/>
  <c r="H178" i="75"/>
  <c r="C137" i="75"/>
  <c r="H177" i="88"/>
  <c r="H137" i="75" s="1"/>
  <c r="J177" i="88"/>
  <c r="J137" i="75" s="1"/>
  <c r="K177" i="88"/>
  <c r="K137" i="75" s="1"/>
  <c r="I177" i="88"/>
  <c r="I137" i="75" s="1"/>
  <c r="C131" i="75"/>
  <c r="K171" i="88"/>
  <c r="K131" i="75" s="1"/>
  <c r="I171" i="88"/>
  <c r="I131" i="75" s="1"/>
  <c r="K166" i="88"/>
  <c r="K126" i="75" s="1"/>
  <c r="H166" i="88"/>
  <c r="H126" i="75" s="1"/>
  <c r="I166" i="88"/>
  <c r="I126" i="75" s="1"/>
  <c r="C126" i="75"/>
  <c r="H155" i="88"/>
  <c r="H115" i="75" s="1"/>
  <c r="K155" i="88"/>
  <c r="K115" i="75" s="1"/>
  <c r="I156" i="88"/>
  <c r="I116" i="75" s="1"/>
  <c r="K156" i="88"/>
  <c r="K116" i="75" s="1"/>
  <c r="H176" i="88"/>
  <c r="H136" i="75" s="1"/>
  <c r="K176" i="88"/>
  <c r="K136" i="75" s="1"/>
  <c r="C136" i="75"/>
  <c r="I176" i="88"/>
  <c r="I136" i="75" s="1"/>
  <c r="J150" i="88"/>
  <c r="J110" i="75" s="1"/>
  <c r="I150" i="88"/>
  <c r="I110" i="75" s="1"/>
  <c r="K150" i="88"/>
  <c r="K110" i="75" s="1"/>
  <c r="C110" i="75"/>
  <c r="K215" i="88"/>
  <c r="K175" i="75" s="1"/>
  <c r="H215" i="88"/>
  <c r="H175" i="75" s="1"/>
  <c r="J182" i="88"/>
  <c r="J142" i="75" s="1"/>
  <c r="C142" i="75"/>
  <c r="H182" i="88"/>
  <c r="H142" i="75" s="1"/>
  <c r="I182" i="88"/>
  <c r="I142" i="75" s="1"/>
  <c r="C130" i="75"/>
  <c r="J170" i="88"/>
  <c r="J130" i="75" s="1"/>
  <c r="H170" i="88"/>
  <c r="H130" i="75" s="1"/>
  <c r="I170" i="88"/>
  <c r="I130" i="75" s="1"/>
  <c r="K170" i="88"/>
  <c r="K130" i="75" s="1"/>
  <c r="I185" i="88"/>
  <c r="I145" i="75" s="1"/>
  <c r="J185" i="88"/>
  <c r="J145" i="75" s="1"/>
  <c r="C149" i="75"/>
  <c r="I189" i="88"/>
  <c r="I149" i="75" s="1"/>
  <c r="H189" i="88"/>
  <c r="H149" i="75" s="1"/>
  <c r="K189" i="88"/>
  <c r="K149" i="75" s="1"/>
  <c r="C169" i="75"/>
  <c r="K209" i="88"/>
  <c r="K169" i="75" s="1"/>
  <c r="K185" i="88"/>
  <c r="K145" i="75" s="1"/>
  <c r="S72" i="88"/>
  <c r="I209" i="88"/>
  <c r="I169" i="75" s="1"/>
  <c r="C102" i="75"/>
  <c r="C171" i="75"/>
  <c r="J211" i="88"/>
  <c r="J171" i="75" s="1"/>
  <c r="C117" i="75"/>
  <c r="K157" i="88"/>
  <c r="K117" i="75" s="1"/>
  <c r="H151" i="88"/>
  <c r="H111" i="75" s="1"/>
  <c r="I151" i="88"/>
  <c r="I111" i="75" s="1"/>
  <c r="J151" i="88"/>
  <c r="J111" i="75" s="1"/>
  <c r="K144" i="88"/>
  <c r="K104" i="75" s="1"/>
  <c r="C104" i="75"/>
  <c r="H144" i="88"/>
  <c r="H104" i="75" s="1"/>
  <c r="E6" i="88"/>
  <c r="E50" i="88"/>
  <c r="F11" i="75"/>
  <c r="H184" i="88"/>
  <c r="H144" i="75" s="1"/>
  <c r="H199" i="88"/>
  <c r="H159" i="75" s="1"/>
  <c r="F50" i="88"/>
  <c r="G10" i="75" s="1"/>
  <c r="I167" i="88"/>
  <c r="I127" i="75" s="1"/>
  <c r="I204" i="88"/>
  <c r="I164" i="75" s="1"/>
  <c r="H188" i="88"/>
  <c r="H148" i="75" s="1"/>
  <c r="J134" i="88"/>
  <c r="J94" i="75" s="1"/>
  <c r="I134" i="88"/>
  <c r="I94" i="75" s="1"/>
  <c r="I164" i="88"/>
  <c r="I124" i="75" s="1"/>
  <c r="K162" i="88"/>
  <c r="K122" i="75" s="1"/>
  <c r="K160" i="88"/>
  <c r="K120" i="75" s="1"/>
  <c r="J191" i="88"/>
  <c r="J151" i="75" s="1"/>
  <c r="D6" i="88"/>
  <c r="J194" i="88"/>
  <c r="J154" i="75" s="1"/>
  <c r="K194" i="88"/>
  <c r="K154" i="75" s="1"/>
  <c r="K207" i="88"/>
  <c r="K167" i="75" s="1"/>
  <c r="I207" i="88"/>
  <c r="I167" i="75" s="1"/>
  <c r="E27" i="75"/>
  <c r="G67" i="88"/>
  <c r="H67" i="88" s="1"/>
  <c r="H27" i="75" s="1"/>
  <c r="G61" i="88"/>
  <c r="L61" i="88" s="1"/>
  <c r="L21" i="75" s="1"/>
  <c r="E39" i="75"/>
  <c r="G79" i="88"/>
  <c r="L79" i="88" s="1"/>
  <c r="L39" i="75" s="1"/>
  <c r="G74" i="88"/>
  <c r="L74" i="88" s="1"/>
  <c r="L34" i="75" s="1"/>
  <c r="C112" i="75"/>
  <c r="I152" i="88"/>
  <c r="I112" i="75" s="1"/>
  <c r="C158" i="75"/>
  <c r="I198" i="88"/>
  <c r="I158" i="75" s="1"/>
  <c r="K198" i="88"/>
  <c r="K158" i="75" s="1"/>
  <c r="J215" i="88"/>
  <c r="J175" i="75" s="1"/>
  <c r="I215" i="88"/>
  <c r="I175" i="75" s="1"/>
  <c r="C172" i="75"/>
  <c r="J212" i="88"/>
  <c r="J172" i="75" s="1"/>
  <c r="H212" i="88"/>
  <c r="H172" i="75" s="1"/>
  <c r="K212" i="88"/>
  <c r="K172" i="75" s="1"/>
  <c r="K203" i="88"/>
  <c r="K163" i="75" s="1"/>
  <c r="I203" i="88"/>
  <c r="I163" i="75" s="1"/>
  <c r="G202" i="88"/>
  <c r="L202" i="88" s="1"/>
  <c r="J203" i="88"/>
  <c r="J163" i="75" s="1"/>
  <c r="C125" i="75"/>
  <c r="H165" i="88"/>
  <c r="H125" i="75" s="1"/>
  <c r="J165" i="88"/>
  <c r="J125" i="75" s="1"/>
  <c r="C121" i="75"/>
  <c r="J161" i="88"/>
  <c r="J121" i="75" s="1"/>
  <c r="H161" i="88"/>
  <c r="H121" i="75" s="1"/>
  <c r="C107" i="75"/>
  <c r="K147" i="88"/>
  <c r="K107" i="75" s="1"/>
  <c r="H147" i="88"/>
  <c r="H107" i="75" s="1"/>
  <c r="I193" i="88"/>
  <c r="I153" i="75" s="1"/>
  <c r="H193" i="88"/>
  <c r="H153" i="75" s="1"/>
  <c r="K159" i="88"/>
  <c r="K119" i="75" s="1"/>
  <c r="J159" i="88"/>
  <c r="J119" i="75" s="1"/>
  <c r="H159" i="88"/>
  <c r="H119" i="75" s="1"/>
  <c r="D93" i="75"/>
  <c r="C143" i="75"/>
  <c r="J183" i="88"/>
  <c r="J143" i="75" s="1"/>
  <c r="H183" i="88"/>
  <c r="H143" i="75" s="1"/>
  <c r="K183" i="88"/>
  <c r="K143" i="75" s="1"/>
  <c r="G181" i="88"/>
  <c r="L181" i="88" s="1"/>
  <c r="C175" i="75"/>
  <c r="I147" i="88"/>
  <c r="I107" i="75" s="1"/>
  <c r="I161" i="88"/>
  <c r="I121" i="75" s="1"/>
  <c r="J152" i="88"/>
  <c r="J112" i="75" s="1"/>
  <c r="H198" i="88"/>
  <c r="H158" i="75" s="1"/>
  <c r="I183" i="88"/>
  <c r="I143" i="75" s="1"/>
  <c r="I165" i="88"/>
  <c r="I125" i="75" s="1"/>
  <c r="J200" i="88"/>
  <c r="J160" i="75" s="1"/>
  <c r="K200" i="88"/>
  <c r="K160" i="75" s="1"/>
  <c r="I200" i="88"/>
  <c r="I160" i="75" s="1"/>
  <c r="J155" i="88"/>
  <c r="J115" i="75" s="1"/>
  <c r="C115" i="75"/>
  <c r="I155" i="88"/>
  <c r="I115" i="75" s="1"/>
  <c r="H200" i="88"/>
  <c r="H160" i="75" s="1"/>
  <c r="C153" i="75"/>
  <c r="I159" i="88"/>
  <c r="I119" i="75" s="1"/>
  <c r="C119" i="75"/>
  <c r="H152" i="88"/>
  <c r="H112" i="75" s="1"/>
  <c r="J198" i="88"/>
  <c r="J158" i="75" s="1"/>
  <c r="K168" i="88"/>
  <c r="K128" i="75" s="1"/>
  <c r="J168" i="88"/>
  <c r="J128" i="75" s="1"/>
  <c r="C128" i="75"/>
  <c r="I195" i="88"/>
  <c r="I155" i="75" s="1"/>
  <c r="K195" i="88"/>
  <c r="K155" i="75" s="1"/>
  <c r="H195" i="88"/>
  <c r="H155" i="75" s="1"/>
  <c r="K123" i="88"/>
  <c r="K83" i="75" s="1"/>
  <c r="I123" i="88"/>
  <c r="I83" i="75" s="1"/>
  <c r="H177" i="75"/>
  <c r="I177" i="75"/>
  <c r="G7" i="88"/>
  <c r="O16" i="88" s="1"/>
  <c r="C14" i="80" s="1"/>
  <c r="D50" i="88"/>
  <c r="G53" i="88"/>
  <c r="L53" i="88" s="1"/>
  <c r="L13" i="75" s="1"/>
  <c r="H130" i="88" l="1"/>
  <c r="H90" i="75" s="1"/>
  <c r="J130" i="88"/>
  <c r="J90" i="75" s="1"/>
  <c r="L123" i="88"/>
  <c r="L83" i="75" s="1"/>
  <c r="L138" i="88"/>
  <c r="L98" i="75" s="1"/>
  <c r="L121" i="88"/>
  <c r="L81" i="75" s="1"/>
  <c r="C83" i="75"/>
  <c r="L148" i="88"/>
  <c r="L108" i="75" s="1"/>
  <c r="H123" i="88"/>
  <c r="H83" i="75" s="1"/>
  <c r="H138" i="88"/>
  <c r="H98" i="75" s="1"/>
  <c r="C98" i="75"/>
  <c r="I138" i="88"/>
  <c r="I98" i="75" s="1"/>
  <c r="K138" i="88"/>
  <c r="K98" i="75" s="1"/>
  <c r="I94" i="88"/>
  <c r="I54" i="75" s="1"/>
  <c r="K94" i="88"/>
  <c r="K54" i="75" s="1"/>
  <c r="C35" i="75"/>
  <c r="H75" i="88"/>
  <c r="H35" i="75" s="1"/>
  <c r="L27" i="88"/>
  <c r="X11" i="88" s="1"/>
  <c r="N39" i="88"/>
  <c r="P39" i="88" s="1"/>
  <c r="C81" i="75"/>
  <c r="I121" i="88"/>
  <c r="I81" i="75" s="1"/>
  <c r="K130" i="88"/>
  <c r="K90" i="75" s="1"/>
  <c r="C90" i="75"/>
  <c r="H121" i="88"/>
  <c r="H81" i="75" s="1"/>
  <c r="J121" i="88"/>
  <c r="J81" i="75" s="1"/>
  <c r="I139" i="88"/>
  <c r="I99" i="75" s="1"/>
  <c r="L139" i="88"/>
  <c r="L99" i="75" s="1"/>
  <c r="I104" i="88"/>
  <c r="I64" i="75" s="1"/>
  <c r="L104" i="88"/>
  <c r="L64" i="75" s="1"/>
  <c r="C64" i="75"/>
  <c r="L130" i="88"/>
  <c r="L90" i="75" s="1"/>
  <c r="J104" i="88"/>
  <c r="J64" i="75" s="1"/>
  <c r="H104" i="88"/>
  <c r="H64" i="75" s="1"/>
  <c r="J126" i="88"/>
  <c r="J86" i="75" s="1"/>
  <c r="H139" i="88"/>
  <c r="H99" i="75" s="1"/>
  <c r="I126" i="88"/>
  <c r="I86" i="75" s="1"/>
  <c r="L126" i="88"/>
  <c r="L86" i="75" s="1"/>
  <c r="J139" i="88"/>
  <c r="J99" i="75" s="1"/>
  <c r="K126" i="88"/>
  <c r="K86" i="75" s="1"/>
  <c r="H126" i="88"/>
  <c r="H86" i="75" s="1"/>
  <c r="C99" i="75"/>
  <c r="J122" i="88"/>
  <c r="J82" i="75" s="1"/>
  <c r="I122" i="88"/>
  <c r="I82" i="75" s="1"/>
  <c r="L122" i="88"/>
  <c r="L82" i="75" s="1"/>
  <c r="L141" i="75"/>
  <c r="L162" i="75"/>
  <c r="M82" i="88"/>
  <c r="N82" i="88" s="1"/>
  <c r="P82" i="88" s="1"/>
  <c r="P116" i="88" s="1"/>
  <c r="L96" i="88"/>
  <c r="L56" i="75" s="1"/>
  <c r="K122" i="88"/>
  <c r="K82" i="75" s="1"/>
  <c r="H122" i="88"/>
  <c r="H82" i="75" s="1"/>
  <c r="L94" i="88"/>
  <c r="L54" i="75" s="1"/>
  <c r="H113" i="88"/>
  <c r="H73" i="75" s="1"/>
  <c r="J113" i="88"/>
  <c r="J73" i="75" s="1"/>
  <c r="H110" i="88"/>
  <c r="H70" i="75" s="1"/>
  <c r="K110" i="88"/>
  <c r="K70" i="75" s="1"/>
  <c r="K118" i="88"/>
  <c r="K78" i="75" s="1"/>
  <c r="I110" i="88"/>
  <c r="I70" i="75" s="1"/>
  <c r="J96" i="88"/>
  <c r="J56" i="75" s="1"/>
  <c r="C70" i="75"/>
  <c r="K115" i="88"/>
  <c r="K75" i="75" s="1"/>
  <c r="K113" i="88"/>
  <c r="K73" i="75" s="1"/>
  <c r="C78" i="75"/>
  <c r="I131" i="88"/>
  <c r="I91" i="75" s="1"/>
  <c r="H96" i="88"/>
  <c r="H56" i="75" s="1"/>
  <c r="J118" i="88"/>
  <c r="J78" i="75" s="1"/>
  <c r="H131" i="88"/>
  <c r="H91" i="75" s="1"/>
  <c r="J131" i="88"/>
  <c r="J91" i="75" s="1"/>
  <c r="C75" i="75"/>
  <c r="I113" i="88"/>
  <c r="I73" i="75" s="1"/>
  <c r="C56" i="75"/>
  <c r="I96" i="88"/>
  <c r="I56" i="75" s="1"/>
  <c r="L141" i="88"/>
  <c r="L101" i="75" s="1"/>
  <c r="K97" i="88"/>
  <c r="K57" i="75" s="1"/>
  <c r="K114" i="88"/>
  <c r="K74" i="75" s="1"/>
  <c r="I137" i="88"/>
  <c r="I97" i="75" s="1"/>
  <c r="K128" i="88"/>
  <c r="K88" i="75" s="1"/>
  <c r="K137" i="88"/>
  <c r="K97" i="75" s="1"/>
  <c r="H108" i="88"/>
  <c r="H68" i="75" s="1"/>
  <c r="C38" i="75"/>
  <c r="I114" i="88"/>
  <c r="I74" i="75" s="1"/>
  <c r="J108" i="88"/>
  <c r="J68" i="75" s="1"/>
  <c r="C68" i="75"/>
  <c r="H94" i="88"/>
  <c r="H54" i="75" s="1"/>
  <c r="H119" i="88"/>
  <c r="H79" i="75" s="1"/>
  <c r="I78" i="88"/>
  <c r="I38" i="75" s="1"/>
  <c r="J101" i="88"/>
  <c r="J61" i="75" s="1"/>
  <c r="H127" i="88"/>
  <c r="H87" i="75" s="1"/>
  <c r="J128" i="88"/>
  <c r="J88" i="75" s="1"/>
  <c r="L124" i="88"/>
  <c r="L84" i="75" s="1"/>
  <c r="L114" i="88"/>
  <c r="L74" i="75" s="1"/>
  <c r="J124" i="88"/>
  <c r="J84" i="75" s="1"/>
  <c r="C84" i="75"/>
  <c r="I108" i="88"/>
  <c r="I68" i="75" s="1"/>
  <c r="J94" i="88"/>
  <c r="J54" i="75" s="1"/>
  <c r="C61" i="75"/>
  <c r="K101" i="88"/>
  <c r="K61" i="75" s="1"/>
  <c r="H124" i="88"/>
  <c r="H84" i="75" s="1"/>
  <c r="J127" i="88"/>
  <c r="J87" i="75" s="1"/>
  <c r="C87" i="75"/>
  <c r="I128" i="88"/>
  <c r="I88" i="75" s="1"/>
  <c r="C54" i="75"/>
  <c r="L128" i="88"/>
  <c r="L88" i="75" s="1"/>
  <c r="L137" i="88"/>
  <c r="L97" i="75" s="1"/>
  <c r="L109" i="88"/>
  <c r="L69" i="75" s="1"/>
  <c r="J125" i="88"/>
  <c r="J85" i="75" s="1"/>
  <c r="I125" i="88"/>
  <c r="I85" i="75" s="1"/>
  <c r="K125" i="88"/>
  <c r="K85" i="75" s="1"/>
  <c r="J112" i="88"/>
  <c r="J72" i="75" s="1"/>
  <c r="H125" i="88"/>
  <c r="H85" i="75" s="1"/>
  <c r="I136" i="88"/>
  <c r="I96" i="75" s="1"/>
  <c r="Q14" i="88"/>
  <c r="E12" i="80" s="1"/>
  <c r="R14" i="88"/>
  <c r="F12" i="80" s="1"/>
  <c r="V24" i="88"/>
  <c r="J22" i="80" s="1"/>
  <c r="P12" i="88"/>
  <c r="D10" i="80" s="1"/>
  <c r="Q12" i="88"/>
  <c r="E10" i="80" s="1"/>
  <c r="L131" i="88"/>
  <c r="L91" i="75" s="1"/>
  <c r="L125" i="88"/>
  <c r="L85" i="75" s="1"/>
  <c r="L118" i="88"/>
  <c r="L78" i="75" s="1"/>
  <c r="I115" i="88"/>
  <c r="I75" i="75" s="1"/>
  <c r="H115" i="88"/>
  <c r="H75" i="75" s="1"/>
  <c r="I118" i="88"/>
  <c r="I78" i="75" s="1"/>
  <c r="C91" i="75"/>
  <c r="L115" i="88"/>
  <c r="L75" i="75" s="1"/>
  <c r="L113" i="88"/>
  <c r="L73" i="75" s="1"/>
  <c r="L110" i="88"/>
  <c r="L70" i="75" s="1"/>
  <c r="I111" i="88"/>
  <c r="I71" i="75" s="1"/>
  <c r="H135" i="88"/>
  <c r="H95" i="75" s="1"/>
  <c r="L97" i="88"/>
  <c r="L57" i="75" s="1"/>
  <c r="H102" i="88"/>
  <c r="H62" i="75" s="1"/>
  <c r="K86" i="88"/>
  <c r="K46" i="75" s="1"/>
  <c r="J86" i="88"/>
  <c r="J46" i="75" s="1"/>
  <c r="L120" i="88"/>
  <c r="L80" i="75" s="1"/>
  <c r="L111" i="88"/>
  <c r="L71" i="75" s="1"/>
  <c r="L103" i="88"/>
  <c r="L63" i="75" s="1"/>
  <c r="C95" i="75"/>
  <c r="J135" i="88"/>
  <c r="J95" i="75" s="1"/>
  <c r="C62" i="75"/>
  <c r="K111" i="88"/>
  <c r="K71" i="75" s="1"/>
  <c r="H86" i="88"/>
  <c r="H46" i="75" s="1"/>
  <c r="H120" i="88"/>
  <c r="H80" i="75" s="1"/>
  <c r="K120" i="88"/>
  <c r="K80" i="75" s="1"/>
  <c r="H140" i="88"/>
  <c r="H100" i="75" s="1"/>
  <c r="C101" i="75"/>
  <c r="K135" i="88"/>
  <c r="K95" i="75" s="1"/>
  <c r="K102" i="88"/>
  <c r="K62" i="75" s="1"/>
  <c r="H111" i="88"/>
  <c r="H71" i="75" s="1"/>
  <c r="I86" i="88"/>
  <c r="I46" i="75" s="1"/>
  <c r="J97" i="88"/>
  <c r="J57" i="75" s="1"/>
  <c r="J120" i="88"/>
  <c r="J80" i="75" s="1"/>
  <c r="J103" i="88"/>
  <c r="J63" i="75" s="1"/>
  <c r="K103" i="88"/>
  <c r="K63" i="75" s="1"/>
  <c r="H141" i="88"/>
  <c r="H101" i="75" s="1"/>
  <c r="I141" i="88"/>
  <c r="I101" i="75" s="1"/>
  <c r="I103" i="88"/>
  <c r="I63" i="75" s="1"/>
  <c r="J111" i="88"/>
  <c r="J71" i="75" s="1"/>
  <c r="I102" i="88"/>
  <c r="I62" i="75" s="1"/>
  <c r="H97" i="88"/>
  <c r="H57" i="75" s="1"/>
  <c r="C57" i="75"/>
  <c r="K140" i="88"/>
  <c r="K100" i="75" s="1"/>
  <c r="J141" i="88"/>
  <c r="J101" i="75" s="1"/>
  <c r="J140" i="88"/>
  <c r="J100" i="75" s="1"/>
  <c r="H103" i="88"/>
  <c r="H63" i="75" s="1"/>
  <c r="I120" i="88"/>
  <c r="I80" i="75" s="1"/>
  <c r="C100" i="75"/>
  <c r="L140" i="88"/>
  <c r="L100" i="75" s="1"/>
  <c r="L135" i="88"/>
  <c r="L95" i="75" s="1"/>
  <c r="L102" i="88"/>
  <c r="L62" i="75" s="1"/>
  <c r="L86" i="88"/>
  <c r="L46" i="75" s="1"/>
  <c r="L149" i="88"/>
  <c r="L109" i="75" s="1"/>
  <c r="H137" i="88"/>
  <c r="H97" i="75" s="1"/>
  <c r="K119" i="88"/>
  <c r="K79" i="75" s="1"/>
  <c r="K78" i="88"/>
  <c r="K38" i="75" s="1"/>
  <c r="I101" i="88"/>
  <c r="I61" i="75" s="1"/>
  <c r="H114" i="88"/>
  <c r="H74" i="75" s="1"/>
  <c r="K124" i="88"/>
  <c r="K84" i="75" s="1"/>
  <c r="I143" i="88"/>
  <c r="I103" i="75" s="1"/>
  <c r="L127" i="88"/>
  <c r="L87" i="75" s="1"/>
  <c r="L119" i="88"/>
  <c r="L79" i="75" s="1"/>
  <c r="L108" i="88"/>
  <c r="L68" i="75" s="1"/>
  <c r="L101" i="88"/>
  <c r="L61" i="75" s="1"/>
  <c r="H136" i="88"/>
  <c r="H96" i="75" s="1"/>
  <c r="J114" i="88"/>
  <c r="J74" i="75" s="1"/>
  <c r="C97" i="75"/>
  <c r="C60" i="75"/>
  <c r="K149" i="88"/>
  <c r="K109" i="75" s="1"/>
  <c r="J109" i="88"/>
  <c r="J69" i="75" s="1"/>
  <c r="J119" i="88"/>
  <c r="J79" i="75" s="1"/>
  <c r="C79" i="75"/>
  <c r="H78" i="88"/>
  <c r="H38" i="75" s="1"/>
  <c r="K127" i="88"/>
  <c r="K87" i="75" s="1"/>
  <c r="H128" i="88"/>
  <c r="H88" i="75" s="1"/>
  <c r="K109" i="88"/>
  <c r="K69" i="75" s="1"/>
  <c r="C69" i="75"/>
  <c r="H109" i="88"/>
  <c r="H69" i="75" s="1"/>
  <c r="L129" i="88"/>
  <c r="L89" i="75" s="1"/>
  <c r="K136" i="88"/>
  <c r="K96" i="75" s="1"/>
  <c r="K107" i="88"/>
  <c r="K67" i="75" s="1"/>
  <c r="C72" i="75"/>
  <c r="I107" i="88"/>
  <c r="I67" i="75" s="1"/>
  <c r="L112" i="88"/>
  <c r="L72" i="75" s="1"/>
  <c r="I129" i="88"/>
  <c r="I89" i="75" s="1"/>
  <c r="K129" i="88"/>
  <c r="K89" i="75" s="1"/>
  <c r="K112" i="88"/>
  <c r="K72" i="75" s="1"/>
  <c r="H100" i="88"/>
  <c r="H60" i="75" s="1"/>
  <c r="G146" i="88"/>
  <c r="L146" i="88" s="1"/>
  <c r="G133" i="88"/>
  <c r="L133" i="88" s="1"/>
  <c r="G106" i="88"/>
  <c r="L106" i="88" s="1"/>
  <c r="C96" i="75"/>
  <c r="H143" i="88"/>
  <c r="H103" i="75" s="1"/>
  <c r="J143" i="88"/>
  <c r="J103" i="75" s="1"/>
  <c r="C67" i="75"/>
  <c r="L107" i="88"/>
  <c r="L67" i="75" s="1"/>
  <c r="I100" i="88"/>
  <c r="I60" i="75" s="1"/>
  <c r="I149" i="88"/>
  <c r="I109" i="75" s="1"/>
  <c r="C109" i="75"/>
  <c r="H112" i="88"/>
  <c r="H72" i="75" s="1"/>
  <c r="J149" i="88"/>
  <c r="J109" i="75" s="1"/>
  <c r="K100" i="88"/>
  <c r="K60" i="75" s="1"/>
  <c r="G117" i="88"/>
  <c r="C77" i="75" s="1"/>
  <c r="C89" i="75"/>
  <c r="C103" i="75"/>
  <c r="J129" i="88"/>
  <c r="J89" i="75" s="1"/>
  <c r="J107" i="88"/>
  <c r="J67" i="75" s="1"/>
  <c r="L143" i="88"/>
  <c r="L103" i="75" s="1"/>
  <c r="L136" i="88"/>
  <c r="L96" i="75" s="1"/>
  <c r="L100" i="88"/>
  <c r="L60" i="75" s="1"/>
  <c r="K20" i="88"/>
  <c r="H20" i="88"/>
  <c r="G18" i="88"/>
  <c r="J18" i="88" s="1"/>
  <c r="G10" i="88"/>
  <c r="J10" i="88" s="1"/>
  <c r="L7" i="88"/>
  <c r="X16" i="88" s="1"/>
  <c r="L14" i="80" s="1"/>
  <c r="L8" i="88"/>
  <c r="X21" i="88" s="1"/>
  <c r="L19" i="80" s="1"/>
  <c r="L12" i="88"/>
  <c r="X22" i="88" s="1"/>
  <c r="L20" i="80" s="1"/>
  <c r="L19" i="88"/>
  <c r="X19" i="88" s="1"/>
  <c r="L17" i="80" s="1"/>
  <c r="L15" i="88"/>
  <c r="X18" i="88" s="1"/>
  <c r="L16" i="80" s="1"/>
  <c r="L11" i="88"/>
  <c r="X17" i="88" s="1"/>
  <c r="L15" i="80" s="1"/>
  <c r="L20" i="88"/>
  <c r="X24" i="88" s="1"/>
  <c r="L22" i="80" s="1"/>
  <c r="L16" i="88"/>
  <c r="X23" i="88" s="1"/>
  <c r="L21" i="80" s="1"/>
  <c r="H19" i="88"/>
  <c r="G14" i="88"/>
  <c r="I20" i="88"/>
  <c r="K98" i="88"/>
  <c r="K58" i="75" s="1"/>
  <c r="C32" i="75"/>
  <c r="C27" i="75"/>
  <c r="I84" i="88"/>
  <c r="I44" i="75" s="1"/>
  <c r="H84" i="88"/>
  <c r="H44" i="75" s="1"/>
  <c r="D10" i="75"/>
  <c r="L98" i="88"/>
  <c r="L58" i="75" s="1"/>
  <c r="L92" i="88"/>
  <c r="L52" i="75" s="1"/>
  <c r="L87" i="88"/>
  <c r="L47" i="75" s="1"/>
  <c r="L85" i="88"/>
  <c r="L45" i="75" s="1"/>
  <c r="L83" i="88"/>
  <c r="L43" i="75" s="1"/>
  <c r="L81" i="88"/>
  <c r="L41" i="75" s="1"/>
  <c r="L65" i="88"/>
  <c r="L25" i="75" s="1"/>
  <c r="L57" i="88"/>
  <c r="L17" i="75" s="1"/>
  <c r="L70" i="88"/>
  <c r="L30" i="75" s="1"/>
  <c r="L62" i="88"/>
  <c r="L22" i="75" s="1"/>
  <c r="L56" i="88"/>
  <c r="L16" i="75" s="1"/>
  <c r="L75" i="88"/>
  <c r="L35" i="75" s="1"/>
  <c r="L69" i="88"/>
  <c r="L29" i="75" s="1"/>
  <c r="L58" i="88"/>
  <c r="L18" i="75" s="1"/>
  <c r="L55" i="88"/>
  <c r="L15" i="75" s="1"/>
  <c r="D24" i="75"/>
  <c r="L99" i="88"/>
  <c r="L59" i="75" s="1"/>
  <c r="L95" i="88"/>
  <c r="L55" i="75" s="1"/>
  <c r="L93" i="88"/>
  <c r="L53" i="75" s="1"/>
  <c r="L91" i="88"/>
  <c r="L51" i="75" s="1"/>
  <c r="L84" i="88"/>
  <c r="L44" i="75" s="1"/>
  <c r="L82" i="88"/>
  <c r="L42" i="75" s="1"/>
  <c r="L80" i="88"/>
  <c r="L40" i="75" s="1"/>
  <c r="L77" i="88"/>
  <c r="L37" i="75" s="1"/>
  <c r="L66" i="88"/>
  <c r="L26" i="75" s="1"/>
  <c r="L35" i="88"/>
  <c r="L60" i="88"/>
  <c r="L20" i="75" s="1"/>
  <c r="L67" i="88"/>
  <c r="L27" i="75" s="1"/>
  <c r="L59" i="88"/>
  <c r="L19" i="75" s="1"/>
  <c r="L52" i="88"/>
  <c r="L12" i="75" s="1"/>
  <c r="L90" i="88"/>
  <c r="L50" i="75" s="1"/>
  <c r="L76" i="88"/>
  <c r="L36" i="75" s="1"/>
  <c r="L72" i="88"/>
  <c r="L32" i="75" s="1"/>
  <c r="L54" i="88"/>
  <c r="L14" i="75" s="1"/>
  <c r="L73" i="88"/>
  <c r="L33" i="75" s="1"/>
  <c r="L68" i="88"/>
  <c r="L28" i="75" s="1"/>
  <c r="J99" i="88"/>
  <c r="J59" i="75" s="1"/>
  <c r="C45" i="75"/>
  <c r="J73" i="88"/>
  <c r="J33" i="75" s="1"/>
  <c r="C33" i="75"/>
  <c r="I99" i="88"/>
  <c r="I59" i="75" s="1"/>
  <c r="J68" i="88"/>
  <c r="J28" i="75" s="1"/>
  <c r="I73" i="88"/>
  <c r="I33" i="75" s="1"/>
  <c r="H73" i="88"/>
  <c r="H33" i="75" s="1"/>
  <c r="I98" i="88"/>
  <c r="I58" i="75" s="1"/>
  <c r="J98" i="88"/>
  <c r="J58" i="75" s="1"/>
  <c r="H54" i="88"/>
  <c r="H14" i="75" s="1"/>
  <c r="I85" i="88"/>
  <c r="I45" i="75" s="1"/>
  <c r="C55" i="75"/>
  <c r="H68" i="88"/>
  <c r="H28" i="75" s="1"/>
  <c r="C28" i="75"/>
  <c r="H95" i="88"/>
  <c r="H55" i="75" s="1"/>
  <c r="I19" i="88"/>
  <c r="U19" i="88" s="1"/>
  <c r="I17" i="80" s="1"/>
  <c r="O19" i="88"/>
  <c r="C17" i="80" s="1"/>
  <c r="S12" i="88"/>
  <c r="G10" i="80" s="1"/>
  <c r="H15" i="88"/>
  <c r="J19" i="88"/>
  <c r="K11" i="88"/>
  <c r="I11" i="88"/>
  <c r="I15" i="88"/>
  <c r="T17" i="88"/>
  <c r="H15" i="80" s="1"/>
  <c r="O17" i="88"/>
  <c r="C15" i="80" s="1"/>
  <c r="J15" i="88"/>
  <c r="K15" i="88"/>
  <c r="J11" i="88"/>
  <c r="O24" i="88"/>
  <c r="C22" i="80" s="1"/>
  <c r="W19" i="88"/>
  <c r="K17" i="80" s="1"/>
  <c r="S11" i="88"/>
  <c r="G9" i="80" s="1"/>
  <c r="U23" i="88"/>
  <c r="I21" i="80" s="1"/>
  <c r="O21" i="88"/>
  <c r="C19" i="80" s="1"/>
  <c r="R11" i="88"/>
  <c r="F9" i="80" s="1"/>
  <c r="V22" i="88"/>
  <c r="J20" i="80" s="1"/>
  <c r="S13" i="88"/>
  <c r="G11" i="80" s="1"/>
  <c r="R12" i="88"/>
  <c r="F10" i="80" s="1"/>
  <c r="O22" i="88"/>
  <c r="C20" i="80" s="1"/>
  <c r="W24" i="88"/>
  <c r="K22" i="80" s="1"/>
  <c r="O23" i="88"/>
  <c r="C21" i="80" s="1"/>
  <c r="Q11" i="88"/>
  <c r="E9" i="80" s="1"/>
  <c r="P11" i="88"/>
  <c r="D9" i="80" s="1"/>
  <c r="K90" i="88"/>
  <c r="K50" i="75" s="1"/>
  <c r="K72" i="88"/>
  <c r="K32" i="75" s="1"/>
  <c r="I60" i="88"/>
  <c r="I20" i="75" s="1"/>
  <c r="J90" i="88"/>
  <c r="J50" i="75" s="1"/>
  <c r="C50" i="75"/>
  <c r="H72" i="88"/>
  <c r="H32" i="75" s="1"/>
  <c r="J84" i="88"/>
  <c r="J44" i="75" s="1"/>
  <c r="J72" i="88"/>
  <c r="J32" i="75" s="1"/>
  <c r="H69" i="88"/>
  <c r="H29" i="75" s="1"/>
  <c r="F7" i="96"/>
  <c r="G7" i="96"/>
  <c r="R82" i="88"/>
  <c r="R116" i="88" s="1"/>
  <c r="T82" i="88"/>
  <c r="T116" i="88" s="1"/>
  <c r="J27" i="88"/>
  <c r="N33" i="88"/>
  <c r="P33" i="88" s="1"/>
  <c r="S82" i="88"/>
  <c r="S116" i="88" s="1"/>
  <c r="H31" i="88"/>
  <c r="K35" i="88"/>
  <c r="R41" i="88"/>
  <c r="R101" i="88"/>
  <c r="R120" i="88" s="1"/>
  <c r="T101" i="88"/>
  <c r="T120" i="88" s="1"/>
  <c r="T21" i="88"/>
  <c r="H19" i="80" s="1"/>
  <c r="Q101" i="88"/>
  <c r="Q120" i="88" s="1"/>
  <c r="N101" i="88"/>
  <c r="P109" i="88"/>
  <c r="U101" i="88" s="1"/>
  <c r="L21" i="96" s="1"/>
  <c r="S101" i="88"/>
  <c r="S120" i="88" s="1"/>
  <c r="Q82" i="88"/>
  <c r="Q116" i="88" s="1"/>
  <c r="I95" i="88"/>
  <c r="I55" i="75" s="1"/>
  <c r="H59" i="88"/>
  <c r="H19" i="75" s="1"/>
  <c r="H99" i="88"/>
  <c r="H59" i="75" s="1"/>
  <c r="K85" i="88"/>
  <c r="K45" i="75" s="1"/>
  <c r="J95" i="88"/>
  <c r="J55" i="75" s="1"/>
  <c r="C51" i="75"/>
  <c r="I57" i="88"/>
  <c r="I17" i="75" s="1"/>
  <c r="C52" i="75"/>
  <c r="J92" i="88"/>
  <c r="J52" i="75" s="1"/>
  <c r="J57" i="88"/>
  <c r="J17" i="75" s="1"/>
  <c r="K99" i="88"/>
  <c r="K59" i="75" s="1"/>
  <c r="H85" i="88"/>
  <c r="H45" i="75" s="1"/>
  <c r="I68" i="88"/>
  <c r="I28" i="75" s="1"/>
  <c r="I91" i="88"/>
  <c r="I51" i="75" s="1"/>
  <c r="H83" i="88"/>
  <c r="H43" i="75" s="1"/>
  <c r="K75" i="88"/>
  <c r="K35" i="75" s="1"/>
  <c r="J76" i="88"/>
  <c r="J36" i="75" s="1"/>
  <c r="F48" i="88"/>
  <c r="G8" i="75" s="1"/>
  <c r="I87" i="88"/>
  <c r="I47" i="75" s="1"/>
  <c r="C18" i="75"/>
  <c r="K77" i="88"/>
  <c r="K37" i="75" s="1"/>
  <c r="H76" i="88"/>
  <c r="H36" i="75" s="1"/>
  <c r="J83" i="88"/>
  <c r="J43" i="75" s="1"/>
  <c r="J58" i="88"/>
  <c r="J18" i="75" s="1"/>
  <c r="H87" i="88"/>
  <c r="H47" i="75" s="1"/>
  <c r="J87" i="88"/>
  <c r="J47" i="75" s="1"/>
  <c r="K83" i="88"/>
  <c r="K43" i="75" s="1"/>
  <c r="I83" i="88"/>
  <c r="I43" i="75" s="1"/>
  <c r="C36" i="75"/>
  <c r="I77" i="88"/>
  <c r="I37" i="75" s="1"/>
  <c r="C58" i="75"/>
  <c r="K76" i="88"/>
  <c r="K36" i="75" s="1"/>
  <c r="K87" i="88"/>
  <c r="K47" i="75" s="1"/>
  <c r="H92" i="88"/>
  <c r="H52" i="75" s="1"/>
  <c r="H77" i="88"/>
  <c r="H37" i="75" s="1"/>
  <c r="I92" i="88"/>
  <c r="I52" i="75" s="1"/>
  <c r="C44" i="75"/>
  <c r="J77" i="88"/>
  <c r="J37" i="75" s="1"/>
  <c r="I35" i="88"/>
  <c r="H35" i="88"/>
  <c r="C26" i="75"/>
  <c r="J8" i="88"/>
  <c r="I67" i="88"/>
  <c r="I27" i="75" s="1"/>
  <c r="K67" i="88"/>
  <c r="K27" i="75" s="1"/>
  <c r="J67" i="88"/>
  <c r="J27" i="75" s="1"/>
  <c r="I75" i="88"/>
  <c r="I35" i="75" s="1"/>
  <c r="K16" i="88"/>
  <c r="K69" i="88"/>
  <c r="K29" i="75" s="1"/>
  <c r="J75" i="88"/>
  <c r="J35" i="75" s="1"/>
  <c r="C30" i="75"/>
  <c r="I62" i="88"/>
  <c r="I22" i="75" s="1"/>
  <c r="J35" i="88"/>
  <c r="H12" i="88"/>
  <c r="H55" i="88"/>
  <c r="H15" i="75" s="1"/>
  <c r="G89" i="88"/>
  <c r="I90" i="88"/>
  <c r="I50" i="75" s="1"/>
  <c r="K12" i="88"/>
  <c r="J59" i="88"/>
  <c r="J19" i="75" s="1"/>
  <c r="C22" i="75"/>
  <c r="H65" i="88"/>
  <c r="H25" i="75" s="1"/>
  <c r="I12" i="88"/>
  <c r="H62" i="88"/>
  <c r="H22" i="75" s="1"/>
  <c r="I80" i="88"/>
  <c r="I40" i="75" s="1"/>
  <c r="J62" i="88"/>
  <c r="J22" i="75" s="1"/>
  <c r="C12" i="75"/>
  <c r="K27" i="88"/>
  <c r="I27" i="88"/>
  <c r="H27" i="88"/>
  <c r="K39" i="88"/>
  <c r="H39" i="88"/>
  <c r="I39" i="88"/>
  <c r="J39" i="88"/>
  <c r="J31" i="88"/>
  <c r="I31" i="88"/>
  <c r="K31" i="88"/>
  <c r="K66" i="88"/>
  <c r="K26" i="75" s="1"/>
  <c r="H56" i="88"/>
  <c r="H16" i="75" s="1"/>
  <c r="J56" i="88"/>
  <c r="J16" i="75" s="1"/>
  <c r="K81" i="88"/>
  <c r="K41" i="75" s="1"/>
  <c r="K93" i="88"/>
  <c r="K53" i="75" s="1"/>
  <c r="H70" i="88"/>
  <c r="H30" i="75" s="1"/>
  <c r="K56" i="88"/>
  <c r="K16" i="75" s="1"/>
  <c r="I82" i="88"/>
  <c r="I42" i="75" s="1"/>
  <c r="I65" i="88"/>
  <c r="I25" i="75" s="1"/>
  <c r="K65" i="88"/>
  <c r="K25" i="75" s="1"/>
  <c r="C16" i="75"/>
  <c r="J65" i="88"/>
  <c r="J25" i="75" s="1"/>
  <c r="C53" i="75"/>
  <c r="I54" i="88"/>
  <c r="I14" i="75" s="1"/>
  <c r="J55" i="88"/>
  <c r="J15" i="75" s="1"/>
  <c r="K80" i="88"/>
  <c r="K40" i="75" s="1"/>
  <c r="K82" i="88"/>
  <c r="K42" i="75" s="1"/>
  <c r="H81" i="88"/>
  <c r="H41" i="75" s="1"/>
  <c r="I52" i="88"/>
  <c r="I12" i="75" s="1"/>
  <c r="K52" i="88"/>
  <c r="K12" i="75" s="1"/>
  <c r="J93" i="88"/>
  <c r="J53" i="75" s="1"/>
  <c r="K54" i="88"/>
  <c r="K14" i="75" s="1"/>
  <c r="C15" i="75"/>
  <c r="H80" i="88"/>
  <c r="H40" i="75" s="1"/>
  <c r="J82" i="88"/>
  <c r="J42" i="75" s="1"/>
  <c r="I81" i="88"/>
  <c r="I41" i="75" s="1"/>
  <c r="J16" i="88"/>
  <c r="H52" i="88"/>
  <c r="H12" i="75" s="1"/>
  <c r="I93" i="88"/>
  <c r="I53" i="75" s="1"/>
  <c r="C14" i="75"/>
  <c r="K55" i="88"/>
  <c r="K15" i="75" s="1"/>
  <c r="J80" i="88"/>
  <c r="J40" i="75" s="1"/>
  <c r="C42" i="75"/>
  <c r="H16" i="88"/>
  <c r="J81" i="88"/>
  <c r="J41" i="75" s="1"/>
  <c r="K91" i="88"/>
  <c r="K51" i="75" s="1"/>
  <c r="J91" i="88"/>
  <c r="J51" i="75" s="1"/>
  <c r="J70" i="88"/>
  <c r="J30" i="75" s="1"/>
  <c r="I69" i="88"/>
  <c r="I29" i="75" s="1"/>
  <c r="J69" i="88"/>
  <c r="J29" i="75" s="1"/>
  <c r="K70" i="88"/>
  <c r="K30" i="75" s="1"/>
  <c r="C20" i="75"/>
  <c r="H60" i="88"/>
  <c r="H20" i="75" s="1"/>
  <c r="J60" i="88"/>
  <c r="J20" i="75" s="1"/>
  <c r="I58" i="88"/>
  <c r="I18" i="75" s="1"/>
  <c r="H58" i="88"/>
  <c r="H18" i="75" s="1"/>
  <c r="K59" i="88"/>
  <c r="K19" i="75" s="1"/>
  <c r="C19" i="75"/>
  <c r="C17" i="75"/>
  <c r="I66" i="88"/>
  <c r="I26" i="75" s="1"/>
  <c r="H66" i="88"/>
  <c r="H26" i="75" s="1"/>
  <c r="C31" i="75"/>
  <c r="J71" i="88"/>
  <c r="J31" i="75" s="1"/>
  <c r="I71" i="88"/>
  <c r="I31" i="75" s="1"/>
  <c r="H71" i="88"/>
  <c r="H31" i="75" s="1"/>
  <c r="K71" i="88"/>
  <c r="K31" i="75" s="1"/>
  <c r="H51" i="88"/>
  <c r="H11" i="75" s="1"/>
  <c r="I51" i="88"/>
  <c r="I11" i="75" s="1"/>
  <c r="K51" i="88"/>
  <c r="K11" i="75" s="1"/>
  <c r="J51" i="88"/>
  <c r="J11" i="75" s="1"/>
  <c r="C11" i="75"/>
  <c r="K8" i="88"/>
  <c r="C48" i="88"/>
  <c r="R72" i="88"/>
  <c r="H57" i="88"/>
  <c r="H17" i="75" s="1"/>
  <c r="I8" i="88"/>
  <c r="G6" i="88"/>
  <c r="H6" i="88" s="1"/>
  <c r="N41" i="88"/>
  <c r="P41" i="88" s="1"/>
  <c r="S40" i="88"/>
  <c r="N40" i="88"/>
  <c r="P40" i="88" s="1"/>
  <c r="C34" i="75"/>
  <c r="I74" i="88"/>
  <c r="I34" i="75" s="1"/>
  <c r="H74" i="88"/>
  <c r="H34" i="75" s="1"/>
  <c r="J74" i="88"/>
  <c r="J34" i="75" s="1"/>
  <c r="K74" i="88"/>
  <c r="K34" i="75" s="1"/>
  <c r="J79" i="88"/>
  <c r="J39" i="75" s="1"/>
  <c r="K79" i="88"/>
  <c r="K39" i="75" s="1"/>
  <c r="H79" i="88"/>
  <c r="H39" i="75" s="1"/>
  <c r="C39" i="75"/>
  <c r="I79" i="88"/>
  <c r="I39" i="75" s="1"/>
  <c r="Q41" i="88"/>
  <c r="G64" i="88"/>
  <c r="J64" i="88" s="1"/>
  <c r="F10" i="75"/>
  <c r="E48" i="88"/>
  <c r="F8" i="75" s="1"/>
  <c r="Q72" i="88"/>
  <c r="H61" i="88"/>
  <c r="H21" i="75" s="1"/>
  <c r="C21" i="75"/>
  <c r="K61" i="88"/>
  <c r="K21" i="75" s="1"/>
  <c r="I61" i="88"/>
  <c r="I21" i="75" s="1"/>
  <c r="J61" i="88"/>
  <c r="J21" i="75" s="1"/>
  <c r="E10" i="75"/>
  <c r="D48" i="88"/>
  <c r="S41" i="88"/>
  <c r="N30" i="88"/>
  <c r="P30" i="88" s="1"/>
  <c r="M63" i="88"/>
  <c r="K7" i="88"/>
  <c r="J7" i="88"/>
  <c r="I7" i="88"/>
  <c r="H7" i="88"/>
  <c r="J202" i="88"/>
  <c r="H202" i="88"/>
  <c r="K202" i="88"/>
  <c r="C162" i="75"/>
  <c r="I202" i="88"/>
  <c r="H181" i="88"/>
  <c r="C141" i="75"/>
  <c r="J181" i="88"/>
  <c r="K181" i="88"/>
  <c r="I181" i="88"/>
  <c r="C13" i="75"/>
  <c r="K53" i="88"/>
  <c r="K13" i="75" s="1"/>
  <c r="J53" i="88"/>
  <c r="J13" i="75" s="1"/>
  <c r="G50" i="88"/>
  <c r="L50" i="88" s="1"/>
  <c r="I53" i="88"/>
  <c r="I13" i="75" s="1"/>
  <c r="H53" i="88"/>
  <c r="H13" i="75" s="1"/>
  <c r="L10" i="75" l="1"/>
  <c r="L66" i="75"/>
  <c r="L93" i="75"/>
  <c r="L106" i="75"/>
  <c r="C14" i="96"/>
  <c r="H21" i="96"/>
  <c r="J21" i="96"/>
  <c r="H14" i="96"/>
  <c r="K21" i="96"/>
  <c r="K14" i="96"/>
  <c r="I21" i="96"/>
  <c r="J14" i="96"/>
  <c r="I14" i="96"/>
  <c r="C93" i="75"/>
  <c r="C66" i="75"/>
  <c r="T24" i="88"/>
  <c r="H22" i="80" s="1"/>
  <c r="O14" i="88"/>
  <c r="C12" i="80" s="1"/>
  <c r="U24" i="88"/>
  <c r="I22" i="80" s="1"/>
  <c r="T19" i="88"/>
  <c r="H17" i="80" s="1"/>
  <c r="O13" i="88"/>
  <c r="C11" i="80" s="1"/>
  <c r="V12" i="88"/>
  <c r="J10" i="80" s="1"/>
  <c r="J14" i="88"/>
  <c r="U18" i="88"/>
  <c r="I16" i="80" s="1"/>
  <c r="V19" i="88"/>
  <c r="J17" i="80" s="1"/>
  <c r="O12" i="88"/>
  <c r="C10" i="80" s="1"/>
  <c r="U17" i="88"/>
  <c r="I15" i="80" s="1"/>
  <c r="V18" i="88"/>
  <c r="J16" i="80" s="1"/>
  <c r="V14" i="88"/>
  <c r="J12" i="80" s="1"/>
  <c r="T11" i="88"/>
  <c r="H9" i="80" s="1"/>
  <c r="L117" i="88"/>
  <c r="J117" i="88"/>
  <c r="J77" i="75" s="1"/>
  <c r="I106" i="88"/>
  <c r="C106" i="75"/>
  <c r="I146" i="88"/>
  <c r="H146" i="88"/>
  <c r="H133" i="88"/>
  <c r="S32" i="88"/>
  <c r="K146" i="88"/>
  <c r="K106" i="75" s="1"/>
  <c r="J146" i="88"/>
  <c r="T33" i="88"/>
  <c r="T32" i="88"/>
  <c r="R32" i="88"/>
  <c r="R33" i="88"/>
  <c r="S63" i="88"/>
  <c r="J7" i="96" s="1"/>
  <c r="I133" i="88"/>
  <c r="I93" i="75" s="1"/>
  <c r="K133" i="88"/>
  <c r="J133" i="88"/>
  <c r="K106" i="88"/>
  <c r="K66" i="75" s="1"/>
  <c r="H106" i="88"/>
  <c r="H66" i="75" s="1"/>
  <c r="K117" i="88"/>
  <c r="K77" i="75" s="1"/>
  <c r="H117" i="88"/>
  <c r="H77" i="75" s="1"/>
  <c r="J106" i="88"/>
  <c r="I117" i="88"/>
  <c r="I77" i="75" s="1"/>
  <c r="I10" i="88"/>
  <c r="H18" i="88"/>
  <c r="H10" i="88"/>
  <c r="K10" i="88"/>
  <c r="K18" i="88"/>
  <c r="I18" i="88"/>
  <c r="L18" i="88"/>
  <c r="X14" i="88" s="1"/>
  <c r="L12" i="80" s="1"/>
  <c r="L10" i="88"/>
  <c r="X12" i="88" s="1"/>
  <c r="L10" i="80" s="1"/>
  <c r="I14" i="88"/>
  <c r="H14" i="88"/>
  <c r="K14" i="88"/>
  <c r="L6" i="88"/>
  <c r="L9" i="80" s="1"/>
  <c r="L14" i="88"/>
  <c r="X13" i="88" s="1"/>
  <c r="L11" i="80" s="1"/>
  <c r="S39" i="88"/>
  <c r="S30" i="88"/>
  <c r="H89" i="88"/>
  <c r="H49" i="75" s="1"/>
  <c r="L89" i="88"/>
  <c r="L64" i="88"/>
  <c r="D8" i="75"/>
  <c r="T18" i="88"/>
  <c r="H16" i="80" s="1"/>
  <c r="W17" i="88"/>
  <c r="K15" i="80" s="1"/>
  <c r="V17" i="88"/>
  <c r="J15" i="80" s="1"/>
  <c r="W18" i="88"/>
  <c r="K16" i="80" s="1"/>
  <c r="T16" i="88"/>
  <c r="H14" i="80" s="1"/>
  <c r="V21" i="88"/>
  <c r="J19" i="80" s="1"/>
  <c r="U21" i="88"/>
  <c r="I19" i="80" s="1"/>
  <c r="W16" i="88"/>
  <c r="K14" i="80" s="1"/>
  <c r="T22" i="88"/>
  <c r="H20" i="80" s="1"/>
  <c r="U22" i="88"/>
  <c r="I20" i="80" s="1"/>
  <c r="W21" i="88"/>
  <c r="K19" i="80" s="1"/>
  <c r="O11" i="88"/>
  <c r="C9" i="80" s="1"/>
  <c r="W22" i="88"/>
  <c r="K20" i="80" s="1"/>
  <c r="V16" i="88"/>
  <c r="J14" i="80" s="1"/>
  <c r="U16" i="88"/>
  <c r="I14" i="80" s="1"/>
  <c r="W23" i="88"/>
  <c r="K21" i="80" s="1"/>
  <c r="T23" i="88"/>
  <c r="H21" i="80" s="1"/>
  <c r="V23" i="88"/>
  <c r="J21" i="80" s="1"/>
  <c r="D7" i="96"/>
  <c r="E7" i="96"/>
  <c r="Q32" i="88"/>
  <c r="C21" i="96"/>
  <c r="P101" i="88"/>
  <c r="P120" i="88" s="1"/>
  <c r="C49" i="75"/>
  <c r="K64" i="88"/>
  <c r="K24" i="75" s="1"/>
  <c r="S33" i="88"/>
  <c r="H64" i="88"/>
  <c r="C24" i="75"/>
  <c r="I6" i="88"/>
  <c r="K6" i="88"/>
  <c r="J6" i="88"/>
  <c r="J89" i="88"/>
  <c r="I89" i="88"/>
  <c r="I64" i="88"/>
  <c r="I24" i="75" s="1"/>
  <c r="K89" i="88"/>
  <c r="Q33" i="88"/>
  <c r="T41" i="88"/>
  <c r="Q40" i="88"/>
  <c r="N31" i="88"/>
  <c r="P31" i="88" s="1"/>
  <c r="T40" i="88"/>
  <c r="R40" i="88"/>
  <c r="K141" i="75"/>
  <c r="J24" i="75"/>
  <c r="I50" i="88"/>
  <c r="K50" i="88"/>
  <c r="C10" i="75"/>
  <c r="J50" i="88"/>
  <c r="H50" i="88"/>
  <c r="G48" i="88"/>
  <c r="J141" i="75"/>
  <c r="I162" i="75"/>
  <c r="J162" i="75"/>
  <c r="T39" i="88"/>
  <c r="T30" i="88"/>
  <c r="T63" i="88"/>
  <c r="I141" i="75"/>
  <c r="K162" i="75"/>
  <c r="Q39" i="88"/>
  <c r="Q30" i="88"/>
  <c r="Q63" i="88"/>
  <c r="R63" i="88"/>
  <c r="R30" i="88"/>
  <c r="R39" i="88"/>
  <c r="E8" i="75"/>
  <c r="H141" i="75"/>
  <c r="H162" i="75"/>
  <c r="N63" i="88"/>
  <c r="P63" i="88" s="1"/>
  <c r="P72" i="88"/>
  <c r="U63" i="88" s="1"/>
  <c r="L7" i="96" s="1"/>
  <c r="K48" i="88" l="1"/>
  <c r="J48" i="88"/>
  <c r="S48" i="88" s="1"/>
  <c r="I48" i="88"/>
  <c r="H48" i="88"/>
  <c r="N48" i="88"/>
  <c r="P48" i="88" s="1"/>
  <c r="I66" i="75"/>
  <c r="L24" i="75"/>
  <c r="L49" i="75"/>
  <c r="L77" i="75"/>
  <c r="H106" i="75"/>
  <c r="I106" i="75"/>
  <c r="J93" i="75"/>
  <c r="W12" i="88"/>
  <c r="K10" i="80" s="1"/>
  <c r="V13" i="88"/>
  <c r="J11" i="80" s="1"/>
  <c r="W11" i="88"/>
  <c r="K9" i="80" s="1"/>
  <c r="V11" i="88"/>
  <c r="J9" i="80" s="1"/>
  <c r="U13" i="88"/>
  <c r="I11" i="80" s="1"/>
  <c r="W14" i="88"/>
  <c r="K12" i="80" s="1"/>
  <c r="U11" i="88"/>
  <c r="I9" i="80" s="1"/>
  <c r="T13" i="88"/>
  <c r="H11" i="80" s="1"/>
  <c r="U14" i="88"/>
  <c r="I12" i="80" s="1"/>
  <c r="W13" i="88"/>
  <c r="K11" i="80" s="1"/>
  <c r="T12" i="88"/>
  <c r="H10" i="80" s="1"/>
  <c r="T14" i="88"/>
  <c r="H12" i="80" s="1"/>
  <c r="U12" i="88"/>
  <c r="I10" i="80" s="1"/>
  <c r="K93" i="75"/>
  <c r="J106" i="75"/>
  <c r="J66" i="75"/>
  <c r="H93" i="75"/>
  <c r="I49" i="75"/>
  <c r="L48" i="88"/>
  <c r="H24" i="75"/>
  <c r="J49" i="75"/>
  <c r="C7" i="96"/>
  <c r="I7" i="96"/>
  <c r="H7" i="96"/>
  <c r="K7" i="96"/>
  <c r="K49" i="75"/>
  <c r="R31" i="88"/>
  <c r="S31" i="88"/>
  <c r="T31" i="88"/>
  <c r="Q31" i="88"/>
  <c r="H10" i="75"/>
  <c r="K10" i="75"/>
  <c r="I10" i="75"/>
  <c r="J10" i="75"/>
  <c r="C8" i="75"/>
  <c r="J8" i="75" l="1"/>
  <c r="U48" i="88"/>
  <c r="L8" i="75"/>
  <c r="H8" i="75"/>
  <c r="Q48" i="88"/>
  <c r="R48" i="88"/>
  <c r="I8" i="75"/>
  <c r="K8" i="75"/>
  <c r="T48" i="88"/>
</calcChain>
</file>

<file path=xl/sharedStrings.xml><?xml version="1.0" encoding="utf-8"?>
<sst xmlns="http://schemas.openxmlformats.org/spreadsheetml/2006/main" count="99778" uniqueCount="9729">
  <si>
    <t>Staffordshire</t>
  </si>
  <si>
    <t>Durham</t>
  </si>
  <si>
    <t>Knowsley</t>
  </si>
  <si>
    <t>Liverpool</t>
  </si>
  <si>
    <t>Oldham</t>
  </si>
  <si>
    <t>Wigan</t>
  </si>
  <si>
    <t>Blackpool</t>
  </si>
  <si>
    <t>Bury</t>
  </si>
  <si>
    <t>Leeds</t>
  </si>
  <si>
    <t>Wakefield</t>
  </si>
  <si>
    <t>Bristol City of</t>
  </si>
  <si>
    <t>Nottinghamshire</t>
  </si>
  <si>
    <t>Nottingham</t>
  </si>
  <si>
    <t>Central Bedfordshire</t>
  </si>
  <si>
    <t>Bedford</t>
  </si>
  <si>
    <t>Luton</t>
  </si>
  <si>
    <t>Buckinghamshire</t>
  </si>
  <si>
    <t>Milton Keynes</t>
  </si>
  <si>
    <t>Halton</t>
  </si>
  <si>
    <t>Cheshire West and Chester</t>
  </si>
  <si>
    <t>Cheshire East</t>
  </si>
  <si>
    <t>Derby</t>
  </si>
  <si>
    <t>Hampshire</t>
  </si>
  <si>
    <t>Lancashire</t>
  </si>
  <si>
    <t>Northamptonshire</t>
  </si>
  <si>
    <t>Somerset</t>
  </si>
  <si>
    <t>Derbyshire</t>
  </si>
  <si>
    <t>Warrington</t>
  </si>
  <si>
    <t>Bradford</t>
  </si>
  <si>
    <t>Cambridgeshire</t>
  </si>
  <si>
    <t>Peterborough</t>
  </si>
  <si>
    <t>Hounslow</t>
  </si>
  <si>
    <t>Kingston upon Thames</t>
  </si>
  <si>
    <t>Newham</t>
  </si>
  <si>
    <t>Sutton</t>
  </si>
  <si>
    <t>Waltham Forest</t>
  </si>
  <si>
    <t>Birmingham</t>
  </si>
  <si>
    <t>Southend-on-Sea</t>
  </si>
  <si>
    <t>Rotherham</t>
  </si>
  <si>
    <t>Sheffield</t>
  </si>
  <si>
    <t>Leicestershire</t>
  </si>
  <si>
    <t>Leicester</t>
  </si>
  <si>
    <t>Rutland</t>
  </si>
  <si>
    <t>Lincolnshire</t>
  </si>
  <si>
    <t>Hackney</t>
  </si>
  <si>
    <t>Hammersmith and Fulham</t>
  </si>
  <si>
    <t>Trafford</t>
  </si>
  <si>
    <t>Solihull</t>
  </si>
  <si>
    <t>Coventry</t>
  </si>
  <si>
    <t>Ealing</t>
  </si>
  <si>
    <t>Sunderland</t>
  </si>
  <si>
    <t>Tameside</t>
  </si>
  <si>
    <t>Harrow</t>
  </si>
  <si>
    <t>Wirral</t>
  </si>
  <si>
    <t>St. Helens</t>
  </si>
  <si>
    <t>Gateshead</t>
  </si>
  <si>
    <t>Devon</t>
  </si>
  <si>
    <t>Thurrock</t>
  </si>
  <si>
    <t>Redbridge</t>
  </si>
  <si>
    <t>Richmond upon Thames</t>
  </si>
  <si>
    <t>Wandsworth</t>
  </si>
  <si>
    <t>Westminster</t>
  </si>
  <si>
    <t>Isle of Wight</t>
  </si>
  <si>
    <t>Surrey</t>
  </si>
  <si>
    <t>Cornwall</t>
  </si>
  <si>
    <t>City of London</t>
  </si>
  <si>
    <t>Dorset</t>
  </si>
  <si>
    <t>Poole</t>
  </si>
  <si>
    <t>Bournemouth</t>
  </si>
  <si>
    <t>Sefton</t>
  </si>
  <si>
    <t>Blackburn with Darwen</t>
  </si>
  <si>
    <t>Southampton</t>
  </si>
  <si>
    <t>Stoke-on-Trent</t>
  </si>
  <si>
    <t>Southwark</t>
  </si>
  <si>
    <t>Tower Hamlets</t>
  </si>
  <si>
    <t>Barking and Dagenham</t>
  </si>
  <si>
    <t>Barnet</t>
  </si>
  <si>
    <t>South Tyneside</t>
  </si>
  <si>
    <t>Bolton</t>
  </si>
  <si>
    <t>Brent</t>
  </si>
  <si>
    <t>Swindon</t>
  </si>
  <si>
    <t>Medway</t>
  </si>
  <si>
    <t>Wiltshire</t>
  </si>
  <si>
    <t>Plymouth</t>
  </si>
  <si>
    <t>West Sussex</t>
  </si>
  <si>
    <t>Torbay</t>
  </si>
  <si>
    <t>Essex</t>
  </si>
  <si>
    <t>Dudley</t>
  </si>
  <si>
    <t>Salford</t>
  </si>
  <si>
    <t>Northumberland</t>
  </si>
  <si>
    <t>East Riding of Yorkshire</t>
  </si>
  <si>
    <t>Newcastle upon Tyne</t>
  </si>
  <si>
    <t>Camden</t>
  </si>
  <si>
    <t>Cumbria</t>
  </si>
  <si>
    <t>East Sussex</t>
  </si>
  <si>
    <t>Gloucestershire</t>
  </si>
  <si>
    <t>Kent</t>
  </si>
  <si>
    <t>Suffolk</t>
  </si>
  <si>
    <t>Norfolk</t>
  </si>
  <si>
    <t>North Tyneside</t>
  </si>
  <si>
    <t>Stockport</t>
  </si>
  <si>
    <t>Islington</t>
  </si>
  <si>
    <t>Wokingham</t>
  </si>
  <si>
    <t>Sandwell</t>
  </si>
  <si>
    <t>Walsall</t>
  </si>
  <si>
    <t>Herefordshire</t>
  </si>
  <si>
    <t>Worcestershire</t>
  </si>
  <si>
    <t>Hartlepool</t>
  </si>
  <si>
    <t>Stockton-on-Tees</t>
  </si>
  <si>
    <t>Middlesbrough</t>
  </si>
  <si>
    <t>Redcar and Cleveland</t>
  </si>
  <si>
    <t>Enfield</t>
  </si>
  <si>
    <t>Hertfordshire</t>
  </si>
  <si>
    <t>Kingston upon Hull City of</t>
  </si>
  <si>
    <t>North Lincolnshire</t>
  </si>
  <si>
    <t>Kensington and Chelsea</t>
  </si>
  <si>
    <t>Lambeth</t>
  </si>
  <si>
    <t>Lewisham</t>
  </si>
  <si>
    <t>Warwickshire</t>
  </si>
  <si>
    <t>West Berkshire</t>
  </si>
  <si>
    <t>Slough</t>
  </si>
  <si>
    <t>Bracknell Forest</t>
  </si>
  <si>
    <t>Windsor and Maidenhead</t>
  </si>
  <si>
    <t>Telford and Wrekin</t>
  </si>
  <si>
    <t>Darlington</t>
  </si>
  <si>
    <t>Shropshire</t>
  </si>
  <si>
    <t>North East Lincolnshire</t>
  </si>
  <si>
    <t>Doncaster</t>
  </si>
  <si>
    <t>North Yorkshire</t>
  </si>
  <si>
    <t>Greenwich</t>
  </si>
  <si>
    <t>Bromley</t>
  </si>
  <si>
    <t>Haringey</t>
  </si>
  <si>
    <t>Reading</t>
  </si>
  <si>
    <t>Brighton and Hove</t>
  </si>
  <si>
    <t>Merton</t>
  </si>
  <si>
    <t>Calderdale</t>
  </si>
  <si>
    <t>York</t>
  </si>
  <si>
    <t>Kirklees</t>
  </si>
  <si>
    <t>Bexley</t>
  </si>
  <si>
    <t>Havering</t>
  </si>
  <si>
    <t>Hillingdon</t>
  </si>
  <si>
    <t>Manchester</t>
  </si>
  <si>
    <t>Wolverhampton</t>
  </si>
  <si>
    <t>Outstanding</t>
  </si>
  <si>
    <t>Good</t>
  </si>
  <si>
    <t>Inadequate</t>
  </si>
  <si>
    <t>Rochdale</t>
  </si>
  <si>
    <t>Barnsley</t>
  </si>
  <si>
    <t>Isles Of Scilly</t>
  </si>
  <si>
    <t>Croydon</t>
  </si>
  <si>
    <t>Portsmouth</t>
  </si>
  <si>
    <t>Bath and North East Somerset</t>
  </si>
  <si>
    <t>South Gloucestershire</t>
  </si>
  <si>
    <t>North Somerset</t>
  </si>
  <si>
    <t>Oxfordshire</t>
  </si>
  <si>
    <t>Source: Ofsted Inspections</t>
  </si>
  <si>
    <t>Total number inspected</t>
  </si>
  <si>
    <t>Overall effectiveness</t>
  </si>
  <si>
    <t>England</t>
  </si>
  <si>
    <t>The effectiveness of leadership, governance and management</t>
  </si>
  <si>
    <t>Number of centres</t>
  </si>
  <si>
    <t>Percentage of centres</t>
  </si>
  <si>
    <t>Children's Centre</t>
  </si>
  <si>
    <t>Children's Centre Group</t>
  </si>
  <si>
    <t>Access to services by young children and families</t>
  </si>
  <si>
    <t>The quality of practice and services</t>
  </si>
  <si>
    <t>Requires improvement</t>
  </si>
  <si>
    <t xml:space="preserve">The effectiveness of leadership, governance and management     </t>
  </si>
  <si>
    <t xml:space="preserve">Access to services by young children and their families </t>
  </si>
  <si>
    <t xml:space="preserve">The quality of practice and services </t>
  </si>
  <si>
    <t>Local authority</t>
  </si>
  <si>
    <t>East Midlands</t>
  </si>
  <si>
    <t>East of England</t>
  </si>
  <si>
    <t>London</t>
  </si>
  <si>
    <t>North East</t>
  </si>
  <si>
    <t>North West</t>
  </si>
  <si>
    <t>South East</t>
  </si>
  <si>
    <t>South West</t>
  </si>
  <si>
    <t>West Midlands</t>
  </si>
  <si>
    <t xml:space="preserve">England </t>
  </si>
  <si>
    <t xml:space="preserve">North East </t>
  </si>
  <si>
    <t>Report</t>
  </si>
  <si>
    <t>Address 1</t>
  </si>
  <si>
    <t>Address 2</t>
  </si>
  <si>
    <t>Address 3</t>
  </si>
  <si>
    <t>Town</t>
  </si>
  <si>
    <t>Postcode</t>
  </si>
  <si>
    <t>Inspection event type</t>
  </si>
  <si>
    <t>Leadership, governance and management</t>
  </si>
  <si>
    <t>Access to services</t>
  </si>
  <si>
    <t>Quality of practice and services</t>
  </si>
  <si>
    <t>Inspection number</t>
  </si>
  <si>
    <t>Region</t>
  </si>
  <si>
    <t>Centre name</t>
  </si>
  <si>
    <t>Centre type</t>
  </si>
  <si>
    <t>Centre status</t>
  </si>
  <si>
    <t>Unique Reference Number (URN)</t>
  </si>
  <si>
    <r>
      <t>Inspection date</t>
    </r>
    <r>
      <rPr>
        <sz val="8"/>
        <color indexed="8"/>
        <rFont val="Tahoma"/>
        <family val="2"/>
      </rPr>
      <t xml:space="preserve"> (if the duration of an inspection is more than one day, this is the last day of the inspection).</t>
    </r>
  </si>
  <si>
    <r>
      <t xml:space="preserve">Inspection judgements: 
</t>
    </r>
    <r>
      <rPr>
        <b/>
        <sz val="10"/>
        <rFont val="Tahoma"/>
        <family val="2"/>
      </rPr>
      <t>1</t>
    </r>
    <r>
      <rPr>
        <sz val="10"/>
        <rFont val="Tahoma"/>
        <family val="2"/>
      </rPr>
      <t xml:space="preserve">= Outstanding
</t>
    </r>
    <r>
      <rPr>
        <b/>
        <sz val="10"/>
        <rFont val="Tahoma"/>
        <family val="2"/>
      </rPr>
      <t>2</t>
    </r>
    <r>
      <rPr>
        <sz val="10"/>
        <rFont val="Tahoma"/>
        <family val="2"/>
      </rPr>
      <t xml:space="preserve">= Good
</t>
    </r>
    <r>
      <rPr>
        <b/>
        <sz val="10"/>
        <rFont val="Tahoma"/>
        <family val="2"/>
      </rPr>
      <t>3</t>
    </r>
    <r>
      <rPr>
        <sz val="10"/>
        <rFont val="Tahoma"/>
        <family val="2"/>
      </rPr>
      <t xml:space="preserve">= Requires improvement
</t>
    </r>
    <r>
      <rPr>
        <b/>
        <sz val="10"/>
        <rFont val="Tahoma"/>
        <family val="2"/>
      </rPr>
      <t>4</t>
    </r>
    <r>
      <rPr>
        <sz val="10"/>
        <rFont val="Tahoma"/>
        <family val="2"/>
      </rPr>
      <t>= Inadequate</t>
    </r>
  </si>
  <si>
    <r>
      <t xml:space="preserve">Inspection judgements: 
</t>
    </r>
    <r>
      <rPr>
        <b/>
        <sz val="10"/>
        <rFont val="Tahoma"/>
        <family val="2"/>
      </rPr>
      <t>1</t>
    </r>
    <r>
      <rPr>
        <sz val="10"/>
        <rFont val="Tahoma"/>
        <family val="2"/>
      </rPr>
      <t xml:space="preserve">= Outstanding
</t>
    </r>
    <r>
      <rPr>
        <b/>
        <sz val="10"/>
        <rFont val="Tahoma"/>
        <family val="2"/>
      </rPr>
      <t>2</t>
    </r>
    <r>
      <rPr>
        <sz val="10"/>
        <rFont val="Tahoma"/>
        <family val="2"/>
      </rPr>
      <t xml:space="preserve">= Good
</t>
    </r>
    <r>
      <rPr>
        <b/>
        <sz val="10"/>
        <rFont val="Tahoma"/>
        <family val="2"/>
      </rPr>
      <t>3</t>
    </r>
    <r>
      <rPr>
        <sz val="10"/>
        <rFont val="Tahoma"/>
        <family val="2"/>
      </rPr>
      <t xml:space="preserve">= Requires improvement / Satisfactory
</t>
    </r>
    <r>
      <rPr>
        <b/>
        <sz val="10"/>
        <rFont val="Tahoma"/>
        <family val="2"/>
      </rPr>
      <t>4</t>
    </r>
    <r>
      <rPr>
        <sz val="10"/>
        <rFont val="Tahoma"/>
        <family val="2"/>
      </rPr>
      <t>= Inadequate
Blank cell= Not applicable, did not receive a judgement</t>
    </r>
  </si>
  <si>
    <t>All children's centres</t>
  </si>
  <si>
    <t>Single children's centres</t>
  </si>
  <si>
    <t>Children's centre groups</t>
  </si>
  <si>
    <t>Tables</t>
  </si>
  <si>
    <t>Data</t>
  </si>
  <si>
    <t>Contents</t>
  </si>
  <si>
    <t>Change over time</t>
  </si>
  <si>
    <t>Key</t>
  </si>
  <si>
    <t>T1 - Table 1: Most recent overall effectiveness of children's centres inspected each year</t>
  </si>
  <si>
    <t>This release contains:</t>
  </si>
  <si>
    <r>
      <t>·</t>
    </r>
    <r>
      <rPr>
        <sz val="7"/>
        <color indexed="8"/>
        <rFont val="Times New Roman"/>
        <family val="1"/>
      </rPr>
      <t xml:space="preserve">         </t>
    </r>
    <r>
      <rPr>
        <sz val="12"/>
        <color indexed="8"/>
        <rFont val="Tahoma"/>
        <family val="2"/>
      </rPr>
      <t>provisional data for inspections completed:</t>
    </r>
  </si>
  <si>
    <r>
      <t>·</t>
    </r>
    <r>
      <rPr>
        <sz val="7"/>
        <color indexed="8"/>
        <rFont val="Times New Roman"/>
        <family val="1"/>
      </rPr>
      <t xml:space="preserve">         </t>
    </r>
    <r>
      <rPr>
        <sz val="12"/>
        <color indexed="8"/>
        <rFont val="Tahoma"/>
        <family val="2"/>
      </rPr>
      <t>revised data for inspections completed:</t>
    </r>
  </si>
  <si>
    <t>Publication date</t>
  </si>
  <si>
    <t>as at 31 March 2014</t>
  </si>
  <si>
    <t>as at 31 March 2013</t>
  </si>
  <si>
    <t>as at 31 March 2012</t>
  </si>
  <si>
    <t>as at 31 March 2011</t>
  </si>
  <si>
    <r>
      <t>·</t>
    </r>
    <r>
      <rPr>
        <sz val="7"/>
        <color indexed="8"/>
        <rFont val="Times New Roman"/>
        <family val="1"/>
      </rPr>
      <t>        </t>
    </r>
    <r>
      <rPr>
        <sz val="12"/>
        <color indexed="8"/>
        <rFont val="Tahoma"/>
        <family val="2"/>
      </rPr>
      <t>the</t>
    </r>
    <r>
      <rPr>
        <sz val="7"/>
        <color indexed="8"/>
        <rFont val="Times New Roman"/>
        <family val="1"/>
      </rPr>
      <t xml:space="preserve"> </t>
    </r>
    <r>
      <rPr>
        <sz val="12"/>
        <color indexed="8"/>
        <rFont val="Tahoma"/>
        <family val="2"/>
      </rPr>
      <t>most recent inspections completed:</t>
    </r>
  </si>
  <si>
    <r>
      <rPr>
        <sz val="12"/>
        <color indexed="8"/>
        <rFont val="Symbol"/>
        <family val="1"/>
        <charset val="2"/>
      </rPr>
      <t>·</t>
    </r>
    <r>
      <rPr>
        <sz val="7"/>
        <color indexed="8"/>
        <rFont val="Tahoma"/>
        <family val="2"/>
      </rPr>
      <t>        </t>
    </r>
    <r>
      <rPr>
        <sz val="12"/>
        <color indexed="8"/>
        <rFont val="Tahoma"/>
        <family val="2"/>
      </rPr>
      <t>inspections if published:</t>
    </r>
  </si>
  <si>
    <t>2. Percentages are rounded and may not add to 100.</t>
  </si>
  <si>
    <r>
      <t>Table 3: Most recent overall effectiveness of children's centres inspected, by local authority</t>
    </r>
    <r>
      <rPr>
        <b/>
        <vertAlign val="superscript"/>
        <sz val="8"/>
        <color indexed="8"/>
        <rFont val="Tahoma"/>
        <family val="2"/>
      </rPr>
      <t xml:space="preserve"> 1 2 3 4</t>
    </r>
  </si>
  <si>
    <t>3. Percentages are rounded and may not add to 100.</t>
  </si>
  <si>
    <t>4. Percentages are rounded and may not add to 100.</t>
  </si>
  <si>
    <r>
      <t>Chart 4: Most recent inspection outcomes of children's centres inspected</t>
    </r>
    <r>
      <rPr>
        <b/>
        <vertAlign val="superscript"/>
        <sz val="10"/>
        <rFont val="Tahoma"/>
        <family val="2"/>
      </rPr>
      <t xml:space="preserve"> </t>
    </r>
    <r>
      <rPr>
        <b/>
        <vertAlign val="superscript"/>
        <sz val="8"/>
        <rFont val="Tahoma"/>
        <family val="2"/>
      </rPr>
      <t>1 2 3 4 5</t>
    </r>
  </si>
  <si>
    <t>Overall effectiveness:</t>
  </si>
  <si>
    <t>Leadership, governance and management:</t>
  </si>
  <si>
    <t>Access to services:</t>
  </si>
  <si>
    <t>Quality of practice and services:</t>
  </si>
  <si>
    <t>Total</t>
  </si>
  <si>
    <t>Number</t>
  </si>
  <si>
    <t>Percentage</t>
  </si>
  <si>
    <t>row number</t>
  </si>
  <si>
    <t>(numbers with comma added)</t>
  </si>
  <si>
    <t>CHART 2 DATA</t>
  </si>
  <si>
    <t xml:space="preserve"> </t>
  </si>
  <si>
    <t xml:space="preserve">Number of centres judged: </t>
  </si>
  <si>
    <t>number</t>
  </si>
  <si>
    <t>percentage</t>
  </si>
  <si>
    <t>total</t>
  </si>
  <si>
    <t>MOST RECENT OUTCOMES (D1)</t>
  </si>
  <si>
    <t>MOST RECENT OE BY LA (T3)</t>
  </si>
  <si>
    <t>REVISED PREVIOUS PERIOD (RD1)</t>
  </si>
  <si>
    <t>INSPECTIONS IN PERIOD (D2)</t>
  </si>
  <si>
    <t>CHART 3 DATA</t>
  </si>
  <si>
    <t>HISTORIC DATA FOR TABLE 1 - All Providers</t>
  </si>
  <si>
    <t>HISTORIC DATA FOR TABLE 1 - Single Centres</t>
  </si>
  <si>
    <t>HISTORIC DATA FOR TABLE 1 - Group centres</t>
  </si>
  <si>
    <t>All centres</t>
  </si>
  <si>
    <t>All single centres</t>
  </si>
  <si>
    <t>All group centres</t>
  </si>
  <si>
    <t>DROPDOWN OPTIONS</t>
  </si>
  <si>
    <t>Inspections in this period</t>
  </si>
  <si>
    <t>Inspections in previous period</t>
  </si>
  <si>
    <t>Most recent outcomes for all open providers</t>
  </si>
  <si>
    <t>Table 2: Inspection outcomes of children's centres</t>
  </si>
  <si>
    <t>between 1 January 2015 and 31 March 2015</t>
  </si>
  <si>
    <t>Isles of Scilly</t>
  </si>
  <si>
    <t>Good+</t>
  </si>
  <si>
    <t>CHART 4 DATA</t>
  </si>
  <si>
    <t>CHART 1A</t>
  </si>
  <si>
    <t>CHART 1B</t>
  </si>
  <si>
    <t>D2 - Data 2: Provider level data for children's centres inspected in this reporting period</t>
  </si>
  <si>
    <t>D1 - Data 1: Provider level data for most recent inspection outcomes of children's centres</t>
  </si>
  <si>
    <t>T3 - Table 3: Most recent overall effectiveness of children's centres inspected, by local authority</t>
  </si>
  <si>
    <t>Data 1: Provider level data for children's centres inspected in this reporting period</t>
  </si>
  <si>
    <t>Data 2: Provider level data for children's centres inspected in this reporting period</t>
  </si>
  <si>
    <t>T2 - Table 2: Inspection outcomes of children's centres</t>
  </si>
  <si>
    <t>Data 3: Revised provider level data for children's centres inspected in the previous reporting period</t>
  </si>
  <si>
    <t>D3 - Data 3: Revised provider level data for children's centres inspected in the previous reporting period</t>
  </si>
  <si>
    <t>Green tabs: D1 to D3 are provider level data</t>
  </si>
  <si>
    <t>Blue tabs: T1 to T3 are summary tables</t>
  </si>
  <si>
    <t>Single centres</t>
  </si>
  <si>
    <t>Group centres</t>
  </si>
  <si>
    <t>as at 31 August 2015</t>
  </si>
  <si>
    <t>as at 30 September 2015</t>
  </si>
  <si>
    <t>between 1 April 2015 and 31 August 2015</t>
  </si>
  <si>
    <t>as at 31 March 2015</t>
  </si>
  <si>
    <t>as at 31 March 2015 (1,978)</t>
  </si>
  <si>
    <t>Single Centres</t>
  </si>
  <si>
    <t>Group Centres</t>
  </si>
  <si>
    <t/>
  </si>
  <si>
    <t>Good or Outstanding</t>
  </si>
  <si>
    <t>Carlisle South Petteril Bank Upperby SureStart Children's Centre</t>
  </si>
  <si>
    <t>Open</t>
  </si>
  <si>
    <t>Petteril Bank School</t>
  </si>
  <si>
    <t>Burnett Road</t>
  </si>
  <si>
    <t>Carlisle Cumbria</t>
  </si>
  <si>
    <t>CA1 3BX</t>
  </si>
  <si>
    <t>Ryde Children's Centre</t>
  </si>
  <si>
    <t>George Street</t>
  </si>
  <si>
    <t>Ryde Isle of Wight</t>
  </si>
  <si>
    <t>PO33 2JF</t>
  </si>
  <si>
    <t>West Allerdale SureStart Children's Centre</t>
  </si>
  <si>
    <t>Ennerdale Road</t>
  </si>
  <si>
    <t>Maryport Cumbria</t>
  </si>
  <si>
    <t>CA15 8HN</t>
  </si>
  <si>
    <t>1a Children's Centre</t>
  </si>
  <si>
    <t>1A Rosebery Avenue</t>
  </si>
  <si>
    <t>London London</t>
  </si>
  <si>
    <t>EC1R 4SR</t>
  </si>
  <si>
    <t>1st Place Children and Parents' Centre</t>
  </si>
  <si>
    <t>Burgess Park</t>
  </si>
  <si>
    <t>Chumleigh Street</t>
  </si>
  <si>
    <t>SE5 0RN</t>
  </si>
  <si>
    <t>3R1 Abbots Langley Children's Centre</t>
  </si>
  <si>
    <t>School Mead</t>
  </si>
  <si>
    <t>Abbots Langley Herts</t>
  </si>
  <si>
    <t>WD5 0LB</t>
  </si>
  <si>
    <t>3R2 Croxley Green Children's Centre</t>
  </si>
  <si>
    <t>Dulwich Way</t>
  </si>
  <si>
    <t>Croxley Green</t>
  </si>
  <si>
    <t>Rickmansworth Herts</t>
  </si>
  <si>
    <t>WD3 3PX</t>
  </si>
  <si>
    <t>3R3 Rickmansworth Children's Centre</t>
  </si>
  <si>
    <t>c/o Shepherd Primary School</t>
  </si>
  <si>
    <t>Shepherds Lane</t>
  </si>
  <si>
    <t>Rickmansworth Hertfordshire</t>
  </si>
  <si>
    <t>WD3 8JJ</t>
  </si>
  <si>
    <t>3R4 Ebury Children's Centre</t>
  </si>
  <si>
    <t>Raglan Gardens</t>
  </si>
  <si>
    <t>Oxhey Hall</t>
  </si>
  <si>
    <t>Watford Hertfordshire</t>
  </si>
  <si>
    <t>WD19 4LL</t>
  </si>
  <si>
    <t>3R5 South Oxhey Children's Centre</t>
  </si>
  <si>
    <t>c/o Oxhey Wood Primary School</t>
  </si>
  <si>
    <t>Northwick Road</t>
  </si>
  <si>
    <t>South Oxhey</t>
  </si>
  <si>
    <t>WD19 6NL</t>
  </si>
  <si>
    <t>3R6 Chorleywood and Loudwater Children's Centre</t>
  </si>
  <si>
    <t>c/o Chorleywood Library</t>
  </si>
  <si>
    <t>Lower Road</t>
  </si>
  <si>
    <t>Chorleywood Hertfordshire</t>
  </si>
  <si>
    <t>WD3 5LB</t>
  </si>
  <si>
    <t>Abacus Children's Centre</t>
  </si>
  <si>
    <t>120 Garners Lane</t>
  </si>
  <si>
    <t>Adswood</t>
  </si>
  <si>
    <t>Stockport Cheshire</t>
  </si>
  <si>
    <t>SK3 8QJ</t>
  </si>
  <si>
    <t>ABBEY &amp; LADY BAY Children's Centre</t>
  </si>
  <si>
    <t>Tewkesbury Close</t>
  </si>
  <si>
    <t>Abbey Road</t>
  </si>
  <si>
    <t>West Bridgford Nottinghamshire</t>
  </si>
  <si>
    <t>NG2 5ND</t>
  </si>
  <si>
    <t>Abbey Children's Centre</t>
  </si>
  <si>
    <t>Hatters Space Community Centre</t>
  </si>
  <si>
    <t>Upper Abbey Street</t>
  </si>
  <si>
    <t>Nuneaton Warwickshire</t>
  </si>
  <si>
    <t>CV11 5EN</t>
  </si>
  <si>
    <t>High Path</t>
  </si>
  <si>
    <t>Merton Surrey</t>
  </si>
  <si>
    <t>SW19 2JY</t>
  </si>
  <si>
    <t>North Close</t>
  </si>
  <si>
    <t>Barking Essex</t>
  </si>
  <si>
    <t>IG11 8JA</t>
  </si>
  <si>
    <t>Abbey Green Nursery School &amp; Children's Centre</t>
  </si>
  <si>
    <t>Green Lane</t>
  </si>
  <si>
    <t>Bradford West Yorkshire</t>
  </si>
  <si>
    <t>BD8 8HT</t>
  </si>
  <si>
    <t>Yorkshire and The Humber</t>
  </si>
  <si>
    <t>Abbey Lane Children's Centre</t>
  </si>
  <si>
    <t>Abbey Lane</t>
  </si>
  <si>
    <t>Stratford</t>
  </si>
  <si>
    <t>Stratford London</t>
  </si>
  <si>
    <t>E15 2SD</t>
  </si>
  <si>
    <t>Abbey Wood Children's Centre</t>
  </si>
  <si>
    <t>Dahlia Road</t>
  </si>
  <si>
    <t>Abbey Wood London</t>
  </si>
  <si>
    <t>SE2 0SX</t>
  </si>
  <si>
    <t>ABC Ashburton and Buckfastleigh Children's Centre</t>
  </si>
  <si>
    <t>ABC Ashburton and Buckfastleigh Childrens Centre</t>
  </si>
  <si>
    <t>Rear of St Luke's Church, Plymouth Road</t>
  </si>
  <si>
    <t>Buckfastleigh Devon</t>
  </si>
  <si>
    <t>TQ11 0DA</t>
  </si>
  <si>
    <t>Abingdon Children's Centre</t>
  </si>
  <si>
    <t>Abingdon Road Primary School</t>
  </si>
  <si>
    <t>Abingdon Road</t>
  </si>
  <si>
    <t>Middlesbrough Cleveland</t>
  </si>
  <si>
    <t>TS1 3JR</t>
  </si>
  <si>
    <t>Abington Library and Children's Centre</t>
  </si>
  <si>
    <t>Abington Library</t>
  </si>
  <si>
    <t>Lindsay Avenue</t>
  </si>
  <si>
    <t>Northampton Northamptonshire</t>
  </si>
  <si>
    <t>NN3 2SF</t>
  </si>
  <si>
    <t>Keir Hardie Children's Centre</t>
  </si>
  <si>
    <t>Edwin Street</t>
  </si>
  <si>
    <t>Canning Town London</t>
  </si>
  <si>
    <t>E16 1PZ</t>
  </si>
  <si>
    <t>Leytonstone Children's Centre</t>
  </si>
  <si>
    <t>8 Cathall Road</t>
  </si>
  <si>
    <t>Leytonstone London</t>
  </si>
  <si>
    <t>E11 4LF</t>
  </si>
  <si>
    <t>Accrington Road Children's Centre</t>
  </si>
  <si>
    <t>Accrington Road Community Centre</t>
  </si>
  <si>
    <t>Accrington Road</t>
  </si>
  <si>
    <t>Blackburn Lancashire</t>
  </si>
  <si>
    <t>BB1 2AQ</t>
  </si>
  <si>
    <t>ACE Centre</t>
  </si>
  <si>
    <t>Burford Road</t>
  </si>
  <si>
    <t>Chipping Norton Oxfordshire</t>
  </si>
  <si>
    <t>OX7 5DZ</t>
  </si>
  <si>
    <t>Acorn Children's Centre</t>
  </si>
  <si>
    <t>College Crove</t>
  </si>
  <si>
    <t>Castleford West Yorkshire</t>
  </si>
  <si>
    <t>WF10 5NS</t>
  </si>
  <si>
    <t>Acorns Children's Centre</t>
  </si>
  <si>
    <t>Violet Hill House</t>
  </si>
  <si>
    <t>Violet Hill Road</t>
  </si>
  <si>
    <t>Stowmarket Suffolk</t>
  </si>
  <si>
    <t>IP14 1NL</t>
  </si>
  <si>
    <t>Acton Park Children's Centre</t>
  </si>
  <si>
    <t>East Acton Lane</t>
  </si>
  <si>
    <t>Acton London</t>
  </si>
  <si>
    <t>W3 7LA</t>
  </si>
  <si>
    <t>Adderley Children's Centre</t>
  </si>
  <si>
    <t>1 St Saviours Road</t>
  </si>
  <si>
    <t>Saltley</t>
  </si>
  <si>
    <t>Birmingham West Midlands</t>
  </si>
  <si>
    <t>B8 1HN</t>
  </si>
  <si>
    <t>Adwick Children's Centre</t>
  </si>
  <si>
    <t>Central Avenue</t>
  </si>
  <si>
    <t>Woodlands</t>
  </si>
  <si>
    <t>Doncaster South Yorkshire</t>
  </si>
  <si>
    <t>DN6 7RU</t>
  </si>
  <si>
    <t>Airedale Children's Centre</t>
  </si>
  <si>
    <t>The Square</t>
  </si>
  <si>
    <t>Airedale</t>
  </si>
  <si>
    <t>WF10 3JJ</t>
  </si>
  <si>
    <t>Albany Children's Centre</t>
  </si>
  <si>
    <t>Bell Lane</t>
  </si>
  <si>
    <t>Enfield Middlesex</t>
  </si>
  <si>
    <t>EN3 5PA</t>
  </si>
  <si>
    <t>West Coast &amp; Exmoor</t>
  </si>
  <si>
    <t>Stephenson Road</t>
  </si>
  <si>
    <t>Alcombe</t>
  </si>
  <si>
    <t>Minehead Somerset</t>
  </si>
  <si>
    <t>TA24 5EB</t>
  </si>
  <si>
    <t>Alders and Chestnuts Children's Centre</t>
  </si>
  <si>
    <t>College Town Infant School</t>
  </si>
  <si>
    <t>Branksome Hill Road</t>
  </si>
  <si>
    <t>Sandhurst Berkshire</t>
  </si>
  <si>
    <t>GU47 0QF</t>
  </si>
  <si>
    <t>Alderwood and Greenacres Children's Centre</t>
  </si>
  <si>
    <t>Rainham Close</t>
  </si>
  <si>
    <t>Eltham London</t>
  </si>
  <si>
    <t>SE9 2JH</t>
  </si>
  <si>
    <t>Alexandra Children's Centre</t>
  </si>
  <si>
    <t>Blackledge Street</t>
  </si>
  <si>
    <t>Bolton Greater Manchester</t>
  </si>
  <si>
    <t>BL3 4BL</t>
  </si>
  <si>
    <t>Alfreton Children's Centre</t>
  </si>
  <si>
    <t>Grange Street</t>
  </si>
  <si>
    <t>Alfreton Derbyshire</t>
  </si>
  <si>
    <t>DE55 7JA</t>
  </si>
  <si>
    <t>The All Saints Children's Centre</t>
  </si>
  <si>
    <t>The Workspace Building</t>
  </si>
  <si>
    <t>All Saints Road</t>
  </si>
  <si>
    <t>All Saints</t>
  </si>
  <si>
    <t>Wolverhampton West Midlands</t>
  </si>
  <si>
    <t>WV2 1EL</t>
  </si>
  <si>
    <t>All Saints Centre</t>
  </si>
  <si>
    <t>Whitehall Street</t>
  </si>
  <si>
    <t>South Shields Tyne and Wear</t>
  </si>
  <si>
    <t>NE33 4SU</t>
  </si>
  <si>
    <t>Darfield Children's Centre</t>
  </si>
  <si>
    <t>Darfield Childrens Centre</t>
  </si>
  <si>
    <t>School Street,</t>
  </si>
  <si>
    <t>Darfield</t>
  </si>
  <si>
    <t>Barnsley South Yorkshire</t>
  </si>
  <si>
    <t>S73 9EU</t>
  </si>
  <si>
    <t>All Saints Sure Start Children's Centre</t>
  </si>
  <si>
    <t>Magpie Hall Road</t>
  </si>
  <si>
    <t>Chatham Kent</t>
  </si>
  <si>
    <t>ME4 5AZ</t>
  </si>
  <si>
    <t>Allens Croft Children's Centre</t>
  </si>
  <si>
    <t>Allens Croft Road</t>
  </si>
  <si>
    <t>Kings Heath</t>
  </si>
  <si>
    <t>B14 6RP</t>
  </si>
  <si>
    <t>Allerton Children's Centre</t>
  </si>
  <si>
    <t>LeyTop Primary School</t>
  </si>
  <si>
    <t>Avenel Road</t>
  </si>
  <si>
    <t>Allerton</t>
  </si>
  <si>
    <t>BD15 7PQ</t>
  </si>
  <si>
    <t>Alumwell Pleck Sure Start Children's Centre</t>
  </si>
  <si>
    <t>Brineton Street</t>
  </si>
  <si>
    <t>Pleck</t>
  </si>
  <si>
    <t>Walsall West Midlands</t>
  </si>
  <si>
    <t>WS2 9EP</t>
  </si>
  <si>
    <t>Alwoodley Children's Centre</t>
  </si>
  <si>
    <t>c/o Allerton Cof E Primary School</t>
  </si>
  <si>
    <t>Lingfield Approach</t>
  </si>
  <si>
    <t>Moortown</t>
  </si>
  <si>
    <t>Leeds West Yorkshire</t>
  </si>
  <si>
    <t>LS17 7HL</t>
  </si>
  <si>
    <t>Coquet &amp; Amble Children's Centre</t>
  </si>
  <si>
    <t>Bondicar Road</t>
  </si>
  <si>
    <t>Hadston Northumberland</t>
  </si>
  <si>
    <t>NE65 9SR</t>
  </si>
  <si>
    <t>Ambler Children's Centre</t>
  </si>
  <si>
    <t>Ambler Primary School</t>
  </si>
  <si>
    <t>Blackstock Road</t>
  </si>
  <si>
    <t>N4 2DR</t>
  </si>
  <si>
    <t>Ambrosden Children's Centre</t>
  </si>
  <si>
    <t>Blackthorn road</t>
  </si>
  <si>
    <t>Ambrosden Oxon</t>
  </si>
  <si>
    <t>OX25 2LN</t>
  </si>
  <si>
    <t>Amersham Children's Centre</t>
  </si>
  <si>
    <t>Chalfont Valley Academy</t>
  </si>
  <si>
    <t>Little Chalfont Bucks</t>
  </si>
  <si>
    <t>HP6 6PF</t>
  </si>
  <si>
    <t>Children's Centre Collaboration</t>
  </si>
  <si>
    <t>Amy Johnson Children's Centre (Clockhouse Roundshaw)</t>
  </si>
  <si>
    <t>Amy Johnson Primary School</t>
  </si>
  <si>
    <t>Mollison Drive</t>
  </si>
  <si>
    <t>Roundshaw</t>
  </si>
  <si>
    <t>Wallington Surrey</t>
  </si>
  <si>
    <t>SM6 9JN</t>
  </si>
  <si>
    <t>Anfield Children's Centre</t>
  </si>
  <si>
    <t>Oakfield (Off Oakfield Road)</t>
  </si>
  <si>
    <t>Anfield</t>
  </si>
  <si>
    <t>Liverpool Merseyside</t>
  </si>
  <si>
    <t>L4 2QG</t>
  </si>
  <si>
    <t>Raynham Children's Centre</t>
  </si>
  <si>
    <t>Raynham Avenue</t>
  </si>
  <si>
    <t>N18 2JQ</t>
  </si>
  <si>
    <t>Angram Bank Children's Centre</t>
  </si>
  <si>
    <t>Angram Bank Primary School</t>
  </si>
  <si>
    <t>Kinsey Road</t>
  </si>
  <si>
    <t>High Green</t>
  </si>
  <si>
    <t>Sheffield South Yorkshire</t>
  </si>
  <si>
    <t>S35 4HN</t>
  </si>
  <si>
    <t>Sure Start Children's Centre Anlaby</t>
  </si>
  <si>
    <t>Anlaby Primary School</t>
  </si>
  <si>
    <t>First Lane</t>
  </si>
  <si>
    <t>Hessle</t>
  </si>
  <si>
    <t>HU10 6UE</t>
  </si>
  <si>
    <t>Ann Bernadt Nursery School &amp; Children's Centre</t>
  </si>
  <si>
    <t>29 Chandler Way</t>
  </si>
  <si>
    <t>(off Commercial Way)</t>
  </si>
  <si>
    <t>Southwark London</t>
  </si>
  <si>
    <t>SE15 6DT</t>
  </si>
  <si>
    <t>Ann Tayler Children's Centre</t>
  </si>
  <si>
    <t>1-13 Triangle Road</t>
  </si>
  <si>
    <t>Hackney London</t>
  </si>
  <si>
    <t>E8 3RP</t>
  </si>
  <si>
    <t>Anthony Road Children's Centre</t>
  </si>
  <si>
    <t>80 Anthony Road</t>
  </si>
  <si>
    <t>B8 3AA</t>
  </si>
  <si>
    <t>South Eden SureStart Children's Centre</t>
  </si>
  <si>
    <t>Appleby Primary School site</t>
  </si>
  <si>
    <t>Station Road</t>
  </si>
  <si>
    <t>Appleby-in-Westmorland Cumbria</t>
  </si>
  <si>
    <t>CA16 6TX</t>
  </si>
  <si>
    <t>Appletree Children's Centre</t>
  </si>
  <si>
    <t>Milking Stile Lane</t>
  </si>
  <si>
    <t>Lancaster Lancashire</t>
  </si>
  <si>
    <t>LA1 5QB</t>
  </si>
  <si>
    <t>Arbourthorne &amp; Norfolk Park Children's Centre</t>
  </si>
  <si>
    <t>Arbourthorne Community Primary School</t>
  </si>
  <si>
    <t>Eastern Avenue</t>
  </si>
  <si>
    <t>Arbourthorne</t>
  </si>
  <si>
    <t>S2 2GQ</t>
  </si>
  <si>
    <t>Arbury Children's Centre</t>
  </si>
  <si>
    <t>82 Akeman Street</t>
  </si>
  <si>
    <t>Cambridge Cambridgeshire</t>
  </si>
  <si>
    <t>CB4 3HG</t>
  </si>
  <si>
    <t>Archway Children's Centre</t>
  </si>
  <si>
    <t>Vorley Road</t>
  </si>
  <si>
    <t>N19 5HE</t>
  </si>
  <si>
    <t>Ardsley and Tingley Children's Centre</t>
  </si>
  <si>
    <t>c/o Blackgates Primary School</t>
  </si>
  <si>
    <t>Smithy Lane</t>
  </si>
  <si>
    <t>Tingley</t>
  </si>
  <si>
    <t>Wakefield West Yorkshire</t>
  </si>
  <si>
    <t>WF3 1QQ</t>
  </si>
  <si>
    <t>Ardwick SureStart Children Centre</t>
  </si>
  <si>
    <t>Wadeson Road Children's Centre</t>
  </si>
  <si>
    <t>Wadeson Road</t>
  </si>
  <si>
    <t>Ardwick</t>
  </si>
  <si>
    <t>Manchester Lancashire</t>
  </si>
  <si>
    <t>M13 9UJ</t>
  </si>
  <si>
    <t>Armley Moor Children's Centre</t>
  </si>
  <si>
    <t>95 Town Street</t>
  </si>
  <si>
    <t>Armley</t>
  </si>
  <si>
    <t>LS12 3HD</t>
  </si>
  <si>
    <t>Sure Start West Children's Centre</t>
  </si>
  <si>
    <t>Health Resource Centre</t>
  </si>
  <si>
    <t>Adelaide Terrace</t>
  </si>
  <si>
    <t>Newcastle Upon Tyne Tyne and Wear</t>
  </si>
  <si>
    <t>NE4 8BE</t>
  </si>
  <si>
    <t>Armthorpe Village Children's Centre</t>
  </si>
  <si>
    <t>Shaw Wood Primary School</t>
  </si>
  <si>
    <t>Mere Lane</t>
  </si>
  <si>
    <t>Armthorpe</t>
  </si>
  <si>
    <t>DN3 2DG</t>
  </si>
  <si>
    <t>Around Poplar Children's Centre</t>
  </si>
  <si>
    <t>115 Three Colts Street</t>
  </si>
  <si>
    <t>Limehouse</t>
  </si>
  <si>
    <t>E14 8AP</t>
  </si>
  <si>
    <t>Ash Grange Sure Start Children's Centre</t>
  </si>
  <si>
    <t>Ash Grange Primary School</t>
  </si>
  <si>
    <t>Ash Church Road</t>
  </si>
  <si>
    <t>Ash Surrey</t>
  </si>
  <si>
    <t>GU12 6LX</t>
  </si>
  <si>
    <t>Ash Grove Children's Centre</t>
  </si>
  <si>
    <t>Ash Grove</t>
  </si>
  <si>
    <t>Macclesfield Cheshire</t>
  </si>
  <si>
    <t>SK11 7TD</t>
  </si>
  <si>
    <t>Ashbury Meadow Sure Start Children's Centre</t>
  </si>
  <si>
    <t>Ashbury Meadow Primary School</t>
  </si>
  <si>
    <t>Rylance Street</t>
  </si>
  <si>
    <t>Beswick</t>
  </si>
  <si>
    <t>M11 3NA</t>
  </si>
  <si>
    <t>Ashby Children's Centre</t>
  </si>
  <si>
    <t>Collum Lane</t>
  </si>
  <si>
    <t>Ashby North Lincolnshire</t>
  </si>
  <si>
    <t>DN16 2SZ</t>
  </si>
  <si>
    <t>Ashcombe Children's Centre (closed 17-28 Aug 2015)</t>
  </si>
  <si>
    <t>Stepping Stone Walk</t>
  </si>
  <si>
    <t>Weston-super-Mare Somerset</t>
  </si>
  <si>
    <t>BS23 3NA</t>
  </si>
  <si>
    <t>Crewkerne Building</t>
  </si>
  <si>
    <t>North Street</t>
  </si>
  <si>
    <t>Crewkerne Somerset</t>
  </si>
  <si>
    <t>TA18 7AL</t>
  </si>
  <si>
    <t>Ashton Sure Start Children's Centre</t>
  </si>
  <si>
    <t>Wigan Road</t>
  </si>
  <si>
    <t>Ashton in Makerfield</t>
  </si>
  <si>
    <t>Wigan Greater Manchester</t>
  </si>
  <si>
    <t>WN4 9BH</t>
  </si>
  <si>
    <t>Askern Children's Centre</t>
  </si>
  <si>
    <t>The Web</t>
  </si>
  <si>
    <t>Spa Pool Road</t>
  </si>
  <si>
    <t>Lakeside, Askern</t>
  </si>
  <si>
    <t>DN6 0JB</t>
  </si>
  <si>
    <t>Aspley Children's Centre</t>
  </si>
  <si>
    <t>Minver Crescent</t>
  </si>
  <si>
    <t>Aspley</t>
  </si>
  <si>
    <t>Nottingham Nottinghamshire</t>
  </si>
  <si>
    <t>NG8 5PJ</t>
  </si>
  <si>
    <t>Astley &amp; Buckshaw Childrens Centre</t>
  </si>
  <si>
    <t>Chancery Road</t>
  </si>
  <si>
    <t>Astley Village</t>
  </si>
  <si>
    <t>Chorley Lancashire</t>
  </si>
  <si>
    <t>PR7 1XP</t>
  </si>
  <si>
    <t>Atherstone Early Years Centre</t>
  </si>
  <si>
    <t>Kings Avenue</t>
  </si>
  <si>
    <t>Atherstone Warwickshire</t>
  </si>
  <si>
    <t>CV9 1JZ</t>
  </si>
  <si>
    <t>Atherton Sure Start Children's Centre</t>
  </si>
  <si>
    <t>Formby Avenue</t>
  </si>
  <si>
    <t>Atherton</t>
  </si>
  <si>
    <t>Wigan Lancashire</t>
  </si>
  <si>
    <t>M46 0HX</t>
  </si>
  <si>
    <t>Audley and Queen's Park Children's Centre</t>
  </si>
  <si>
    <t>Pringle St</t>
  </si>
  <si>
    <t>BB1 1SF</t>
  </si>
  <si>
    <t>Aughton Early Years Centre</t>
  </si>
  <si>
    <t>Main Street</t>
  </si>
  <si>
    <t>Aughton</t>
  </si>
  <si>
    <t>S26 3XH</t>
  </si>
  <si>
    <t>Avonmouth Children's Centre</t>
  </si>
  <si>
    <t>Catherine Street</t>
  </si>
  <si>
    <t>Avonmouth</t>
  </si>
  <si>
    <t>Bristol Bristol</t>
  </si>
  <si>
    <t>BS11 9LG</t>
  </si>
  <si>
    <t>Elmhurst Children's Centre</t>
  </si>
  <si>
    <t>The Dunsham Lane Centre</t>
  </si>
  <si>
    <t>Dunsham Lane</t>
  </si>
  <si>
    <t>Aylesbury Buckinghamshire</t>
  </si>
  <si>
    <t>HP20 2DB</t>
  </si>
  <si>
    <t>Aylesbury (Oakfield and Bedgrove) Children's Centre</t>
  </si>
  <si>
    <t>Brought Infant School</t>
  </si>
  <si>
    <t>Narbeth Drive</t>
  </si>
  <si>
    <t>HP20 1NX</t>
  </si>
  <si>
    <t>Aylesbury (Quarrendon) Children's Centre</t>
  </si>
  <si>
    <t>Jonathan Page Community Centre</t>
  </si>
  <si>
    <t>147 Meadowcroft</t>
  </si>
  <si>
    <t>HP19 9HH</t>
  </si>
  <si>
    <t>Children's Centre Re-inspection</t>
  </si>
  <si>
    <t>Aylesbury (South West) Children's Centre</t>
  </si>
  <si>
    <t>Healthy Living Centre</t>
  </si>
  <si>
    <t>Unit 1</t>
  </si>
  <si>
    <t>Walton Court Shopping Centre, Hannon Road</t>
  </si>
  <si>
    <t>HP21 8TJ</t>
  </si>
  <si>
    <t>Aylesbury (Southcourt) Children's Centre</t>
  </si>
  <si>
    <t>Aylesbury College Campus</t>
  </si>
  <si>
    <t>Oxford Road</t>
  </si>
  <si>
    <t>HP21 8PD</t>
  </si>
  <si>
    <t>Snowdrop Children's Centre</t>
  </si>
  <si>
    <t>Bechange</t>
  </si>
  <si>
    <t>Ackholt Road</t>
  </si>
  <si>
    <t>Aylesham</t>
  </si>
  <si>
    <t>Dover Kent</t>
  </si>
  <si>
    <t>CT3 3AJ</t>
  </si>
  <si>
    <t>B1 Three Parks Children's Centre</t>
  </si>
  <si>
    <t>c/o Rye Park Nursery School Centre</t>
  </si>
  <si>
    <t>Walton Road</t>
  </si>
  <si>
    <t>Hoddesdon Hertfordshire</t>
  </si>
  <si>
    <t>EN11 0LN</t>
  </si>
  <si>
    <t>B2 The Ark Children's Centre</t>
  </si>
  <si>
    <t>c/o St Catherine's Hoddesdon VC CE Primary</t>
  </si>
  <si>
    <t>Haslewood Avenue</t>
  </si>
  <si>
    <t>EN11 8HT</t>
  </si>
  <si>
    <t>B3 High Trees Children's Centre</t>
  </si>
  <si>
    <t>c/o Hertford Regional College</t>
  </si>
  <si>
    <t>Broxbourne Centre</t>
  </si>
  <si>
    <t>Broxbourne Hertfordshire</t>
  </si>
  <si>
    <t>EN10 6AE</t>
  </si>
  <si>
    <t>B4 Longfield Children's Centre</t>
  </si>
  <si>
    <t>c/o Flamstead End Primary &amp; Nursery School</t>
  </si>
  <si>
    <t>Longfield Lane</t>
  </si>
  <si>
    <t>Waltham Cross</t>
  </si>
  <si>
    <t>Cheshunt Hertfordshire</t>
  </si>
  <si>
    <t>EN7 6AG</t>
  </si>
  <si>
    <t>B5 Allsorts Children's Centre</t>
  </si>
  <si>
    <t>St Mary’s CE High School</t>
  </si>
  <si>
    <t>Lieutenant Ellis Way</t>
  </si>
  <si>
    <t>Cheshunt Herts</t>
  </si>
  <si>
    <t>EN7 5FB</t>
  </si>
  <si>
    <t>B6 Arlesdene Nursery School and Children's Centre</t>
  </si>
  <si>
    <t>c/o Arlesdene Nursery School</t>
  </si>
  <si>
    <t>Blindmans Lane</t>
  </si>
  <si>
    <t>EN8 9DW</t>
  </si>
  <si>
    <t>B7 Greenfield Children's Centre</t>
  </si>
  <si>
    <t>c/o Greenfield Nursery School</t>
  </si>
  <si>
    <t>Hurst Drive</t>
  </si>
  <si>
    <t>Waltham Cross Hertfordshire</t>
  </si>
  <si>
    <t>EN8 8DH</t>
  </si>
  <si>
    <t>Bagshot Infant School &amp; Sure Start Children's Centre</t>
  </si>
  <si>
    <t>School Lane</t>
  </si>
  <si>
    <t>Bagshot Surrey</t>
  </si>
  <si>
    <t>GU19 5BP</t>
  </si>
  <si>
    <t>Baguley Sure Start Childrens Centre</t>
  </si>
  <si>
    <t>Baguley Hall Primary School</t>
  </si>
  <si>
    <t>Ackworth Drive</t>
  </si>
  <si>
    <t>Baguley</t>
  </si>
  <si>
    <t>M23 1LB</t>
  </si>
  <si>
    <t>Baines Children's Centre</t>
  </si>
  <si>
    <t>Penrose Avenue</t>
  </si>
  <si>
    <t>Blackpool Lancashire</t>
  </si>
  <si>
    <t>FY4 4DJ</t>
  </si>
  <si>
    <t>Balby Children's Centre</t>
  </si>
  <si>
    <t>1 Sandycroft Crescent</t>
  </si>
  <si>
    <t>Balby</t>
  </si>
  <si>
    <t>DN4 0TY</t>
  </si>
  <si>
    <t>Balladen Children's Centre</t>
  </si>
  <si>
    <t>Linden Lea</t>
  </si>
  <si>
    <t>Rawtenstall</t>
  </si>
  <si>
    <t>Rossendale Lancashire</t>
  </si>
  <si>
    <t>BB4 6DX</t>
  </si>
  <si>
    <t>Balmoral Children's Centre</t>
  </si>
  <si>
    <t>Balmoral Rd</t>
  </si>
  <si>
    <t>Morecambe Lancashire</t>
  </si>
  <si>
    <t>LA3 1HH</t>
  </si>
  <si>
    <t>Bamber Bridge Children's Centre</t>
  </si>
  <si>
    <t>Brindle Road</t>
  </si>
  <si>
    <t>Bamber Bridge</t>
  </si>
  <si>
    <t>Preston Lancashire</t>
  </si>
  <si>
    <t>PR5 6RN</t>
  </si>
  <si>
    <t>Bankwood Children's Centre</t>
  </si>
  <si>
    <t>Bankwood Primary School</t>
  </si>
  <si>
    <t>Bankwood Close</t>
  </si>
  <si>
    <t>S14 1LW</t>
  </si>
  <si>
    <t>Bannerman Road Community School &amp; Children's Centre</t>
  </si>
  <si>
    <t>The Early Years Building</t>
  </si>
  <si>
    <t>Bannerman Rd</t>
  </si>
  <si>
    <t>Easton</t>
  </si>
  <si>
    <t>BS5 0RR</t>
  </si>
  <si>
    <t>Banwell, Winscombe and Sandford</t>
  </si>
  <si>
    <t>Banwell Youth &amp; Community Centre</t>
  </si>
  <si>
    <t>West Street</t>
  </si>
  <si>
    <t>Banwell Somerset</t>
  </si>
  <si>
    <t>BS29 6DB</t>
  </si>
  <si>
    <t>Barkerend Children's Centre</t>
  </si>
  <si>
    <t>365 Barkerend Road</t>
  </si>
  <si>
    <t>BD3 8QX</t>
  </si>
  <si>
    <t>Barley Lea Children's Centre</t>
  </si>
  <si>
    <t>51 The Barley Lea</t>
  </si>
  <si>
    <t>Stoke Aldermoor</t>
  </si>
  <si>
    <t>Coventry West Midlands</t>
  </si>
  <si>
    <t>CV3 1DX</t>
  </si>
  <si>
    <t>Barley Fields CC</t>
  </si>
  <si>
    <t>Barley Fields Primary School</t>
  </si>
  <si>
    <t>Lamb Lane</t>
  </si>
  <si>
    <t>Ingleby Barwick</t>
  </si>
  <si>
    <t>Stockton-on-Tees Cleveland</t>
  </si>
  <si>
    <t>TS17 0QP</t>
  </si>
  <si>
    <t>Barnby Dun, Edenthorpe and Kirk Sandall Children's Centre</t>
  </si>
  <si>
    <t>Kirk Sandall Infant School</t>
  </si>
  <si>
    <t>Graham Road</t>
  </si>
  <si>
    <t>Kirk Sandall</t>
  </si>
  <si>
    <t>DN3 1JH</t>
  </si>
  <si>
    <t>Barnfield School and Children's Centre</t>
  </si>
  <si>
    <t>Silkstream Road</t>
  </si>
  <si>
    <t>Edgware Middlesex</t>
  </si>
  <si>
    <t>HA8 0DA</t>
  </si>
  <si>
    <t>Barnstaple 2 (Sticklepath)</t>
  </si>
  <si>
    <t>Sticklepath Primary School</t>
  </si>
  <si>
    <t>Woodville Estate</t>
  </si>
  <si>
    <t>Barnstaple Devon</t>
  </si>
  <si>
    <t>EX31 2HH</t>
  </si>
  <si>
    <t>Barnstaple 1 (Victoria House)</t>
  </si>
  <si>
    <t>Victoria House</t>
  </si>
  <si>
    <t>Victoria Street</t>
  </si>
  <si>
    <t>EX32 8NP</t>
  </si>
  <si>
    <t>Barra Hall Children's Centre</t>
  </si>
  <si>
    <t>Barra Hall</t>
  </si>
  <si>
    <t>Wood End Green Road</t>
  </si>
  <si>
    <t>Hayes Middlesex</t>
  </si>
  <si>
    <t>UB3 1SA</t>
  </si>
  <si>
    <t>Barton Children's Centre</t>
  </si>
  <si>
    <t>Council Terrace</t>
  </si>
  <si>
    <t>Off Castledyke West</t>
  </si>
  <si>
    <t>Barton upon Humber North Lincolnshire</t>
  </si>
  <si>
    <t>DN18 5AP</t>
  </si>
  <si>
    <t>St Philip's Marsh Nursery School &amp; Barton Hill Children's Centre</t>
  </si>
  <si>
    <t>St Philip's Marsh Nursery School</t>
  </si>
  <si>
    <t>Albert Crescent</t>
  </si>
  <si>
    <t>BS2 0SU</t>
  </si>
  <si>
    <t>Barton Moss and South Eccles Children's Centre</t>
  </si>
  <si>
    <t>Trippier Road</t>
  </si>
  <si>
    <t>Peel Green</t>
  </si>
  <si>
    <t>Eccles</t>
  </si>
  <si>
    <t>Salford Greater Manchester</t>
  </si>
  <si>
    <t>M30 7PT</t>
  </si>
  <si>
    <t>BAS10 The All About Children's Centre</t>
  </si>
  <si>
    <t>The All About Centre</t>
  </si>
  <si>
    <t>Leinster Road</t>
  </si>
  <si>
    <t>Laindon</t>
  </si>
  <si>
    <t>Basildon Essex</t>
  </si>
  <si>
    <t>SS15 5NX</t>
  </si>
  <si>
    <t>BAS11 Sunnyside Children's Centre</t>
  </si>
  <si>
    <t>Rosebay Avenue</t>
  </si>
  <si>
    <t>Billericay Essex</t>
  </si>
  <si>
    <t>CM12 0GH</t>
  </si>
  <si>
    <t>BAS8/a Cherrydown Children's Centre</t>
  </si>
  <si>
    <t>4 Cherrydown West</t>
  </si>
  <si>
    <t>SS16 5AT</t>
  </si>
  <si>
    <t>BAS7/b StartBright Children's Centre</t>
  </si>
  <si>
    <t>Pitsea Library</t>
  </si>
  <si>
    <t>Northlands Pavement</t>
  </si>
  <si>
    <t>Pitsea Essex</t>
  </si>
  <si>
    <t>SS13 3DU</t>
  </si>
  <si>
    <t>BAS7 Northlands Park Children's Centre</t>
  </si>
  <si>
    <t>Northlands Park</t>
  </si>
  <si>
    <t>Davenants</t>
  </si>
  <si>
    <t>SS13 1QX</t>
  </si>
  <si>
    <t>BAS8 Kaleidoscope Children's Centre</t>
  </si>
  <si>
    <t>27 Riverview Court</t>
  </si>
  <si>
    <t>Vange</t>
  </si>
  <si>
    <t>SS16 4NF</t>
  </si>
  <si>
    <t>Basford Children's Centre</t>
  </si>
  <si>
    <t>Whitemoor Primary &amp; Nursery School</t>
  </si>
  <si>
    <t>Bracknell Crescent</t>
  </si>
  <si>
    <t>Whitemoor</t>
  </si>
  <si>
    <t>NG8 5FF</t>
  </si>
  <si>
    <t>Batley Central Sure Start Children's Centre</t>
  </si>
  <si>
    <t>Albion Street</t>
  </si>
  <si>
    <t>Batley West Yorkshire</t>
  </si>
  <si>
    <t>WF17 5AH</t>
  </si>
  <si>
    <t>Batley East Children's Centre</t>
  </si>
  <si>
    <t>Battle Children's Centre</t>
  </si>
  <si>
    <t>Battle &amp; Langton CE School</t>
  </si>
  <si>
    <t>Market Road</t>
  </si>
  <si>
    <t>Battle East Sussex</t>
  </si>
  <si>
    <t>TN33 0HQ</t>
  </si>
  <si>
    <t>Bayonne Children's Centre</t>
  </si>
  <si>
    <t>50 Paynes walk</t>
  </si>
  <si>
    <t>Hammersmith</t>
  </si>
  <si>
    <t>W6 8PF</t>
  </si>
  <si>
    <t>Beacon Children's Centre</t>
  </si>
  <si>
    <t>Maurice Street</t>
  </si>
  <si>
    <t>Nelson Lancashire</t>
  </si>
  <si>
    <t>BB9 7HS</t>
  </si>
  <si>
    <t>Beacon Children's Centre P3-1</t>
  </si>
  <si>
    <t>The Beacon Centre</t>
  </si>
  <si>
    <t>Drake Road</t>
  </si>
  <si>
    <t>Chafford Hundred</t>
  </si>
  <si>
    <t>Grays Essex</t>
  </si>
  <si>
    <t>RM16 6WE</t>
  </si>
  <si>
    <t>Unity College Blackpool Children's Centre</t>
  </si>
  <si>
    <t>Warbreck Hill</t>
  </si>
  <si>
    <t>FY2 0TS</t>
  </si>
  <si>
    <t>Beaconsfield Children's Centre</t>
  </si>
  <si>
    <t>Beacon Close</t>
  </si>
  <si>
    <t>Off Holtspur Way, Holtspur</t>
  </si>
  <si>
    <t>Beaconsfield Bucks</t>
  </si>
  <si>
    <t>HP9 1RJ</t>
  </si>
  <si>
    <t>Beaminster and Lyme Regis Sure Start Children's Centre</t>
  </si>
  <si>
    <t>Kingsway</t>
  </si>
  <si>
    <t>Lyme Regis Dorset</t>
  </si>
  <si>
    <t>DT7 3DY</t>
  </si>
  <si>
    <t>Beaumont Leys &amp; Stocking Farm Sure Start Children's Centre</t>
  </si>
  <si>
    <t>20 Home Farm Walk</t>
  </si>
  <si>
    <t>Beaumont Leys</t>
  </si>
  <si>
    <t>Leicester Leicestershire</t>
  </si>
  <si>
    <t>LE4 0RW</t>
  </si>
  <si>
    <t>Beavers Children's Centre</t>
  </si>
  <si>
    <t>c/o SureStart, The Hub</t>
  </si>
  <si>
    <t>103 Salisbury Road</t>
  </si>
  <si>
    <t>Hounslow Middlesex</t>
  </si>
  <si>
    <t>TW4 7NW</t>
  </si>
  <si>
    <t>Becontree Children's Centre</t>
  </si>
  <si>
    <t>Stevens Road</t>
  </si>
  <si>
    <t>Dagenham Essex</t>
  </si>
  <si>
    <t>RM8 2QR</t>
  </si>
  <si>
    <t>Bedale and Villages Surestart Centre</t>
  </si>
  <si>
    <t>Unit 9</t>
  </si>
  <si>
    <t>Bedale Hall</t>
  </si>
  <si>
    <t>North End</t>
  </si>
  <si>
    <t>Bedale North Yorkshire</t>
  </si>
  <si>
    <t>DL8 1AA</t>
  </si>
  <si>
    <t>Beddington Park Primary Children's Centre</t>
  </si>
  <si>
    <t>Beddington Park Primary School</t>
  </si>
  <si>
    <t>Derry Road</t>
  </si>
  <si>
    <t>Beddington Croydon</t>
  </si>
  <si>
    <t>CR0 4UA</t>
  </si>
  <si>
    <t>Bedfont Children's Centre</t>
  </si>
  <si>
    <t>Fairholme Primary School</t>
  </si>
  <si>
    <t>Peacock Avenue</t>
  </si>
  <si>
    <t>Bedfont Middlesex</t>
  </si>
  <si>
    <t>TW14 8ET</t>
  </si>
  <si>
    <t>Bedford and Higher Folds Children's Centre</t>
  </si>
  <si>
    <t>St Thomas' Cof E Primary</t>
  </si>
  <si>
    <t>Astley St</t>
  </si>
  <si>
    <t>Leigh Wigan</t>
  </si>
  <si>
    <t>WN7 2BP</t>
  </si>
  <si>
    <t>St Michaels Children's Centre (formerly known as Bedworth Early Years Centre)</t>
  </si>
  <si>
    <t>Hazel Grove</t>
  </si>
  <si>
    <t>Bedworth Warwickshire</t>
  </si>
  <si>
    <t>CV12 9DA</t>
  </si>
  <si>
    <t>Beech Hill &amp; Sacred Heart Children's Centre</t>
  </si>
  <si>
    <t>Beech Hill C.P.School</t>
  </si>
  <si>
    <t>Netherby Road</t>
  </si>
  <si>
    <t>Beech Hill</t>
  </si>
  <si>
    <t>WN6 7PT</t>
  </si>
  <si>
    <t>Building Blocks Children's Centre</t>
  </si>
  <si>
    <t>C/O Beech Hill Primary School</t>
  </si>
  <si>
    <t>Dunstable Road</t>
  </si>
  <si>
    <t>Luton Bedfordshire</t>
  </si>
  <si>
    <t>LU4 8BW</t>
  </si>
  <si>
    <t>Sure Start Children's Centre Beeford</t>
  </si>
  <si>
    <t>Beeford CE VC Primary School</t>
  </si>
  <si>
    <t>Beeford East Yorkshire</t>
  </si>
  <si>
    <t>YO25 8AY</t>
  </si>
  <si>
    <t>Dunstable North Children's Centre</t>
  </si>
  <si>
    <t>Main Base Beehive Children's Centre</t>
  </si>
  <si>
    <t>Beecroft Lower School</t>
  </si>
  <si>
    <t>Westfield Road</t>
  </si>
  <si>
    <t>Dunstable Bedfordshire</t>
  </si>
  <si>
    <t>LU6 1DW</t>
  </si>
  <si>
    <t>Beighton Children's Centre</t>
  </si>
  <si>
    <t>Beighton Nursery Infant School</t>
  </si>
  <si>
    <t>School Road</t>
  </si>
  <si>
    <t>Beighton</t>
  </si>
  <si>
    <t>S20 1EG</t>
  </si>
  <si>
    <t>Belgrave and Rushey Mead Sure Start Children's Centre</t>
  </si>
  <si>
    <t>Cossington Street</t>
  </si>
  <si>
    <t>LE4 6JD</t>
  </si>
  <si>
    <t>Bell Lane Primary School and Children's Centre</t>
  </si>
  <si>
    <t>Hendon London</t>
  </si>
  <si>
    <t>NW4 2AS</t>
  </si>
  <si>
    <t>BELLAMY Children's Centre</t>
  </si>
  <si>
    <t>14 Trowell Court</t>
  </si>
  <si>
    <t>Off Bellamy Road</t>
  </si>
  <si>
    <t>Mansfield Nottinghamshire</t>
  </si>
  <si>
    <t>NG18 4NT</t>
  </si>
  <si>
    <t>Belle Vale &amp; Hunts Cross Children's Centre</t>
  </si>
  <si>
    <t>Belle Vale Children's Centre</t>
  </si>
  <si>
    <t>Hedgefield Road</t>
  </si>
  <si>
    <t>L25 2RW</t>
  </si>
  <si>
    <t>Bellefield Children's Centre</t>
  </si>
  <si>
    <t>Bellefield School</t>
  </si>
  <si>
    <t>Windermere Road</t>
  </si>
  <si>
    <t>Trowbridge Wiltshire</t>
  </si>
  <si>
    <t>BA14 8TE</t>
  </si>
  <si>
    <t>Bellfield Children's Centre</t>
  </si>
  <si>
    <t>Vineyard Road</t>
  </si>
  <si>
    <t>Northfield</t>
  </si>
  <si>
    <t>B31 1PT</t>
  </si>
  <si>
    <t>Bellingham Children's Centre</t>
  </si>
  <si>
    <t>109a Randlesdown Road</t>
  </si>
  <si>
    <t>Bellingham London</t>
  </si>
  <si>
    <t>SE6 3HB</t>
  </si>
  <si>
    <t>Bells Farm</t>
  </si>
  <si>
    <t>Bells Farm Close</t>
  </si>
  <si>
    <t>Druids Heath</t>
  </si>
  <si>
    <t>B14 5QP</t>
  </si>
  <si>
    <t>Belmont and Lancashire Hill Children's Centre</t>
  </si>
  <si>
    <t>All Saints CE Primary School</t>
  </si>
  <si>
    <t>Churchill Street</t>
  </si>
  <si>
    <t>Heaton Norris</t>
  </si>
  <si>
    <t>SK4 1ND</t>
  </si>
  <si>
    <t>Belmore Children's Centre</t>
  </si>
  <si>
    <t>Belmore Nursery &amp; Primary School</t>
  </si>
  <si>
    <t>Owen Road</t>
  </si>
  <si>
    <t>UB4 9LF</t>
  </si>
  <si>
    <t>Grantham Belton Lane Children's Centre</t>
  </si>
  <si>
    <t>Grantham Lincolnshire</t>
  </si>
  <si>
    <t>NG31 9PP</t>
  </si>
  <si>
    <t>Central Children's Centre</t>
  </si>
  <si>
    <t>White Beam Close</t>
  </si>
  <si>
    <t>off Belvedere Road</t>
  </si>
  <si>
    <t>Pendleton</t>
  </si>
  <si>
    <t>M6 5EJ</t>
  </si>
  <si>
    <t>Bemerton Children's Centre</t>
  </si>
  <si>
    <t>1a Coatbridge House</t>
  </si>
  <si>
    <t>Carnoustie Drive</t>
  </si>
  <si>
    <t>N1 0DX</t>
  </si>
  <si>
    <t>Benchill Sure Start Childrens Centre</t>
  </si>
  <si>
    <t>The Sunshine Centre</t>
  </si>
  <si>
    <t>22 Lyndene Road</t>
  </si>
  <si>
    <t>Benchill, Wythenshawe</t>
  </si>
  <si>
    <t>M22 4PZ</t>
  </si>
  <si>
    <t>Bensham Sure Start Children's Centre</t>
  </si>
  <si>
    <t>Liddell Terrace</t>
  </si>
  <si>
    <t>Bensham</t>
  </si>
  <si>
    <t>Gateshead Tyne &amp; Wear</t>
  </si>
  <si>
    <t>NE8 1YN</t>
  </si>
  <si>
    <t>Bentley Children's Centre</t>
  </si>
  <si>
    <t>The Avenue</t>
  </si>
  <si>
    <t>Bentley</t>
  </si>
  <si>
    <t>DN5 0NP</t>
  </si>
  <si>
    <t>Berinsfield Children's Centre</t>
  </si>
  <si>
    <t>Wimblestraw Road</t>
  </si>
  <si>
    <t>Berinsfield Oxfordshire</t>
  </si>
  <si>
    <t>OX10 7LZ</t>
  </si>
  <si>
    <t>Bertram Children's Centre</t>
  </si>
  <si>
    <t>6 Bertram Road</t>
  </si>
  <si>
    <t>Small Heath</t>
  </si>
  <si>
    <t>B10 9QP</t>
  </si>
  <si>
    <t>Berwick Childrens Centre</t>
  </si>
  <si>
    <t>Ladywell Place</t>
  </si>
  <si>
    <t>Tweedmouth</t>
  </si>
  <si>
    <t>Berwick-upon-Tweed Northumberland</t>
  </si>
  <si>
    <t>TD15 2AE</t>
  </si>
  <si>
    <t>Berwick Hill Children's Centre</t>
  </si>
  <si>
    <t>Berwick Hill Primary School</t>
  </si>
  <si>
    <t>Westerdale Road</t>
  </si>
  <si>
    <t>Berwick Hills</t>
  </si>
  <si>
    <t>TS3 7QH</t>
  </si>
  <si>
    <t>Bessemer Grange Primary School &amp; Children's Centre</t>
  </si>
  <si>
    <t>Dylways</t>
  </si>
  <si>
    <t xml:space="preserve"> London</t>
  </si>
  <si>
    <t>SE5 8HP</t>
  </si>
  <si>
    <t>Whitefield Children's Centre Hub</t>
  </si>
  <si>
    <t>Ribble Drive Primary School</t>
  </si>
  <si>
    <t>Ribble Drive</t>
  </si>
  <si>
    <t>Whitefield</t>
  </si>
  <si>
    <t>Manchester Gt. Manchester</t>
  </si>
  <si>
    <t>M45 8TD</t>
  </si>
  <si>
    <t>Bestwood Park &amp; Top Valley Children's Centre</t>
  </si>
  <si>
    <t>Westglade Primary School</t>
  </si>
  <si>
    <t>Syke Road</t>
  </si>
  <si>
    <t>Top Valley</t>
  </si>
  <si>
    <t>NG5 9BG</t>
  </si>
  <si>
    <t>Sure Start Children's Centre Beverley Rural</t>
  </si>
  <si>
    <t>Coltman Avenue</t>
  </si>
  <si>
    <t>Beverley East Yorkshire</t>
  </si>
  <si>
    <t>HU17 9LP</t>
  </si>
  <si>
    <t>Bewcastle Sure Start Children's Centre</t>
  </si>
  <si>
    <t>Bewcastle Grove</t>
  </si>
  <si>
    <t>Mowmacre Hill</t>
  </si>
  <si>
    <t>LE4 2JY</t>
  </si>
  <si>
    <t>Bicester Children's Centre - Brookside</t>
  </si>
  <si>
    <t>Queens Avenue</t>
  </si>
  <si>
    <t>Bicester Oxfordshire</t>
  </si>
  <si>
    <t>OX26 2NR</t>
  </si>
  <si>
    <t>Bicester Children's Centre at Glory Farm</t>
  </si>
  <si>
    <t>Glory Farm School</t>
  </si>
  <si>
    <t>Hendon Place</t>
  </si>
  <si>
    <t>OX26 4YJ</t>
  </si>
  <si>
    <t>Biddick Hall and Whietleas</t>
  </si>
  <si>
    <t>Galsworthy Road</t>
  </si>
  <si>
    <t>Biddick Hall</t>
  </si>
  <si>
    <t>NE34 9JD</t>
  </si>
  <si>
    <t>Bideford Bay Children's Centre</t>
  </si>
  <si>
    <t>Victoria Park</t>
  </si>
  <si>
    <t>Bideford Devon</t>
  </si>
  <si>
    <t>EX39 2QS</t>
  </si>
  <si>
    <t>Bidston and St James Children's Centre</t>
  </si>
  <si>
    <t>St James Centre</t>
  </si>
  <si>
    <t>344 Laird Street</t>
  </si>
  <si>
    <t>Birkenhead Merseyside</t>
  </si>
  <si>
    <t>CH41 7AL</t>
  </si>
  <si>
    <t>Bierley Children's Centre</t>
  </si>
  <si>
    <t>Bobbins Daycare Centre</t>
  </si>
  <si>
    <t>Newhall Road</t>
  </si>
  <si>
    <t>Bierley</t>
  </si>
  <si>
    <t>BD4 6AF</t>
  </si>
  <si>
    <t>Biggin Hill Children and Family Centre</t>
  </si>
  <si>
    <t>Sunningvale Ave</t>
  </si>
  <si>
    <t>Biggin Hill</t>
  </si>
  <si>
    <t>Westerham Kent</t>
  </si>
  <si>
    <t>TN16 3TN</t>
  </si>
  <si>
    <t>Bilborough Children's Centre</t>
  </si>
  <si>
    <t>Wigman Road</t>
  </si>
  <si>
    <t>Bilborough</t>
  </si>
  <si>
    <t>NG8 4PD</t>
  </si>
  <si>
    <t>Billinghay Children's Centre</t>
  </si>
  <si>
    <t>Fen Road</t>
  </si>
  <si>
    <t>Billinghay</t>
  </si>
  <si>
    <t>Lincoln Lincolnshire</t>
  </si>
  <si>
    <t>LN4 4HU</t>
  </si>
  <si>
    <t>Bilston Nursery School EEC</t>
  </si>
  <si>
    <t>Bilston Nursery School Early Excellence Centre</t>
  </si>
  <si>
    <t>Wolverhampton Street</t>
  </si>
  <si>
    <t>Bilston</t>
  </si>
  <si>
    <t>WV14 0LT</t>
  </si>
  <si>
    <t>Birchfield Children's Centre</t>
  </si>
  <si>
    <t>1 Haughton Road</t>
  </si>
  <si>
    <t>Handsworth</t>
  </si>
  <si>
    <t>B20 3LE</t>
  </si>
  <si>
    <t>Birchills &amp; North Walsall Sure Start Children's Centre</t>
  </si>
  <si>
    <t>Birchills Street</t>
  </si>
  <si>
    <t>Birchills</t>
  </si>
  <si>
    <t>WS2 8NF</t>
  </si>
  <si>
    <t>Annie Smith Sure Start Birkby Children's Centre</t>
  </si>
  <si>
    <t>Birkby Children's Centre</t>
  </si>
  <si>
    <t>Birkby Fartown Community Centre</t>
  </si>
  <si>
    <t>Wasp Nest Road, Birkby</t>
  </si>
  <si>
    <t>Huddersfield West Yorkshire</t>
  </si>
  <si>
    <t>HD1 6HA</t>
  </si>
  <si>
    <t>Birkenhead and Tranmere Children's Centre</t>
  </si>
  <si>
    <t>St Werburghs Primary School</t>
  </si>
  <si>
    <t>Park Grove</t>
  </si>
  <si>
    <t>CH41 2TD</t>
  </si>
  <si>
    <t>Shortbrook Children's Centre</t>
  </si>
  <si>
    <t>Shortbrook Primary Site</t>
  </si>
  <si>
    <t>Westfield Northway</t>
  </si>
  <si>
    <t>Westfield</t>
  </si>
  <si>
    <t>S20 8FB</t>
  </si>
  <si>
    <t>Birstall &amp; Birkenshaw Children's Centre</t>
  </si>
  <si>
    <t>Fieldhead Crescent</t>
  </si>
  <si>
    <t>Birstall West Yorkshire</t>
  </si>
  <si>
    <t>WF17 9BP</t>
  </si>
  <si>
    <t>Shropshire Hills Children's Centre area</t>
  </si>
  <si>
    <t>c/o Bishop's Castle Primary School</t>
  </si>
  <si>
    <t>Oak Meadow</t>
  </si>
  <si>
    <t>Bishop's Castle Shropshire</t>
  </si>
  <si>
    <t>SY9 5PA</t>
  </si>
  <si>
    <t>Bishop's Cleeve Library Children's Centre</t>
  </si>
  <si>
    <t>Tobyfield Road</t>
  </si>
  <si>
    <t>Bishop's Cleeve</t>
  </si>
  <si>
    <t>Cheltenham Gloucestershire</t>
  </si>
  <si>
    <t>GL52 8NN</t>
  </si>
  <si>
    <t>Bishops House Children's Centre</t>
  </si>
  <si>
    <t>5 Kennington Park Place</t>
  </si>
  <si>
    <t>Kennington London</t>
  </si>
  <si>
    <t>SE11 4AS</t>
  </si>
  <si>
    <t>Blackthorn Good Neighbours</t>
  </si>
  <si>
    <t>Blackthorn Children's Centre</t>
  </si>
  <si>
    <t>Longmead Court</t>
  </si>
  <si>
    <t>Northampton</t>
  </si>
  <si>
    <t>NN3 8QD</t>
  </si>
  <si>
    <t>Isle of Dogs Children's Centre</t>
  </si>
  <si>
    <t>Millwall Park</t>
  </si>
  <si>
    <t>Stebondale Street</t>
  </si>
  <si>
    <t>E14 3BX</t>
  </si>
  <si>
    <t>Blagdon Nursery School and Children's Centre</t>
  </si>
  <si>
    <t>Blagdon Road</t>
  </si>
  <si>
    <t>Reading Berkshire</t>
  </si>
  <si>
    <t>RG2 7NT</t>
  </si>
  <si>
    <t>Blakenall Sure Start Children's Centre</t>
  </si>
  <si>
    <t>275 Blakenall Lane</t>
  </si>
  <si>
    <t>Blakenall</t>
  </si>
  <si>
    <t>WS3 1HJ</t>
  </si>
  <si>
    <t>Blenheim Children and Family Centre</t>
  </si>
  <si>
    <t>Blenheim Road</t>
  </si>
  <si>
    <t>Orpington Kent</t>
  </si>
  <si>
    <t>BR6 9BH</t>
  </si>
  <si>
    <t>Blenheim Children's Centre</t>
  </si>
  <si>
    <t>Blenheim Primary School</t>
  </si>
  <si>
    <t>School Way</t>
  </si>
  <si>
    <t>Blenheim Chase</t>
  </si>
  <si>
    <t>Leigh on Sea Essex</t>
  </si>
  <si>
    <t>SS9 4HX</t>
  </si>
  <si>
    <t>Bligh Children's Centre</t>
  </si>
  <si>
    <t>Bligh Infant School</t>
  </si>
  <si>
    <t>Bligh Way</t>
  </si>
  <si>
    <t>Strood Kent</t>
  </si>
  <si>
    <t>ME2 2XJ</t>
  </si>
  <si>
    <t>Blossom Children's Centre</t>
  </si>
  <si>
    <t>The Downs Primary School</t>
  </si>
  <si>
    <t>Downs Road</t>
  </si>
  <si>
    <t>Walmer</t>
  </si>
  <si>
    <t>Deal Kent</t>
  </si>
  <si>
    <t>CT14 7TL</t>
  </si>
  <si>
    <t>Butterfly Meadows (Bloxham Area) Children's Centre</t>
  </si>
  <si>
    <t>Tadmarton Road</t>
  </si>
  <si>
    <t>Bloxham Oxon</t>
  </si>
  <si>
    <t>OX15 4HP</t>
  </si>
  <si>
    <t>Bloxwich Sure Start Children's Centre</t>
  </si>
  <si>
    <t>Mossley Lane</t>
  </si>
  <si>
    <t>Bloxwich</t>
  </si>
  <si>
    <t>WS3 2SF</t>
  </si>
  <si>
    <t>Bluebell Wood Children's Centre</t>
  </si>
  <si>
    <t>St. Alban's Close</t>
  </si>
  <si>
    <t>Worcester Worcestershire</t>
  </si>
  <si>
    <t>WR5 1PP</t>
  </si>
  <si>
    <t>Bluecoat Children's Centre</t>
  </si>
  <si>
    <t>Borough Road</t>
  </si>
  <si>
    <t>Torrington Devon</t>
  </si>
  <si>
    <t>EX38 7NU</t>
  </si>
  <si>
    <t>Bodmin Children's Centre</t>
  </si>
  <si>
    <t>55 Higher Bore Street</t>
  </si>
  <si>
    <t>Bodmin Cornwall</t>
  </si>
  <si>
    <t>PL31 1JS</t>
  </si>
  <si>
    <t>Bognor Nursery School Children and Family Centre</t>
  </si>
  <si>
    <t>85 Victoria Drive</t>
  </si>
  <si>
    <t>Bognor Regis West Sussex</t>
  </si>
  <si>
    <t>PO21 2TB</t>
  </si>
  <si>
    <t>Boldon Nursery Children's Centre</t>
  </si>
  <si>
    <t>Reginald Street</t>
  </si>
  <si>
    <t>Boldon Colliery Tyne and Wear</t>
  </si>
  <si>
    <t>NE35 9DG</t>
  </si>
  <si>
    <t>Boothtown Childrens Centre</t>
  </si>
  <si>
    <t>Rawson Street North</t>
  </si>
  <si>
    <t>Boothtown Road</t>
  </si>
  <si>
    <t>Halifax West Yorkshire</t>
  </si>
  <si>
    <t>HX3 6PU</t>
  </si>
  <si>
    <t>Bordesley Green East Children's Centre</t>
  </si>
  <si>
    <t>358 Bordesley Green East</t>
  </si>
  <si>
    <t>Stechford</t>
  </si>
  <si>
    <t>B33 8QB</t>
  </si>
  <si>
    <t>Boroughbridge Children's Centre</t>
  </si>
  <si>
    <t>c/o Boroughbridge Surgery</t>
  </si>
  <si>
    <t>Church Lane</t>
  </si>
  <si>
    <t>Boroughbridge North Yorkshire</t>
  </si>
  <si>
    <t>YO51 9BD</t>
  </si>
  <si>
    <t>Boscombe Children's Centre</t>
  </si>
  <si>
    <t>22 Ashley Close</t>
  </si>
  <si>
    <t>Boscombe</t>
  </si>
  <si>
    <t>Bournemouth Dorset</t>
  </si>
  <si>
    <t>BH1 4PE</t>
  </si>
  <si>
    <t>Boston, Carlton Road and Old Leake Children's Centre</t>
  </si>
  <si>
    <t>Norfolk Lodge</t>
  </si>
  <si>
    <t>27 Norfolk Street</t>
  </si>
  <si>
    <t>Boston Lincolnshire</t>
  </si>
  <si>
    <t>PE21 6PW</t>
  </si>
  <si>
    <t>Bottisham/ Burwell/ Cheveley Children's Centre</t>
  </si>
  <si>
    <t>Bottisham Village College</t>
  </si>
  <si>
    <t>Lode Road</t>
  </si>
  <si>
    <t>Bottisham Cambridgeshire</t>
  </si>
  <si>
    <t>CB25 9DL</t>
  </si>
  <si>
    <t>Boughton Leigh Children's Centre</t>
  </si>
  <si>
    <t>Wetherell Way</t>
  </si>
  <si>
    <t>Brownsover</t>
  </si>
  <si>
    <t>Rugby Warwickshire</t>
  </si>
  <si>
    <t>CV21 1LT</t>
  </si>
  <si>
    <t>Bounds Green Children's Centre</t>
  </si>
  <si>
    <t>Bounds Green School</t>
  </si>
  <si>
    <t>Bounds Green Road</t>
  </si>
  <si>
    <t>N11 2QG</t>
  </si>
  <si>
    <t>Bowes Children's Centre</t>
  </si>
  <si>
    <t>Bowes Primary School</t>
  </si>
  <si>
    <t>Bowes Road</t>
  </si>
  <si>
    <t>N11 2HL</t>
  </si>
  <si>
    <t>Bowthorpe West Earlham and Costessey Sure Start Children's Centre</t>
  </si>
  <si>
    <t>Humbleyard</t>
  </si>
  <si>
    <t>Clover Hill</t>
  </si>
  <si>
    <t>Norwich Norfolk</t>
  </si>
  <si>
    <t>NR5 9BN</t>
  </si>
  <si>
    <t>Boxgrove Sure Start Children's Centre</t>
  </si>
  <si>
    <t>Boxgrove Primary School</t>
  </si>
  <si>
    <t>Boxgrove Lane</t>
  </si>
  <si>
    <t>Guildford Surrey</t>
  </si>
  <si>
    <t>GU1 2TD</t>
  </si>
  <si>
    <t>Children's Centre Collaboration Re-inspection</t>
  </si>
  <si>
    <t>BRA2/a Roundabout Children's Centre</t>
  </si>
  <si>
    <t>Templars Infant School</t>
  </si>
  <si>
    <t>Cressing Road</t>
  </si>
  <si>
    <t>Witham Essex</t>
  </si>
  <si>
    <t>CM8 2NJ</t>
  </si>
  <si>
    <t>BRA2 Harlequin Children's Centre</t>
  </si>
  <si>
    <t>Spa Road</t>
  </si>
  <si>
    <t>CM8 1NA</t>
  </si>
  <si>
    <t>BRA3/a Rainbow Children's Centre</t>
  </si>
  <si>
    <t>Hedingham High School</t>
  </si>
  <si>
    <t>Yeldham Rd</t>
  </si>
  <si>
    <t>Sible Hedingham</t>
  </si>
  <si>
    <t>Halstead Essex</t>
  </si>
  <si>
    <t>CO9 3QH</t>
  </si>
  <si>
    <t>BRA2/c Silver End Children's Centre</t>
  </si>
  <si>
    <t>Silver End Village Hall</t>
  </si>
  <si>
    <t>The Broadway</t>
  </si>
  <si>
    <t>Silver end</t>
  </si>
  <si>
    <t>CM8 3RQ</t>
  </si>
  <si>
    <t>Brackley Children's Centre</t>
  </si>
  <si>
    <t>Manor Road</t>
  </si>
  <si>
    <t>Brackley</t>
  </si>
  <si>
    <t>Northants Northamptonshire</t>
  </si>
  <si>
    <t>NN13 6AJ</t>
  </si>
  <si>
    <t>Bradford on Avon Community Children's Centre</t>
  </si>
  <si>
    <t>Fitzmaurice Primary School</t>
  </si>
  <si>
    <t>Frome Road</t>
  </si>
  <si>
    <t>Bradford on Avon Wiltshire</t>
  </si>
  <si>
    <t>BA15 1LE</t>
  </si>
  <si>
    <t>Bram Longstaffe SureStart Children's Centre</t>
  </si>
  <si>
    <t>Farm Street</t>
  </si>
  <si>
    <t>Barrow-in Furness Cumbria</t>
  </si>
  <si>
    <t>LA14 2RX</t>
  </si>
  <si>
    <t>Story Wood School and Children's Centre</t>
  </si>
  <si>
    <t>77 Hastings Road</t>
  </si>
  <si>
    <t>Perry Common</t>
  </si>
  <si>
    <t>B23 5AJ</t>
  </si>
  <si>
    <t>Bramley Children's Centre</t>
  </si>
  <si>
    <t>Fairfield Street</t>
  </si>
  <si>
    <t>Fairfield Estate</t>
  </si>
  <si>
    <t>Bramley</t>
  </si>
  <si>
    <t>LS13 3DT</t>
  </si>
  <si>
    <t>Branches Children's Centre</t>
  </si>
  <si>
    <t>Horndean Technology College</t>
  </si>
  <si>
    <t>Barton Cross</t>
  </si>
  <si>
    <t>Horndean</t>
  </si>
  <si>
    <t xml:space="preserve"> Hampshire</t>
  </si>
  <si>
    <t>PO8 9PQ</t>
  </si>
  <si>
    <t>Braunstone Frith Sure Start Children's Centre</t>
  </si>
  <si>
    <t>Cuffling Drive</t>
  </si>
  <si>
    <t>off Liberty Road</t>
  </si>
  <si>
    <t>LE3 6NN</t>
  </si>
  <si>
    <t>Braunstone Sure Start Children's Centre</t>
  </si>
  <si>
    <t>Gallards Hill</t>
  </si>
  <si>
    <t>LE3 1QR</t>
  </si>
  <si>
    <t>Braunton Children's Centre</t>
  </si>
  <si>
    <t>c/o My Start Children's Centre</t>
  </si>
  <si>
    <t>Malborough Road</t>
  </si>
  <si>
    <t>Ilfracombe</t>
  </si>
  <si>
    <t>Ilfracombe Devon</t>
  </si>
  <si>
    <t>EX34 8JL</t>
  </si>
  <si>
    <t>BRE1 Larchwood Gardens Children's Centre</t>
  </si>
  <si>
    <t>Larchwood Primary School</t>
  </si>
  <si>
    <t>Larchwood Gardens</t>
  </si>
  <si>
    <t>Pilgrims Hatch</t>
  </si>
  <si>
    <t>Brentwood Essex</t>
  </si>
  <si>
    <t>CM15 9NG</t>
  </si>
  <si>
    <t>Brearley Children's Centre</t>
  </si>
  <si>
    <t>Brearley Street</t>
  </si>
  <si>
    <t>Newtown</t>
  </si>
  <si>
    <t>B19 3XJ</t>
  </si>
  <si>
    <t>Brentford Children's Centre</t>
  </si>
  <si>
    <t>North Road</t>
  </si>
  <si>
    <t>Brentford Middlesex</t>
  </si>
  <si>
    <t>TW8 0BJ</t>
  </si>
  <si>
    <t>Brentry &amp; Henbury Children's Centre</t>
  </si>
  <si>
    <t>Brentry Primary School</t>
  </si>
  <si>
    <t>Brentry Lane</t>
  </si>
  <si>
    <t>Henbury</t>
  </si>
  <si>
    <t>BS10 6RG</t>
  </si>
  <si>
    <t>Brett River @ Cherry Blossom CC</t>
  </si>
  <si>
    <t>Hadleigh Road</t>
  </si>
  <si>
    <t>East Bergholt Suffolk</t>
  </si>
  <si>
    <t>CO7 6QT</t>
  </si>
  <si>
    <t>Bretton Children's Centre</t>
  </si>
  <si>
    <t>Watergall</t>
  </si>
  <si>
    <t>Bretton</t>
  </si>
  <si>
    <t>Peterborough Cambridgeshire</t>
  </si>
  <si>
    <t>PE3 8NX</t>
  </si>
  <si>
    <t>Briary Children's Centre</t>
  </si>
  <si>
    <t>Greenhill Road</t>
  </si>
  <si>
    <t>Herne Bay Kent</t>
  </si>
  <si>
    <t>CT6 7RS</t>
  </si>
  <si>
    <t>BRIDGE Children's Centre</t>
  </si>
  <si>
    <t>Lincoln Road</t>
  </si>
  <si>
    <t>Newark Nottinghamshire</t>
  </si>
  <si>
    <t>NG24 2DQ</t>
  </si>
  <si>
    <t>Severn Valley Area Children's Centre</t>
  </si>
  <si>
    <t>c/o St Mary's Bluecoat CE Primary School</t>
  </si>
  <si>
    <t>The Grove</t>
  </si>
  <si>
    <t>Bridgnorth Shropshire</t>
  </si>
  <si>
    <t>WV15 5EQ</t>
  </si>
  <si>
    <t>Sure Start Children's Centre Bridlington Two</t>
  </si>
  <si>
    <t>Hilderthorpe Primary School</t>
  </si>
  <si>
    <t>Bridlington East Yorkshire</t>
  </si>
  <si>
    <t>YO15 3PP</t>
  </si>
  <si>
    <t>Bridport</t>
  </si>
  <si>
    <t>St Mary's Primary School</t>
  </si>
  <si>
    <t>Skilling Hill Road</t>
  </si>
  <si>
    <t>Bridport Dorset</t>
  </si>
  <si>
    <t>DT6 5LA</t>
  </si>
  <si>
    <t>Brierley Hill Children's Centre</t>
  </si>
  <si>
    <t>18 Parkes Street</t>
  </si>
  <si>
    <t>Brierley Hill</t>
  </si>
  <si>
    <t>Dudley West Midlands</t>
  </si>
  <si>
    <t>DY5 3DY</t>
  </si>
  <si>
    <t>Brigg Children's Centre</t>
  </si>
  <si>
    <t>Grammar School Road</t>
  </si>
  <si>
    <t>Brigg North Lincolnshire</t>
  </si>
  <si>
    <t>DN20 8AF</t>
  </si>
  <si>
    <t>Brightfields Children's Centre</t>
  </si>
  <si>
    <t>Farcet Primary School</t>
  </si>
  <si>
    <t>St Mary's Street</t>
  </si>
  <si>
    <t>Farcet Cambridgeshire</t>
  </si>
  <si>
    <t>PE7 3AR</t>
  </si>
  <si>
    <t>Brightside Children's Centre</t>
  </si>
  <si>
    <t>Brightside Nursery Infant School</t>
  </si>
  <si>
    <t>Jenkin Road</t>
  </si>
  <si>
    <t>S9 1AS</t>
  </si>
  <si>
    <t>Brimington Children's Centre</t>
  </si>
  <si>
    <t>Church Street</t>
  </si>
  <si>
    <t>Brimington Derbyshire</t>
  </si>
  <si>
    <t>S43 1JG</t>
  </si>
  <si>
    <t>Brinnington Children's Centre</t>
  </si>
  <si>
    <t>Westmorland Drive</t>
  </si>
  <si>
    <t>Brinnington</t>
  </si>
  <si>
    <t>SK5 8HH</t>
  </si>
  <si>
    <t>The Orchard Sure Start Children's Centre</t>
  </si>
  <si>
    <t>The Orchard Campus</t>
  </si>
  <si>
    <t>South Camberley Primary &amp; Nursery School</t>
  </si>
  <si>
    <t>James Road</t>
  </si>
  <si>
    <t>Camberley Surrey</t>
  </si>
  <si>
    <t>GU15 2RG</t>
  </si>
  <si>
    <t>Britannia Road Children's Centre</t>
  </si>
  <si>
    <t>Grove Street</t>
  </si>
  <si>
    <t>Banbury Oxfordshire</t>
  </si>
  <si>
    <t>OX16 5DN</t>
  </si>
  <si>
    <t>Liz Atkinson Children’s Centre</t>
  </si>
  <si>
    <t>9 Mostyn Road</t>
  </si>
  <si>
    <t>SW9 6PH</t>
  </si>
  <si>
    <t>Broad Green Sure Start</t>
  </si>
  <si>
    <t>Canterbury Road Community Centre</t>
  </si>
  <si>
    <t>Canterbury Road</t>
  </si>
  <si>
    <t>West Croydon Surrey</t>
  </si>
  <si>
    <t>CR0 3HH</t>
  </si>
  <si>
    <t>Broadhurst Park Childrens Centre</t>
  </si>
  <si>
    <t>Lightbowne Road</t>
  </si>
  <si>
    <t>Moston</t>
  </si>
  <si>
    <t>M40 0FJ</t>
  </si>
  <si>
    <t>Broadmayne</t>
  </si>
  <si>
    <t>Broadmayne First School</t>
  </si>
  <si>
    <t>Knighton Lane</t>
  </si>
  <si>
    <t>Dorchester Dorset</t>
  </si>
  <si>
    <t>DT2 8PH</t>
  </si>
  <si>
    <t>The Ark Children's Centre</t>
  </si>
  <si>
    <t>Broadwater Primary School</t>
  </si>
  <si>
    <t>Broadwater Lane</t>
  </si>
  <si>
    <t>Tunbridge Wells Kent</t>
  </si>
  <si>
    <t>TN2 5RP</t>
  </si>
  <si>
    <t>Broadwaters Children’s Centre</t>
  </si>
  <si>
    <t>Adams Road</t>
  </si>
  <si>
    <t>Tottenham</t>
  </si>
  <si>
    <t>N17 6HE</t>
  </si>
  <si>
    <t>Broadway Children's Centre</t>
  </si>
  <si>
    <t>Broadway</t>
  </si>
  <si>
    <t>Laceby Acres</t>
  </si>
  <si>
    <t>Grimsby North East Lincolnshire</t>
  </si>
  <si>
    <t>DN34 5RS</t>
  </si>
  <si>
    <t>Beecroft Garden Children's Centre</t>
  </si>
  <si>
    <t>Beecroft Primary School</t>
  </si>
  <si>
    <t>Beecroft Road</t>
  </si>
  <si>
    <t>Brockley</t>
  </si>
  <si>
    <t>Lewisham London</t>
  </si>
  <si>
    <t>SE4 2BS</t>
  </si>
  <si>
    <t>Brockworth Children's Centre</t>
  </si>
  <si>
    <t>Moorfield Road</t>
  </si>
  <si>
    <t>Brockworth</t>
  </si>
  <si>
    <t>Gloucester Gloucestershire</t>
  </si>
  <si>
    <t>GL3 4JL</t>
  </si>
  <si>
    <t>Broken Cross Children's Centre</t>
  </si>
  <si>
    <t>Parkett Heyes Road</t>
  </si>
  <si>
    <t>SK11 8UD</t>
  </si>
  <si>
    <t>Bromborough Children's Centre</t>
  </si>
  <si>
    <t>Gratrix Road</t>
  </si>
  <si>
    <t>Bromborough</t>
  </si>
  <si>
    <t>Bromborough Wirral</t>
  </si>
  <si>
    <t>CH62 7BW</t>
  </si>
  <si>
    <t>Marner</t>
  </si>
  <si>
    <t>Marner Centre</t>
  </si>
  <si>
    <t>Devas Street</t>
  </si>
  <si>
    <t>E3 3LL</t>
  </si>
  <si>
    <t>Bromley Pensnett Children's Centre</t>
  </si>
  <si>
    <t>Bromley Pensnett Primary School</t>
  </si>
  <si>
    <t>Pensnett</t>
  </si>
  <si>
    <t>Brierley Hill West Midlands</t>
  </si>
  <si>
    <t>DY5 4PJ</t>
  </si>
  <si>
    <t>Brompton Children's Centre</t>
  </si>
  <si>
    <t>Brompton Westbrook Primary School</t>
  </si>
  <si>
    <t>Kings Bastion</t>
  </si>
  <si>
    <t>Brompton</t>
  </si>
  <si>
    <t>Gillingham Kent</t>
  </si>
  <si>
    <t>ME7 5DQ</t>
  </si>
  <si>
    <t>Brookhill Children's Centre</t>
  </si>
  <si>
    <t>130 Brookhill Road</t>
  </si>
  <si>
    <t>Woolwich London</t>
  </si>
  <si>
    <t>SE18 6UZ</t>
  </si>
  <si>
    <t>Brooklands Sure Start Children's Centre, Sandilands</t>
  </si>
  <si>
    <t>Sandilands School</t>
  </si>
  <si>
    <t>Wendover Road</t>
  </si>
  <si>
    <t>Brooklands, Wythenshawe</t>
  </si>
  <si>
    <t>Manchester Manchester</t>
  </si>
  <si>
    <t>M23 9JX</t>
  </si>
  <si>
    <t>Brookside Children's Centre</t>
  </si>
  <si>
    <t>Comberton Primary School</t>
  </si>
  <si>
    <t>Borrington Road</t>
  </si>
  <si>
    <t>Kidderminster Worcestershire</t>
  </si>
  <si>
    <t>DY10 3ED</t>
  </si>
  <si>
    <t>Brookvale Children's Centre</t>
  </si>
  <si>
    <t>Woodhatch Road</t>
  </si>
  <si>
    <t>Brookvale</t>
  </si>
  <si>
    <t>Runcorn Cheshire</t>
  </si>
  <si>
    <t>WA7 6BJ</t>
  </si>
  <si>
    <t>Brookwood &amp; Pirbright Sure Start Children's Centre</t>
  </si>
  <si>
    <t>Brookwood Primary School</t>
  </si>
  <si>
    <t>Connaught Road</t>
  </si>
  <si>
    <t>Brookwood</t>
  </si>
  <si>
    <t>Woking Surrey</t>
  </si>
  <si>
    <t>GU24 0HF</t>
  </si>
  <si>
    <t>Broomhall Nursery School and Children's Centre</t>
  </si>
  <si>
    <t>4 Broomhall Road</t>
  </si>
  <si>
    <t>S10 2DN</t>
  </si>
  <si>
    <t>Broomhill &amp; St Anne's Park Children's Centre</t>
  </si>
  <si>
    <t>Broomhill Infant School</t>
  </si>
  <si>
    <t>Fermaine Avenue</t>
  </si>
  <si>
    <t>Brislington</t>
  </si>
  <si>
    <t>BS4 4UY</t>
  </si>
  <si>
    <t>Broomwood &amp; Timperley Children's Centre</t>
  </si>
  <si>
    <t>c/o Broadheath Primary School</t>
  </si>
  <si>
    <t>Sinderland Road</t>
  </si>
  <si>
    <t>Altrincham Manchester</t>
  </si>
  <si>
    <t>WA14 5JQ</t>
  </si>
  <si>
    <t>Brotherton Children's Centre</t>
  </si>
  <si>
    <t>Low Street</t>
  </si>
  <si>
    <t>Brotherton</t>
  </si>
  <si>
    <t>Knottingley North Yorkshire</t>
  </si>
  <si>
    <t>WF11 9HQ</t>
  </si>
  <si>
    <t>Sure Start Children's Centre Brough</t>
  </si>
  <si>
    <t>Brough Primary School</t>
  </si>
  <si>
    <t>Springfield Avenue</t>
  </si>
  <si>
    <t>Elloughton Road</t>
  </si>
  <si>
    <t>Brough East Yorkshire</t>
  </si>
  <si>
    <t>HU15 1AE</t>
  </si>
  <si>
    <t>Brownhills Sure Start Children's Centre</t>
  </si>
  <si>
    <t>Great Charles Street</t>
  </si>
  <si>
    <t>Brownhills</t>
  </si>
  <si>
    <t>WS8 6AE</t>
  </si>
  <si>
    <t>Bryn Sure Start Children's Centre</t>
  </si>
  <si>
    <t>Bryn St Peters CE Primary School</t>
  </si>
  <si>
    <t>Downall Green Road</t>
  </si>
  <si>
    <t>Bryn</t>
  </si>
  <si>
    <t>WN4 0DL</t>
  </si>
  <si>
    <t>Buckingham Children's Centre</t>
  </si>
  <si>
    <t>Grenville Combined School</t>
  </si>
  <si>
    <t>Chandos Road</t>
  </si>
  <si>
    <t>Buckingham Buckinghamshire</t>
  </si>
  <si>
    <t>MK18 1AP</t>
  </si>
  <si>
    <t>Steeple Claydon Children's Centre</t>
  </si>
  <si>
    <t>Steeple Claydon Combined School</t>
  </si>
  <si>
    <t>Meadoway</t>
  </si>
  <si>
    <t>MK18 2PA</t>
  </si>
  <si>
    <t>Buckland &amp; Whitfield Children's Centre</t>
  </si>
  <si>
    <t>St Nicholas Church</t>
  </si>
  <si>
    <t>The Linces</t>
  </si>
  <si>
    <t>CT16 2BT</t>
  </si>
  <si>
    <t>Buckland Sure Start Children's Centre</t>
  </si>
  <si>
    <t>Sure Start Centre</t>
  </si>
  <si>
    <t>Turner Rd</t>
  </si>
  <si>
    <t>Buckland</t>
  </si>
  <si>
    <t>Portsmouth Hampshire</t>
  </si>
  <si>
    <t>PO1 4PN</t>
  </si>
  <si>
    <t>Buckland Primary School</t>
  </si>
  <si>
    <t>Berryscroft Road</t>
  </si>
  <si>
    <t>Staines Surrey</t>
  </si>
  <si>
    <t>TW18 1NB</t>
  </si>
  <si>
    <t>Buddies Children's Centre</t>
  </si>
  <si>
    <t>Burton Road Primary School</t>
  </si>
  <si>
    <t>Burton Road</t>
  </si>
  <si>
    <t>S71 2AA</t>
  </si>
  <si>
    <t>Mile End Children's Centre</t>
  </si>
  <si>
    <t>9 Bede Square</t>
  </si>
  <si>
    <t>Joseph Street</t>
  </si>
  <si>
    <t>Off Bow Common Lane</t>
  </si>
  <si>
    <t>E3 4GY</t>
  </si>
  <si>
    <t>Burghfield</t>
  </si>
  <si>
    <t>Mrs Bland's Infant &amp; Nursery School</t>
  </si>
  <si>
    <t>Jordan's Lane</t>
  </si>
  <si>
    <t>Burghfield Common</t>
  </si>
  <si>
    <t>RG7 3LP</t>
  </si>
  <si>
    <t>Burhill Sure Start Children's Centre</t>
  </si>
  <si>
    <t>Burhill Community Primary School</t>
  </si>
  <si>
    <t>New Berry Lane</t>
  </si>
  <si>
    <t>Hersham</t>
  </si>
  <si>
    <t>Walton on Thames Surrey</t>
  </si>
  <si>
    <t>KT12 4HQ</t>
  </si>
  <si>
    <t>Burley Park Children's Centre</t>
  </si>
  <si>
    <t>St Mathias Street</t>
  </si>
  <si>
    <t>Burley</t>
  </si>
  <si>
    <t>LS4 2DZ</t>
  </si>
  <si>
    <t>Burnage Sure Start Children's Centre</t>
  </si>
  <si>
    <t>Broadhill Rd</t>
  </si>
  <si>
    <t>Burnage</t>
  </si>
  <si>
    <t>M19 1AG</t>
  </si>
  <si>
    <t>Southern Links Children's Centre</t>
  </si>
  <si>
    <t>Whittock Road</t>
  </si>
  <si>
    <t>Stockwood</t>
  </si>
  <si>
    <t>Bristol</t>
  </si>
  <si>
    <t>BS14 8DQ</t>
  </si>
  <si>
    <t>Burnett Fields Children and Family Centre</t>
  </si>
  <si>
    <t>42 Greaves Street</t>
  </si>
  <si>
    <t>Little Horton</t>
  </si>
  <si>
    <t>BD5 7PE</t>
  </si>
  <si>
    <t>Burngreave Children's Centre</t>
  </si>
  <si>
    <t>19 Spital Street</t>
  </si>
  <si>
    <t>S3 9LB</t>
  </si>
  <si>
    <t>Burnham Children's Centre</t>
  </si>
  <si>
    <t>Minniecroft Road</t>
  </si>
  <si>
    <t>Burnham Buckinghamshire</t>
  </si>
  <si>
    <t>SL1 7DE</t>
  </si>
  <si>
    <t>Burnley Wood Children's Centre</t>
  </si>
  <si>
    <t>33 Brunswick Street</t>
  </si>
  <si>
    <t>Burnley Lancashire</t>
  </si>
  <si>
    <t>BB11 3NY</t>
  </si>
  <si>
    <t>Burnt Ash Children and Family Centre</t>
  </si>
  <si>
    <t>Burnt Ash Primary School</t>
  </si>
  <si>
    <t>Rangefield Road</t>
  </si>
  <si>
    <t>Bromley Kent</t>
  </si>
  <si>
    <t>BR1 4QX</t>
  </si>
  <si>
    <t>Burnt Oak Primary School &amp; Children's Centre</t>
  </si>
  <si>
    <t>Burnt Oak Primary School</t>
  </si>
  <si>
    <t>Richmond Road</t>
  </si>
  <si>
    <t>ME7 1LS</t>
  </si>
  <si>
    <t>Bush Hill Park and Ponders End Children's Centre</t>
  </si>
  <si>
    <t>Main Avenue</t>
  </si>
  <si>
    <t>EN1 1DS</t>
  </si>
  <si>
    <t>Bushbury Triangle Children's Centre</t>
  </si>
  <si>
    <t>92-96 Stanley Road</t>
  </si>
  <si>
    <t>Bushbury</t>
  </si>
  <si>
    <t>WV10 0QR</t>
  </si>
  <si>
    <t>Bushy Leaze Children's Centre</t>
  </si>
  <si>
    <t>Eastbrooke Road</t>
  </si>
  <si>
    <t>Alton</t>
  </si>
  <si>
    <t>East Hampshire Hampshire</t>
  </si>
  <si>
    <t>GU34 2DR</t>
  </si>
  <si>
    <t>Buttercup Children's Centre</t>
  </si>
  <si>
    <t>Birkwood Primary School</t>
  </si>
  <si>
    <t>Darfield Road</t>
  </si>
  <si>
    <t>Cudworth, Cudworth</t>
  </si>
  <si>
    <t>S72 8HG</t>
  </si>
  <si>
    <t>Carnforth Drive</t>
  </si>
  <si>
    <t>WR4 9HG</t>
  </si>
  <si>
    <t>Butterflies Children's Centre</t>
  </si>
  <si>
    <t>The Beccles Centre</t>
  </si>
  <si>
    <t>Castle Hill</t>
  </si>
  <si>
    <t>Beccles Suffolk</t>
  </si>
  <si>
    <t>NR34 7BQ</t>
  </si>
  <si>
    <t>Wakefield Road</t>
  </si>
  <si>
    <t>Normanton West Yorkshire</t>
  </si>
  <si>
    <t>WF6 1BB</t>
  </si>
  <si>
    <t>Butterfly Children's Centre</t>
  </si>
  <si>
    <t>Lye By-Pass</t>
  </si>
  <si>
    <t>Lye</t>
  </si>
  <si>
    <t>DY9 8HT</t>
  </si>
  <si>
    <t>Winhills Primary School</t>
  </si>
  <si>
    <t>Off Duck Lane</t>
  </si>
  <si>
    <t>Eynesbury</t>
  </si>
  <si>
    <t>St Neots Cambridgeshire</t>
  </si>
  <si>
    <t>PE19 2DX</t>
  </si>
  <si>
    <t>Prestwich Children's Centre Spoke</t>
  </si>
  <si>
    <t>Butterstile Primary School</t>
  </si>
  <si>
    <t>School Grove</t>
  </si>
  <si>
    <t>Prestwich</t>
  </si>
  <si>
    <t>Manchester Gt Manchester</t>
  </si>
  <si>
    <t>M25 9RJ</t>
  </si>
  <si>
    <t>Byron Children's Centre</t>
  </si>
  <si>
    <t>Byron Oasis</t>
  </si>
  <si>
    <t>Coulsdon London</t>
  </si>
  <si>
    <t>CR5 2XE</t>
  </si>
  <si>
    <t>Caister Children's Centre</t>
  </si>
  <si>
    <t>Caister on Sea First and Nursery School</t>
  </si>
  <si>
    <t>Kingston Avenue</t>
  </si>
  <si>
    <t>Caister on Sea</t>
  </si>
  <si>
    <t>Great Yarmouth Norfolk</t>
  </si>
  <si>
    <t>NR30 5ET</t>
  </si>
  <si>
    <t>Calcot &amp; Theale</t>
  </si>
  <si>
    <t>c/o Calcot Infant School and Nursery</t>
  </si>
  <si>
    <t>Curtis road</t>
  </si>
  <si>
    <t>Calcot</t>
  </si>
  <si>
    <t>RG31 4XG</t>
  </si>
  <si>
    <t>Callis Grange Children's Centre</t>
  </si>
  <si>
    <t>Beacon Road</t>
  </si>
  <si>
    <t>St Peters</t>
  </si>
  <si>
    <t>Broadstairs Kent</t>
  </si>
  <si>
    <t>CT10 3DG</t>
  </si>
  <si>
    <t>Calne Community Children's Centre</t>
  </si>
  <si>
    <t>Calne Priestley Primary School</t>
  </si>
  <si>
    <t>Prince Charles Drive</t>
  </si>
  <si>
    <t>Calne Wiltshire</t>
  </si>
  <si>
    <t>SN11 8TG</t>
  </si>
  <si>
    <t>Cambourne Children's Centre</t>
  </si>
  <si>
    <t>Sackville House</t>
  </si>
  <si>
    <t>Sackville Way</t>
  </si>
  <si>
    <t>Cambourne Cambridgeshire</t>
  </si>
  <si>
    <t>CB23 6HL</t>
  </si>
  <si>
    <t>Cambridge Children's Centre</t>
  </si>
  <si>
    <t>Cambridge Road</t>
  </si>
  <si>
    <t>Bootle Merseyside</t>
  </si>
  <si>
    <t>L20 9LQ</t>
  </si>
  <si>
    <t>Cambridge Road Children's Centre</t>
  </si>
  <si>
    <t>40-42 Cambridge Road</t>
  </si>
  <si>
    <t>Southend-on-Sea Essex</t>
  </si>
  <si>
    <t>SS1 1ES</t>
  </si>
  <si>
    <t>Camp Hill Children's Centre</t>
  </si>
  <si>
    <t>Camp Hill Primary School</t>
  </si>
  <si>
    <t>Hollystitches Road</t>
  </si>
  <si>
    <t>Camp Hill</t>
  </si>
  <si>
    <t>CV10 9QA</t>
  </si>
  <si>
    <t>Campsbourne Children's Centre</t>
  </si>
  <si>
    <t>Campsbourne School</t>
  </si>
  <si>
    <t>Nightingale Lane</t>
  </si>
  <si>
    <t>N8 7AF</t>
  </si>
  <si>
    <t>Camrose SureStart Children's Centre</t>
  </si>
  <si>
    <t>Tenby Road</t>
  </si>
  <si>
    <t>Spencer</t>
  </si>
  <si>
    <t>NN5 7DF</t>
  </si>
  <si>
    <t>Canberra Centre</t>
  </si>
  <si>
    <t>1 Didsbury Close</t>
  </si>
  <si>
    <t>East Ham London</t>
  </si>
  <si>
    <t>E6 2SX</t>
  </si>
  <si>
    <t>Canterbury Nursery School and Centre for Children &amp; Families</t>
  </si>
  <si>
    <t>Basil Street</t>
  </si>
  <si>
    <t>Canterbury</t>
  </si>
  <si>
    <t>BD5 9HL</t>
  </si>
  <si>
    <t>Cantley and Bessacarr Children's Centre</t>
  </si>
  <si>
    <t>Hawthorn Primary School</t>
  </si>
  <si>
    <t>Elmham Road</t>
  </si>
  <si>
    <t>Cantley</t>
  </si>
  <si>
    <t>DN4 6LQ</t>
  </si>
  <si>
    <t>CAP3/a Little Tewkes Children's Centre</t>
  </si>
  <si>
    <t>Tewkes Creek Pavillion</t>
  </si>
  <si>
    <t>Dovervelt Road</t>
  </si>
  <si>
    <t>Canvey Island Essex</t>
  </si>
  <si>
    <t>SS8 8EJ</t>
  </si>
  <si>
    <t>CAP3/b Canvey Central Children's Centre</t>
  </si>
  <si>
    <t>Canvey Resource Centre</t>
  </si>
  <si>
    <t>Little Gypps Road</t>
  </si>
  <si>
    <t>SS8 9HG</t>
  </si>
  <si>
    <t>CAP3 Little Lions Children's Centre</t>
  </si>
  <si>
    <t>Northwick Park Primary School</t>
  </si>
  <si>
    <t>Third Avenue</t>
  </si>
  <si>
    <t>SS8 9SU</t>
  </si>
  <si>
    <t>CAP5 Little Handprints Children's Centre</t>
  </si>
  <si>
    <t>Thundersley Primary School</t>
  </si>
  <si>
    <t>Dark Lane</t>
  </si>
  <si>
    <t>Thundersley Essex</t>
  </si>
  <si>
    <t>SS7 3PT</t>
  </si>
  <si>
    <t>Carlisle North SureStart Children's Centre</t>
  </si>
  <si>
    <t>Briar Bank</t>
  </si>
  <si>
    <t>St Anne's Hill</t>
  </si>
  <si>
    <t>CA3 9SR</t>
  </si>
  <si>
    <t>Carlisle West - Newtown SureStart Children's Centre</t>
  </si>
  <si>
    <t>19-23 Shadygrove Road</t>
  </si>
  <si>
    <t>CA2 7LE</t>
  </si>
  <si>
    <t>Carnagill and Wavell Children's Centre</t>
  </si>
  <si>
    <t>c/o Carnagill Community Primary School</t>
  </si>
  <si>
    <t>Leadmill Estate</t>
  </si>
  <si>
    <t>Catterick Garrison North Yorkshire</t>
  </si>
  <si>
    <t>DL9 3HN</t>
  </si>
  <si>
    <t>Carr Children's Centre</t>
  </si>
  <si>
    <t>Carr Junior School</t>
  </si>
  <si>
    <t>Ostman Road</t>
  </si>
  <si>
    <t>York North Yorkshire</t>
  </si>
  <si>
    <t>YO26 5QA</t>
  </si>
  <si>
    <t>Carr Manor Children's Centre</t>
  </si>
  <si>
    <t>c/o Carr Manor Primary School</t>
  </si>
  <si>
    <t>Carr Manor Road</t>
  </si>
  <si>
    <t>LS17 5DJ</t>
  </si>
  <si>
    <t>Carterhatch Children's Centre</t>
  </si>
  <si>
    <t>Carterhatch Lane</t>
  </si>
  <si>
    <t>EN1 4JY</t>
  </si>
  <si>
    <t>Carterton Children's Centre</t>
  </si>
  <si>
    <t>Lawton Avenue</t>
  </si>
  <si>
    <t>Carterton Oxfordshire</t>
  </si>
  <si>
    <t>OX18 3HP</t>
  </si>
  <si>
    <t>Cartwheels Children's Centre</t>
  </si>
  <si>
    <t>Greenfields Way</t>
  </si>
  <si>
    <t>Haverhill Suffolk</t>
  </si>
  <si>
    <t>CB9 8LU</t>
  </si>
  <si>
    <t>Cass Child and Family Centre</t>
  </si>
  <si>
    <t>St James's Passage</t>
  </si>
  <si>
    <t>Duke's Place</t>
  </si>
  <si>
    <t>Aldgate London</t>
  </si>
  <si>
    <t>EC3A 5DE</t>
  </si>
  <si>
    <t>Barnes Children's Centre</t>
  </si>
  <si>
    <t>Lowther Primary School</t>
  </si>
  <si>
    <t>Stillingfleet Road</t>
  </si>
  <si>
    <t>Barnes London</t>
  </si>
  <si>
    <t>SW13 9AE</t>
  </si>
  <si>
    <t>Castle Hill Early Years Centre</t>
  </si>
  <si>
    <t>Dunley Drive</t>
  </si>
  <si>
    <t>New Addington</t>
  </si>
  <si>
    <t>Croydon Surrey</t>
  </si>
  <si>
    <t>CR0 0RJ</t>
  </si>
  <si>
    <t>Castle Vale Children's Centre</t>
  </si>
  <si>
    <t>Yatesbury Avenue</t>
  </si>
  <si>
    <t>Castle Vale</t>
  </si>
  <si>
    <t>B35 6DU</t>
  </si>
  <si>
    <t>Castleton Children's Centre</t>
  </si>
  <si>
    <t>c/o Castleton Primary School</t>
  </si>
  <si>
    <t>LS12 1JZ</t>
  </si>
  <si>
    <t>Caterpillars Children's Centre</t>
  </si>
  <si>
    <t>Chart Road</t>
  </si>
  <si>
    <t>Folkestone Kent</t>
  </si>
  <si>
    <t>CT19 4PN</t>
  </si>
  <si>
    <t>Cathnor Park Children's Centre</t>
  </si>
  <si>
    <t>1 Melina Road</t>
  </si>
  <si>
    <t>Askew Ward London</t>
  </si>
  <si>
    <t>W12 9HY</t>
  </si>
  <si>
    <t>Catton Grove, Fiddlewood and Mile Cross (CFM) Children's Centre</t>
  </si>
  <si>
    <t>Sure Start CFM</t>
  </si>
  <si>
    <t>Hunter Road</t>
  </si>
  <si>
    <t>NR3 3PY</t>
  </si>
  <si>
    <t>Cauldwell CC (Bedford Borough)</t>
  </si>
  <si>
    <t>Cauldwell Sure Start Peter Pan Children' s Centre</t>
  </si>
  <si>
    <t>Edward Road</t>
  </si>
  <si>
    <t>Bedford Bedfordshire</t>
  </si>
  <si>
    <t>MK42 9DR</t>
  </si>
  <si>
    <t>Cedars Children's Centre</t>
  </si>
  <si>
    <t>Barnsley Road</t>
  </si>
  <si>
    <t>Hemsworth</t>
  </si>
  <si>
    <t>Nr Pontefract West Yorkshire</t>
  </si>
  <si>
    <t>WF9 4PU</t>
  </si>
  <si>
    <t>Welcome Way</t>
  </si>
  <si>
    <t>DN1 3LE</t>
  </si>
  <si>
    <t>Edward Street</t>
  </si>
  <si>
    <t>DN32 9HL</t>
  </si>
  <si>
    <t>Central Ryedale Children's Centre</t>
  </si>
  <si>
    <t>Norton</t>
  </si>
  <si>
    <t>Malton North Yorkshire</t>
  </si>
  <si>
    <t>YO17 9BG</t>
  </si>
  <si>
    <t>Roman Way Children's Centre</t>
  </si>
  <si>
    <t>c/o Crowmoor Primary School</t>
  </si>
  <si>
    <t>Crowmere Road</t>
  </si>
  <si>
    <t>Shrewsbury Shropshire</t>
  </si>
  <si>
    <t>SY2 5JJ</t>
  </si>
  <si>
    <t>Wilfred Owen School CC delivery point</t>
  </si>
  <si>
    <t>c/o The Wilfred Owen School</t>
  </si>
  <si>
    <t>The Monkmoor Campus</t>
  </si>
  <si>
    <t>Woodcote Way, Monkmoor</t>
  </si>
  <si>
    <t>SY2 5SH</t>
  </si>
  <si>
    <t>Meole Children's Centre delivery point</t>
  </si>
  <si>
    <t>Meole Primary School</t>
  </si>
  <si>
    <t>Church Road</t>
  </si>
  <si>
    <t>Meole</t>
  </si>
  <si>
    <t>SY3 9HG</t>
  </si>
  <si>
    <t>South Oswestry Children's Centre</t>
  </si>
  <si>
    <t>Baschurch Village Hall</t>
  </si>
  <si>
    <t>Eyton Lane</t>
  </si>
  <si>
    <t>Baschurch, Shrewsbury</t>
  </si>
  <si>
    <t xml:space="preserve"> Shropshire</t>
  </si>
  <si>
    <t>SY4 2JN</t>
  </si>
  <si>
    <t>Frizinghall and Heaton Village Children's Centre</t>
  </si>
  <si>
    <t>3rd Floor</t>
  </si>
  <si>
    <t>Future House</t>
  </si>
  <si>
    <t>BD4 7EB</t>
  </si>
  <si>
    <t>Centre Place Family Centre</t>
  </si>
  <si>
    <t>Estuary Housing</t>
  </si>
  <si>
    <t>Centre Place</t>
  </si>
  <si>
    <t>Prospect Close</t>
  </si>
  <si>
    <t>Southend on Sea Essex</t>
  </si>
  <si>
    <t>SS1 2JD</t>
  </si>
  <si>
    <t>Chadwell Children's Centre P2-1</t>
  </si>
  <si>
    <t>Claudian Way</t>
  </si>
  <si>
    <t>Chadwell St Mary</t>
  </si>
  <si>
    <t>RM16 4QE</t>
  </si>
  <si>
    <t>Chalgrove and Watlington Children's Centre</t>
  </si>
  <si>
    <t>Chalgrove &amp; Watlington Children's Centre</t>
  </si>
  <si>
    <t>Children's Centre Office</t>
  </si>
  <si>
    <t>High Street</t>
  </si>
  <si>
    <t>Chalgrove Oxon</t>
  </si>
  <si>
    <t>OX44 7ST</t>
  </si>
  <si>
    <t>Chancet Wood Children's Centre</t>
  </si>
  <si>
    <t>Chancet Wood Drive</t>
  </si>
  <si>
    <t>S8 7TR</t>
  </si>
  <si>
    <t>Meanwood and Chapel Allerton Children's Centre</t>
  </si>
  <si>
    <t>Potternewton View</t>
  </si>
  <si>
    <t>LS7 2DW</t>
  </si>
  <si>
    <t>Chapel End Early Years Centre</t>
  </si>
  <si>
    <t>Chapel End Early Excellence Centre</t>
  </si>
  <si>
    <t>Brookscroft Road</t>
  </si>
  <si>
    <t>Walthamstow London</t>
  </si>
  <si>
    <t>E17 4LH</t>
  </si>
  <si>
    <t>ABC Children's Centre</t>
  </si>
  <si>
    <t>C/O Chapel St Nursery School</t>
  </si>
  <si>
    <t>Russell St</t>
  </si>
  <si>
    <t>LU1 5EA</t>
  </si>
  <si>
    <t>Chapeltown Children's Centre</t>
  </si>
  <si>
    <t>62 Leopold Street</t>
  </si>
  <si>
    <t>Chapeltown</t>
  </si>
  <si>
    <t>LS7 4AW</t>
  </si>
  <si>
    <t>Charlestown and Lower Kersal and Summerville Children's Centre</t>
  </si>
  <si>
    <t>St Aiden's Grove</t>
  </si>
  <si>
    <t>Lower Kersal</t>
  </si>
  <si>
    <t>M7 3TN</t>
  </si>
  <si>
    <t>Charlestown Sure Start Children's Centre</t>
  </si>
  <si>
    <t>21 Colmore Drive</t>
  </si>
  <si>
    <t>Charlestown</t>
  </si>
  <si>
    <t>M9 7GB</t>
  </si>
  <si>
    <t>Canley Childrens' Centre</t>
  </si>
  <si>
    <t>Charter Primary School</t>
  </si>
  <si>
    <t>Mitchell Avenue</t>
  </si>
  <si>
    <t>Canley</t>
  </si>
  <si>
    <t>CV4 8DW</t>
  </si>
  <si>
    <t>Charville Children's Centre</t>
  </si>
  <si>
    <t>Charville Primary School</t>
  </si>
  <si>
    <t>Bury Avenue</t>
  </si>
  <si>
    <t>Hayes Middx</t>
  </si>
  <si>
    <t>UB4 8LF</t>
  </si>
  <si>
    <t>Chase Children's Centre</t>
  </si>
  <si>
    <t>Budds Lane</t>
  </si>
  <si>
    <t>Bordon</t>
  </si>
  <si>
    <t>GU35 0JB</t>
  </si>
  <si>
    <t>Chatham Children's Centre</t>
  </si>
  <si>
    <t>Chatham House</t>
  </si>
  <si>
    <t>29 Chatham Road</t>
  </si>
  <si>
    <t>Hartlepool Cleveland</t>
  </si>
  <si>
    <t>TS24 8QG</t>
  </si>
  <si>
    <t>Chatterbox Children's Centre</t>
  </si>
  <si>
    <t>School House</t>
  </si>
  <si>
    <t>Copleston Road</t>
  </si>
  <si>
    <t>Ipswich Suffolk</t>
  </si>
  <si>
    <t>IP4 5HB</t>
  </si>
  <si>
    <t>Chaul End Children's Centre</t>
  </si>
  <si>
    <t>Chaul End Community Centre</t>
  </si>
  <si>
    <t>515 Dunstable Road</t>
  </si>
  <si>
    <t>LU4 8QN</t>
  </si>
  <si>
    <t>Cheetham Sure Start Children's Centre</t>
  </si>
  <si>
    <t>Cheetwood Road,</t>
  </si>
  <si>
    <t>Cheetham Park</t>
  </si>
  <si>
    <t>Cheetham</t>
  </si>
  <si>
    <t>M8 8AQ</t>
  </si>
  <si>
    <t>Chelmsley Wood Children's Centre</t>
  </si>
  <si>
    <t>2 Chelmsley Circle</t>
  </si>
  <si>
    <t>Chelmsley Wood</t>
  </si>
  <si>
    <t>Solihull West Midlands</t>
  </si>
  <si>
    <t>B37 7UH</t>
  </si>
  <si>
    <t>Chelsea Open Air Nursery School &amp; Children's Centre</t>
  </si>
  <si>
    <t>51 Glebe Place</t>
  </si>
  <si>
    <t>SW3 5JE</t>
  </si>
  <si>
    <t>Cherry Blossom Children's Centre</t>
  </si>
  <si>
    <t>Cherry Hinton Children's Centre</t>
  </si>
  <si>
    <t>Bewick Bridge Community Primary School</t>
  </si>
  <si>
    <t>Fulbourn Old Drift</t>
  </si>
  <si>
    <t>Cherry Hinton</t>
  </si>
  <si>
    <t>CB1 9ND</t>
  </si>
  <si>
    <t>Cherry Lane Children's Centre</t>
  </si>
  <si>
    <t>Sipson Road</t>
  </si>
  <si>
    <t>West Drayton Middlesex</t>
  </si>
  <si>
    <t>UB7 9DL</t>
  </si>
  <si>
    <t>Cherry Tree Children's Centre</t>
  </si>
  <si>
    <t>8 Sharoe Green Lane</t>
  </si>
  <si>
    <t>Fulwood</t>
  </si>
  <si>
    <t>PR2 8ED</t>
  </si>
  <si>
    <t>Graham Street</t>
  </si>
  <si>
    <t>Lozells</t>
  </si>
  <si>
    <t>B19 1QY</t>
  </si>
  <si>
    <t>Cherry Trees Children's Centre</t>
  </si>
  <si>
    <t>Cherry Tree Walk</t>
  </si>
  <si>
    <t>Batchley</t>
  </si>
  <si>
    <t>Redditch Worcestershire</t>
  </si>
  <si>
    <t>B97 6PD</t>
  </si>
  <si>
    <t>Chertsey Sure Start Children's Centre</t>
  </si>
  <si>
    <t>Chertsey Nursery School</t>
  </si>
  <si>
    <t>Pyrcroft Road</t>
  </si>
  <si>
    <t>Chertsey Surrey</t>
  </si>
  <si>
    <t>KT16 9ER</t>
  </si>
  <si>
    <t>Chesham (Newtown) Children's Centre</t>
  </si>
  <si>
    <t>Newtown Infants School</t>
  </si>
  <si>
    <t>Berkhampstead Road</t>
  </si>
  <si>
    <t>Chesham Buckinghamshire</t>
  </si>
  <si>
    <t>HP5 3AT</t>
  </si>
  <si>
    <t>Chesham (Waterside) Children's Centre</t>
  </si>
  <si>
    <t>470 Waterside</t>
  </si>
  <si>
    <t>HP5 1QF</t>
  </si>
  <si>
    <t>Chesterfield Children's Centre</t>
  </si>
  <si>
    <t>Brampton Primary School</t>
  </si>
  <si>
    <t>School Board Lane</t>
  </si>
  <si>
    <t>Chesterfield Derbyshire</t>
  </si>
  <si>
    <t>S40 1DD</t>
  </si>
  <si>
    <t>Chesterfield Town Centre Children's Centre</t>
  </si>
  <si>
    <t>South Lodge</t>
  </si>
  <si>
    <t>Boythorpe Avenue</t>
  </si>
  <si>
    <t>S40 2BF</t>
  </si>
  <si>
    <t>Chesterton Centre for Children &amp; Families</t>
  </si>
  <si>
    <t>Dagnall Street</t>
  </si>
  <si>
    <t>Battersea Park Road</t>
  </si>
  <si>
    <t>Battersea London</t>
  </si>
  <si>
    <t>SW11 5DT</t>
  </si>
  <si>
    <t>Chesterton Children's Centre</t>
  </si>
  <si>
    <t>Shirley Primary School</t>
  </si>
  <si>
    <t>Nuffield Road</t>
  </si>
  <si>
    <t>CB4 1TF</t>
  </si>
  <si>
    <t>Chestnut Avenue Children's Centre</t>
  </si>
  <si>
    <t>Chestnut Avenue Centre</t>
  </si>
  <si>
    <t>Magnolia Avenue</t>
  </si>
  <si>
    <t>Exeter Devon</t>
  </si>
  <si>
    <t>EX2 6DJ</t>
  </si>
  <si>
    <t>Chestnut Children's Centre</t>
  </si>
  <si>
    <t>Chestnut Grove</t>
  </si>
  <si>
    <t>DY11 5QB</t>
  </si>
  <si>
    <t>Cheyne Children's Centre</t>
  </si>
  <si>
    <t>10 Thorndike Close</t>
  </si>
  <si>
    <t>SW10 0ST</t>
  </si>
  <si>
    <t>Chichester Nursery School Children and Family Centre</t>
  </si>
  <si>
    <t>St. James Campus</t>
  </si>
  <si>
    <t>St. James Road</t>
  </si>
  <si>
    <t>Chichester West Sussex</t>
  </si>
  <si>
    <t>PO19 7AB</t>
  </si>
  <si>
    <t>Chickenley Earlsheaton &amp; Shawcross Children's Centre</t>
  </si>
  <si>
    <t>Princess Road</t>
  </si>
  <si>
    <t>Chickenley</t>
  </si>
  <si>
    <t>Dewsbury West Yorkshire</t>
  </si>
  <si>
    <t>WF12 8QT</t>
  </si>
  <si>
    <t>Chieveley</t>
  </si>
  <si>
    <t>Chieveley &amp; Area Children's Centre</t>
  </si>
  <si>
    <t>Chieveley Primary School</t>
  </si>
  <si>
    <t>School Road, Chieveley</t>
  </si>
  <si>
    <t>Newbury Berkshire</t>
  </si>
  <si>
    <t>RG20 8TY</t>
  </si>
  <si>
    <t>Whittlesea Road</t>
  </si>
  <si>
    <t>Harrow Middlesex</t>
  </si>
  <si>
    <t>HA3 6LS</t>
  </si>
  <si>
    <t>Grange</t>
  </si>
  <si>
    <t>Welbeck Road</t>
  </si>
  <si>
    <t>HA2 0RJ</t>
  </si>
  <si>
    <t>Children's Centre at Stephen Freeman Primary School</t>
  </si>
  <si>
    <t>Freeman Road</t>
  </si>
  <si>
    <t>Didcot Oxfordshire</t>
  </si>
  <si>
    <t>OX11 7BZ</t>
  </si>
  <si>
    <t>Children's Centre at the Mall</t>
  </si>
  <si>
    <t>Unit 35</t>
  </si>
  <si>
    <t>The Mall</t>
  </si>
  <si>
    <t>LU1 2TW</t>
  </si>
  <si>
    <t>Childs Hill School and Children's Centre</t>
  </si>
  <si>
    <t>Childs Hill School</t>
  </si>
  <si>
    <t>Dersingham Road</t>
  </si>
  <si>
    <t>Childs Hill London</t>
  </si>
  <si>
    <t>NW2 1SL</t>
  </si>
  <si>
    <t>Chingford Children's Centre</t>
  </si>
  <si>
    <t>82 Peel Close</t>
  </si>
  <si>
    <t>Chingford London</t>
  </si>
  <si>
    <t>E4 6XQ</t>
  </si>
  <si>
    <t>Chinnbrook Family &amp; Community Project</t>
  </si>
  <si>
    <t>213 Trittiford Road</t>
  </si>
  <si>
    <t>Billesley</t>
  </si>
  <si>
    <t>B13 0ET</t>
  </si>
  <si>
    <t>Chippenham Road Children's Centre</t>
  </si>
  <si>
    <t>85-89 Chippenham Road</t>
  </si>
  <si>
    <t>Harold Hill</t>
  </si>
  <si>
    <t>Romford Essex</t>
  </si>
  <si>
    <t>RM3 8HP</t>
  </si>
  <si>
    <t>Chiswick Children's Centre</t>
  </si>
  <si>
    <t>9 Devonshire Street</t>
  </si>
  <si>
    <t>Chiswick London</t>
  </si>
  <si>
    <t>W4 2JR</t>
  </si>
  <si>
    <t>Chobham &amp; West End Sure Start Children's Centre</t>
  </si>
  <si>
    <t>St Lawrence C of E School</t>
  </si>
  <si>
    <t>Bagshot Road</t>
  </si>
  <si>
    <t>Chobham Surrey</t>
  </si>
  <si>
    <t>GU24 8AB</t>
  </si>
  <si>
    <t>Chorlton (Nell Lane)</t>
  </si>
  <si>
    <t>Nell Lane</t>
  </si>
  <si>
    <t>Chorlton</t>
  </si>
  <si>
    <t>M21 7SJ</t>
  </si>
  <si>
    <t>Chorlton Park Sure Start Children's Centre</t>
  </si>
  <si>
    <t>Barlow Hall Primary School</t>
  </si>
  <si>
    <t>Darley Avenue</t>
  </si>
  <si>
    <t>Chorlton Cum Hardy</t>
  </si>
  <si>
    <t>M21 7JG</t>
  </si>
  <si>
    <t>Chrisp Street Sure Start Children's Centre</t>
  </si>
  <si>
    <t>23-27 Market Way</t>
  </si>
  <si>
    <t>Poplar</t>
  </si>
  <si>
    <t>E14 6AH</t>
  </si>
  <si>
    <t>Christopher Robin Sure Start Children's Centre</t>
  </si>
  <si>
    <t>Christopher Robin House</t>
  </si>
  <si>
    <t>Parsonage Road</t>
  </si>
  <si>
    <t>Cranleigh Surrey</t>
  </si>
  <si>
    <t>GU6 7AN</t>
  </si>
  <si>
    <t>Chuckery &amp; Paddock Sure Start Children's Centre</t>
  </si>
  <si>
    <t>Action for Children</t>
  </si>
  <si>
    <t>Walsall Resource Centre</t>
  </si>
  <si>
    <t>Pool Street, Chuckery</t>
  </si>
  <si>
    <t>WS1 2EN</t>
  </si>
  <si>
    <t>Walthamstow East Children Centre</t>
  </si>
  <si>
    <t>Woodbury Road</t>
  </si>
  <si>
    <t>E17 9SB</t>
  </si>
  <si>
    <t>North East Locality Hub Lead - Portman Early Childhood Centre</t>
  </si>
  <si>
    <t>Church Street Children Centre</t>
  </si>
  <si>
    <t>The Portman Early Childhood Centre</t>
  </si>
  <si>
    <t>12 - 18 Salisbury Street</t>
  </si>
  <si>
    <t>NW8 8DE</t>
  </si>
  <si>
    <t>South Locality Hub Lead - Churchill Gardens Children's Centre</t>
  </si>
  <si>
    <t>Churchill Garden Children Centre</t>
  </si>
  <si>
    <t>Churchill Gardens Primary School, Ranelagh Road</t>
  </si>
  <si>
    <t>SW1 3EU</t>
  </si>
  <si>
    <t>Churchwood Children's Centre</t>
  </si>
  <si>
    <t>Churchwood Community Primary School</t>
  </si>
  <si>
    <t>Church In The Wood Lane</t>
  </si>
  <si>
    <t>St Leonards On Sea East Sussex</t>
  </si>
  <si>
    <t>TN38 9PB</t>
  </si>
  <si>
    <t>City and Eaton Children's Centre</t>
  </si>
  <si>
    <t>Vauxhall Centre</t>
  </si>
  <si>
    <t>Johnson Place</t>
  </si>
  <si>
    <t>NR2 2SA</t>
  </si>
  <si>
    <t>City and Holbeck Children's Centre</t>
  </si>
  <si>
    <t>Hunslet Hall Road</t>
  </si>
  <si>
    <t>Beeston</t>
  </si>
  <si>
    <t>LS11 6TT</t>
  </si>
  <si>
    <t>City View Children's Centre</t>
  </si>
  <si>
    <t>Brighton General Hospital</t>
  </si>
  <si>
    <t>Elm Grove</t>
  </si>
  <si>
    <t>Brighton East Sussex</t>
  </si>
  <si>
    <t>BN2 3EW</t>
  </si>
  <si>
    <t>Clapham Manor Primary School and Children's Centre</t>
  </si>
  <si>
    <t>16 Belmont Close</t>
  </si>
  <si>
    <t>Clapham London</t>
  </si>
  <si>
    <t>SW4 6AT</t>
  </si>
  <si>
    <t>Millfields Children's Centre</t>
  </si>
  <si>
    <t>Elmcroft Street</t>
  </si>
  <si>
    <t>E5 0SQ</t>
  </si>
  <si>
    <t>Clare Gardens Children's Centre</t>
  </si>
  <si>
    <t>349 Westbourne Park Road</t>
  </si>
  <si>
    <t>W11 1EG</t>
  </si>
  <si>
    <t>Claremont Children's Centre</t>
  </si>
  <si>
    <t>Westminster Road</t>
  </si>
  <si>
    <t>FY1 2QE</t>
  </si>
  <si>
    <t>Claremont Children's Centre (formerly Rugby Parents Centre)</t>
  </si>
  <si>
    <t>Claremont Road</t>
  </si>
  <si>
    <t>CV21 3LU</t>
  </si>
  <si>
    <t>Claremont Sure Start Children's Centre</t>
  </si>
  <si>
    <t>Claremont Sure Start Children Centre</t>
  </si>
  <si>
    <t>Claremont School</t>
  </si>
  <si>
    <t>Claremont Road, Moss Side</t>
  </si>
  <si>
    <t>M14 7NA</t>
  </si>
  <si>
    <t>Clarendon School &amp; Sure Start Children's Centre</t>
  </si>
  <si>
    <t>Clarendon Primary School</t>
  </si>
  <si>
    <t>Knapp Road</t>
  </si>
  <si>
    <t>Ashford Middlesex</t>
  </si>
  <si>
    <t>TW15 2HZ</t>
  </si>
  <si>
    <t>Clayton Brook Children's Centre</t>
  </si>
  <si>
    <t>Great Greens Lane</t>
  </si>
  <si>
    <t>Clayton Brook</t>
  </si>
  <si>
    <t>Bamber Bridge Lancashire</t>
  </si>
  <si>
    <t>PR5 8HL</t>
  </si>
  <si>
    <t>Clayton Sure Start Children's Centre</t>
  </si>
  <si>
    <t>101 North Road</t>
  </si>
  <si>
    <t>Clayton</t>
  </si>
  <si>
    <t>M11 4NE</t>
  </si>
  <si>
    <t>Clearbury Children's Centre</t>
  </si>
  <si>
    <t>The Trafalgar School</t>
  </si>
  <si>
    <t>Breamore Road</t>
  </si>
  <si>
    <t>Downton, Salisbury Wiltshire</t>
  </si>
  <si>
    <t>SP5 3HN</t>
  </si>
  <si>
    <t>Cleethorpes Children's Centre (Reynolds)</t>
  </si>
  <si>
    <t>Machray Place</t>
  </si>
  <si>
    <t>Cleethorpes North East Lincolnshire</t>
  </si>
  <si>
    <t>DN35 7LJ</t>
  </si>
  <si>
    <t>Clifton Children's Centre</t>
  </si>
  <si>
    <t>Clifton Nursery School</t>
  </si>
  <si>
    <t>Burslem Street</t>
  </si>
  <si>
    <t>Stafford Street</t>
  </si>
  <si>
    <t>Hull East Yorkshire</t>
  </si>
  <si>
    <t>HU2 9AP</t>
  </si>
  <si>
    <t>Kingsway North</t>
  </si>
  <si>
    <t>Clifton</t>
  </si>
  <si>
    <t>YO30 6JA</t>
  </si>
  <si>
    <t>Dovecote Primary School</t>
  </si>
  <si>
    <t>Greencroft</t>
  </si>
  <si>
    <t>NG11 8EY</t>
  </si>
  <si>
    <t>Jump Children's Centre</t>
  </si>
  <si>
    <t>Jump Children's &amp; Adult Learning Centre</t>
  </si>
  <si>
    <t>Jump</t>
  </si>
  <si>
    <t>S74 0HZ</t>
  </si>
  <si>
    <t>Clowne Children's Centre</t>
  </si>
  <si>
    <t>Ringer Lane</t>
  </si>
  <si>
    <t>Clowne</t>
  </si>
  <si>
    <t>S43 4DB</t>
  </si>
  <si>
    <t>Clubmoor &amp; Ellergreen Children's Centre</t>
  </si>
  <si>
    <t>Utting Avenue East</t>
  </si>
  <si>
    <t>Norris Green</t>
  </si>
  <si>
    <t>L11 1DQ</t>
  </si>
  <si>
    <t>Clyde Early Childhood Centre</t>
  </si>
  <si>
    <t>Alverton Street</t>
  </si>
  <si>
    <t>Deptford London</t>
  </si>
  <si>
    <t>SE8 5NH</t>
  </si>
  <si>
    <t>Cobham Sure Start Children's Centre</t>
  </si>
  <si>
    <t>Cedar Centre</t>
  </si>
  <si>
    <t>Cedar Road</t>
  </si>
  <si>
    <t>Cobham Surrey</t>
  </si>
  <si>
    <t>KT11 2AE</t>
  </si>
  <si>
    <t>Coin Street Family &amp; Children's Centre</t>
  </si>
  <si>
    <t>108 Stamford Street</t>
  </si>
  <si>
    <t>SE1 9NH</t>
  </si>
  <si>
    <t>COL1 Greenstead Children's Centre</t>
  </si>
  <si>
    <t>Greenstead Community Centre</t>
  </si>
  <si>
    <t>Hawthorn Avenue</t>
  </si>
  <si>
    <t>Colchester Essex</t>
  </si>
  <si>
    <t>CO4 3QE</t>
  </si>
  <si>
    <t>COL11 Little Hands Children's Centre</t>
  </si>
  <si>
    <t>Stanway Fiveways Primary School</t>
  </si>
  <si>
    <t>Winstree Rd</t>
  </si>
  <si>
    <t>CO3 0QG</t>
  </si>
  <si>
    <t>COL1/a St Anne's and Castle Children's Centre</t>
  </si>
  <si>
    <t>Oak Tree Centre</t>
  </si>
  <si>
    <t>Harwich Road</t>
  </si>
  <si>
    <t>CO4 3DH</t>
  </si>
  <si>
    <t>COL4 Berechurch Children's Centre</t>
  </si>
  <si>
    <t>The Ormiston Centre</t>
  </si>
  <si>
    <t>Monkwick</t>
  </si>
  <si>
    <t>CO2 8NN</t>
  </si>
  <si>
    <t>COL6/a New Town Children's Centre</t>
  </si>
  <si>
    <t>St Stephen's Church Centre</t>
  </si>
  <si>
    <t>Canterbury Rd</t>
  </si>
  <si>
    <t>CO2 7RY</t>
  </si>
  <si>
    <t>COL6 Shrub End Children's Centre</t>
  </si>
  <si>
    <t>Shrub End Sports and Community Centre</t>
  </si>
  <si>
    <t>Boadicea Way</t>
  </si>
  <si>
    <t>CO2 9BG</t>
  </si>
  <si>
    <t>COL9 Beehive Children's Centre</t>
  </si>
  <si>
    <t>Queen Boudica Primary School</t>
  </si>
  <si>
    <t>Cowper Crescent</t>
  </si>
  <si>
    <t>CO4 5XT</t>
  </si>
  <si>
    <t>Colburn &amp; East Children's Centre</t>
  </si>
  <si>
    <t>Colburn</t>
  </si>
  <si>
    <t>DL9 4RF</t>
  </si>
  <si>
    <t>Coldhurst Children's Centre</t>
  </si>
  <si>
    <t>In the grounds of Richmond Primary School</t>
  </si>
  <si>
    <t>Winterbottom Street</t>
  </si>
  <si>
    <t>Oldham Lancashire</t>
  </si>
  <si>
    <t>OL9 6HY</t>
  </si>
  <si>
    <t>Coleridge Children's Centre</t>
  </si>
  <si>
    <t>Coleridge Primary School</t>
  </si>
  <si>
    <t>Coleridge Road</t>
  </si>
  <si>
    <t>Rotherham South Yorkshire</t>
  </si>
  <si>
    <t>S65 1LW</t>
  </si>
  <si>
    <t>Colham Manor Children's Centre</t>
  </si>
  <si>
    <t>Colham Manor Primary School</t>
  </si>
  <si>
    <t>Violet Avenue</t>
  </si>
  <si>
    <t>Hillingdon Middlesex</t>
  </si>
  <si>
    <t>UB8 3PT</t>
  </si>
  <si>
    <t>Collier Row Children's Centre</t>
  </si>
  <si>
    <t>Clockhouse Lane</t>
  </si>
  <si>
    <t>Collier Row</t>
  </si>
  <si>
    <t>RM5 3QJ</t>
  </si>
  <si>
    <t>Collingwood Children's Centre</t>
  </si>
  <si>
    <t>St Bartholomew Gardens</t>
  </si>
  <si>
    <t>Buckhurst Street</t>
  </si>
  <si>
    <t>Bethnal Green</t>
  </si>
  <si>
    <t>E1 5QT</t>
  </si>
  <si>
    <t>Collyhurst Sure Start Children's Centre</t>
  </si>
  <si>
    <t>Teignmouth Avenue</t>
  </si>
  <si>
    <t>Collyhurst</t>
  </si>
  <si>
    <t>M40 7QD</t>
  </si>
  <si>
    <t>Colne Children's Centre</t>
  </si>
  <si>
    <t>Walton Street</t>
  </si>
  <si>
    <t>Colne Lancashire</t>
  </si>
  <si>
    <t>BL8 0EL</t>
  </si>
  <si>
    <t>Colne Valley Children's Centre</t>
  </si>
  <si>
    <t>Slaithwaite Town Hall</t>
  </si>
  <si>
    <t>Carr Lane</t>
  </si>
  <si>
    <t>Slaithwaite</t>
  </si>
  <si>
    <t>HD7 5AF</t>
  </si>
  <si>
    <t>Comet Nursery School and Children's Centre</t>
  </si>
  <si>
    <t>21 Halcomb Street</t>
  </si>
  <si>
    <t>N1 5RF</t>
  </si>
  <si>
    <t>Community Vision Children and Family Centre</t>
  </si>
  <si>
    <t>Community Vision Penge</t>
  </si>
  <si>
    <t>Woodbine Grove</t>
  </si>
  <si>
    <t>Penge London</t>
  </si>
  <si>
    <t>SE20 8UX</t>
  </si>
  <si>
    <t>Communityworks Children's Centre</t>
  </si>
  <si>
    <t>Communityworks</t>
  </si>
  <si>
    <t>Undercliffe Lane</t>
  </si>
  <si>
    <t>BD3 0DW</t>
  </si>
  <si>
    <t>Compass Point: South Street School &amp; Children's Centre</t>
  </si>
  <si>
    <t>South Street</t>
  </si>
  <si>
    <t>Bedminster</t>
  </si>
  <si>
    <t>BS3 3AU</t>
  </si>
  <si>
    <t>Conewood Street Children's Centre</t>
  </si>
  <si>
    <t>14 Conewood St</t>
  </si>
  <si>
    <t>N5 1DL</t>
  </si>
  <si>
    <t>Congleton Children's Centre</t>
  </si>
  <si>
    <t>New Street</t>
  </si>
  <si>
    <t>Congleton Cheshire</t>
  </si>
  <si>
    <t>CW12 3AH</t>
  </si>
  <si>
    <t>Coningsby Children's Centre, Leominster</t>
  </si>
  <si>
    <t>Coningsby Road</t>
  </si>
  <si>
    <t>Leominster Herefordshire</t>
  </si>
  <si>
    <t>HR6 8LL</t>
  </si>
  <si>
    <t>Conniburrow Children's Centre</t>
  </si>
  <si>
    <t>1 Germander Place</t>
  </si>
  <si>
    <t>Conniburrow</t>
  </si>
  <si>
    <t>Milton Keynes Buckinghamshire</t>
  </si>
  <si>
    <t>MK14 7DU</t>
  </si>
  <si>
    <t>Conway Court Children's Centre</t>
  </si>
  <si>
    <t>Conway Court Clinic</t>
  </si>
  <si>
    <t>Clarendon Road</t>
  </si>
  <si>
    <t>Hove East Sussex</t>
  </si>
  <si>
    <t>BN3 3WR</t>
  </si>
  <si>
    <t>Copley Close Children's Centre</t>
  </si>
  <si>
    <t>187 Copley Close</t>
  </si>
  <si>
    <t>Hanwell London</t>
  </si>
  <si>
    <t>W7 1QP</t>
  </si>
  <si>
    <t>Copperhouse Children's Centre</t>
  </si>
  <si>
    <t>7 Station Road</t>
  </si>
  <si>
    <t>Rishton Lancashire</t>
  </si>
  <si>
    <t>BB1 4HF</t>
  </si>
  <si>
    <t>Coppetts Wood Primary School and Children's Centre</t>
  </si>
  <si>
    <t>Coppetts Road</t>
  </si>
  <si>
    <t>Friern Barnet London</t>
  </si>
  <si>
    <t>N10 1JS</t>
  </si>
  <si>
    <t>Coppull Children's Centre</t>
  </si>
  <si>
    <t>Park Road</t>
  </si>
  <si>
    <t>Coppull</t>
  </si>
  <si>
    <t>PR7 5AH</t>
  </si>
  <si>
    <t>Yiewsley Cornerstone Children's Centre</t>
  </si>
  <si>
    <t>74 Colham Avenue</t>
  </si>
  <si>
    <t>Yiewsley Middlesex</t>
  </si>
  <si>
    <t>UB7 8HF</t>
  </si>
  <si>
    <t>Cornerstone Children's Centre</t>
  </si>
  <si>
    <t>Cornerstone Community Centre</t>
  </si>
  <si>
    <t>BN3 2FL</t>
  </si>
  <si>
    <t>Cornfields Children's Centre</t>
  </si>
  <si>
    <t>Great Cornard Upper School</t>
  </si>
  <si>
    <t>Head Lane</t>
  </si>
  <si>
    <t>Great Cornard Suffolk</t>
  </si>
  <si>
    <t>CO10 0JU</t>
  </si>
  <si>
    <t>Corsham Children's Centre</t>
  </si>
  <si>
    <t>Corsham Regis Primary School</t>
  </si>
  <si>
    <t>Corsham Wiltshire</t>
  </si>
  <si>
    <t>SN13 0EG</t>
  </si>
  <si>
    <t>Cortonwood Family Hub</t>
  </si>
  <si>
    <t>Brampton Cortonwood Infant School</t>
  </si>
  <si>
    <t>Chapel Avenue</t>
  </si>
  <si>
    <t>Brampton</t>
  </si>
  <si>
    <t>S73 0XH</t>
  </si>
  <si>
    <t>Coseley Children's Centre</t>
  </si>
  <si>
    <t>Bayer Street</t>
  </si>
  <si>
    <t>Coseley</t>
  </si>
  <si>
    <t>Bilston West Midlands</t>
  </si>
  <si>
    <t>WV14 9DS</t>
  </si>
  <si>
    <t>Coteford Children's Centre</t>
  </si>
  <si>
    <t>Coteford Infant School</t>
  </si>
  <si>
    <t>Fore Street</t>
  </si>
  <si>
    <t>Eastcote</t>
  </si>
  <si>
    <t>Pinner Middx</t>
  </si>
  <si>
    <t>HA5 2HX</t>
  </si>
  <si>
    <t>Cotmandene Children and Family Centre</t>
  </si>
  <si>
    <t>105-107 Cotmandene Crescent</t>
  </si>
  <si>
    <t>St Pauls Cray</t>
  </si>
  <si>
    <t>BR5 2RB</t>
  </si>
  <si>
    <t>Cotmanhay Children's Centre</t>
  </si>
  <si>
    <t>Beauvale Drive</t>
  </si>
  <si>
    <t>Cotmanhay</t>
  </si>
  <si>
    <t>Ilkeston Derbyshire</t>
  </si>
  <si>
    <t>DE7 8RU</t>
  </si>
  <si>
    <t>Sure Start Children's Centre Cottingham</t>
  </si>
  <si>
    <t>Bacon Garth Primary School</t>
  </si>
  <si>
    <t>The Garth</t>
  </si>
  <si>
    <t>Cottingham East Yorkshire</t>
  </si>
  <si>
    <t>HU16 5BP</t>
  </si>
  <si>
    <t>Cottingley and Two Willows Children's Centre</t>
  </si>
  <si>
    <t>Cardinal Square</t>
  </si>
  <si>
    <t>LS11 8HS</t>
  </si>
  <si>
    <t>Countess Wear Exeter</t>
  </si>
  <si>
    <t>Countess Wear Community School</t>
  </si>
  <si>
    <t>Glasshouse Lane</t>
  </si>
  <si>
    <t>EX2 7BS</t>
  </si>
  <si>
    <t>County &amp; Walton Children's Centre</t>
  </si>
  <si>
    <t>Arnot Community Primary School</t>
  </si>
  <si>
    <t>Arnot Street</t>
  </si>
  <si>
    <t>L4 4ED</t>
  </si>
  <si>
    <t>Cowes Children's Centre</t>
  </si>
  <si>
    <t>Love Lane</t>
  </si>
  <si>
    <t>Cowes Isle of Wight</t>
  </si>
  <si>
    <t>PO31 7ET</t>
  </si>
  <si>
    <t>Cowley Children's Centre</t>
  </si>
  <si>
    <t>Cowley St Laurence Primary School</t>
  </si>
  <si>
    <t>Worcester Road</t>
  </si>
  <si>
    <t>Cowley</t>
  </si>
  <si>
    <t>Uxbridge Middlesex</t>
  </si>
  <si>
    <t>UB8 3TH</t>
  </si>
  <si>
    <t>Lordshill, Shirley Warren and Coxford Children's Centre.</t>
  </si>
  <si>
    <t>The Warren Centre Sure Start</t>
  </si>
  <si>
    <t>Shirley Warren Primary &amp; Nursery School</t>
  </si>
  <si>
    <t>Warren Crescent</t>
  </si>
  <si>
    <t>Southampton Hampshire</t>
  </si>
  <si>
    <t>SO16 6AY</t>
  </si>
  <si>
    <t>Cranbrook Children's Centre</t>
  </si>
  <si>
    <t>Carriers Road</t>
  </si>
  <si>
    <t>Cranbrook Kent</t>
  </si>
  <si>
    <t>TN17 3JZ</t>
  </si>
  <si>
    <t>Crane Park Children's Centre</t>
  </si>
  <si>
    <t>Crane Park Primary School</t>
  </si>
  <si>
    <t>Norman Avenue</t>
  </si>
  <si>
    <t>Hanworth Middlesex</t>
  </si>
  <si>
    <t>TW13 5LN</t>
  </si>
  <si>
    <t>Cranford Children's Centre</t>
  </si>
  <si>
    <t>Berkeley Avenue</t>
  </si>
  <si>
    <t>Cranford Middlesex</t>
  </si>
  <si>
    <t>TW4 6LB</t>
  </si>
  <si>
    <t>Craven Arms Children's Centre delivery point</t>
  </si>
  <si>
    <t>c/o Stokesay Primary School</t>
  </si>
  <si>
    <t>Market Street</t>
  </si>
  <si>
    <t>Craven Arms Shropshire</t>
  </si>
  <si>
    <t>SY7 9NW</t>
  </si>
  <si>
    <t>Crawford Primary School and Children's Centre</t>
  </si>
  <si>
    <t>Crawford Road</t>
  </si>
  <si>
    <t>SE5 9NF</t>
  </si>
  <si>
    <t>Crayford</t>
  </si>
  <si>
    <t>Iron Mill Lane</t>
  </si>
  <si>
    <t>Crayford Kent</t>
  </si>
  <si>
    <t>DA1 4RS</t>
  </si>
  <si>
    <t>Crediton Area Children's Centre Services</t>
  </si>
  <si>
    <t>Newcombes</t>
  </si>
  <si>
    <t>Crediton Devon</t>
  </si>
  <si>
    <t>EX17 2AR</t>
  </si>
  <si>
    <t>Creswell Children's Centre</t>
  </si>
  <si>
    <t>Gypsy Lane</t>
  </si>
  <si>
    <t>Creswell</t>
  </si>
  <si>
    <t>Worksop Nottinghamshire</t>
  </si>
  <si>
    <t>S80 4HY</t>
  </si>
  <si>
    <t>Cricklade Children's Centre</t>
  </si>
  <si>
    <t>St Sampson's C of E Junior School</t>
  </si>
  <si>
    <t>Bath Road</t>
  </si>
  <si>
    <t>Cricklade Wiltshire</t>
  </si>
  <si>
    <t>SN6 6AX</t>
  </si>
  <si>
    <t>Crockerne Children's Centre (closed 10-25 Aug 2015)</t>
  </si>
  <si>
    <t>Crockerne Children's Centre</t>
  </si>
  <si>
    <t>Crockerne C of E Primary</t>
  </si>
  <si>
    <t>Westward Drive, Pill</t>
  </si>
  <si>
    <t>Westward Drive, Pill Bristol</t>
  </si>
  <si>
    <t>BS20 0JP</t>
  </si>
  <si>
    <t>Crompton Children's Centre</t>
  </si>
  <si>
    <t>Chalfont Street</t>
  </si>
  <si>
    <t>Bolton Lancashire</t>
  </si>
  <si>
    <t>BL1 8JS</t>
  </si>
  <si>
    <t>Crosfield Nursery School and Children's Centre</t>
  </si>
  <si>
    <t>Crosfield Nursery School</t>
  </si>
  <si>
    <t>Elborough Road</t>
  </si>
  <si>
    <t>South Norwood London</t>
  </si>
  <si>
    <t>SE255BD</t>
  </si>
  <si>
    <t>Crosland Moor Children's Centre</t>
  </si>
  <si>
    <t>Dryclough Road</t>
  </si>
  <si>
    <t>Crosland Moor</t>
  </si>
  <si>
    <t>HD4 5HX</t>
  </si>
  <si>
    <t>Cross Gates &amp; Manston Children's Centre</t>
  </si>
  <si>
    <t>Cross Gates Primary School</t>
  </si>
  <si>
    <t>Poole Cresent</t>
  </si>
  <si>
    <t>LS15 7NB</t>
  </si>
  <si>
    <t>Crossley Hall Children's Centre</t>
  </si>
  <si>
    <t>Thornton Road</t>
  </si>
  <si>
    <t>Fairweather Green</t>
  </si>
  <si>
    <t>BD8 0HJ</t>
  </si>
  <si>
    <t>Crown Lane Primary School &amp; Children’s Centre</t>
  </si>
  <si>
    <t>Crown Lane</t>
  </si>
  <si>
    <t>SW16 3HX</t>
  </si>
  <si>
    <t>Crownlands Children's Centre</t>
  </si>
  <si>
    <t>Austin Farm School</t>
  </si>
  <si>
    <t>Delamere Road</t>
  </si>
  <si>
    <t>Eggbuckland</t>
  </si>
  <si>
    <t>Plymouth Devon</t>
  </si>
  <si>
    <t>PL6 5XQ</t>
  </si>
  <si>
    <t>Croxteth Children's Centre</t>
  </si>
  <si>
    <t>Our Lady &amp; St Swithin's</t>
  </si>
  <si>
    <t>Parkstile Lane</t>
  </si>
  <si>
    <t>L11 4ST</t>
  </si>
  <si>
    <t>Croyland Children's Centre</t>
  </si>
  <si>
    <t>Croyland Road</t>
  </si>
  <si>
    <t>Wellingborough Northamptonshire</t>
  </si>
  <si>
    <t>NN8 2AX</t>
  </si>
  <si>
    <t>Crumpsall Sure Start Children's Centre</t>
  </si>
  <si>
    <t>Cromhurst Street</t>
  </si>
  <si>
    <t>Crumpsall</t>
  </si>
  <si>
    <t>M8 5FN</t>
  </si>
  <si>
    <t>The Leys Children's Centre</t>
  </si>
  <si>
    <t>C/.- ORCHARD MEADOW SCHOOL</t>
  </si>
  <si>
    <t>WESLEY CLOSE</t>
  </si>
  <si>
    <t>BBL, OX46BG</t>
  </si>
  <si>
    <t>Oxford Oxfordshire</t>
  </si>
  <si>
    <t>OX4 6SB</t>
  </si>
  <si>
    <t>Culm Valley Children's Centre</t>
  </si>
  <si>
    <t>St Andrews Estate</t>
  </si>
  <si>
    <t>Cullompton Devon</t>
  </si>
  <si>
    <t>EX15 1HU</t>
  </si>
  <si>
    <t>Cumberland Children's Centre</t>
  </si>
  <si>
    <t>Devonshire Avenue Baptist Church</t>
  </si>
  <si>
    <t>Winter Road (Office entrance)</t>
  </si>
  <si>
    <t>PO4 9EQ</t>
  </si>
  <si>
    <t>D.E.L.L. Children's Centre</t>
  </si>
  <si>
    <t>375 Blandford Road</t>
  </si>
  <si>
    <t>Efford</t>
  </si>
  <si>
    <t>PL3 6JD</t>
  </si>
  <si>
    <t>D1 Orchard Children's Centre</t>
  </si>
  <si>
    <t>c/o Dundale Primary and Nursery School</t>
  </si>
  <si>
    <t>Silk Mill Way</t>
  </si>
  <si>
    <t>Tring Hertfordshire</t>
  </si>
  <si>
    <t>HP23 5DJ</t>
  </si>
  <si>
    <t>D10 Three Villages Children's Centre</t>
  </si>
  <si>
    <t>Coniston Road</t>
  </si>
  <si>
    <t>Kings Langley Hertfordshire</t>
  </si>
  <si>
    <t>WD4 8DF</t>
  </si>
  <si>
    <t>D4 Galley Hill Children's Centre</t>
  </si>
  <si>
    <t>c/o Galley Hill Primary School</t>
  </si>
  <si>
    <t>Galley Hill</t>
  </si>
  <si>
    <t>Hemel Hempstead Hertfordshire</t>
  </si>
  <si>
    <t>HP1 3JY</t>
  </si>
  <si>
    <t>D5 Heath Lane Children's Centre</t>
  </si>
  <si>
    <t>c/o Heath Lane Nursery School</t>
  </si>
  <si>
    <t>Heath Lane</t>
  </si>
  <si>
    <t>HP1 1TT</t>
  </si>
  <si>
    <t>D6 Cedar Tree Children's Centre</t>
  </si>
  <si>
    <t>c/o The Community Centre</t>
  </si>
  <si>
    <t>Datchet Close</t>
  </si>
  <si>
    <t>HP2 7JX</t>
  </si>
  <si>
    <t>D7 Windmill Children's Centre</t>
  </si>
  <si>
    <t>c/o Broadfield Primary School</t>
  </si>
  <si>
    <t>Broadfield Road</t>
  </si>
  <si>
    <t>HP2 4DW</t>
  </si>
  <si>
    <t>D8 Green Lane Children's Centre</t>
  </si>
  <si>
    <t>c/o Leverstock Green CE Primary School</t>
  </si>
  <si>
    <t>Leverstock Green</t>
  </si>
  <si>
    <t>HP2 4SA</t>
  </si>
  <si>
    <t>D9 The Lanes Children's Centre</t>
  </si>
  <si>
    <t>Pre-school Learning Alliance</t>
  </si>
  <si>
    <t>Chipperfield St Paul's VA C of E Primary School</t>
  </si>
  <si>
    <t>The Common, Chipperfield</t>
  </si>
  <si>
    <t>WD4 9BS</t>
  </si>
  <si>
    <t>Little Stars Children's Centre</t>
  </si>
  <si>
    <t>Boulting Avenue</t>
  </si>
  <si>
    <t>Dallam</t>
  </si>
  <si>
    <t>Warrington Cheshire</t>
  </si>
  <si>
    <t>WA5 0JG</t>
  </si>
  <si>
    <t>Hatters Children's Centre</t>
  </si>
  <si>
    <t>C/O Dallow Primary School</t>
  </si>
  <si>
    <t>Dallow Road</t>
  </si>
  <si>
    <t>LU1 1LZ</t>
  </si>
  <si>
    <t>Dalton SureStart Children's Centre</t>
  </si>
  <si>
    <t>Dalton Health Centre</t>
  </si>
  <si>
    <t>Dowdales School</t>
  </si>
  <si>
    <t>Nellson Street</t>
  </si>
  <si>
    <t>Dalton-in-Furness Cumbria</t>
  </si>
  <si>
    <t>LA15 8AH</t>
  </si>
  <si>
    <t>Danson Children's Centre</t>
  </si>
  <si>
    <t>Danson Youth &amp; Community Centre</t>
  </si>
  <si>
    <t>Brampton Road</t>
  </si>
  <si>
    <t>Welling Kent</t>
  </si>
  <si>
    <t>DA7 4EZ</t>
  </si>
  <si>
    <t>Greenlands at Darenth Children's Centre</t>
  </si>
  <si>
    <t>Green Street Green Road</t>
  </si>
  <si>
    <t>Dartford Kent</t>
  </si>
  <si>
    <t>DA2 8DH</t>
  </si>
  <si>
    <t>Darlaston Sure Start Children's Centre</t>
  </si>
  <si>
    <t>llmington House</t>
  </si>
  <si>
    <t>Crescent Road</t>
  </si>
  <si>
    <t>Darlaston West Midlands</t>
  </si>
  <si>
    <t>WS10 8AE</t>
  </si>
  <si>
    <t>Darnall Children's Centre</t>
  </si>
  <si>
    <t>563 Staniforth Road</t>
  </si>
  <si>
    <t>Darnall</t>
  </si>
  <si>
    <t>S9 4RA</t>
  </si>
  <si>
    <t>Darton Children's Centre</t>
  </si>
  <si>
    <t>The Darton Centre</t>
  </si>
  <si>
    <t>Huddesfield Road</t>
  </si>
  <si>
    <t>S75 5ND</t>
  </si>
  <si>
    <t>Darwen Children's Centre</t>
  </si>
  <si>
    <t>Lord St</t>
  </si>
  <si>
    <t>Darwen Lancashire</t>
  </si>
  <si>
    <t>BB3 0HD</t>
  </si>
  <si>
    <t>Daubeney Children's Centre</t>
  </si>
  <si>
    <t>Daubeney School</t>
  </si>
  <si>
    <t>Daubeney Road</t>
  </si>
  <si>
    <t>E5 0EG</t>
  </si>
  <si>
    <t>Davyhulme Children's Centre</t>
  </si>
  <si>
    <t>c/o Acre Hall Primary School</t>
  </si>
  <si>
    <t>Irlam Road</t>
  </si>
  <si>
    <t>Flixton</t>
  </si>
  <si>
    <t>Urmston Manchester</t>
  </si>
  <si>
    <t>M41 6NA</t>
  </si>
  <si>
    <t>Dawlish Children's Centre</t>
  </si>
  <si>
    <t>Teignmouth Day Hospital</t>
  </si>
  <si>
    <t>Mill Lane</t>
  </si>
  <si>
    <t>Teignmouth Devon</t>
  </si>
  <si>
    <t>TQ14 9BQ</t>
  </si>
  <si>
    <t>Dean Bank Children's Centre</t>
  </si>
  <si>
    <t>12 Beaumont Street</t>
  </si>
  <si>
    <t>Ferryhill County Durham</t>
  </si>
  <si>
    <t>DL17 8PH</t>
  </si>
  <si>
    <t>Deanwood Children's Centre</t>
  </si>
  <si>
    <t>Deanwood Primary School</t>
  </si>
  <si>
    <t>Long Catlis Road</t>
  </si>
  <si>
    <t>Rainham Kent</t>
  </si>
  <si>
    <t>ME8 9TX</t>
  </si>
  <si>
    <t>Dearne Community Children's Centre</t>
  </si>
  <si>
    <t>Billingley View</t>
  </si>
  <si>
    <t>Bolton upon Dearne</t>
  </si>
  <si>
    <t>S63 8ES</t>
  </si>
  <si>
    <t>Gateshead Children’s Centre @ Deckham</t>
  </si>
  <si>
    <t>Elgin Centre</t>
  </si>
  <si>
    <t>Elgin Road</t>
  </si>
  <si>
    <t>Carrhill, Deckham</t>
  </si>
  <si>
    <t>NE9 5PA</t>
  </si>
  <si>
    <t>Ranihket Children's Centre</t>
  </si>
  <si>
    <t>Ranihket Primary School</t>
  </si>
  <si>
    <t>Spey Road</t>
  </si>
  <si>
    <t>RG30 4ED</t>
  </si>
  <si>
    <t>Deeplish Children's Centre</t>
  </si>
  <si>
    <t>59 Hare St</t>
  </si>
  <si>
    <t>Deeplish</t>
  </si>
  <si>
    <t>Rochdale Lancashire</t>
  </si>
  <si>
    <t>OL11 1JT</t>
  </si>
  <si>
    <t>Delce Children's Centre</t>
  </si>
  <si>
    <t>Delce Infant School</t>
  </si>
  <si>
    <t>Green Close</t>
  </si>
  <si>
    <t>off Fleet Road</t>
  </si>
  <si>
    <t>Rochester Kent</t>
  </si>
  <si>
    <t>ME1 2QA</t>
  </si>
  <si>
    <t>Denaby Main Children's Centre</t>
  </si>
  <si>
    <t>School Walk</t>
  </si>
  <si>
    <t>Denaby Main</t>
  </si>
  <si>
    <t>DN12 4HZ</t>
  </si>
  <si>
    <t>Denbigh Children's Centre</t>
  </si>
  <si>
    <t>Denbigh Infant School</t>
  </si>
  <si>
    <t>Denbigh Road</t>
  </si>
  <si>
    <t>LU3 1NS</t>
  </si>
  <si>
    <t>Denby Dale &amp; Skelmanthorpe Children's Centre</t>
  </si>
  <si>
    <t>344 Wakefield Road</t>
  </si>
  <si>
    <t>Denby Dale</t>
  </si>
  <si>
    <t>HD8 8RX</t>
  </si>
  <si>
    <t>Denham and Gerrards Cross Children's Centre</t>
  </si>
  <si>
    <t>Tilehouse Combined School</t>
  </si>
  <si>
    <t>Tilehouse School</t>
  </si>
  <si>
    <t>Nightingale Way</t>
  </si>
  <si>
    <t>Denham Bucks</t>
  </si>
  <si>
    <t>UB9 5JL</t>
  </si>
  <si>
    <t>Sure Start Denton &amp; Westerhope Children's Centres</t>
  </si>
  <si>
    <t>West Denton Primary School</t>
  </si>
  <si>
    <t>Hillhead Road</t>
  </si>
  <si>
    <t>West Denton</t>
  </si>
  <si>
    <t>NE5 1DN</t>
  </si>
  <si>
    <t>Denton Children's Centre</t>
  </si>
  <si>
    <t>Linden Road</t>
  </si>
  <si>
    <t>Denton Manchester</t>
  </si>
  <si>
    <t>M34 6EF</t>
  </si>
  <si>
    <t>Denton South Children's Centre/Haughton Green Centre</t>
  </si>
  <si>
    <t>Tatton Road</t>
  </si>
  <si>
    <t>Haughton Green</t>
  </si>
  <si>
    <t>Denton</t>
  </si>
  <si>
    <t>Tameside Greater Manchester</t>
  </si>
  <si>
    <t>M34 7PL</t>
  </si>
  <si>
    <t>Derby Street Sure Start Children's Centre</t>
  </si>
  <si>
    <t>Derby Street</t>
  </si>
  <si>
    <t>Heywood Lancashire</t>
  </si>
  <si>
    <t>OL10 4QJ</t>
  </si>
  <si>
    <t>Devizes South Community Children's Centre</t>
  </si>
  <si>
    <t>Southbroom Infants School</t>
  </si>
  <si>
    <t>The Green</t>
  </si>
  <si>
    <t>Devizes Wiltshire</t>
  </si>
  <si>
    <t>SN10 5AA</t>
  </si>
  <si>
    <t>Devonshire Children's Centre</t>
  </si>
  <si>
    <t>43 Seaside</t>
  </si>
  <si>
    <t>Eastbourne East Sussex</t>
  </si>
  <si>
    <t>BN22 7NB</t>
  </si>
  <si>
    <t>Dewsbury Moor &amp; Scout Hill Children's Centre</t>
  </si>
  <si>
    <t>100 Heckmondwike Road</t>
  </si>
  <si>
    <t>Dewsbury Moor</t>
  </si>
  <si>
    <t>Heckmondwike</t>
  </si>
  <si>
    <t>WF13 3NT</t>
  </si>
  <si>
    <t>Didcot Ladygrove Children's Centre</t>
  </si>
  <si>
    <t>All Saints Primary School</t>
  </si>
  <si>
    <t>Tamar Way</t>
  </si>
  <si>
    <t>Didcot Oxon</t>
  </si>
  <si>
    <t>OX11 7QH</t>
  </si>
  <si>
    <t>Didsbury Park</t>
  </si>
  <si>
    <t>Wilmslow Road</t>
  </si>
  <si>
    <t>Didsbury</t>
  </si>
  <si>
    <t>M20 2RW</t>
  </si>
  <si>
    <t>Dingle Lane Children's Centre</t>
  </si>
  <si>
    <t>Matthew Arnold Primary School</t>
  </si>
  <si>
    <t>Dingle Lane</t>
  </si>
  <si>
    <t>L8 9UB</t>
  </si>
  <si>
    <t>Dinnington Children's Centre</t>
  </si>
  <si>
    <t>Dinnington Community Primary School</t>
  </si>
  <si>
    <t>School Street</t>
  </si>
  <si>
    <t>Dinnington</t>
  </si>
  <si>
    <t>S25 2RE</t>
  </si>
  <si>
    <t>Discovery Children's Centre</t>
  </si>
  <si>
    <t>Battery Road</t>
  </si>
  <si>
    <t>West Thamesmead London</t>
  </si>
  <si>
    <t>SE28 0JN</t>
  </si>
  <si>
    <t>Diss Children's Centre</t>
  </si>
  <si>
    <t>Diss Infants &amp; Nursery Community School</t>
  </si>
  <si>
    <t>Fitzwalter Road</t>
  </si>
  <si>
    <t>Diss Norfolk</t>
  </si>
  <si>
    <t>IP22 4PU</t>
  </si>
  <si>
    <t>Distington SureStart Children's Centre</t>
  </si>
  <si>
    <t>Derwent Vale School</t>
  </si>
  <si>
    <t>William Street</t>
  </si>
  <si>
    <t>Great Clifton</t>
  </si>
  <si>
    <t>Workington Cumbria</t>
  </si>
  <si>
    <t>CA14 1WA</t>
  </si>
  <si>
    <t>Ditton Children's Centre</t>
  </si>
  <si>
    <t>Ditton Community Centre</t>
  </si>
  <si>
    <t>Dundalk Road</t>
  </si>
  <si>
    <t>Widnes Cheshire</t>
  </si>
  <si>
    <t>WA8 8DF</t>
  </si>
  <si>
    <t>Doddington Green Children's Centre</t>
  </si>
  <si>
    <t>28 Doddington Grove</t>
  </si>
  <si>
    <t>Bartley Green</t>
  </si>
  <si>
    <t>B32 4EL</t>
  </si>
  <si>
    <t>Dodmire Children's Centre</t>
  </si>
  <si>
    <t>Rydal Road</t>
  </si>
  <si>
    <t>Darlington County Durham</t>
  </si>
  <si>
    <t>DL1 4BH</t>
  </si>
  <si>
    <t>Dodworth Children's Centre</t>
  </si>
  <si>
    <t>Saville Road</t>
  </si>
  <si>
    <t>Gilroyd</t>
  </si>
  <si>
    <t>S75 3QB</t>
  </si>
  <si>
    <t>Dorking Nursery School Sure Start Children's Centre</t>
  </si>
  <si>
    <t>Dorking Surrey</t>
  </si>
  <si>
    <t>RH4 1BY</t>
  </si>
  <si>
    <t>Dormers Wells Children's Centre</t>
  </si>
  <si>
    <t>Dormers Wells Lane</t>
  </si>
  <si>
    <t>Southall Middlesex</t>
  </si>
  <si>
    <t>UB1 3HX</t>
  </si>
  <si>
    <t>Douglas Valley Sure Start Children's Centre</t>
  </si>
  <si>
    <t>Turner Street</t>
  </si>
  <si>
    <t>WN1 3SU</t>
  </si>
  <si>
    <t>Dovers Green Sure Start Children's Centre</t>
  </si>
  <si>
    <t>Dovers Green School</t>
  </si>
  <si>
    <t>Rushetts Rd</t>
  </si>
  <si>
    <t>Reigate Surrey</t>
  </si>
  <si>
    <t>RH2 7RF</t>
  </si>
  <si>
    <t>Downderry Children's Centre</t>
  </si>
  <si>
    <t>Shroffold Road</t>
  </si>
  <si>
    <t>Downham London</t>
  </si>
  <si>
    <t>BR1 5PD</t>
  </si>
  <si>
    <t>Dunstable South Children's Centre</t>
  </si>
  <si>
    <t>Main Base Downside Neighbourhood Centre</t>
  </si>
  <si>
    <t>39 Oakwood Avenue</t>
  </si>
  <si>
    <t>LU5 4AS</t>
  </si>
  <si>
    <t>Dragonflies Children's Centre</t>
  </si>
  <si>
    <t>Wissett Road</t>
  </si>
  <si>
    <t>Halesworth Suffolk</t>
  </si>
  <si>
    <t>IP19 8BT</t>
  </si>
  <si>
    <t>Sure Start Children's Centre Driffield</t>
  </si>
  <si>
    <t>Beckside</t>
  </si>
  <si>
    <t>Driffield East Yorkshire</t>
  </si>
  <si>
    <t>YO25 6QN</t>
  </si>
  <si>
    <t>Drove Children's Centre</t>
  </si>
  <si>
    <t>Northampton Street</t>
  </si>
  <si>
    <t>Swindon Wiltshire</t>
  </si>
  <si>
    <t>SN1 2JX</t>
  </si>
  <si>
    <t>Duke Street Children's Centre</t>
  </si>
  <si>
    <t>Duke Street</t>
  </si>
  <si>
    <t>PR7 3DU</t>
  </si>
  <si>
    <t>Dulverton Building</t>
  </si>
  <si>
    <t>All Saints C of E Primary School</t>
  </si>
  <si>
    <t>Fishers Mead</t>
  </si>
  <si>
    <t>Dulverton Somerset</t>
  </si>
  <si>
    <t>TA22 9EN</t>
  </si>
  <si>
    <t>Dulwich Wood Children's Centre and Nursery School &amp; Children's Centre</t>
  </si>
  <si>
    <t>Lyall Avenue</t>
  </si>
  <si>
    <t>SE21 8QS</t>
  </si>
  <si>
    <t>Dunkirk, Lenton and Lenton Abbey Children's Centre</t>
  </si>
  <si>
    <t>Marlborough Street</t>
  </si>
  <si>
    <t>Dunkirk</t>
  </si>
  <si>
    <t>NG7 2LE</t>
  </si>
  <si>
    <t>Dunscroft and Hatfield Children's Centre</t>
  </si>
  <si>
    <t>Hatfield Sheep Dip Lane Primary School</t>
  </si>
  <si>
    <t>Sheep Dip Lane</t>
  </si>
  <si>
    <t>Dunscroft</t>
  </si>
  <si>
    <t>DN7 4AU</t>
  </si>
  <si>
    <t>Aerodrome Children's Centre</t>
  </si>
  <si>
    <t>Aerodrome Primary School</t>
  </si>
  <si>
    <t>Goodwin Road</t>
  </si>
  <si>
    <t>Croydon London</t>
  </si>
  <si>
    <t>CR0 4EJ</t>
  </si>
  <si>
    <t>Dymchurch Children's Centre</t>
  </si>
  <si>
    <t>Country's Field</t>
  </si>
  <si>
    <t>Dymchurch, Romney Marsh Kent</t>
  </si>
  <si>
    <t>TN29 0NQ</t>
  </si>
  <si>
    <t>Ealing Hospital Children's Centre</t>
  </si>
  <si>
    <t>Uxbridge Road</t>
  </si>
  <si>
    <t>UB1 3HW</t>
  </si>
  <si>
    <t>Earcroft Children's Centre</t>
  </si>
  <si>
    <t>Monton Road</t>
  </si>
  <si>
    <t>off Blackburn Road</t>
  </si>
  <si>
    <t>BB3 0AF</t>
  </si>
  <si>
    <t>Earlham Early Years Centre</t>
  </si>
  <si>
    <t>Cadge Road</t>
  </si>
  <si>
    <t>NR5 8DB</t>
  </si>
  <si>
    <t>Earlsmead Children's Centre</t>
  </si>
  <si>
    <t>Earlsmead Primary School</t>
  </si>
  <si>
    <t>Broad Lane</t>
  </si>
  <si>
    <t>N15 4PW</t>
  </si>
  <si>
    <t>Early Days Children's Centre</t>
  </si>
  <si>
    <t>71 Palgrave Road</t>
  </si>
  <si>
    <t>S5 8GS</t>
  </si>
  <si>
    <t>Easingwold Children's Centre</t>
  </si>
  <si>
    <t>c/o Easingwold Community Primary School</t>
  </si>
  <si>
    <t>Thirsk Road</t>
  </si>
  <si>
    <t>Easingwold North Yorkshire</t>
  </si>
  <si>
    <t>YO61 3HJ</t>
  </si>
  <si>
    <t>East City and Framingham Earl Area Children's Centre</t>
  </si>
  <si>
    <t>Duckett Close</t>
  </si>
  <si>
    <t>NR1 2LR</t>
  </si>
  <si>
    <t>East Cowes Children's Centre</t>
  </si>
  <si>
    <t>Osborne Middle School site</t>
  </si>
  <si>
    <t>Beatrice Avenue</t>
  </si>
  <si>
    <t>East Cowes Isle of Wight</t>
  </si>
  <si>
    <t>PO32 6PA</t>
  </si>
  <si>
    <t>East Downlands</t>
  </si>
  <si>
    <t>Pangbourne Primary School</t>
  </si>
  <si>
    <t>Kennedy Drive</t>
  </si>
  <si>
    <t>Pangbourne</t>
  </si>
  <si>
    <t>RG8 7LB</t>
  </si>
  <si>
    <t>East Grinstead (Blackwell) Children &amp; Family Centre</t>
  </si>
  <si>
    <t>Blackwell Farm Road</t>
  </si>
  <si>
    <t>East Grinstead West Sussex</t>
  </si>
  <si>
    <t>RH19 3JL</t>
  </si>
  <si>
    <t>East Hastings Children's Centre</t>
  </si>
  <si>
    <t>46-48 Chiltern Drive</t>
  </si>
  <si>
    <t>Hastings East Sussex</t>
  </si>
  <si>
    <t>TN34 3PZ</t>
  </si>
  <si>
    <t>Syon Children's Centre</t>
  </si>
  <si>
    <t>Marlborough Primary School</t>
  </si>
  <si>
    <t>Darcy Road</t>
  </si>
  <si>
    <t>off London Road</t>
  </si>
  <si>
    <t>Isleworth Middlesex</t>
  </si>
  <si>
    <t>TW7 5XA</t>
  </si>
  <si>
    <t>East Marsh Children's Centre</t>
  </si>
  <si>
    <t>203-215 Victor Street</t>
  </si>
  <si>
    <t>DN32 7QB</t>
  </si>
  <si>
    <t>East Newport Children's Centre</t>
  </si>
  <si>
    <t>Barton Primary School</t>
  </si>
  <si>
    <t>Green Street</t>
  </si>
  <si>
    <t>Newport Isle of Wight</t>
  </si>
  <si>
    <t>PO30 2AN</t>
  </si>
  <si>
    <t>East Oxford Children's Centre</t>
  </si>
  <si>
    <t>The Union</t>
  </si>
  <si>
    <t>Collins Street</t>
  </si>
  <si>
    <t>OX4 1EE</t>
  </si>
  <si>
    <t>East Peckham Children's Centre</t>
  </si>
  <si>
    <t>Nell Gwynn Nursery School</t>
  </si>
  <si>
    <t>Meeting House Lane</t>
  </si>
  <si>
    <t>SE15 2TT</t>
  </si>
  <si>
    <t>Sure Start Children's Centre Bridlington One</t>
  </si>
  <si>
    <t>Butts Close</t>
  </si>
  <si>
    <t>YO16 7BS</t>
  </si>
  <si>
    <t>East Staffordshire Children's Centre</t>
  </si>
  <si>
    <t>Waterloo Street</t>
  </si>
  <si>
    <t>Burton-on-Trent Staffordshire</t>
  </si>
  <si>
    <t>DE14 2NJ</t>
  </si>
  <si>
    <t>East Street Centre</t>
  </si>
  <si>
    <t>East Street</t>
  </si>
  <si>
    <t>OX16 3LJ</t>
  </si>
  <si>
    <t>East Tilbury Children's Centre P2-3</t>
  </si>
  <si>
    <t>Princess Margaret Road</t>
  </si>
  <si>
    <t>East Tilbury</t>
  </si>
  <si>
    <t>RM18 8SB</t>
  </si>
  <si>
    <t>East Whitby Children's Centre</t>
  </si>
  <si>
    <t>c/o East Whitby Community Primary School</t>
  </si>
  <si>
    <t>Stainsacre Lane</t>
  </si>
  <si>
    <t>Whitby North Yorkshire</t>
  </si>
  <si>
    <t>YO22 4HU</t>
  </si>
  <si>
    <t>Eastbury Children's Centre</t>
  </si>
  <si>
    <t>Blake Avenue</t>
  </si>
  <si>
    <t>Barking London</t>
  </si>
  <si>
    <t>IG11 9SQ</t>
  </si>
  <si>
    <t>Eastcotts CC (Bedford Borough)</t>
  </si>
  <si>
    <t>65 Beauvais Square</t>
  </si>
  <si>
    <t>Shortstown</t>
  </si>
  <si>
    <t>MK42 0GG</t>
  </si>
  <si>
    <t>Eastfield Children's Centre</t>
  </si>
  <si>
    <t>Griffin Street</t>
  </si>
  <si>
    <t>Off Willenhall Rd</t>
  </si>
  <si>
    <t>WV1 2HH</t>
  </si>
  <si>
    <t>Eastham Children's Centre</t>
  </si>
  <si>
    <t>Millfields Primary School</t>
  </si>
  <si>
    <t>Willington Avenue</t>
  </si>
  <si>
    <t>Eastham Merseyside</t>
  </si>
  <si>
    <t>CH62 9EB</t>
  </si>
  <si>
    <t>Eastwood Centre for Children and Families</t>
  </si>
  <si>
    <t>Eastwood Nursery School</t>
  </si>
  <si>
    <t>166/8 Roehampton Lane</t>
  </si>
  <si>
    <t>SW15 4HR</t>
  </si>
  <si>
    <t>Ecton Brook Children's Centre</t>
  </si>
  <si>
    <t>Ecton Brook Road</t>
  </si>
  <si>
    <t>Ecton Brook</t>
  </si>
  <si>
    <t>NN3 5DY</t>
  </si>
  <si>
    <t>Edgar Stammers Sure Start Children's Centre</t>
  </si>
  <si>
    <t>Harden Road</t>
  </si>
  <si>
    <t>Coalpool</t>
  </si>
  <si>
    <t>WS3 1RQ</t>
  </si>
  <si>
    <t>Edgeley and Cheadle Heath Children's Centre</t>
  </si>
  <si>
    <t>Northgate Road</t>
  </si>
  <si>
    <t>Edgeley</t>
  </si>
  <si>
    <t>SK3 9PH</t>
  </si>
  <si>
    <t>Edith Kerrison Children's Centre</t>
  </si>
  <si>
    <t>Sophia Road</t>
  </si>
  <si>
    <t>E16 3PB</t>
  </si>
  <si>
    <t>Edlington Children's Centre</t>
  </si>
  <si>
    <t>Hill Top Primary School</t>
  </si>
  <si>
    <t>Edlington Lane</t>
  </si>
  <si>
    <t>Edlington</t>
  </si>
  <si>
    <t>DN121PL</t>
  </si>
  <si>
    <t>Edmonton Children's Centre</t>
  </si>
  <si>
    <t>23 South Mall</t>
  </si>
  <si>
    <t>Edmonton Green</t>
  </si>
  <si>
    <t>Edmonton London</t>
  </si>
  <si>
    <t>N9 0TN</t>
  </si>
  <si>
    <t>Effra Early Years and Children's Centre</t>
  </si>
  <si>
    <t>35 Effra Parade</t>
  </si>
  <si>
    <t>Lambeth London</t>
  </si>
  <si>
    <t>SW2 1PL</t>
  </si>
  <si>
    <t>Egerton Park Children's Centre</t>
  </si>
  <si>
    <t>Egerton Road</t>
  </si>
  <si>
    <t>Bexhill East Sussex</t>
  </si>
  <si>
    <t>TN39 3HL</t>
  </si>
  <si>
    <t>Eglinton Children's Centre</t>
  </si>
  <si>
    <t>Paget Rise</t>
  </si>
  <si>
    <t>Plumstead London</t>
  </si>
  <si>
    <t>SE18 3PY</t>
  </si>
  <si>
    <t>Egremont SureStart Children's Centre</t>
  </si>
  <si>
    <t>Orgill Primary School</t>
  </si>
  <si>
    <t>Southey Avenue</t>
  </si>
  <si>
    <t>Egremont Cumbria</t>
  </si>
  <si>
    <t>CA22 2HH</t>
  </si>
  <si>
    <t>EH1 Bramble Hill Children's Centre</t>
  </si>
  <si>
    <t>Mill Close</t>
  </si>
  <si>
    <t>Buntingford Hertfordshire</t>
  </si>
  <si>
    <t>SG9 9SZ</t>
  </si>
  <si>
    <t>EH10 Churchfields Children's Centre</t>
  </si>
  <si>
    <t>c/o Abel Smith School</t>
  </si>
  <si>
    <t>Churchfields</t>
  </si>
  <si>
    <t>Hertford Hertfordshire</t>
  </si>
  <si>
    <t>SG13 8AE</t>
  </si>
  <si>
    <t>EH2 Beane Valley Children's Centre</t>
  </si>
  <si>
    <t>Watton at Stone Primary and Nursery school</t>
  </si>
  <si>
    <t>Clappers Lane</t>
  </si>
  <si>
    <t>Watton at Stone Hertfordshire</t>
  </si>
  <si>
    <t>SG14 3QA</t>
  </si>
  <si>
    <t>EH6 Duckling Green Children's Centre</t>
  </si>
  <si>
    <t>2B The Square</t>
  </si>
  <si>
    <t>Sawbridgeworth Hertfordshire</t>
  </si>
  <si>
    <t>CM21 9AE</t>
  </si>
  <si>
    <t>EH7 Silver Birches Children's Centre</t>
  </si>
  <si>
    <t>c/o St Catherine's C of E Primary School</t>
  </si>
  <si>
    <t>Ware Hertfordshire</t>
  </si>
  <si>
    <t>SG12 0AW</t>
  </si>
  <si>
    <t>EH8 Ash Valley Children's Centre</t>
  </si>
  <si>
    <t>The Mobile</t>
  </si>
  <si>
    <t>Tower Primary School</t>
  </si>
  <si>
    <t>Tower Road</t>
  </si>
  <si>
    <t>SG12 7LP</t>
  </si>
  <si>
    <t>EH9 Hertford Selections Children's Centre</t>
  </si>
  <si>
    <t>c/o The Sele School</t>
  </si>
  <si>
    <t>Welwyn Road</t>
  </si>
  <si>
    <t>SG14 2DG</t>
  </si>
  <si>
    <t>Elland Children's Centre</t>
  </si>
  <si>
    <t>Boxhall Road</t>
  </si>
  <si>
    <t>Elland West Yorkshire</t>
  </si>
  <si>
    <t>HX5 0BB</t>
  </si>
  <si>
    <t>Ellen Wilkinson Children's Centre</t>
  </si>
  <si>
    <t>Ellen Wilkinson School</t>
  </si>
  <si>
    <t>Tollgate Road</t>
  </si>
  <si>
    <t>E6 4UP</t>
  </si>
  <si>
    <t>Formerly Ellergreen Children's Centre</t>
  </si>
  <si>
    <t>Ellergreen Road</t>
  </si>
  <si>
    <t>L11 2RY</t>
  </si>
  <si>
    <t>Ellesmere and Wem Children's Centre</t>
  </si>
  <si>
    <t>c/o Ellesmere Primary School</t>
  </si>
  <si>
    <t>Elson Road</t>
  </si>
  <si>
    <t>Ellesmere Shropshire</t>
  </si>
  <si>
    <t>SY12 9EU</t>
  </si>
  <si>
    <t>Elm Park Children's Centre</t>
  </si>
  <si>
    <t>Elm Park Early Years Centre</t>
  </si>
  <si>
    <t>Diban Avenue</t>
  </si>
  <si>
    <t>Hornchurch</t>
  </si>
  <si>
    <t>Hornchurch Essex</t>
  </si>
  <si>
    <t>RM12 4YH</t>
  </si>
  <si>
    <t>Cherry Tree Children’s Centre</t>
  </si>
  <si>
    <t>8 Barston Road</t>
  </si>
  <si>
    <t>West Norwood London</t>
  </si>
  <si>
    <t>SE27 9HE</t>
  </si>
  <si>
    <t>Elms Road Children's Centre</t>
  </si>
  <si>
    <t>Elms Road</t>
  </si>
  <si>
    <t>Botley</t>
  </si>
  <si>
    <t>OX2 9JZ</t>
  </si>
  <si>
    <t>Elmtree CC</t>
  </si>
  <si>
    <t>Elm Tree Avenue</t>
  </si>
  <si>
    <t>TS19 0UW</t>
  </si>
  <si>
    <t>Elstead and Villages Sure Start Children's Centres</t>
  </si>
  <si>
    <t>St James C of E Primary School</t>
  </si>
  <si>
    <t>Thursley Road</t>
  </si>
  <si>
    <t>Elstead</t>
  </si>
  <si>
    <t>Godalming Surrey</t>
  </si>
  <si>
    <t>GU8 6DH</t>
  </si>
  <si>
    <t>Ely Children's Centre</t>
  </si>
  <si>
    <t>Spring Meadow Infant &amp; Nursery School</t>
  </si>
  <si>
    <t>High Barns</t>
  </si>
  <si>
    <t>Ely Cambridgeshire</t>
  </si>
  <si>
    <t>CB7 4RB</t>
  </si>
  <si>
    <t>Emneth Children's Centre</t>
  </si>
  <si>
    <t>Hollycroft Road</t>
  </si>
  <si>
    <t>Emneth</t>
  </si>
  <si>
    <t>Wisbech Cambridgeshire</t>
  </si>
  <si>
    <t>PE14 8AY</t>
  </si>
  <si>
    <t>EPP1 Hazelwood Children's Centre</t>
  </si>
  <si>
    <t>Hazelwood Children's centre</t>
  </si>
  <si>
    <t>Hillhouse Primary School site</t>
  </si>
  <si>
    <t>Hillhouse</t>
  </si>
  <si>
    <t>Waltham Abbey Essex</t>
  </si>
  <si>
    <t>EN9 3EL</t>
  </si>
  <si>
    <t>EPP1/a Abbeywood Children's Centres</t>
  </si>
  <si>
    <t>Waltham Abbey Library</t>
  </si>
  <si>
    <t>37 Sun Street</t>
  </si>
  <si>
    <t>EN9 1EL</t>
  </si>
  <si>
    <t>EPP4/a Little Oaks Children's Centre</t>
  </si>
  <si>
    <t>Loughton Resource Centre</t>
  </si>
  <si>
    <t>Torrington Drive</t>
  </si>
  <si>
    <t>Loughton Essex</t>
  </si>
  <si>
    <t>IG10 3TD</t>
  </si>
  <si>
    <t>EPP4 Sunrise Children's Centre</t>
  </si>
  <si>
    <t>Alderton School</t>
  </si>
  <si>
    <t>Alderton Hall Lane</t>
  </si>
  <si>
    <t>IG10 3HE</t>
  </si>
  <si>
    <t>EPP5 True Stars Children's Centre</t>
  </si>
  <si>
    <t>The Limes Centre</t>
  </si>
  <si>
    <t>Limes Farm</t>
  </si>
  <si>
    <t>Chigwell Essex</t>
  </si>
  <si>
    <t>IG7 5LP</t>
  </si>
  <si>
    <t>EPP7/a Little Star Children's Centre</t>
  </si>
  <si>
    <t>Shelley Primary School</t>
  </si>
  <si>
    <t>Milton Crescent</t>
  </si>
  <si>
    <t>Shelley</t>
  </si>
  <si>
    <t>Chipping Ongar Essex</t>
  </si>
  <si>
    <t>CM5 0FF</t>
  </si>
  <si>
    <t>EPP7 Brambles Children's Centre</t>
  </si>
  <si>
    <t>Epping Library</t>
  </si>
  <si>
    <t>St John's Road</t>
  </si>
  <si>
    <t>Epping Essex</t>
  </si>
  <si>
    <t>CM16 5DN</t>
  </si>
  <si>
    <t>Epsom Downs Sure Start Children's Centre</t>
  </si>
  <si>
    <t>Epsom Downs Primary School</t>
  </si>
  <si>
    <t>St. Leonard's Road</t>
  </si>
  <si>
    <t>Epsom Downs</t>
  </si>
  <si>
    <t>Epsom Surrey</t>
  </si>
  <si>
    <t>KT18 5RJ</t>
  </si>
  <si>
    <t>Epsom Sure Start Children's Centre</t>
  </si>
  <si>
    <t>Epsom Primary School</t>
  </si>
  <si>
    <t>Pound Lane</t>
  </si>
  <si>
    <t>KT19 8SD</t>
  </si>
  <si>
    <t>Estcourt</t>
  </si>
  <si>
    <t>Estcourt Primary School</t>
  </si>
  <si>
    <t>Estcourt Street</t>
  </si>
  <si>
    <t>HU9 2RP</t>
  </si>
  <si>
    <t>Ethelred Nursery School &amp; Children's Centre</t>
  </si>
  <si>
    <t>10 Lollard Street</t>
  </si>
  <si>
    <t>SE11 6UP</t>
  </si>
  <si>
    <t>Etwall Children's Centre</t>
  </si>
  <si>
    <t>Hilton Road</t>
  </si>
  <si>
    <t>Etwall Derbyshire</t>
  </si>
  <si>
    <t>DE65 6HZ</t>
  </si>
  <si>
    <t>Evergreen Children's Centre</t>
  </si>
  <si>
    <t>215 Worcester Road</t>
  </si>
  <si>
    <t>Malvern Worcestershire</t>
  </si>
  <si>
    <t>WR14 1SP</t>
  </si>
  <si>
    <t>Everton Children's Centre</t>
  </si>
  <si>
    <t>Spencer Street</t>
  </si>
  <si>
    <t>Everton</t>
  </si>
  <si>
    <t>L6 2WF</t>
  </si>
  <si>
    <t>Exeter Central (Flying Start Children's Centre)</t>
  </si>
  <si>
    <t>Dix's Field</t>
  </si>
  <si>
    <t>EX1 1QA</t>
  </si>
  <si>
    <t>Exeter Primary School</t>
  </si>
  <si>
    <t>Brayford Avenue</t>
  </si>
  <si>
    <t>Corby Northamptonshire</t>
  </si>
  <si>
    <t>NN17 2NU</t>
  </si>
  <si>
    <t>Eye Children and Young People's Centre</t>
  </si>
  <si>
    <t>Eye Suffolk</t>
  </si>
  <si>
    <t>IP23 7BD</t>
  </si>
  <si>
    <t>Eyres Monsell and Gilmorton Sure Start Children's Centre</t>
  </si>
  <si>
    <t>Hillsborough Road</t>
  </si>
  <si>
    <t>LE2 9PT</t>
  </si>
  <si>
    <t>Fagley Primary School and Children's Centre</t>
  </si>
  <si>
    <t>Falsgrave Avenue</t>
  </si>
  <si>
    <t>Fagley</t>
  </si>
  <si>
    <t>BD2 3PU</t>
  </si>
  <si>
    <t>Fairchildes Children's Centre</t>
  </si>
  <si>
    <t>Fairchildes Primary School</t>
  </si>
  <si>
    <t>Fairchildes Avenue</t>
  </si>
  <si>
    <t>CR0 0AH</t>
  </si>
  <si>
    <t>Fairfield Children's Centre</t>
  </si>
  <si>
    <t>Victoria Park Road</t>
  </si>
  <si>
    <t>Fairfield</t>
  </si>
  <si>
    <t>Buxton Derbyshire</t>
  </si>
  <si>
    <t>SK17 7PE</t>
  </si>
  <si>
    <t>Accrington Lancashire</t>
  </si>
  <si>
    <t>BB5 0LD</t>
  </si>
  <si>
    <t>Fairway Primary School and Children's Centre</t>
  </si>
  <si>
    <t>The Fairway</t>
  </si>
  <si>
    <t>Mill Hill London</t>
  </si>
  <si>
    <t>NW7 3HS</t>
  </si>
  <si>
    <t>Fakenham Gateway Surestart Children's Centre</t>
  </si>
  <si>
    <t>Fakenham Infant and Nursery School</t>
  </si>
  <si>
    <t>Norwich Road</t>
  </si>
  <si>
    <t>Fakenham Norfolk</t>
  </si>
  <si>
    <t>NR21 8HN</t>
  </si>
  <si>
    <t>Falconwood &amp; Welling Children's Centre</t>
  </si>
  <si>
    <t>Falconwood Parade</t>
  </si>
  <si>
    <t>The Green (off Hook Lane)</t>
  </si>
  <si>
    <t>DA16 2PG</t>
  </si>
  <si>
    <t>Fallowfield Sure Start Children Centre</t>
  </si>
  <si>
    <t>Fallowfield Children Centre</t>
  </si>
  <si>
    <t>c/o Wilbraham Primary School</t>
  </si>
  <si>
    <t>Fallowfield</t>
  </si>
  <si>
    <t>M14 7FB</t>
  </si>
  <si>
    <t>Family Tree Children's Centre</t>
  </si>
  <si>
    <t>The Family Tree Centre</t>
  </si>
  <si>
    <t>Tunstill Square</t>
  </si>
  <si>
    <t>Brierfield Lancashire</t>
  </si>
  <si>
    <t>BB9 5GZ</t>
  </si>
  <si>
    <t>The Willows and Maples Children's Centre</t>
  </si>
  <si>
    <t>Priestwood Youth Centre,</t>
  </si>
  <si>
    <t>Priestwood Court Road,</t>
  </si>
  <si>
    <t>Bracknell Berkshire</t>
  </si>
  <si>
    <t>RG42 1TU</t>
  </si>
  <si>
    <t>Farcliffe &amp; Lilycroft Children and Family Centre</t>
  </si>
  <si>
    <t>56 Toller Lane</t>
  </si>
  <si>
    <t>BD8 8QH</t>
  </si>
  <si>
    <t>Faringdon Children's Centre</t>
  </si>
  <si>
    <t>Faringdon Baptist Church</t>
  </si>
  <si>
    <t>Bromsgrove</t>
  </si>
  <si>
    <t>Faringdon Oxfordshire</t>
  </si>
  <si>
    <t>SN7 7JF</t>
  </si>
  <si>
    <t>Farnborough Road First Steps Children's Centre</t>
  </si>
  <si>
    <t>Farnborough Road</t>
  </si>
  <si>
    <t>Southport Merseyside</t>
  </si>
  <si>
    <t>PR8 3DF</t>
  </si>
  <si>
    <t>Farnham Children's Centre</t>
  </si>
  <si>
    <t>Farnham Common Library</t>
  </si>
  <si>
    <t>Victoria Road</t>
  </si>
  <si>
    <t>Farnham Common Buckinghamshire</t>
  </si>
  <si>
    <t>SL2 3NL</t>
  </si>
  <si>
    <t>Farnham Rd Children's Centre</t>
  </si>
  <si>
    <t>Farnham Road</t>
  </si>
  <si>
    <t>BD7 3JE</t>
  </si>
  <si>
    <t>Farnley Children's Centre</t>
  </si>
  <si>
    <t>c/o Lawns Park Primary</t>
  </si>
  <si>
    <t>Chapel Lane</t>
  </si>
  <si>
    <t>LS12 5EX</t>
  </si>
  <si>
    <t>Farsley &amp; Calverley Children's Centre</t>
  </si>
  <si>
    <t>c/o Farsley Farfield Primary School</t>
  </si>
  <si>
    <t>Cote Lane</t>
  </si>
  <si>
    <t>Farsley</t>
  </si>
  <si>
    <t>LS28 5ED</t>
  </si>
  <si>
    <t>Fawcett Children's Centre</t>
  </si>
  <si>
    <t>Fawcett County Primary School</t>
  </si>
  <si>
    <t>Alpha Terrace</t>
  </si>
  <si>
    <t>Trumpington</t>
  </si>
  <si>
    <t>CB2 9FS</t>
  </si>
  <si>
    <t>Fazakerley &amp; Croxteth Children's Centre</t>
  </si>
  <si>
    <t>Barlows Lane</t>
  </si>
  <si>
    <t>L9 9EH</t>
  </si>
  <si>
    <t>Featherstone Children's Centre</t>
  </si>
  <si>
    <t>29 Highcroft Road</t>
  </si>
  <si>
    <t>Erdington</t>
  </si>
  <si>
    <t>B23 6AU</t>
  </si>
  <si>
    <t>Felling Children's Centre</t>
  </si>
  <si>
    <t>Sure Start Felling</t>
  </si>
  <si>
    <t>58 High Street</t>
  </si>
  <si>
    <t>Felling</t>
  </si>
  <si>
    <t>NE10 9LT</t>
  </si>
  <si>
    <t>Feltham Hill Children's Centre</t>
  </si>
  <si>
    <t>Feltham Hill Infants and Junior Schools</t>
  </si>
  <si>
    <t>Bedfont Road</t>
  </si>
  <si>
    <t>Feltham Middlesex</t>
  </si>
  <si>
    <t>TW13 4LZ</t>
  </si>
  <si>
    <t>Fenchurch Street Children's Centre</t>
  </si>
  <si>
    <t>Fenchurch Street</t>
  </si>
  <si>
    <t>Beverley Road</t>
  </si>
  <si>
    <t>HU5 1JF</t>
  </si>
  <si>
    <t>Ferndown Children's Centre</t>
  </si>
  <si>
    <t>Ferndown First School</t>
  </si>
  <si>
    <t>Ferndown Dorset</t>
  </si>
  <si>
    <t>BH22 9ET</t>
  </si>
  <si>
    <t>Fibbersley Park Sure Start Children's Centre</t>
  </si>
  <si>
    <t>Noose Lane</t>
  </si>
  <si>
    <t>Willenhall West Midlands</t>
  </si>
  <si>
    <t>WV13 3BB</t>
  </si>
  <si>
    <t>Irlam and Cadishead Children's Centre</t>
  </si>
  <si>
    <t>Fiddlers Lane</t>
  </si>
  <si>
    <t>Irlam</t>
  </si>
  <si>
    <t>M44 6QE</t>
  </si>
  <si>
    <t>Field Lane Children's Centre</t>
  </si>
  <si>
    <t>Field Lane Primary School</t>
  </si>
  <si>
    <t>Burnsall Road</t>
  </si>
  <si>
    <t>Rastrick</t>
  </si>
  <si>
    <t>BRIGHOUSE West Yorkshire</t>
  </si>
  <si>
    <t>HD6 3JT</t>
  </si>
  <si>
    <t>Filey Children's Centre</t>
  </si>
  <si>
    <t>Padbury Avenue</t>
  </si>
  <si>
    <t>Filey North Yorkshire</t>
  </si>
  <si>
    <t>YO14 0BA</t>
  </si>
  <si>
    <t>Filton Avenue Nursery School And Children's Centre</t>
  </si>
  <si>
    <t>Blakeney Road</t>
  </si>
  <si>
    <t>Horfield</t>
  </si>
  <si>
    <t>BS7 0DL</t>
  </si>
  <si>
    <t>Filton Children's Centre</t>
  </si>
  <si>
    <t>Conygre Road</t>
  </si>
  <si>
    <t>Filton</t>
  </si>
  <si>
    <t>Bristol South Gloucestershire</t>
  </si>
  <si>
    <t>BS34 7DF</t>
  </si>
  <si>
    <t>Finningley and Torne Valley Children's Centre</t>
  </si>
  <si>
    <t>Hayfield Lane Primary School</t>
  </si>
  <si>
    <t>Hayfield Lane</t>
  </si>
  <si>
    <t>Auckley</t>
  </si>
  <si>
    <t>DN9 3NB</t>
  </si>
  <si>
    <t>Firbank Children's Centre</t>
  </si>
  <si>
    <t>Firbank Road</t>
  </si>
  <si>
    <t>LA1 3HL</t>
  </si>
  <si>
    <t>First Start Children's Centre</t>
  </si>
  <si>
    <t>441 Firth Park Road</t>
  </si>
  <si>
    <t>S5 6HH</t>
  </si>
  <si>
    <t>First Steps Children's Centre</t>
  </si>
  <si>
    <t>The Acorn Centre</t>
  </si>
  <si>
    <t>20 Scalford Drive</t>
  </si>
  <si>
    <t> Welland</t>
  </si>
  <si>
    <t>PE1 4TR</t>
  </si>
  <si>
    <t>Eavesdale</t>
  </si>
  <si>
    <t>Tanhouse</t>
  </si>
  <si>
    <t>Skelmersdale Lancashire</t>
  </si>
  <si>
    <t>WN8 6BA</t>
  </si>
  <si>
    <t>Flatts &amp; Eastborough Children's Centre</t>
  </si>
  <si>
    <t>25-27, Westgate,</t>
  </si>
  <si>
    <t>WF13 1JQ</t>
  </si>
  <si>
    <t>Flitwick Children's Centre</t>
  </si>
  <si>
    <t>Main Base c/o Templefield Lower School site</t>
  </si>
  <si>
    <t>Malham Close</t>
  </si>
  <si>
    <t>Flitwick Bedfordshire</t>
  </si>
  <si>
    <t>MK45 1AJ</t>
  </si>
  <si>
    <t>Urmston Children's Centre</t>
  </si>
  <si>
    <t>Flora Gardens children's centre</t>
  </si>
  <si>
    <t>Dalling Road</t>
  </si>
  <si>
    <t>W6 0UD</t>
  </si>
  <si>
    <t>Florence Park Children's Centre</t>
  </si>
  <si>
    <t>Rymers Lane</t>
  </si>
  <si>
    <t>OX4 3JZ</t>
  </si>
  <si>
    <t>Flutterbies Children's Centre, Holbrooks</t>
  </si>
  <si>
    <t>50-52 Hen Lane</t>
  </si>
  <si>
    <t>Holbrooks</t>
  </si>
  <si>
    <t>CV6 4LB</t>
  </si>
  <si>
    <t>Foleshill Children's Centre</t>
  </si>
  <si>
    <t>Foleshill Children's Services</t>
  </si>
  <si>
    <t>454 Foleshill Road</t>
  </si>
  <si>
    <t>CV6 5LB</t>
  </si>
  <si>
    <t>Folkestone Early Years Centre</t>
  </si>
  <si>
    <t>Dover Road</t>
  </si>
  <si>
    <t>CT20 1QF</t>
  </si>
  <si>
    <t>Footsteps Children's Centre</t>
  </si>
  <si>
    <t>Ochil Terrace</t>
  </si>
  <si>
    <t>Billingham</t>
  </si>
  <si>
    <t>TS23 2QL</t>
  </si>
  <si>
    <t>Forest First Children's Centre</t>
  </si>
  <si>
    <t>Heather Road</t>
  </si>
  <si>
    <t>Blackfield</t>
  </si>
  <si>
    <t>SO45 1DZ</t>
  </si>
  <si>
    <t>Hilltop Children's Centre</t>
  </si>
  <si>
    <t>Latimer Road</t>
  </si>
  <si>
    <t>Cinderford Gloucestershire</t>
  </si>
  <si>
    <t>GL14 2QA</t>
  </si>
  <si>
    <t>Golden Lane Children's Centre</t>
  </si>
  <si>
    <t>Golden Lane Campus</t>
  </si>
  <si>
    <t>Whitecross Street</t>
  </si>
  <si>
    <t>EC1Y 8JA</t>
  </si>
  <si>
    <t>Fountains &amp; Vauxhall Children's Centre</t>
  </si>
  <si>
    <t>Fountains Rd</t>
  </si>
  <si>
    <t>Kirkdale</t>
  </si>
  <si>
    <t>L4 1QH</t>
  </si>
  <si>
    <t>Four Acres &amp; Bishopsworth Children’s Centre</t>
  </si>
  <si>
    <t>Four Acres Children's Centre</t>
  </si>
  <si>
    <t>Four Acres</t>
  </si>
  <si>
    <t>Withywood</t>
  </si>
  <si>
    <t>BS13 8RB</t>
  </si>
  <si>
    <t>Four Dwellings Children's Centre</t>
  </si>
  <si>
    <t>Quinton Road West</t>
  </si>
  <si>
    <t>Quinton</t>
  </si>
  <si>
    <t>B32 1PJ</t>
  </si>
  <si>
    <t>Sea Mills Primary School and Children's Centre</t>
  </si>
  <si>
    <t>West Parade</t>
  </si>
  <si>
    <t>Sea Mills</t>
  </si>
  <si>
    <t>BS9 2LA</t>
  </si>
  <si>
    <t>Long Cross Children's Centre</t>
  </si>
  <si>
    <t>Long Cross Centre</t>
  </si>
  <si>
    <t>Long Cross</t>
  </si>
  <si>
    <t>Lawrence Weston</t>
  </si>
  <si>
    <t>BS11 0LP</t>
  </si>
  <si>
    <t>Foxhill and Grenoside Children's Centre</t>
  </si>
  <si>
    <t>Fox Hill Primary School</t>
  </si>
  <si>
    <t>Keats Road</t>
  </si>
  <si>
    <t>S6 1AZ</t>
  </si>
  <si>
    <t>Franciscan Primary School and Children's Centre</t>
  </si>
  <si>
    <t>Franciscan Road</t>
  </si>
  <si>
    <t>Tooting London</t>
  </si>
  <si>
    <t>SW17 8HQ</t>
  </si>
  <si>
    <t>Frankley Plus Children's Centre</t>
  </si>
  <si>
    <t>131 New Street</t>
  </si>
  <si>
    <t>Rubery</t>
  </si>
  <si>
    <t>B45 0EU</t>
  </si>
  <si>
    <t>Fratton Children's Centre</t>
  </si>
  <si>
    <t>Penhale Infant School</t>
  </si>
  <si>
    <t>Fratton</t>
  </si>
  <si>
    <t>PO1 5BG</t>
  </si>
  <si>
    <t>Frederick Nattrass CC</t>
  </si>
  <si>
    <t>Darlington Lane</t>
  </si>
  <si>
    <t>TS20 1BZ</t>
  </si>
  <si>
    <t>Friar Park Sure Start Children's Centre</t>
  </si>
  <si>
    <t>Priory Family Centre</t>
  </si>
  <si>
    <t>Dorsett Road</t>
  </si>
  <si>
    <t>Friar Park</t>
  </si>
  <si>
    <t>Wednesbury West Midlands</t>
  </si>
  <si>
    <t>WS10 0JG</t>
  </si>
  <si>
    <t>North East Copeland SureStart Children's Centre</t>
  </si>
  <si>
    <t>Frizington Nursery School Campus</t>
  </si>
  <si>
    <t>Frizington Cumbria</t>
  </si>
  <si>
    <t>CA26 3PF</t>
  </si>
  <si>
    <t>Frodingham Children's Centre</t>
  </si>
  <si>
    <t>Rowland Road</t>
  </si>
  <si>
    <t>Scunthorpe North Lincolnshire</t>
  </si>
  <si>
    <t>DN16 1ST</t>
  </si>
  <si>
    <t>Fulham Central children's centre</t>
  </si>
  <si>
    <t>Tudor Rose Community Centre</t>
  </si>
  <si>
    <t>Shottendane Road</t>
  </si>
  <si>
    <t>SW6 5PG</t>
  </si>
  <si>
    <t>Gainsborough, Hemswell Cliff and Sturton Children's Centre</t>
  </si>
  <si>
    <t>Market Arcade</t>
  </si>
  <si>
    <t>Gainsborough Lincolnshire</t>
  </si>
  <si>
    <t>DN21 2DY</t>
  </si>
  <si>
    <t>Gainsborough North Marsh Road Children's Centre</t>
  </si>
  <si>
    <t>Gainsborough EYC</t>
  </si>
  <si>
    <t>North Marsh Road</t>
  </si>
  <si>
    <t>DN21 2RR</t>
  </si>
  <si>
    <t>Gamesley Children's Centre</t>
  </si>
  <si>
    <t>Community Centre Site</t>
  </si>
  <si>
    <t>Melandra Castle Road</t>
  </si>
  <si>
    <t>Gamesley</t>
  </si>
  <si>
    <t>Glossop Derbyshire</t>
  </si>
  <si>
    <t>SK13 6UQ</t>
  </si>
  <si>
    <t>Ganneys Meadow Early Years Centre</t>
  </si>
  <si>
    <t>New Hey Road</t>
  </si>
  <si>
    <t>Woodchurch</t>
  </si>
  <si>
    <t>Wirral Merseyside</t>
  </si>
  <si>
    <t>CH49 8HB</t>
  </si>
  <si>
    <t>Sedgemoor Central</t>
  </si>
  <si>
    <t>Westonzoyland Road</t>
  </si>
  <si>
    <t>Bridgwater Somerset</t>
  </si>
  <si>
    <t>TA6 5HT</t>
  </si>
  <si>
    <t>Bowes and Garfield Children's Centre</t>
  </si>
  <si>
    <t>Springfield Road</t>
  </si>
  <si>
    <t>New Southgate</t>
  </si>
  <si>
    <t>Enfield London</t>
  </si>
  <si>
    <t>N11 1RR</t>
  </si>
  <si>
    <t>Garston, Church &amp; Mossley Hill Children's Centre</t>
  </si>
  <si>
    <t>70 Banks Road</t>
  </si>
  <si>
    <t>Garston</t>
  </si>
  <si>
    <t>L19 8JZ</t>
  </si>
  <si>
    <t>Gascoigne Children's Centre</t>
  </si>
  <si>
    <t>124-128 St Ann's</t>
  </si>
  <si>
    <t>IG11 7AD</t>
  </si>
  <si>
    <t>Gildersome Children's Centre</t>
  </si>
  <si>
    <t>c/o Gildersome Primary School</t>
  </si>
  <si>
    <t>Town Street</t>
  </si>
  <si>
    <t>Gildersome</t>
  </si>
  <si>
    <t>LS27 7AB</t>
  </si>
  <si>
    <t>Gillingham</t>
  </si>
  <si>
    <t>Gillingham Youth Centre</t>
  </si>
  <si>
    <t>Cemetery Road</t>
  </si>
  <si>
    <t>Gillingham Dorset</t>
  </si>
  <si>
    <t>SP8 4AZ</t>
  </si>
  <si>
    <t>Gipton Children's Centre</t>
  </si>
  <si>
    <t>Coldcotes Grove</t>
  </si>
  <si>
    <t>Gipton</t>
  </si>
  <si>
    <t>LS9 6QJ</t>
  </si>
  <si>
    <t>Gisburn Road Children's Centre</t>
  </si>
  <si>
    <t>Gisburn Road Community Primary School</t>
  </si>
  <si>
    <t>Gisburn Road</t>
  </si>
  <si>
    <t>Barnoldswick Lancashire</t>
  </si>
  <si>
    <t>BB18 5LS</t>
  </si>
  <si>
    <t>Gladstone Children's Centre</t>
  </si>
  <si>
    <t>The Veranda Family Centre</t>
  </si>
  <si>
    <t>927 Bourges Boulevard</t>
  </si>
  <si>
    <t>PE1 2AN</t>
  </si>
  <si>
    <t>Glascote Children's Centre</t>
  </si>
  <si>
    <t>Hawksworth</t>
  </si>
  <si>
    <t>Glascote</t>
  </si>
  <si>
    <t>Tamworth Staffordshire</t>
  </si>
  <si>
    <t>B77 2ER</t>
  </si>
  <si>
    <t>Mendip West</t>
  </si>
  <si>
    <t>Young People's Centre</t>
  </si>
  <si>
    <t>Benedict Street</t>
  </si>
  <si>
    <t>Glastonbury Somerset</t>
  </si>
  <si>
    <t>BA6 9EX</t>
  </si>
  <si>
    <t>Woodlands @ The Phoenix CC</t>
  </si>
  <si>
    <t>Tudor Road</t>
  </si>
  <si>
    <t>Sudbury Suffolk</t>
  </si>
  <si>
    <t>CO10 1NP</t>
  </si>
  <si>
    <t>Glossop Children's Centre</t>
  </si>
  <si>
    <t>Victoria St</t>
  </si>
  <si>
    <t>SK13 8HZ</t>
  </si>
  <si>
    <t>Gloucester Children's Centre</t>
  </si>
  <si>
    <t>Camborne Close</t>
  </si>
  <si>
    <t>Delapre</t>
  </si>
  <si>
    <t>NN4 8PH</t>
  </si>
  <si>
    <t>Golborne Children's Centre</t>
  </si>
  <si>
    <t>2A Bevington Road</t>
  </si>
  <si>
    <t>W10 5TN</t>
  </si>
  <si>
    <t>Golborne Sure Start Children's Centre</t>
  </si>
  <si>
    <t>Golborne Community Primary School</t>
  </si>
  <si>
    <t>Talbot Street</t>
  </si>
  <si>
    <t>Golborne</t>
  </si>
  <si>
    <t>WA3 3NN</t>
  </si>
  <si>
    <t>Golcar, Cowlersley and Milnsbridge Children's Centre</t>
  </si>
  <si>
    <t>Beech Early Years School,</t>
  </si>
  <si>
    <t>Beech Avenue</t>
  </si>
  <si>
    <t>Golcar</t>
  </si>
  <si>
    <t>HD7 4BE</t>
  </si>
  <si>
    <t>Golden Hillock Children's Centre</t>
  </si>
  <si>
    <t>103-105 Golden Hillock Road</t>
  </si>
  <si>
    <t>B10 0DP</t>
  </si>
  <si>
    <t>Golden Valley Children's Centre, Peterchurch</t>
  </si>
  <si>
    <t>Peterchurch Church</t>
  </si>
  <si>
    <t>c/o Green Croft Children's Centre</t>
  </si>
  <si>
    <t>Redhill</t>
  </si>
  <si>
    <t>Hereford Herefordshire</t>
  </si>
  <si>
    <t>HR2 7NT</t>
  </si>
  <si>
    <t>Goodway Nursery School</t>
  </si>
  <si>
    <t>5 Goodway Road</t>
  </si>
  <si>
    <t>Great Barr</t>
  </si>
  <si>
    <t>B44 8RL</t>
  </si>
  <si>
    <t>Gornal Children's Centre</t>
  </si>
  <si>
    <t>Roberts Primary School</t>
  </si>
  <si>
    <t>Roberts Street</t>
  </si>
  <si>
    <t>Lower Gornal</t>
  </si>
  <si>
    <t>DY3 2AZ</t>
  </si>
  <si>
    <t>Gorse Hill Children's Centre</t>
  </si>
  <si>
    <t>Avening Street</t>
  </si>
  <si>
    <t>Gorse Hill</t>
  </si>
  <si>
    <t>SN2 8BZ</t>
  </si>
  <si>
    <t>Gorton North Sure Start Children's Centre</t>
  </si>
  <si>
    <t>St James Site</t>
  </si>
  <si>
    <t>Stelling Street</t>
  </si>
  <si>
    <t>Stelling Street, Gorton</t>
  </si>
  <si>
    <t>M18 8LW</t>
  </si>
  <si>
    <t>Gorton South Sure Start Children's Centre Mount Road</t>
  </si>
  <si>
    <t>Gorton South CC Mount Road</t>
  </si>
  <si>
    <t>18 Mount Road</t>
  </si>
  <si>
    <t>Gorton</t>
  </si>
  <si>
    <t>M18 7BG</t>
  </si>
  <si>
    <t>Gorton South CC Sacred Heart</t>
  </si>
  <si>
    <t>Glencastle Road</t>
  </si>
  <si>
    <t>M18 7NE</t>
  </si>
  <si>
    <t>Gospel Oak Children's Centre</t>
  </si>
  <si>
    <t>Lismore Circus</t>
  </si>
  <si>
    <t>Camden London</t>
  </si>
  <si>
    <t>NW5 4RA</t>
  </si>
  <si>
    <t>Granard Primary School and Children's Centre</t>
  </si>
  <si>
    <t>Westleigh Avenue</t>
  </si>
  <si>
    <t>Putney London</t>
  </si>
  <si>
    <t>SW15 6XA</t>
  </si>
  <si>
    <t>Granby Children's Centre</t>
  </si>
  <si>
    <t>Eversley Street</t>
  </si>
  <si>
    <t>L8 2TU</t>
  </si>
  <si>
    <t>Grandpont Nursery School and Children's Centre</t>
  </si>
  <si>
    <t>47 Whitehouse Road</t>
  </si>
  <si>
    <t>OX1 4QH</t>
  </si>
  <si>
    <t>Grange Park Children's Centre</t>
  </si>
  <si>
    <t>31 Dingle Avenue</t>
  </si>
  <si>
    <t>FY3 7NX</t>
  </si>
  <si>
    <t>Grange Children's Centre</t>
  </si>
  <si>
    <t>Church Gardens</t>
  </si>
  <si>
    <t>Ealing London</t>
  </si>
  <si>
    <t>W5 4HN</t>
  </si>
  <si>
    <t>Granville Plus Children Centre</t>
  </si>
  <si>
    <t>Granville Centre</t>
  </si>
  <si>
    <t>Granville Road</t>
  </si>
  <si>
    <t>Kilburn</t>
  </si>
  <si>
    <t>London Middlesex</t>
  </si>
  <si>
    <t>NW6 5RA</t>
  </si>
  <si>
    <t>Grasmere Nursery &amp; Children's Centre</t>
  </si>
  <si>
    <t>Icknield way</t>
  </si>
  <si>
    <t>LU3 2BT</t>
  </si>
  <si>
    <t>Grassroots</t>
  </si>
  <si>
    <t>Memorial Park</t>
  </si>
  <si>
    <t>West Ham</t>
  </si>
  <si>
    <t>West Ham London</t>
  </si>
  <si>
    <t>E15 3BD</t>
  </si>
  <si>
    <t>Great Harwood Children's Centre</t>
  </si>
  <si>
    <t>Great Harwood Primary School</t>
  </si>
  <si>
    <t>Rushton Street</t>
  </si>
  <si>
    <t>Great Harwood</t>
  </si>
  <si>
    <t>BB6 7JQ</t>
  </si>
  <si>
    <t>Great North Road Children's Centre</t>
  </si>
  <si>
    <t>Jossey Lane</t>
  </si>
  <si>
    <t>Scawthorpe</t>
  </si>
  <si>
    <t>DN5 9ED</t>
  </si>
  <si>
    <t>Green Ark Children's Centre</t>
  </si>
  <si>
    <t>Leander House Family Centre</t>
  </si>
  <si>
    <t>Devonport</t>
  </si>
  <si>
    <t>PL1 4DW</t>
  </si>
  <si>
    <t>South City Children's Centre, Hereford</t>
  </si>
  <si>
    <t>Greencroft Children's Centre</t>
  </si>
  <si>
    <t>Green Croft</t>
  </si>
  <si>
    <t>Redhill Herefordshire</t>
  </si>
  <si>
    <t>Greenfield Sure Start Children's Centre</t>
  </si>
  <si>
    <t>Coal Heath Lane</t>
  </si>
  <si>
    <t>Shelfield</t>
  </si>
  <si>
    <t>WS4 1PL</t>
  </si>
  <si>
    <t>Greengate SureStart Children's Centre</t>
  </si>
  <si>
    <t>Greengate Street</t>
  </si>
  <si>
    <t>Barrow in Furness Cumbria</t>
  </si>
  <si>
    <t>LA14 1BG</t>
  </si>
  <si>
    <t>Greenmead Children's Centre (Thamesmead East, Bexley)</t>
  </si>
  <si>
    <t>Lime Row</t>
  </si>
  <si>
    <t>Off Yarnton Way</t>
  </si>
  <si>
    <t>Erith</t>
  </si>
  <si>
    <t>Thamesmead Kent</t>
  </si>
  <si>
    <t>DA18 4HW</t>
  </si>
  <si>
    <t>Greenside Children's Centre</t>
  </si>
  <si>
    <t>Culverhouse Road</t>
  </si>
  <si>
    <t>LU3 1PZ</t>
  </si>
  <si>
    <t>Greenside Primary and Children's Centre</t>
  </si>
  <si>
    <t>Greenside Lane</t>
  </si>
  <si>
    <t>Droylsden</t>
  </si>
  <si>
    <t>Droylsden Manchester</t>
  </si>
  <si>
    <t>M43 7RA</t>
  </si>
  <si>
    <t>Greets Green Sure Start Children's Centre</t>
  </si>
  <si>
    <t>Wattle Road</t>
  </si>
  <si>
    <t>West Bromwich West Midlands</t>
  </si>
  <si>
    <t>B70 9EZ</t>
  </si>
  <si>
    <t>Grove Area Children's Centre</t>
  </si>
  <si>
    <t>c/o Grove Parish Church Office</t>
  </si>
  <si>
    <t>Grove Oxon</t>
  </si>
  <si>
    <t>OX12 7LQ</t>
  </si>
  <si>
    <t>Grove Children and Family Centre</t>
  </si>
  <si>
    <t>Newent Close</t>
  </si>
  <si>
    <t>SE15 6EF</t>
  </si>
  <si>
    <t>Grove House Children's Centre</t>
  </si>
  <si>
    <t>77a North Road</t>
  </si>
  <si>
    <t>UB1 2JL</t>
  </si>
  <si>
    <t>Grovelands Sure Start Children's Centre</t>
  </si>
  <si>
    <t>Sandy Lane</t>
  </si>
  <si>
    <t>KT12 2EQ</t>
  </si>
  <si>
    <t>Growing Places Children's Centre</t>
  </si>
  <si>
    <t>The Brook</t>
  </si>
  <si>
    <t>Sutton Cambridgeshire</t>
  </si>
  <si>
    <t>CB6 2QQ</t>
  </si>
  <si>
    <t>Guildford Children’s Centre</t>
  </si>
  <si>
    <t>North Guildford Site</t>
  </si>
  <si>
    <t>Hazel Avenue,</t>
  </si>
  <si>
    <t>Bellfields</t>
  </si>
  <si>
    <t>GU1 1NR</t>
  </si>
  <si>
    <t>Gun Lane Children's Centre</t>
  </si>
  <si>
    <t>All Faiths' Children's Community School</t>
  </si>
  <si>
    <t>Gun Lane</t>
  </si>
  <si>
    <t>ME2 4UF</t>
  </si>
  <si>
    <t>H.O.P.E Children's Centre, Bromyard</t>
  </si>
  <si>
    <t>Hereford Road</t>
  </si>
  <si>
    <t>Bromyard Herefordshire</t>
  </si>
  <si>
    <t>HR7 4QU</t>
  </si>
  <si>
    <t>H5 Borehamwood Link Children's Centre</t>
  </si>
  <si>
    <t>The Venue</t>
  </si>
  <si>
    <t>Elstree Way</t>
  </si>
  <si>
    <t>Borehamwood Hertfordshire</t>
  </si>
  <si>
    <t>WD6 1JY</t>
  </si>
  <si>
    <t>Haddenham Children's Centre</t>
  </si>
  <si>
    <t>Haddenham Library</t>
  </si>
  <si>
    <t>Church Way</t>
  </si>
  <si>
    <t>Haddenham Buckinghamshire</t>
  </si>
  <si>
    <t>HP17 8EE</t>
  </si>
  <si>
    <t>Hadfield Children's Centre</t>
  </si>
  <si>
    <t>Off Queen Street</t>
  </si>
  <si>
    <t>Hadfield</t>
  </si>
  <si>
    <t>SK13 2DW</t>
  </si>
  <si>
    <t>Hailsham East Children's Centre</t>
  </si>
  <si>
    <t>Hailsham East Community Centre</t>
  </si>
  <si>
    <t>Vega Close</t>
  </si>
  <si>
    <t>Hailsham East Sussex</t>
  </si>
  <si>
    <t>BN27 2JZ</t>
  </si>
  <si>
    <t>Hale Sure Start Children's Centre</t>
  </si>
  <si>
    <t>Upper Hale Road</t>
  </si>
  <si>
    <t>Farnham Surrey</t>
  </si>
  <si>
    <t>GU9 0LR</t>
  </si>
  <si>
    <t>Half Crown Wood Children's Centre</t>
  </si>
  <si>
    <t>St. Bartholomew's Primary School</t>
  </si>
  <si>
    <t>Princess Way</t>
  </si>
  <si>
    <t>Stourport Worcestershire</t>
  </si>
  <si>
    <t>DY13 0EL</t>
  </si>
  <si>
    <t>HALLCROFT Children's Centre</t>
  </si>
  <si>
    <t>Hallcroft Children's Centre</t>
  </si>
  <si>
    <t>Whitaker Close</t>
  </si>
  <si>
    <t>Retford Nottinghamshire</t>
  </si>
  <si>
    <t>DN22 7QH</t>
  </si>
  <si>
    <t>Ham, Petersham and Richmond Riverside</t>
  </si>
  <si>
    <t>Ham Children's Centre</t>
  </si>
  <si>
    <t>Ashburnham Road</t>
  </si>
  <si>
    <t>Ham, Richmond</t>
  </si>
  <si>
    <t>TW10 7BG</t>
  </si>
  <si>
    <t>Sedgemoor South</t>
  </si>
  <si>
    <t>Rhode Lane</t>
  </si>
  <si>
    <t>TA6 6JB</t>
  </si>
  <si>
    <t>Hampden Park Children's Centre</t>
  </si>
  <si>
    <t>Hampden Park Health Centre</t>
  </si>
  <si>
    <t>12 Brodrick Close</t>
  </si>
  <si>
    <t>BN22 9NQ</t>
  </si>
  <si>
    <t>Hampden Way Nursery School and Children's Centre</t>
  </si>
  <si>
    <t>Hampden Way</t>
  </si>
  <si>
    <t>Southgate London</t>
  </si>
  <si>
    <t>N14 5DJ</t>
  </si>
  <si>
    <t>Norman Jackson Children's Centre</t>
  </si>
  <si>
    <t>50 Windmill Road</t>
  </si>
  <si>
    <t>Hampton Hill Middlesex</t>
  </si>
  <si>
    <t>TW12 1QU</t>
  </si>
  <si>
    <t>Hamsey Green Sure Start Children's Centre</t>
  </si>
  <si>
    <t>Hamsey Green Infant School</t>
  </si>
  <si>
    <t>Tithepit Shaw Lane</t>
  </si>
  <si>
    <t>Warlingham Surrey</t>
  </si>
  <si>
    <t>CR6 9AP</t>
  </si>
  <si>
    <t>Hamstel Children and Family Centre</t>
  </si>
  <si>
    <t>Hamstel Infants School and Nursery</t>
  </si>
  <si>
    <t>Hamstel Road</t>
  </si>
  <si>
    <t>SS2 4PQ</t>
  </si>
  <si>
    <t>Hancock Street Children's Centre</t>
  </si>
  <si>
    <t>Hancock Street</t>
  </si>
  <si>
    <t>BB2 2LZ</t>
  </si>
  <si>
    <t>Hand in Hand Children's Centre</t>
  </si>
  <si>
    <t>Twydall Primary School</t>
  </si>
  <si>
    <t>Twydall Lane</t>
  </si>
  <si>
    <t>ME8 6JS</t>
  </si>
  <si>
    <t>Hangleton Park Children's Centre</t>
  </si>
  <si>
    <t>Hangleton Community Centre</t>
  </si>
  <si>
    <t>Harmsworth Road</t>
  </si>
  <si>
    <t>Hangleton</t>
  </si>
  <si>
    <t>BN3 8BW</t>
  </si>
  <si>
    <t>Hanham Children's Centre</t>
  </si>
  <si>
    <t>Hanham Youth Centre</t>
  </si>
  <si>
    <t>Hanham</t>
  </si>
  <si>
    <t>BS15 3EJ</t>
  </si>
  <si>
    <t>HAR1 The Tree House Children's Centre</t>
  </si>
  <si>
    <t>Parnall Road</t>
  </si>
  <si>
    <t>Harlow Essex</t>
  </si>
  <si>
    <t>CM18 7NG</t>
  </si>
  <si>
    <t>HAR3 Potter Street Children's Centre</t>
  </si>
  <si>
    <t>Potter Street Primary School</t>
  </si>
  <si>
    <t>Carters Mead</t>
  </si>
  <si>
    <t>Potter Street</t>
  </si>
  <si>
    <t>CM17 9EU</t>
  </si>
  <si>
    <t>HAR3/a ABC Delivery Site</t>
  </si>
  <si>
    <t>Aneurin Bevin Centre</t>
  </si>
  <si>
    <t>Garden Terrace Road</t>
  </si>
  <si>
    <t>Old Harlow Essex</t>
  </si>
  <si>
    <t>CM17 0AT</t>
  </si>
  <si>
    <t>Harefield Children's Centre</t>
  </si>
  <si>
    <t>Harefield Infant School</t>
  </si>
  <si>
    <t>Harefield</t>
  </si>
  <si>
    <t>UB9 6BT</t>
  </si>
  <si>
    <t>Harehills Children's Centre</t>
  </si>
  <si>
    <t>Cowper Terrace</t>
  </si>
  <si>
    <t>Harehills</t>
  </si>
  <si>
    <t>LS9 7BA</t>
  </si>
  <si>
    <t>Harmony Children's Centre</t>
  </si>
  <si>
    <t>38 Bridge Road</t>
  </si>
  <si>
    <t>Neasden</t>
  </si>
  <si>
    <t>Brent London</t>
  </si>
  <si>
    <t>NW10 0BX</t>
  </si>
  <si>
    <t>Harmood Children's Centre</t>
  </si>
  <si>
    <t>1 Forge Place</t>
  </si>
  <si>
    <t>Ferdinand Street</t>
  </si>
  <si>
    <t>NW1 8DQ</t>
  </si>
  <si>
    <t>Harpurhey Sure Start Children's Centre</t>
  </si>
  <si>
    <t>North City Family &amp; Fitness Centre</t>
  </si>
  <si>
    <t>Upper Conran Street</t>
  </si>
  <si>
    <t>Moston, Harpurhey</t>
  </si>
  <si>
    <t>M9 4DA</t>
  </si>
  <si>
    <t>Harrogate Bilton Children's Centre</t>
  </si>
  <si>
    <t>c/o Woodfield Primary School</t>
  </si>
  <si>
    <t>Woodfield Road</t>
  </si>
  <si>
    <t>Harrogate North Yorkshire</t>
  </si>
  <si>
    <t>HG1 4HZ</t>
  </si>
  <si>
    <t>Harrogate West Children's Centre</t>
  </si>
  <si>
    <t>c/o Saltergate Infant School</t>
  </si>
  <si>
    <t>Newby Crescent</t>
  </si>
  <si>
    <t>Harrogate North Yorks</t>
  </si>
  <si>
    <t>HG3 2TT</t>
  </si>
  <si>
    <t>Harrogate Town Children's Centre</t>
  </si>
  <si>
    <t>Wetherby Road</t>
  </si>
  <si>
    <t>HG2 7SG</t>
  </si>
  <si>
    <t>Hart Hill Nursery &amp; Children's Centre</t>
  </si>
  <si>
    <t>Whitecroft Road</t>
  </si>
  <si>
    <t>LU2 0JS</t>
  </si>
  <si>
    <t>Hartcliffe Children's Centre</t>
  </si>
  <si>
    <t>Hareclive Road</t>
  </si>
  <si>
    <t>Hartcliffe</t>
  </si>
  <si>
    <t>BS13 0JW</t>
  </si>
  <si>
    <t>Haslingden Community Link &amp; Children's Centre</t>
  </si>
  <si>
    <t>Bury Road</t>
  </si>
  <si>
    <t>Haslingden Lancashire</t>
  </si>
  <si>
    <t>BB4 5PG</t>
  </si>
  <si>
    <t>Hastings Town Children's Centre</t>
  </si>
  <si>
    <t>Waterworks Road</t>
  </si>
  <si>
    <t>TN34 1RT</t>
  </si>
  <si>
    <t>Hatherleigh and District Children's Centre</t>
  </si>
  <si>
    <t>Hathereigh Community Centre</t>
  </si>
  <si>
    <t>Bowling Green Lane</t>
  </si>
  <si>
    <t>Hatherleigh Devon</t>
  </si>
  <si>
    <t>EX20 3HB</t>
  </si>
  <si>
    <t>Hatherton Sure Start Children's Centre</t>
  </si>
  <si>
    <t>Bloxwich Lane</t>
  </si>
  <si>
    <t>WS2 7JT</t>
  </si>
  <si>
    <t>Hattersley Childrens Centre</t>
  </si>
  <si>
    <t>Melandra Crescent</t>
  </si>
  <si>
    <t>Hattersley</t>
  </si>
  <si>
    <t>Hyde Cheshire</t>
  </si>
  <si>
    <t>SK14 3RB</t>
  </si>
  <si>
    <t>Haughton Children's Centre</t>
  </si>
  <si>
    <t>92 Salters Lane South</t>
  </si>
  <si>
    <t>DL1 2an</t>
  </si>
  <si>
    <t>Haven Children's Centre</t>
  </si>
  <si>
    <t>Harris Road</t>
  </si>
  <si>
    <t>Gosport Hampshire</t>
  </si>
  <si>
    <t>PO13 0UY</t>
  </si>
  <si>
    <t>Hawkinge and Rural Children's Centre</t>
  </si>
  <si>
    <t>111 Canterbury Road</t>
  </si>
  <si>
    <t>Hawkinge</t>
  </si>
  <si>
    <t>CT18 7BS</t>
  </si>
  <si>
    <t>Hawksworth Wood Children's Centre</t>
  </si>
  <si>
    <t>Kirkstall</t>
  </si>
  <si>
    <t>LS5 3PS</t>
  </si>
  <si>
    <t>Hawthorn Children's Centre</t>
  </si>
  <si>
    <t>Hawthorn Drive</t>
  </si>
  <si>
    <t>IP2 0QY</t>
  </si>
  <si>
    <t>HAWTONVILLE Children's Centre</t>
  </si>
  <si>
    <t>Oliver Quibell School site</t>
  </si>
  <si>
    <t>Bowbridge Road</t>
  </si>
  <si>
    <t>NG24 4EG</t>
  </si>
  <si>
    <t>Haxby Road Children's Centre</t>
  </si>
  <si>
    <t>154 Haxby Road</t>
  </si>
  <si>
    <t>YO31 8JN</t>
  </si>
  <si>
    <t>Haydock Children's Centre</t>
  </si>
  <si>
    <t>Legh Road</t>
  </si>
  <si>
    <t>Haydock Merseyside</t>
  </si>
  <si>
    <t>WA11 0ER</t>
  </si>
  <si>
    <t>Hayle and St Ives Children's Centre</t>
  </si>
  <si>
    <t>Bodriggy Street</t>
  </si>
  <si>
    <t>Hayle Cornwall</t>
  </si>
  <si>
    <t>TR27 4ND</t>
  </si>
  <si>
    <t>Haywards Heath Children &amp; Family Centre</t>
  </si>
  <si>
    <t>51 Penn Crescent</t>
  </si>
  <si>
    <t>Haywards Heath West Sussex</t>
  </si>
  <si>
    <t>RH16 3HP</t>
  </si>
  <si>
    <t>Hazelbury Children's Centre</t>
  </si>
  <si>
    <t>Haselbury Road</t>
  </si>
  <si>
    <t>Edmonton</t>
  </si>
  <si>
    <t>N9 9TT</t>
  </si>
  <si>
    <t>Hazelmere and Loudwater Children's Centre</t>
  </si>
  <si>
    <t>43 Highfield Way</t>
  </si>
  <si>
    <t>Hazlemere Bucks</t>
  </si>
  <si>
    <t>HP15 7UW</t>
  </si>
  <si>
    <t>Headingley Children's Centre</t>
  </si>
  <si>
    <t>c/o Shire Oak CoE Primary School</t>
  </si>
  <si>
    <t>Wood Lane</t>
  </si>
  <si>
    <t>Headingley</t>
  </si>
  <si>
    <t>LS6 2DT</t>
  </si>
  <si>
    <t>Headlands SureStart Children's Centre</t>
  </si>
  <si>
    <t>Headlands Primary School</t>
  </si>
  <si>
    <t>Bushland Road</t>
  </si>
  <si>
    <t>NN3 2NS</t>
  </si>
  <si>
    <t>Heanor Children's Centre</t>
  </si>
  <si>
    <t>Roper Avenue</t>
  </si>
  <si>
    <t>Marlpool</t>
  </si>
  <si>
    <t>Heanor Derbyshire</t>
  </si>
  <si>
    <t>DE75 7BZ</t>
  </si>
  <si>
    <t>Heath Children's Centre</t>
  </si>
  <si>
    <t>Readon Close</t>
  </si>
  <si>
    <t>Petersfield Hampshire</t>
  </si>
  <si>
    <t>GU32 3JL</t>
  </si>
  <si>
    <t>Heathbrook Primary School &amp; Children’s Centre</t>
  </si>
  <si>
    <t>St Rule Street</t>
  </si>
  <si>
    <t>SW8 3EH</t>
  </si>
  <si>
    <t>Moors Edge - Heathfield &amp; District Children's Centre</t>
  </si>
  <si>
    <t>Moors Edge Children's Centre</t>
  </si>
  <si>
    <t>St Catherine's School</t>
  </si>
  <si>
    <t>Musket Road, Heathfield</t>
  </si>
  <si>
    <t>Newton Abbot Devon</t>
  </si>
  <si>
    <t>TQ12 6SB</t>
  </si>
  <si>
    <t>Heathfield/Whitton</t>
  </si>
  <si>
    <t>Powder Mill Lane</t>
  </si>
  <si>
    <t>Heathfield</t>
  </si>
  <si>
    <t>Twickenham Middx</t>
  </si>
  <si>
    <t>TW2 6EX</t>
  </si>
  <si>
    <t>Heaton Primary School &amp; Children's Centre</t>
  </si>
  <si>
    <t>Heaton Primary School</t>
  </si>
  <si>
    <t>Haworth Road</t>
  </si>
  <si>
    <t>Bradford West yorkshire</t>
  </si>
  <si>
    <t>BD9 6LL</t>
  </si>
  <si>
    <t>Heavitree and Polsloe Children's Centre</t>
  </si>
  <si>
    <t>Exeter Ladysmith Infant School</t>
  </si>
  <si>
    <t>Ladysmith Road</t>
  </si>
  <si>
    <t>EX1 2PS</t>
  </si>
  <si>
    <t>Heckmondwike Children's Centre</t>
  </si>
  <si>
    <t>Leeside Community Primary School</t>
  </si>
  <si>
    <t>Leeds Old Road</t>
  </si>
  <si>
    <t>Heckmondwike West Yorkshire</t>
  </si>
  <si>
    <t>WF16 9BB</t>
  </si>
  <si>
    <t>Hedgerows Children's Centre</t>
  </si>
  <si>
    <t>Playzone</t>
  </si>
  <si>
    <t>Langland Road</t>
  </si>
  <si>
    <t>Netherfield</t>
  </si>
  <si>
    <t>MK6 4NP</t>
  </si>
  <si>
    <t>Sure Start Children's Centre Hedon</t>
  </si>
  <si>
    <t>19 George Street</t>
  </si>
  <si>
    <t>Hedon East Yorkshire</t>
  </si>
  <si>
    <t>HU12 8JH</t>
  </si>
  <si>
    <t>Helston &amp; St Elvans Children's Centre</t>
  </si>
  <si>
    <t>Bulwark Road</t>
  </si>
  <si>
    <t>Helston Cornwall</t>
  </si>
  <si>
    <t>TR13 8JF</t>
  </si>
  <si>
    <t>Hemlington Children's Centre</t>
  </si>
  <si>
    <t>Cass House Road</t>
  </si>
  <si>
    <t>Hemlington</t>
  </si>
  <si>
    <t>TS8 9EQ</t>
  </si>
  <si>
    <t>Henderson Avenue Children's Centre</t>
  </si>
  <si>
    <t>Henderson Avenue</t>
  </si>
  <si>
    <t>DN15 7RW</t>
  </si>
  <si>
    <t>Henry Fawcett Primary School and Children's Centre</t>
  </si>
  <si>
    <t>Clayton Street</t>
  </si>
  <si>
    <t>SE11 5BZ</t>
  </si>
  <si>
    <t>WH6 Howe Dell Children's Centre</t>
  </si>
  <si>
    <t>c/o Howe Dell School</t>
  </si>
  <si>
    <t>The Runway</t>
  </si>
  <si>
    <t>Hatfield Hertfordshire</t>
  </si>
  <si>
    <t>AL10 9AH</t>
  </si>
  <si>
    <t>Sure Start Children's Centre Hessle</t>
  </si>
  <si>
    <t>The Hourne</t>
  </si>
  <si>
    <t>Eastgate</t>
  </si>
  <si>
    <t>Hessle East Yorkshire</t>
  </si>
  <si>
    <t>HU13 9JL</t>
  </si>
  <si>
    <t>Hexham Children's Centre</t>
  </si>
  <si>
    <t>Hexham First School Site</t>
  </si>
  <si>
    <t>Beaufront Avenue</t>
  </si>
  <si>
    <t>Hexham Northumberland</t>
  </si>
  <si>
    <t>NE46 1JD</t>
  </si>
  <si>
    <t>Heyford &amp; Caversfield Area Children's Centre</t>
  </si>
  <si>
    <t>Building 549</t>
  </si>
  <si>
    <t>Brice Road</t>
  </si>
  <si>
    <t>Upper Heyford Oxon</t>
  </si>
  <si>
    <t>OX25 5TE</t>
  </si>
  <si>
    <t>Heysham Children's Centre</t>
  </si>
  <si>
    <t>Middleton Way</t>
  </si>
  <si>
    <t>Douglas Park</t>
  </si>
  <si>
    <t>Heysham</t>
  </si>
  <si>
    <t>LA3 2LL</t>
  </si>
  <si>
    <t>High Suffolk Children's Centre</t>
  </si>
  <si>
    <t>Gracechurch Street</t>
  </si>
  <si>
    <t>Debenham Suffolk</t>
  </si>
  <si>
    <t>IP14 6BL</t>
  </si>
  <si>
    <t>Higham Ferrers Children's Centre</t>
  </si>
  <si>
    <t>Midland Road</t>
  </si>
  <si>
    <t>Higham Ferrers Northamptonshire</t>
  </si>
  <si>
    <t>NN10 8DN</t>
  </si>
  <si>
    <t>Sedgemoor North</t>
  </si>
  <si>
    <t>7 Coronation Road</t>
  </si>
  <si>
    <t>Highbridge Somerset</t>
  </si>
  <si>
    <t>TA9 3JD</t>
  </si>
  <si>
    <t>Highbury</t>
  </si>
  <si>
    <t>1st Floor</t>
  </si>
  <si>
    <t>2 Vicarage Road, Kings Heath</t>
  </si>
  <si>
    <t>B14 7RA</t>
  </si>
  <si>
    <t>Higher Blackley Sure Start Children's Centre</t>
  </si>
  <si>
    <t>Higher Blackley Children Centre</t>
  </si>
  <si>
    <t>160 Victoria Avenue</t>
  </si>
  <si>
    <t>Higher Blackley</t>
  </si>
  <si>
    <t>M9 0RN</t>
  </si>
  <si>
    <t>East Central Children's Centre</t>
  </si>
  <si>
    <t>50 Rigby Street</t>
  </si>
  <si>
    <t>M7 4BQ</t>
  </si>
  <si>
    <t>Higher Croft Children's Centre</t>
  </si>
  <si>
    <t>Fishmoor Drive</t>
  </si>
  <si>
    <t>BB2 3UY</t>
  </si>
  <si>
    <t>Highfield Children's Centre</t>
  </si>
  <si>
    <t>Wright Street</t>
  </si>
  <si>
    <t>PR6 0SL</t>
  </si>
  <si>
    <t>Chesterfield Drive</t>
  </si>
  <si>
    <t>IP1 6DW</t>
  </si>
  <si>
    <t>Drewry Road</t>
  </si>
  <si>
    <t>Keighley West Yorkshire</t>
  </si>
  <si>
    <t>BD21 2QG</t>
  </si>
  <si>
    <t>Highfield Road</t>
  </si>
  <si>
    <t>B8 3QU</t>
  </si>
  <si>
    <t>Victoria Centre</t>
  </si>
  <si>
    <t>Palk Road</t>
  </si>
  <si>
    <t>NN8 1HR</t>
  </si>
  <si>
    <t>Highfield Road Children's Centre</t>
  </si>
  <si>
    <t>Highfield Rd</t>
  </si>
  <si>
    <t>Kettering Northamptonshire</t>
  </si>
  <si>
    <t>NN15 6HY</t>
  </si>
  <si>
    <t>Highfields Sure Start Children's Centre</t>
  </si>
  <si>
    <t>20 Barnard Close</t>
  </si>
  <si>
    <t>LE2 0UZ</t>
  </si>
  <si>
    <t>High Flyers Children's Centre</t>
  </si>
  <si>
    <t>Tedder Avenue</t>
  </si>
  <si>
    <t>Thornaby</t>
  </si>
  <si>
    <t>TS17 9JP</t>
  </si>
  <si>
    <t>Highgate Children's Centre (Thrunscoe)</t>
  </si>
  <si>
    <t>Thrunscoe School Site</t>
  </si>
  <si>
    <t>Trinity Road</t>
  </si>
  <si>
    <t>DN35 8UL</t>
  </si>
  <si>
    <t>River Rea Area Children's Centre</t>
  </si>
  <si>
    <t>The Severn Centre</t>
  </si>
  <si>
    <t>Bridgnorth Road</t>
  </si>
  <si>
    <t>Highley Shropshire</t>
  </si>
  <si>
    <t>WV16 6JG</t>
  </si>
  <si>
    <t>Hillbrook Primary School and Centre for Childen &amp; Families</t>
  </si>
  <si>
    <t>Hillbrook School</t>
  </si>
  <si>
    <t>Hillbrook Road</t>
  </si>
  <si>
    <t>Upper Tooting Road, Tooting</t>
  </si>
  <si>
    <t>SW17 8SG</t>
  </si>
  <si>
    <t>Hillfields Children's Centre</t>
  </si>
  <si>
    <t>Clifton Street</t>
  </si>
  <si>
    <t>Hillfields</t>
  </si>
  <si>
    <t>CV1 5GR</t>
  </si>
  <si>
    <t>Hillfields Childrens centre</t>
  </si>
  <si>
    <t>The Greenway</t>
  </si>
  <si>
    <t>Fishponds</t>
  </si>
  <si>
    <t>BS16 4HA</t>
  </si>
  <si>
    <t>Hillmorton Children's centre</t>
  </si>
  <si>
    <t>Watts Lane</t>
  </si>
  <si>
    <t>CV21 4PE</t>
  </si>
  <si>
    <t>Hillsborough Children's Centre</t>
  </si>
  <si>
    <t>Hillsborough Primary School</t>
  </si>
  <si>
    <t>Parkside Road</t>
  </si>
  <si>
    <t>S6 2AA</t>
  </si>
  <si>
    <t>Hillside Children's Centre</t>
  </si>
  <si>
    <t>Maidenhall Approach</t>
  </si>
  <si>
    <t>IP2 8NY</t>
  </si>
  <si>
    <t>Hillside Infant School</t>
  </si>
  <si>
    <t>Northwood Way</t>
  </si>
  <si>
    <t>Northwood Middlesex</t>
  </si>
  <si>
    <t>HA6 1RX</t>
  </si>
  <si>
    <t>Hillview Children's Centre</t>
  </si>
  <si>
    <t>Grange Road</t>
  </si>
  <si>
    <t>South Harrow Middlesex</t>
  </si>
  <si>
    <t>HA2 0LW</t>
  </si>
  <si>
    <t>Hinckley East Sure Start Children's Centre</t>
  </si>
  <si>
    <t>Hinckley Leicestershire</t>
  </si>
  <si>
    <t>LE10 0PP</t>
  </si>
  <si>
    <t>Hindley Sure Start Children's Centre</t>
  </si>
  <si>
    <t>Hindley Sure Start Nursery</t>
  </si>
  <si>
    <t>Mornington Road</t>
  </si>
  <si>
    <t>Hindley</t>
  </si>
  <si>
    <t>WN2 4LG</t>
  </si>
  <si>
    <t>Hindpool Children's Centre</t>
  </si>
  <si>
    <t>Hindpool Close</t>
  </si>
  <si>
    <t>Central Estate</t>
  </si>
  <si>
    <t>TS24 0TB</t>
  </si>
  <si>
    <t>Hindpool SureStart Children's Centre</t>
  </si>
  <si>
    <t>Bath Street</t>
  </si>
  <si>
    <t>Barrow In Furness Cumbria</t>
  </si>
  <si>
    <t>LA14 5TS</t>
  </si>
  <si>
    <t>Hirst Wood Nursery School &amp; Children's Centre</t>
  </si>
  <si>
    <t>Clarence Road</t>
  </si>
  <si>
    <t>Shipley West Yorkshire</t>
  </si>
  <si>
    <t>BD18 4NJ</t>
  </si>
  <si>
    <t>Histon Children's Centre</t>
  </si>
  <si>
    <t>Histon Early Years Centre</t>
  </si>
  <si>
    <t>New School Road</t>
  </si>
  <si>
    <t>Histon Cambridgeshire</t>
  </si>
  <si>
    <t>CB24 9LL</t>
  </si>
  <si>
    <t>Hob Green Children's Centre</t>
  </si>
  <si>
    <t>Hob Green Primary School</t>
  </si>
  <si>
    <t>Hob Green Road</t>
  </si>
  <si>
    <t>Pedmore Fields</t>
  </si>
  <si>
    <t>Stourbridge West Midlands</t>
  </si>
  <si>
    <t>DY9 9EX</t>
  </si>
  <si>
    <t>Hob Moor Children's Centre</t>
  </si>
  <si>
    <t>Acomb</t>
  </si>
  <si>
    <t>YO24 4PS</t>
  </si>
  <si>
    <t>Holbeach and Sutton Bridge Children's Centre</t>
  </si>
  <si>
    <t>Boston Road</t>
  </si>
  <si>
    <t>Holbeach</t>
  </si>
  <si>
    <t>Spalding Lincolnshire</t>
  </si>
  <si>
    <t>PE12 7LZ</t>
  </si>
  <si>
    <t>Hollingbury and Patcham Children's Centre</t>
  </si>
  <si>
    <t>Carden Primary School</t>
  </si>
  <si>
    <t>County Oak Avenue</t>
  </si>
  <si>
    <t>BN1 8LU</t>
  </si>
  <si>
    <t>Hollingdean Sure Start Children's Centre</t>
  </si>
  <si>
    <t>Brentwood Road</t>
  </si>
  <si>
    <t>BN1 7DY</t>
  </si>
  <si>
    <t>Holly Trees Children's Centre</t>
  </si>
  <si>
    <t>St. Stephen's CE First School</t>
  </si>
  <si>
    <t>Mabey Avenue</t>
  </si>
  <si>
    <t>B98 8LU</t>
  </si>
  <si>
    <t>Hollybush Children's Centre</t>
  </si>
  <si>
    <t>c/o Hollybush Primary School</t>
  </si>
  <si>
    <t>LS13 2JJ</t>
  </si>
  <si>
    <t>Holme Hall Children's Centre</t>
  </si>
  <si>
    <t>Taddington Rd</t>
  </si>
  <si>
    <t>Holme Hall</t>
  </si>
  <si>
    <t>S40 4RL</t>
  </si>
  <si>
    <t>Holme Wood Children's Centre</t>
  </si>
  <si>
    <t>Haslemere Close</t>
  </si>
  <si>
    <t>BD4 9EB</t>
  </si>
  <si>
    <t>Holsworthy &amp; District Children's Centre</t>
  </si>
  <si>
    <t>Off Sanders Lane</t>
  </si>
  <si>
    <t>Great Oak Meadow</t>
  </si>
  <si>
    <t>Holsworthy Devon</t>
  </si>
  <si>
    <t>EX22 6EX</t>
  </si>
  <si>
    <t>Homerton Children's Centre</t>
  </si>
  <si>
    <t>Holbrook Road</t>
  </si>
  <si>
    <t>CB1 7ST</t>
  </si>
  <si>
    <t>Honeyhill Children's Centre</t>
  </si>
  <si>
    <t>Honeyhill Community &amp; Children's Centre</t>
  </si>
  <si>
    <t>150 Chadburn</t>
  </si>
  <si>
    <t>Paston</t>
  </si>
  <si>
    <t>PE4 7DH</t>
  </si>
  <si>
    <t>Hope Sure Start Children's Centre</t>
  </si>
  <si>
    <t>Hope School</t>
  </si>
  <si>
    <t>Kelvin Grove</t>
  </si>
  <si>
    <t>Marus Bridge</t>
  </si>
  <si>
    <t>WN3 6SP</t>
  </si>
  <si>
    <t>Horden Children's Centre</t>
  </si>
  <si>
    <t>Ocean View</t>
  </si>
  <si>
    <t>Horden, Horden</t>
  </si>
  <si>
    <t>Peterlee County Durham</t>
  </si>
  <si>
    <t>SR8 4EQ</t>
  </si>
  <si>
    <t>Horley Community Sure Start Children's Centre</t>
  </si>
  <si>
    <t>Meath Green Infant School</t>
  </si>
  <si>
    <t>Kiln Lane</t>
  </si>
  <si>
    <t>Horley Surrey</t>
  </si>
  <si>
    <t>RH6 8JG</t>
  </si>
  <si>
    <t>The Windmill Sure Start Children's Centre</t>
  </si>
  <si>
    <t>Burstow Primary School</t>
  </si>
  <si>
    <t>Wheelers Lane</t>
  </si>
  <si>
    <t>Smallfield</t>
  </si>
  <si>
    <t>RH6 9PT</t>
  </si>
  <si>
    <t>Sure Start Children's Centre Hornsea</t>
  </si>
  <si>
    <t>Hornsea School</t>
  </si>
  <si>
    <t>Hornsea East Yorkshire</t>
  </si>
  <si>
    <t>HU18 1DW</t>
  </si>
  <si>
    <t>Hornsey Road Childrens Centre</t>
  </si>
  <si>
    <t>8 Tiltman Place</t>
  </si>
  <si>
    <t>Hornsey Rd</t>
  </si>
  <si>
    <t>N7 7EN</t>
  </si>
  <si>
    <t>Horsell Village School &amp; Sure Start Children's Centre</t>
  </si>
  <si>
    <t>Church Hill</t>
  </si>
  <si>
    <t>Horsell</t>
  </si>
  <si>
    <t>GU21 4QQ</t>
  </si>
  <si>
    <t>Horsforth Children's Centre</t>
  </si>
  <si>
    <t>c/o Broadgate Primary School</t>
  </si>
  <si>
    <t>North Broadgate Lane</t>
  </si>
  <si>
    <t>Horsforth</t>
  </si>
  <si>
    <t>LS18 5AF</t>
  </si>
  <si>
    <t>Horsham Nursery School Children and Family Centre</t>
  </si>
  <si>
    <t>Harwood Road</t>
  </si>
  <si>
    <t>Horsham West Sussex</t>
  </si>
  <si>
    <t>RH13 5UT</t>
  </si>
  <si>
    <t>Horsley Hill Children's Centre</t>
  </si>
  <si>
    <t>Norham Avenue North</t>
  </si>
  <si>
    <t>NE34 7TD</t>
  </si>
  <si>
    <t>Horwich Library</t>
  </si>
  <si>
    <t>Jones Street</t>
  </si>
  <si>
    <t>Horwich</t>
  </si>
  <si>
    <t>BL6 7AJ</t>
  </si>
  <si>
    <t>Midsummer Park Children's Centre</t>
  </si>
  <si>
    <t>292 Staines Road</t>
  </si>
  <si>
    <t>TW4 5BA</t>
  </si>
  <si>
    <t>Hounslow Town Children's Centre</t>
  </si>
  <si>
    <t>Hounslow Town Primary School</t>
  </si>
  <si>
    <t>Pears Road</t>
  </si>
  <si>
    <t>TW3 1SR</t>
  </si>
  <si>
    <t>Sure Start Children's Centre Howden</t>
  </si>
  <si>
    <t>37 Bridgegate</t>
  </si>
  <si>
    <t>St Helen's Mews</t>
  </si>
  <si>
    <t>Howden East Yorkshire</t>
  </si>
  <si>
    <t>DN14 7JG</t>
  </si>
  <si>
    <t>Howdon Children's Centre</t>
  </si>
  <si>
    <t>11a Howdon Lane</t>
  </si>
  <si>
    <t>Howdon</t>
  </si>
  <si>
    <t>Wallsend Tyne &amp; Wear</t>
  </si>
  <si>
    <t>NE28 0AL</t>
  </si>
  <si>
    <t>Hoyland Common Childrens Centre</t>
  </si>
  <si>
    <t>Hoyland Common Children's Centre</t>
  </si>
  <si>
    <t>Sheffield Road</t>
  </si>
  <si>
    <t>Hoyland Common</t>
  </si>
  <si>
    <t>S74 0DJ</t>
  </si>
  <si>
    <t>Hudson Children's Centre</t>
  </si>
  <si>
    <t>Moorhey Road</t>
  </si>
  <si>
    <t>Maghull</t>
  </si>
  <si>
    <t>Liverpool Liverpool</t>
  </si>
  <si>
    <t>L31 5LE</t>
  </si>
  <si>
    <t>Huncoat Primary School &amp; Children's Centre</t>
  </si>
  <si>
    <t>Lynwood Road</t>
  </si>
  <si>
    <t>Huncoat</t>
  </si>
  <si>
    <t>BB5 6LR</t>
  </si>
  <si>
    <t>Hungerford Children's Centre</t>
  </si>
  <si>
    <t>The Croft</t>
  </si>
  <si>
    <t>Hungerford Berkshire</t>
  </si>
  <si>
    <t>RG17 0HY</t>
  </si>
  <si>
    <t>Hungerford Primary School</t>
  </si>
  <si>
    <t>249 Hungerford Road</t>
  </si>
  <si>
    <t>N7 9LF</t>
  </si>
  <si>
    <t>Hunni Bee Children's Centre</t>
  </si>
  <si>
    <t>Hunningley Primary School</t>
  </si>
  <si>
    <t>Hunningley Lane</t>
  </si>
  <si>
    <t>Stairfoot</t>
  </si>
  <si>
    <t>S70 3DT</t>
  </si>
  <si>
    <t>Hunslet Children's Centre</t>
  </si>
  <si>
    <t>Whitfield Avenue</t>
  </si>
  <si>
    <t>Hunslet</t>
  </si>
  <si>
    <t>LS10 2QE</t>
  </si>
  <si>
    <t>Hunstanton Children's Centre</t>
  </si>
  <si>
    <t>Avenue Road</t>
  </si>
  <si>
    <t>Hunstanton Norfolk</t>
  </si>
  <si>
    <t>PE36 5BW</t>
  </si>
  <si>
    <t>Huntingdon Town Children's Centre</t>
  </si>
  <si>
    <t>Huntingdon Nursery School</t>
  </si>
  <si>
    <t>Ambury Road</t>
  </si>
  <si>
    <t>Huntingdon Cambridgeshire</t>
  </si>
  <si>
    <t>PE29 1AD</t>
  </si>
  <si>
    <t>Hurdsfield Children's Centre</t>
  </si>
  <si>
    <t>Hulley Road</t>
  </si>
  <si>
    <t>SK10 2LW</t>
  </si>
  <si>
    <t>Hurst Green &amp; Holland Sure Start Children's Centre</t>
  </si>
  <si>
    <t>Hurst Green School</t>
  </si>
  <si>
    <t>Wolfs Wood</t>
  </si>
  <si>
    <t>Hurst Green</t>
  </si>
  <si>
    <t>Oxted Surrey</t>
  </si>
  <si>
    <t>RH8 0HJ</t>
  </si>
  <si>
    <t>HUTHWAITE Children's Centre</t>
  </si>
  <si>
    <t>Churchside</t>
  </si>
  <si>
    <t>Common Road</t>
  </si>
  <si>
    <t>Huthwaite Nottinghamshire</t>
  </si>
  <si>
    <t>NG17 2JT</t>
  </si>
  <si>
    <t>The Hyde Primary School and Children's Centre</t>
  </si>
  <si>
    <t>Hyde Crescent</t>
  </si>
  <si>
    <t>London Middx</t>
  </si>
  <si>
    <t>NW9 7EY</t>
  </si>
  <si>
    <t>Hyson Green and New Basford Children's Centre</t>
  </si>
  <si>
    <t>Mary Potter Centre</t>
  </si>
  <si>
    <t>Gregory Boulevard</t>
  </si>
  <si>
    <t>Hyson Green</t>
  </si>
  <si>
    <t>NG7 5HY</t>
  </si>
  <si>
    <t>Hythe Bay Children's Centre</t>
  </si>
  <si>
    <t>Cinque Ports Avenue</t>
  </si>
  <si>
    <t>Hythe Kent</t>
  </si>
  <si>
    <t>CT21 6HS</t>
  </si>
  <si>
    <t>Ightenhill Children's Centre</t>
  </si>
  <si>
    <t>Oak Street</t>
  </si>
  <si>
    <t>BB12 6QZ</t>
  </si>
  <si>
    <t>Ilminster Building</t>
  </si>
  <si>
    <t>Wharf Lane</t>
  </si>
  <si>
    <t>Ilminster Somerset</t>
  </si>
  <si>
    <t>TA19 0DT</t>
  </si>
  <si>
    <t>Ilfracombe Children's Centre</t>
  </si>
  <si>
    <t>My Start Children's Centre</t>
  </si>
  <si>
    <t>Marlborough Road</t>
  </si>
  <si>
    <t>Immingham Children's Centre</t>
  </si>
  <si>
    <t>Eastfield Primary</t>
  </si>
  <si>
    <t>Margaret Street</t>
  </si>
  <si>
    <t>Immingham North East Lincolnshire</t>
  </si>
  <si>
    <t>DN40 1LD</t>
  </si>
  <si>
    <t>Ince Sure Start Children's Centre</t>
  </si>
  <si>
    <t>Ince CE Primary School</t>
  </si>
  <si>
    <t>Charles Street</t>
  </si>
  <si>
    <t>Higher Ince</t>
  </si>
  <si>
    <t>WN2 2AL</t>
  </si>
  <si>
    <t>Ingrebourne Children's Centre</t>
  </si>
  <si>
    <t>Ashbourne Road</t>
  </si>
  <si>
    <t>RM3 7YT</t>
  </si>
  <si>
    <t>Intake &amp; Belle Vue Children's Centre</t>
  </si>
  <si>
    <t>Ardeen Road</t>
  </si>
  <si>
    <t>Intake</t>
  </si>
  <si>
    <t>DN2 5EU</t>
  </si>
  <si>
    <t>Acacia Centre (South Mitcham Children's Centre Locality)</t>
  </si>
  <si>
    <t>230, Grove Road</t>
  </si>
  <si>
    <t>Mitcham Eastfields Surrey</t>
  </si>
  <si>
    <t>CR4 1SD</t>
  </si>
  <si>
    <t>Ireland Wood Children's Centre</t>
  </si>
  <si>
    <t>c/o Ireland Wood Primary School</t>
  </si>
  <si>
    <t>Raynel Gardens</t>
  </si>
  <si>
    <t>Ireland Wood</t>
  </si>
  <si>
    <t>LS16 6BW</t>
  </si>
  <si>
    <t>Ironville Children's Centre</t>
  </si>
  <si>
    <t>Ironville &amp; Codnor Park Primary</t>
  </si>
  <si>
    <t>Ironville Derbyshire</t>
  </si>
  <si>
    <t>NG16 5NB</t>
  </si>
  <si>
    <t>Irthlingborough Children's Centre</t>
  </si>
  <si>
    <t>Scarborough Street</t>
  </si>
  <si>
    <t>Irthlingborough Northamptonshire</t>
  </si>
  <si>
    <t>NN9 5TT</t>
  </si>
  <si>
    <t>Carn Thomas</t>
  </si>
  <si>
    <t>St Mary's Isles of Scilly</t>
  </si>
  <si>
    <t>TR21 0LW</t>
  </si>
  <si>
    <t>Islip Manor Children's Centre</t>
  </si>
  <si>
    <t>Islip Manor Park</t>
  </si>
  <si>
    <t>Eastcote Lane</t>
  </si>
  <si>
    <t>Northolt Middlesex</t>
  </si>
  <si>
    <t>UB5 5RE</t>
  </si>
  <si>
    <t>Ivinghoe and Pitstone Children's Centre</t>
  </si>
  <si>
    <t>Brookmead School</t>
  </si>
  <si>
    <t>Ivinghoe</t>
  </si>
  <si>
    <t>Leighton Buzzard Beds</t>
  </si>
  <si>
    <t>LU7 9EX</t>
  </si>
  <si>
    <t>Ivydale Primary School &amp; Children's Centre</t>
  </si>
  <si>
    <t>Ivydale Road</t>
  </si>
  <si>
    <t>SE15 3BU</t>
  </si>
  <si>
    <t>Jessop Primary School &amp; Children’s Centre</t>
  </si>
  <si>
    <t>Lowden Road</t>
  </si>
  <si>
    <t>SE24 0BJ</t>
  </si>
  <si>
    <t>Coker Building</t>
  </si>
  <si>
    <t>Barwick and Stoford Primary School</t>
  </si>
  <si>
    <t>South View</t>
  </si>
  <si>
    <t>Barwick</t>
  </si>
  <si>
    <t>Yeovil Somerset</t>
  </si>
  <si>
    <t>BA22 9TH</t>
  </si>
  <si>
    <t>Jigsaw Children's Centre</t>
  </si>
  <si>
    <t>Inssworth Infant School site</t>
  </si>
  <si>
    <t>Luke Lane</t>
  </si>
  <si>
    <t>Mottershead Drive, Innsworth</t>
  </si>
  <si>
    <t>GL3 1HJ</t>
  </si>
  <si>
    <t>John Perry Children's Centre</t>
  </si>
  <si>
    <t>Auriel Avenue</t>
  </si>
  <si>
    <t>RM10 8BS</t>
  </si>
  <si>
    <t>John Perryn Children's Centre</t>
  </si>
  <si>
    <t>Long Drive</t>
  </si>
  <si>
    <t>W3 8EW</t>
  </si>
  <si>
    <t>John Smethurst Children's Centre</t>
  </si>
  <si>
    <t>St James Road</t>
  </si>
  <si>
    <t>BB1 8ES</t>
  </si>
  <si>
    <t>John Smith Children's Centre</t>
  </si>
  <si>
    <t>90 Stepney Way</t>
  </si>
  <si>
    <t>Stepney</t>
  </si>
  <si>
    <t>E1 2EN</t>
  </si>
  <si>
    <t>Jubilee Hall Children's Centre</t>
  </si>
  <si>
    <t>Felix Road</t>
  </si>
  <si>
    <t>West Ealing London</t>
  </si>
  <si>
    <t>W13 0NY</t>
  </si>
  <si>
    <t>Jubilee Primary School and Children's Centre</t>
  </si>
  <si>
    <t>Tulse Hill</t>
  </si>
  <si>
    <t>SW2 2JE</t>
  </si>
  <si>
    <t>Kaleidoscope Children's Centre</t>
  </si>
  <si>
    <t>Kidlington Oxfordshire</t>
  </si>
  <si>
    <t>OX5 1AB</t>
  </si>
  <si>
    <t>Kate Greenaway Nursery School &amp; Children's Centre</t>
  </si>
  <si>
    <t>York Way Court</t>
  </si>
  <si>
    <t>Copenhagen Street</t>
  </si>
  <si>
    <t>N1 0UH</t>
  </si>
  <si>
    <t>Kates Hill and Sledmere Children's Centre</t>
  </si>
  <si>
    <t>Selborne Road</t>
  </si>
  <si>
    <t>DY2 8LJ</t>
  </si>
  <si>
    <t>Kay Rowe Children's Centre</t>
  </si>
  <si>
    <t>Osbourne Road</t>
  </si>
  <si>
    <t>Forest Gate London</t>
  </si>
  <si>
    <t>E7 0PH</t>
  </si>
  <si>
    <t>Kendal West SureStart Children's Centre</t>
  </si>
  <si>
    <t>Kendal Green</t>
  </si>
  <si>
    <t>Kendal Cumbria</t>
  </si>
  <si>
    <t>LA9 5PP</t>
  </si>
  <si>
    <t>Kensington Avenue Children's Centre</t>
  </si>
  <si>
    <t>Kensington Avenue Primary School</t>
  </si>
  <si>
    <t>Kensington Avenue</t>
  </si>
  <si>
    <t xml:space="preserve"> Surrey</t>
  </si>
  <si>
    <t>CR7 8BT</t>
  </si>
  <si>
    <t>Kensington Children's Centre (Life Bank)</t>
  </si>
  <si>
    <t>Life Bank Centre</t>
  </si>
  <si>
    <t>Quorn Street</t>
  </si>
  <si>
    <t>L7 2QR</t>
  </si>
  <si>
    <t>Kentmere Children's Centre</t>
  </si>
  <si>
    <t>Kentmere Avenue</t>
  </si>
  <si>
    <t>Seacroft</t>
  </si>
  <si>
    <t>LS14 1BN</t>
  </si>
  <si>
    <t>Caterham Sure Start Children's Centre</t>
  </si>
  <si>
    <t>Marden Lodge School</t>
  </si>
  <si>
    <t>Croydon Road</t>
  </si>
  <si>
    <t>Caterham Surrey</t>
  </si>
  <si>
    <t>CR3 6QE</t>
  </si>
  <si>
    <t>Derwent Valley SureStart Children's Centre</t>
  </si>
  <si>
    <t>Trinity Way</t>
  </si>
  <si>
    <t>Keswick Cumbria</t>
  </si>
  <si>
    <t>CA12 4HZ</t>
  </si>
  <si>
    <t>Keystone Children's Centre</t>
  </si>
  <si>
    <t>Purbeck Croft</t>
  </si>
  <si>
    <t>B32 2NL</t>
  </si>
  <si>
    <t>Morice Town Children's Centre</t>
  </si>
  <si>
    <t>Charlotte Street</t>
  </si>
  <si>
    <t>Morice Town</t>
  </si>
  <si>
    <t>PL2 1RJ</t>
  </si>
  <si>
    <t>Kilburn Grange childrens centre</t>
  </si>
  <si>
    <t>1 Palmerston Road</t>
  </si>
  <si>
    <t>Kilburn London</t>
  </si>
  <si>
    <t>NW6 2JL</t>
  </si>
  <si>
    <t>Killingworth Children's Centre</t>
  </si>
  <si>
    <t>Cypress Gardens</t>
  </si>
  <si>
    <t>Killingworth Tyne &amp; Wear</t>
  </si>
  <si>
    <t>NE12 6SS</t>
  </si>
  <si>
    <t>Kilmorie Children's Centre</t>
  </si>
  <si>
    <t>Kilmorie Primary School</t>
  </si>
  <si>
    <t>Kilmorie Road</t>
  </si>
  <si>
    <t>Forest Hill London</t>
  </si>
  <si>
    <t>SE23 2SP</t>
  </si>
  <si>
    <t>Kimberworth Community Primary School</t>
  </si>
  <si>
    <t>Kimberworth Road</t>
  </si>
  <si>
    <t>Kimberworth</t>
  </si>
  <si>
    <t>S61 1HE</t>
  </si>
  <si>
    <t>Kincraig Children's Centre</t>
  </si>
  <si>
    <t>Kincraig Road</t>
  </si>
  <si>
    <t>FY2 0HN</t>
  </si>
  <si>
    <t>Kingfisher Children's Centre</t>
  </si>
  <si>
    <t>Kingfisher Community Primary School</t>
  </si>
  <si>
    <t>Kingfisher Drive</t>
  </si>
  <si>
    <t>Walderslade</t>
  </si>
  <si>
    <t>ME5 7NX</t>
  </si>
  <si>
    <t>Kings Norton Children's Centre</t>
  </si>
  <si>
    <t>5 Teviot Grove</t>
  </si>
  <si>
    <t>Kings Norton</t>
  </si>
  <si>
    <t>B38 9JX</t>
  </si>
  <si>
    <t>Kings Park Children's Centre</t>
  </si>
  <si>
    <t>Lowbourne</t>
  </si>
  <si>
    <t>Melksham Wiltshire</t>
  </si>
  <si>
    <t>SN12 7ED</t>
  </si>
  <si>
    <t>Kingsbridge &amp; District</t>
  </si>
  <si>
    <t>Kingsbridge Primary School</t>
  </si>
  <si>
    <t>Belle Cross Road</t>
  </si>
  <si>
    <t>Kingsbridge Devon</t>
  </si>
  <si>
    <t>TQ7 1NL</t>
  </si>
  <si>
    <t>Kingsbrook CC (Bedford Borough)</t>
  </si>
  <si>
    <t>Stephenson Lower School</t>
  </si>
  <si>
    <t>Canvin Way</t>
  </si>
  <si>
    <t>MK42 0HL</t>
  </si>
  <si>
    <t>Kingsfold Children's Centre</t>
  </si>
  <si>
    <t>Martinfield Road</t>
  </si>
  <si>
    <t>Penwortham</t>
  </si>
  <si>
    <t>PR1 9HJ</t>
  </si>
  <si>
    <t>Kingsleigh Children's Centre</t>
  </si>
  <si>
    <t>Kingsleigh Primary School</t>
  </si>
  <si>
    <t>Bennion Road</t>
  </si>
  <si>
    <t>East Howe</t>
  </si>
  <si>
    <t>BH10 5HR</t>
  </si>
  <si>
    <t>Kingsoak Children's Centre</t>
  </si>
  <si>
    <t>Bondfield Close</t>
  </si>
  <si>
    <t>Wombwell</t>
  </si>
  <si>
    <t>S73 8TX</t>
  </si>
  <si>
    <t>Kingsthorpe Children's Centre</t>
  </si>
  <si>
    <t>Kingsthorpe Grove</t>
  </si>
  <si>
    <t>NN2 6NS</t>
  </si>
  <si>
    <t>The Bridges Children's Centre</t>
  </si>
  <si>
    <t>13 Winchester Circle</t>
  </si>
  <si>
    <t>Kingston</t>
  </si>
  <si>
    <t>MK10 0BA</t>
  </si>
  <si>
    <t>Kingsway Children's Centre</t>
  </si>
  <si>
    <t>Kingsway Learning Centre</t>
  </si>
  <si>
    <t>Victoria Square</t>
  </si>
  <si>
    <t>WA8 7QY</t>
  </si>
  <si>
    <t>Baker Avenue</t>
  </si>
  <si>
    <t>Brunswick</t>
  </si>
  <si>
    <t>Leamington Spa Warwickshire</t>
  </si>
  <si>
    <t>CV31 3HB</t>
  </si>
  <si>
    <t>Sure Start Children's Centre Goole (Kingsway)</t>
  </si>
  <si>
    <t>Fountayne Street</t>
  </si>
  <si>
    <t>Goole East Yorkshire</t>
  </si>
  <si>
    <t>DN14 5HQ</t>
  </si>
  <si>
    <t>Kingswinford and Wall Heath Children's Centre</t>
  </si>
  <si>
    <t>Blanford Mere Primary School</t>
  </si>
  <si>
    <t>Mimosa Walk</t>
  </si>
  <si>
    <t>Kingswinford West Midlands</t>
  </si>
  <si>
    <t>DY6 7EA</t>
  </si>
  <si>
    <t>Kingswood Neighbourhood Centre</t>
  </si>
  <si>
    <t>Alberta Close</t>
  </si>
  <si>
    <t>NN18 9HU</t>
  </si>
  <si>
    <t>Kingswood Children's Centre at Norwood Park</t>
  </si>
  <si>
    <t>Norwood Park One O'clock Club</t>
  </si>
  <si>
    <t>Norwood Park</t>
  </si>
  <si>
    <t>Salters Hill</t>
  </si>
  <si>
    <t>SE27 1EA</t>
  </si>
  <si>
    <t>Kington Area Children's Centre, Kington</t>
  </si>
  <si>
    <t>c/o Coningsby Children's Centre</t>
  </si>
  <si>
    <t>Coningsby Street</t>
  </si>
  <si>
    <t>Kinson and West Howe Children's Centre</t>
  </si>
  <si>
    <t>Moore Avenue</t>
  </si>
  <si>
    <t>West Howe</t>
  </si>
  <si>
    <t>BH11 8AU</t>
  </si>
  <si>
    <t>Kintore Way Children's Centre</t>
  </si>
  <si>
    <t>SE1 3BW</t>
  </si>
  <si>
    <t>Kirk Hallam Children's Centre</t>
  </si>
  <si>
    <t>Kenilworth Drive</t>
  </si>
  <si>
    <t>Kirk Hallam</t>
  </si>
  <si>
    <t>DE7 4EX</t>
  </si>
  <si>
    <t>Menston and Burley Children's Centre</t>
  </si>
  <si>
    <t>Menston</t>
  </si>
  <si>
    <t>LS29 8HZ</t>
  </si>
  <si>
    <t>Kirkley Children's Centre</t>
  </si>
  <si>
    <t>Kirkley Street</t>
  </si>
  <si>
    <t>Lowestoft Suffolk</t>
  </si>
  <si>
    <t>NR33 0LU</t>
  </si>
  <si>
    <t>Kirkstall Children's Centre</t>
  </si>
  <si>
    <t>c/o St Stephen's Church Hall</t>
  </si>
  <si>
    <t>Norman Street</t>
  </si>
  <si>
    <t>LS5 3JN</t>
  </si>
  <si>
    <t>Kitts Green and Shard End Children's Centre</t>
  </si>
  <si>
    <t>45 Ridpool Road</t>
  </si>
  <si>
    <t>Kitts Green</t>
  </si>
  <si>
    <t>B33 9RB</t>
  </si>
  <si>
    <t>Knaresborough Children's Centre</t>
  </si>
  <si>
    <t>Knaresborough North Yorkshire</t>
  </si>
  <si>
    <t>HG5 0BN</t>
  </si>
  <si>
    <t>Knockhall Children's Centre</t>
  </si>
  <si>
    <t>Greenhithe Kent</t>
  </si>
  <si>
    <t>DA9 9HD</t>
  </si>
  <si>
    <t>Knutsford Children's Centre</t>
  </si>
  <si>
    <t>Manor Park North</t>
  </si>
  <si>
    <t>Knutsford Cheshire</t>
  </si>
  <si>
    <t>WA16 8DB</t>
  </si>
  <si>
    <t>Konstam Children's Centre</t>
  </si>
  <si>
    <t>75 Chester Road</t>
  </si>
  <si>
    <t>N19 5DH</t>
  </si>
  <si>
    <t>LADYBROOK Children's Centre</t>
  </si>
  <si>
    <t>Flying High Academy</t>
  </si>
  <si>
    <t>Townroe Drive</t>
  </si>
  <si>
    <t>NG19 6JN</t>
  </si>
  <si>
    <t>Ladywood Sure Start Children's Centre</t>
  </si>
  <si>
    <t>9 Plough and Harrow Road</t>
  </si>
  <si>
    <t>Ladywood</t>
  </si>
  <si>
    <t>B16 8UR</t>
  </si>
  <si>
    <t>Lakeside Children's Centre</t>
  </si>
  <si>
    <t>22 Lakes Road</t>
  </si>
  <si>
    <t>B23 7UH</t>
  </si>
  <si>
    <t>Lambert Children's Centre</t>
  </si>
  <si>
    <t>Lambert Nursery School</t>
  </si>
  <si>
    <t>Lambert Street</t>
  </si>
  <si>
    <t>HU5 2SG</t>
  </si>
  <si>
    <t>Landywood Children's Centre</t>
  </si>
  <si>
    <t>Holly Lane</t>
  </si>
  <si>
    <t>Great Wyrley</t>
  </si>
  <si>
    <t>Walsall Staffordshire</t>
  </si>
  <si>
    <t>WS6 6AQ</t>
  </si>
  <si>
    <t>Langley Mill Children's Centre</t>
  </si>
  <si>
    <t>Bailey Brook Drive</t>
  </si>
  <si>
    <t>Langley Mill Derbyshire</t>
  </si>
  <si>
    <t>NG16 4FS</t>
  </si>
  <si>
    <t>Langney Children's Centre</t>
  </si>
  <si>
    <t>Langney Primary School</t>
  </si>
  <si>
    <t>Redford Close</t>
  </si>
  <si>
    <t>BN23 7EF</t>
  </si>
  <si>
    <t>Langtry Children's Centre</t>
  </si>
  <si>
    <t>11-29 Langtry Road</t>
  </si>
  <si>
    <t>NW8 0AJ</t>
  </si>
  <si>
    <t>Langwith Junction Children's Centre</t>
  </si>
  <si>
    <t>Whaley Thorns Centre</t>
  </si>
  <si>
    <t>Portland Road</t>
  </si>
  <si>
    <t>Langwith Derbyshire</t>
  </si>
  <si>
    <t>NG20 9HB</t>
  </si>
  <si>
    <t>Lanterns Nursery School and Children's Centre</t>
  </si>
  <si>
    <t>Bereweeke Road</t>
  </si>
  <si>
    <t>Winchester</t>
  </si>
  <si>
    <t>Winchester Hampshire</t>
  </si>
  <si>
    <t>SO22 6AJ</t>
  </si>
  <si>
    <t>Lark Hall Primary School and Children's Centre</t>
  </si>
  <si>
    <t>Smedley Street</t>
  </si>
  <si>
    <t>SW4 6PH</t>
  </si>
  <si>
    <t>Bude &amp; Launceston Children's Centre</t>
  </si>
  <si>
    <t>Coronation Park</t>
  </si>
  <si>
    <t>Launceston Cornwall</t>
  </si>
  <si>
    <t>PL15 9DQ</t>
  </si>
  <si>
    <t>Laurel Avenue Children's Centre</t>
  </si>
  <si>
    <t>Laurel Avenue Primary School</t>
  </si>
  <si>
    <t>The Woodlands</t>
  </si>
  <si>
    <t>Gilesgate Durham</t>
  </si>
  <si>
    <t>DH1 2EY</t>
  </si>
  <si>
    <t>Lavender Children's Centre</t>
  </si>
  <si>
    <t>Edgeworth Close</t>
  </si>
  <si>
    <t>WR4 9PE</t>
  </si>
  <si>
    <t>Lavender, Chase Side, Cheviots and Radiomarathon Children's Centre</t>
  </si>
  <si>
    <t>Lavender School</t>
  </si>
  <si>
    <t>Lavender Road</t>
  </si>
  <si>
    <t>EN2 0SX</t>
  </si>
  <si>
    <t>Tamworth Recreation Ground</t>
  </si>
  <si>
    <t>London Road</t>
  </si>
  <si>
    <t>Mitcham Surrey</t>
  </si>
  <si>
    <t>CR4 3LA</t>
  </si>
  <si>
    <t>Layfield School</t>
  </si>
  <si>
    <t>Everingham Road</t>
  </si>
  <si>
    <t>Yarm</t>
  </si>
  <si>
    <t>TS15 9LX</t>
  </si>
  <si>
    <t>Leam Lane Children's Centre</t>
  </si>
  <si>
    <t>129 Cotemede</t>
  </si>
  <si>
    <t>Leam Lane Estate</t>
  </si>
  <si>
    <t>NE10 8QH</t>
  </si>
  <si>
    <t>Leasowe Early Years and Adult Learning Centre</t>
  </si>
  <si>
    <t>Twickenham Drive</t>
  </si>
  <si>
    <t>Leasowe Merseyside</t>
  </si>
  <si>
    <t>CH46 2QF</t>
  </si>
  <si>
    <t>Leatherhead Trinity School &amp; Children's Centre</t>
  </si>
  <si>
    <t>Leatherhead Trinity School</t>
  </si>
  <si>
    <t>Aperdele Road</t>
  </si>
  <si>
    <t>Leatherhead Surrey</t>
  </si>
  <si>
    <t>KT22 7QT</t>
  </si>
  <si>
    <t>Ledbury Children's Centre, Ledbury</t>
  </si>
  <si>
    <t>Ledbury Primary School</t>
  </si>
  <si>
    <t>Long Acres</t>
  </si>
  <si>
    <t>Ledbury Herefordshire</t>
  </si>
  <si>
    <t>HR8 2BE</t>
  </si>
  <si>
    <t>Leftwich Children's Centre</t>
  </si>
  <si>
    <t>Old Hall Road</t>
  </si>
  <si>
    <t>Northwich Cheshire</t>
  </si>
  <si>
    <t>CW9 8DH</t>
  </si>
  <si>
    <t>Leigh Central Sure Start Children's Centre</t>
  </si>
  <si>
    <t>Leigh Central Primary School</t>
  </si>
  <si>
    <t>Leigh Lancashire</t>
  </si>
  <si>
    <t>WN7 1UY</t>
  </si>
  <si>
    <t>Leighswood Sure Start Children's Centre</t>
  </si>
  <si>
    <t>Broadmeadow</t>
  </si>
  <si>
    <t>Aldridge</t>
  </si>
  <si>
    <t>WS9 8FY</t>
  </si>
  <si>
    <t>Leiston Children's Centre</t>
  </si>
  <si>
    <t>Waterloo Avenue</t>
  </si>
  <si>
    <t>Leiston Suffolk</t>
  </si>
  <si>
    <t>IP16 4HF</t>
  </si>
  <si>
    <t>Sure Start Lemington Children's Centre</t>
  </si>
  <si>
    <t>Lemington Resource Centre</t>
  </si>
  <si>
    <t>Tyne View</t>
  </si>
  <si>
    <t>Lemington</t>
  </si>
  <si>
    <t>NE15 8DE</t>
  </si>
  <si>
    <t>LEO Cubs Children's Centre</t>
  </si>
  <si>
    <t>213A-215A Dunstable Road</t>
  </si>
  <si>
    <t>LU4 8NB</t>
  </si>
  <si>
    <t>Levenshulme Sure Start Children's Centre</t>
  </si>
  <si>
    <t>Levenshulme SSCC</t>
  </si>
  <si>
    <t>Broom Ave Children Centre</t>
  </si>
  <si>
    <t>1 Broom Ave, Levenshulme</t>
  </si>
  <si>
    <t>M19 2UH</t>
  </si>
  <si>
    <t>Leverhulme Centre</t>
  </si>
  <si>
    <t>Long Lane</t>
  </si>
  <si>
    <t>Breightmet</t>
  </si>
  <si>
    <t>BL2 6EB</t>
  </si>
  <si>
    <t>Lewes Children's Centre</t>
  </si>
  <si>
    <t>Malling Community Centre</t>
  </si>
  <si>
    <t>Spences Lane</t>
  </si>
  <si>
    <t>Lewes East Sussex</t>
  </si>
  <si>
    <t>BN7 2HQ</t>
  </si>
  <si>
    <t>Leys Children's Centre</t>
  </si>
  <si>
    <t>215 Wellington Drive</t>
  </si>
  <si>
    <t>RM10 9XW</t>
  </si>
  <si>
    <t>Lidget Green Primary School and Children's Centre</t>
  </si>
  <si>
    <t>Lidget Green Primary School</t>
  </si>
  <si>
    <t>Birks Fold</t>
  </si>
  <si>
    <t>BD7 2QN</t>
  </si>
  <si>
    <t>Lighthorne Heath and District Children's Centre</t>
  </si>
  <si>
    <t>Stratford Road</t>
  </si>
  <si>
    <t>Lighthorne Heath Warwickshire</t>
  </si>
  <si>
    <t>CV33 9TW</t>
  </si>
  <si>
    <t>Lighthouse Sure Start Children's Centre</t>
  </si>
  <si>
    <t>Heath Road</t>
  </si>
  <si>
    <t>New Invention</t>
  </si>
  <si>
    <t>WV12 5EF</t>
  </si>
  <si>
    <t>Lillian de Lissa and Belgravia Children's Centre</t>
  </si>
  <si>
    <t>Bellevue</t>
  </si>
  <si>
    <t>Edgbaston</t>
  </si>
  <si>
    <t>B5 7LX</t>
  </si>
  <si>
    <t>Lillington Children's Centre</t>
  </si>
  <si>
    <t>Lillington Community Centre</t>
  </si>
  <si>
    <t>Mason Avenue</t>
  </si>
  <si>
    <t>Lillington</t>
  </si>
  <si>
    <t>Leamington Warwickshire</t>
  </si>
  <si>
    <t>CV32 7QE</t>
  </si>
  <si>
    <t>Lime Tree Children's Centre</t>
  </si>
  <si>
    <t>Heathfield Road</t>
  </si>
  <si>
    <t>B19 1HJ</t>
  </si>
  <si>
    <t>Limetrees Park Children's Centre</t>
  </si>
  <si>
    <t>Limetrees Play Centre</t>
  </si>
  <si>
    <t>Thorndyke Avenue</t>
  </si>
  <si>
    <t>UB5 5LA</t>
  </si>
  <si>
    <t>Linaker Children's Centre</t>
  </si>
  <si>
    <t>Linaker Street</t>
  </si>
  <si>
    <t>PR8 5DB</t>
  </si>
  <si>
    <t>Lincoln Abbey Children's Centre</t>
  </si>
  <si>
    <t>The Baptist Church</t>
  </si>
  <si>
    <t>Croft Street</t>
  </si>
  <si>
    <t>LN2 5AX</t>
  </si>
  <si>
    <t>Witham Family Centre</t>
  </si>
  <si>
    <t>The Priory Witham Academy</t>
  </si>
  <si>
    <t>De Wint Avenue</t>
  </si>
  <si>
    <t>LN6 7DT</t>
  </si>
  <si>
    <t>Linden Children's Centre</t>
  </si>
  <si>
    <t>86-92 Rectory Road</t>
  </si>
  <si>
    <t>N16 7SH</t>
  </si>
  <si>
    <t>Link's Children's Centre</t>
  </si>
  <si>
    <t>Linnet Close</t>
  </si>
  <si>
    <t>Wecock Farm</t>
  </si>
  <si>
    <t>Cowplain Hampshire</t>
  </si>
  <si>
    <t>PO8 9UY</t>
  </si>
  <si>
    <t>Leighton Buzzard Children's Centre</t>
  </si>
  <si>
    <t>Main Base The Moorings Children's Centre</t>
  </si>
  <si>
    <t>201 Vandyke Road</t>
  </si>
  <si>
    <t>Leighton Buzzard Bedfordshire</t>
  </si>
  <si>
    <t>LU7 3HS</t>
  </si>
  <si>
    <t>Liscard Children's Centre</t>
  </si>
  <si>
    <t>Liscard Primary School</t>
  </si>
  <si>
    <t>Withens Lane</t>
  </si>
  <si>
    <t>Wallasey Wirral</t>
  </si>
  <si>
    <t>CH45 7NQ</t>
  </si>
  <si>
    <t>Litherland Moss Children's Centre</t>
  </si>
  <si>
    <t>201 Moss Lane</t>
  </si>
  <si>
    <t>Litherland</t>
  </si>
  <si>
    <t>L21 7NW</t>
  </si>
  <si>
    <t>Little Coppice Children's Centre</t>
  </si>
  <si>
    <t>Botley Road</t>
  </si>
  <si>
    <t>Fair Oak</t>
  </si>
  <si>
    <t>Eastleigh Hampshire</t>
  </si>
  <si>
    <t>SO50 7AN</t>
  </si>
  <si>
    <t>Little Folly Children's Centre</t>
  </si>
  <si>
    <t>Winding Way</t>
  </si>
  <si>
    <t>Salisbury Wiltshire</t>
  </si>
  <si>
    <t>SP2 9DY</t>
  </si>
  <si>
    <t>Little Forest Children's Centre</t>
  </si>
  <si>
    <t>Friars Way</t>
  </si>
  <si>
    <t>TN2 3UA</t>
  </si>
  <si>
    <t>Little Goslings Children's Centre</t>
  </si>
  <si>
    <t>Little Goslings</t>
  </si>
  <si>
    <t>41 Kenilworth Road</t>
  </si>
  <si>
    <t>DN16 1EY</t>
  </si>
  <si>
    <t>Little Hands Childen's Centre</t>
  </si>
  <si>
    <t>Colley Lane Primary School</t>
  </si>
  <si>
    <t>Colley Lane</t>
  </si>
  <si>
    <t>Halesowen West Midlands</t>
  </si>
  <si>
    <t>B63 2TN</t>
  </si>
  <si>
    <t>Little Hands Children's Centre</t>
  </si>
  <si>
    <t>Hollowmead</t>
  </si>
  <si>
    <t>Wincheap</t>
  </si>
  <si>
    <t>Canterbury Kent</t>
  </si>
  <si>
    <t>CT1 3SD</t>
  </si>
  <si>
    <t>Little Harwood Children's Centre</t>
  </si>
  <si>
    <t>Robinson Street</t>
  </si>
  <si>
    <t>BB1 5PE</t>
  </si>
  <si>
    <t>Quantock East</t>
  </si>
  <si>
    <t>Killick Way</t>
  </si>
  <si>
    <t>Williton Somerset</t>
  </si>
  <si>
    <t>TA4 4QA</t>
  </si>
  <si>
    <t>West Children's Centre</t>
  </si>
  <si>
    <t>Longshaw Drive</t>
  </si>
  <si>
    <t>Little Hulton</t>
  </si>
  <si>
    <t>M28 0BD</t>
  </si>
  <si>
    <t>Little London Children's Centre</t>
  </si>
  <si>
    <t>169a Meanwood Road</t>
  </si>
  <si>
    <t>Little London</t>
  </si>
  <si>
    <t>LS7 1SR</t>
  </si>
  <si>
    <t>Bury East Children's Centre Hub</t>
  </si>
  <si>
    <t>Broad Oak High School</t>
  </si>
  <si>
    <t>Hazel Avenue</t>
  </si>
  <si>
    <t>Bury Gt Manchester</t>
  </si>
  <si>
    <t>BL9 7QT</t>
  </si>
  <si>
    <t>Little Pebbles Children's Centre</t>
  </si>
  <si>
    <t>Ordnance Road</t>
  </si>
  <si>
    <t>Gravesend Kent</t>
  </si>
  <si>
    <t>DA12 2RL</t>
  </si>
  <si>
    <t>95 Preston Road</t>
  </si>
  <si>
    <t>HU9 3QB</t>
  </si>
  <si>
    <t>Kingswood Primary School &amp; Children's Centre</t>
  </si>
  <si>
    <t>18 Benton's Lane</t>
  </si>
  <si>
    <t>SE27 9UD</t>
  </si>
  <si>
    <t>Quantock West</t>
  </si>
  <si>
    <t>Liddymore Road</t>
  </si>
  <si>
    <t>Watchet Somerset</t>
  </si>
  <si>
    <t>TA23 0EX</t>
  </si>
  <si>
    <t>Littleport Children's Centre</t>
  </si>
  <si>
    <t>Littleport Primary School</t>
  </si>
  <si>
    <t>Parsons Lane</t>
  </si>
  <si>
    <t>Littleport Cambridgeshire</t>
  </si>
  <si>
    <t>CB6 1JT</t>
  </si>
  <si>
    <t>Livesey Children's and All Age Centre</t>
  </si>
  <si>
    <t>Andrew Close</t>
  </si>
  <si>
    <t>BB2 4NT</t>
  </si>
  <si>
    <t>Locking Castle and Locking</t>
  </si>
  <si>
    <t>The Campus</t>
  </si>
  <si>
    <t>Highlands Lane</t>
  </si>
  <si>
    <t>Locking Castle</t>
  </si>
  <si>
    <t>BS24 7DX</t>
  </si>
  <si>
    <t>Stoke Park Primary School &amp; Early Years Centre</t>
  </si>
  <si>
    <t>Brangwyn Grove</t>
  </si>
  <si>
    <t>Lockleaze</t>
  </si>
  <si>
    <t>BS7 0RP</t>
  </si>
  <si>
    <t>Lofthouse Children's Centre</t>
  </si>
  <si>
    <t>Longthorpe Lane</t>
  </si>
  <si>
    <t>Lofthouse</t>
  </si>
  <si>
    <t>WF3 3PS</t>
  </si>
  <si>
    <t>Log Cabin Children's Centre</t>
  </si>
  <si>
    <t>259, Northfield Avenue</t>
  </si>
  <si>
    <t>W5 4UA</t>
  </si>
  <si>
    <t>Longshaw Children's Centre</t>
  </si>
  <si>
    <t>Crosby Road</t>
  </si>
  <si>
    <t>BB2 3NF</t>
  </si>
  <si>
    <t>Longsight Sure Start Children's Centre</t>
  </si>
  <si>
    <t>Longsight SSCC</t>
  </si>
  <si>
    <t>Farrer Road</t>
  </si>
  <si>
    <t>Longsight</t>
  </si>
  <si>
    <t>M13 0QX</t>
  </si>
  <si>
    <t>Carlisle Rural SureStart Children's Centre</t>
  </si>
  <si>
    <t>Longtown School</t>
  </si>
  <si>
    <t>Mary Street</t>
  </si>
  <si>
    <t>Longtown Cumbria</t>
  </si>
  <si>
    <t>CA6 5UF</t>
  </si>
  <si>
    <t>Lordswood Children's Centre</t>
  </si>
  <si>
    <t>Lordswood School</t>
  </si>
  <si>
    <t>Lordswood Lane</t>
  </si>
  <si>
    <t>ME5 8NN</t>
  </si>
  <si>
    <t>Loseley Fields Sure Start Children's Centre</t>
  </si>
  <si>
    <t>Binscombe Surrey</t>
  </si>
  <si>
    <t>GU7 3TB</t>
  </si>
  <si>
    <t>Loughborough Primary School &amp; Children's Centre</t>
  </si>
  <si>
    <t>Minet Road</t>
  </si>
  <si>
    <t>Brixton London</t>
  </si>
  <si>
    <t>SW9 7UA</t>
  </si>
  <si>
    <t>Louth and Holton-le-Clay Children's Centre</t>
  </si>
  <si>
    <t>Louth Eastfield &amp; Lacey Gardens Primary Schools</t>
  </si>
  <si>
    <t>Lacey Gardens</t>
  </si>
  <si>
    <t>Louth Lincolnshire</t>
  </si>
  <si>
    <t>LN11 8FQ</t>
  </si>
  <si>
    <t>Low Fold Children and Family Centre</t>
  </si>
  <si>
    <t>Exley Road</t>
  </si>
  <si>
    <t>BD21 1LT</t>
  </si>
  <si>
    <t>Walthamstow West Children's Centre</t>
  </si>
  <si>
    <t>Low Hall Lane</t>
  </si>
  <si>
    <t>E17 8BE</t>
  </si>
  <si>
    <t>Lower Edmonton Children's Centre</t>
  </si>
  <si>
    <t>Eldon Junior School</t>
  </si>
  <si>
    <t>Eldon Road</t>
  </si>
  <si>
    <t>N9 8LG</t>
  </si>
  <si>
    <t>Lowton CC</t>
  </si>
  <si>
    <t>Westleigh Lane</t>
  </si>
  <si>
    <t>this is not a physical building</t>
  </si>
  <si>
    <t>services managed by westleigh</t>
  </si>
  <si>
    <t>Leigh</t>
  </si>
  <si>
    <t>WN7 5NJ</t>
  </si>
  <si>
    <t>Lubavitch Childrens Centre</t>
  </si>
  <si>
    <t>Lubavitch Girls School</t>
  </si>
  <si>
    <t>1 Northfield Rd</t>
  </si>
  <si>
    <t>Stamford Hill</t>
  </si>
  <si>
    <t>N16 5RL</t>
  </si>
  <si>
    <t>Lundwood Children's Centre</t>
  </si>
  <si>
    <t>Littleworth Lane</t>
  </si>
  <si>
    <t>Lundwood</t>
  </si>
  <si>
    <t>S71 5RG</t>
  </si>
  <si>
    <t>Lydd'le Stars Children's Centre</t>
  </si>
  <si>
    <t>Skinner Road</t>
  </si>
  <si>
    <t>Lydd</t>
  </si>
  <si>
    <t>Romney Marsh Kent</t>
  </si>
  <si>
    <t>TN29 9HW</t>
  </si>
  <si>
    <t>Lynnfield Primary School and CLC</t>
  </si>
  <si>
    <t>Grosvenor Street</t>
  </si>
  <si>
    <t>TS25 5JR</t>
  </si>
  <si>
    <t>Mablethorpe Children's Centre</t>
  </si>
  <si>
    <t>Stanley Avenue</t>
  </si>
  <si>
    <t>Mablethorpe Lincolnshire</t>
  </si>
  <si>
    <t>LN12 1DP</t>
  </si>
  <si>
    <t>Mackworth Morley Children's Centre</t>
  </si>
  <si>
    <t>Reigate Primary School</t>
  </si>
  <si>
    <t>Reigate Drive</t>
  </si>
  <si>
    <t>Mackworth</t>
  </si>
  <si>
    <t>Derby Derbyshire</t>
  </si>
  <si>
    <t>DE22 4EQ</t>
  </si>
  <si>
    <t>MAL2 Maldon Children's Centre</t>
  </si>
  <si>
    <t>Maldon Library</t>
  </si>
  <si>
    <t>Carmelite House</t>
  </si>
  <si>
    <t>White Horse Lane</t>
  </si>
  <si>
    <t>Maldon Essex</t>
  </si>
  <si>
    <t>CM9 5FW</t>
  </si>
  <si>
    <t>Malmesbury Children's Centre</t>
  </si>
  <si>
    <t>Malmesbury Primary School</t>
  </si>
  <si>
    <t>Tetbury Hill</t>
  </si>
  <si>
    <t>Malmesbury Wiltshire</t>
  </si>
  <si>
    <t>SN16 9JR</t>
  </si>
  <si>
    <t>Mancetter Sure Start Children's Centre</t>
  </si>
  <si>
    <t>c/o Atherstone Early Years Centre</t>
  </si>
  <si>
    <t xml:space="preserve">Atherstone Warwickshire </t>
  </si>
  <si>
    <t xml:space="preserve">CV9 1JZ </t>
  </si>
  <si>
    <t>Manor Children's Centre</t>
  </si>
  <si>
    <t>Manor Community Childcare Centre</t>
  </si>
  <si>
    <t>33 Vikinglea Road</t>
  </si>
  <si>
    <t>S2 1BE</t>
  </si>
  <si>
    <t>Manor Farm Children's Centre</t>
  </si>
  <si>
    <t>Priory Lane Junior School</t>
  </si>
  <si>
    <t>Priory Lane</t>
  </si>
  <si>
    <t>DN17 1HE</t>
  </si>
  <si>
    <t>Manor Park Children's Centre (Sutton Central East)</t>
  </si>
  <si>
    <t>Manor Park Primary School</t>
  </si>
  <si>
    <t>Greyhound Road</t>
  </si>
  <si>
    <t>Sutton Surrey</t>
  </si>
  <si>
    <t>SM1 4AW</t>
  </si>
  <si>
    <t>MANSFIELD WOODHOUSE Children's Centre</t>
  </si>
  <si>
    <t>Swan Lane</t>
  </si>
  <si>
    <t>Mansfield Woodhouse Nottinghamshire</t>
  </si>
  <si>
    <t>NG19 8BT</t>
  </si>
  <si>
    <t>Maple Trees at Roman Way</t>
  </si>
  <si>
    <t>Colts Lane</t>
  </si>
  <si>
    <t>B98 0LH</t>
  </si>
  <si>
    <t>Mapledene Children's Centre</t>
  </si>
  <si>
    <t>54 Mapledene Road</t>
  </si>
  <si>
    <t>E8 3LE</t>
  </si>
  <si>
    <t>Maples Children's Centre</t>
  </si>
  <si>
    <t>East Churchfield Road</t>
  </si>
  <si>
    <t>W3 7LL</t>
  </si>
  <si>
    <t>March and District Children's Centre</t>
  </si>
  <si>
    <t>Cavalry Primary School</t>
  </si>
  <si>
    <t>Cavalry Drive</t>
  </si>
  <si>
    <t>March</t>
  </si>
  <si>
    <t>March Cambridgeshire</t>
  </si>
  <si>
    <t>PE15 9EQ</t>
  </si>
  <si>
    <t>Marcliff Family Centre</t>
  </si>
  <si>
    <t>Listerdale Junior &amp; Infant School</t>
  </si>
  <si>
    <t>Brecks</t>
  </si>
  <si>
    <t>S65 3HN</t>
  </si>
  <si>
    <t>Marfleet Children's Centre</t>
  </si>
  <si>
    <t>Preston Road</t>
  </si>
  <si>
    <t>HU9 5AN</t>
  </si>
  <si>
    <t>Margaret Mcmillan Nursery School and Children's Centre</t>
  </si>
  <si>
    <t>Hornsey Rise</t>
  </si>
  <si>
    <t>N19 3SF</t>
  </si>
  <si>
    <t>Marine Park Children's Centre</t>
  </si>
  <si>
    <t>Marine Park Primary School</t>
  </si>
  <si>
    <t>Flagg Court</t>
  </si>
  <si>
    <t>NE33 2LS</t>
  </si>
  <si>
    <t>Market Rasen, Binbrook and Caistor Children's Centre</t>
  </si>
  <si>
    <t>Kilnwell Road</t>
  </si>
  <si>
    <t>Market Rasen Lincolnshire</t>
  </si>
  <si>
    <t>LN8 3BJ</t>
  </si>
  <si>
    <t>Marlow Children's Centre</t>
  </si>
  <si>
    <t>Marlow Day Nursery</t>
  </si>
  <si>
    <t>Sandygate Lane</t>
  </si>
  <si>
    <t>Marlow Buckinghamshire</t>
  </si>
  <si>
    <t>SL7 3AZ</t>
  </si>
  <si>
    <t>Redgrave Children &amp; Young People's Centre</t>
  </si>
  <si>
    <t>Redgrave Gardens</t>
  </si>
  <si>
    <t>Marsh Farm</t>
  </si>
  <si>
    <t>LU3 3QN</t>
  </si>
  <si>
    <t>Marsh Green Children's Centre</t>
  </si>
  <si>
    <t>New Road</t>
  </si>
  <si>
    <t>RM10 9NJ</t>
  </si>
  <si>
    <t>(Acle) Marshes Children's Centre</t>
  </si>
  <si>
    <t>Bridewell Lane</t>
  </si>
  <si>
    <t>Acle Norfolk</t>
  </si>
  <si>
    <t>NR13 3RA</t>
  </si>
  <si>
    <t>Sure Start Children's Centre Goole (Marshlands Old Goole)</t>
  </si>
  <si>
    <t>Hall Road</t>
  </si>
  <si>
    <t>Old Goole</t>
  </si>
  <si>
    <t>DN14 5UE</t>
  </si>
  <si>
    <t>Marston Northway Children's Centre</t>
  </si>
  <si>
    <t>New Marston Primary School</t>
  </si>
  <si>
    <t>Copse Lane</t>
  </si>
  <si>
    <t>Headington</t>
  </si>
  <si>
    <t>OX3 0AY</t>
  </si>
  <si>
    <t>Martenscroft Nursery School and Sure Start Children's Centre</t>
  </si>
  <si>
    <t>Martenscroft Sure Start Centre</t>
  </si>
  <si>
    <t>33 Epping Street</t>
  </si>
  <si>
    <t>Hulme</t>
  </si>
  <si>
    <t>M15 6PA</t>
  </si>
  <si>
    <t>Martonside Children's Centre</t>
  </si>
  <si>
    <t>1c Martonside Way</t>
  </si>
  <si>
    <t>TS4 3BU</t>
  </si>
  <si>
    <t>Marvels Lane Children's Centre</t>
  </si>
  <si>
    <t>Riddons Road</t>
  </si>
  <si>
    <t>SE12 9RA</t>
  </si>
  <si>
    <t>Maryland Childrens Centre</t>
  </si>
  <si>
    <t>Gurney Rd</t>
  </si>
  <si>
    <t>E15 1SL</t>
  </si>
  <si>
    <t>Masbro Childrens Centre</t>
  </si>
  <si>
    <t>87 Masbro Road</t>
  </si>
  <si>
    <t>W14 0LR</t>
  </si>
  <si>
    <t>Matlock Sure Start Children's Centre</t>
  </si>
  <si>
    <t>Matlock Derbyshire</t>
  </si>
  <si>
    <t>DE4 3DS</t>
  </si>
  <si>
    <t>Maxilla Children's Centre</t>
  </si>
  <si>
    <t>4 Maxilla Walk</t>
  </si>
  <si>
    <t>W10 6NQ</t>
  </si>
  <si>
    <t>Maypole Children's Centre</t>
  </si>
  <si>
    <t>15 Grendon Road</t>
  </si>
  <si>
    <t>B14 4RB</t>
  </si>
  <si>
    <t>Maytree Nursery School &amp; Children’s Centre</t>
  </si>
  <si>
    <t>155 Clarence Crescent</t>
  </si>
  <si>
    <t>SW4 8LN</t>
  </si>
  <si>
    <t>McMillan Early Childhood Centre</t>
  </si>
  <si>
    <t>Judge Heath Lane</t>
  </si>
  <si>
    <t>UB3 2PD</t>
  </si>
  <si>
    <t>McNay Street Sure Start Children's Centre</t>
  </si>
  <si>
    <t>2A McNay Street</t>
  </si>
  <si>
    <t>DL3 6SW</t>
  </si>
  <si>
    <t>Meadow Children's Centre</t>
  </si>
  <si>
    <t>Seaman Avenue</t>
  </si>
  <si>
    <t>Saxmundham Suffolk</t>
  </si>
  <si>
    <t>IP17 1DZ</t>
  </si>
  <si>
    <t>Meadow Sure Start Children's Centre</t>
  </si>
  <si>
    <t>Sparrow Farm Road</t>
  </si>
  <si>
    <t>Stoneleigh, Ewell</t>
  </si>
  <si>
    <t>KT17 2LW</t>
  </si>
  <si>
    <t>Meadowfield Children's Centre</t>
  </si>
  <si>
    <t>Halton Moor Avenue</t>
  </si>
  <si>
    <t>LS9 0JY</t>
  </si>
  <si>
    <t>Meadows Sure Start Children's Centre</t>
  </si>
  <si>
    <t>Kirkby Gardens</t>
  </si>
  <si>
    <t>The Meadows</t>
  </si>
  <si>
    <t>NG2 2HZ</t>
  </si>
  <si>
    <t>Meadowside Primary School</t>
  </si>
  <si>
    <t>Park Rd</t>
  </si>
  <si>
    <t>Burton Latimer Northamptonshire</t>
  </si>
  <si>
    <t>NN15 5QY</t>
  </si>
  <si>
    <t>Meath Gardens Children's Centre</t>
  </si>
  <si>
    <t>1 Smart Street</t>
  </si>
  <si>
    <t>Bethnal Green London</t>
  </si>
  <si>
    <t>E2 0SN</t>
  </si>
  <si>
    <t>Academy Gardens Children's Centre</t>
  </si>
  <si>
    <t>1 Academy Gardens</t>
  </si>
  <si>
    <t>UB5 5QN</t>
  </si>
  <si>
    <t>Melcombe Children's Centre</t>
  </si>
  <si>
    <t>Fulham Palace Road</t>
  </si>
  <si>
    <t>W6 9ER</t>
  </si>
  <si>
    <t>Mere Children's Centre</t>
  </si>
  <si>
    <t>Mere School</t>
  </si>
  <si>
    <t>Springfiled Road</t>
  </si>
  <si>
    <t>Mere Wiltshire</t>
  </si>
  <si>
    <t>BA12 6EW</t>
  </si>
  <si>
    <t>Meredith @ Wellington CC</t>
  </si>
  <si>
    <t>52 Chevallier Street</t>
  </si>
  <si>
    <t>IP1 2PB</t>
  </si>
  <si>
    <t>Mereside Children's Centre</t>
  </si>
  <si>
    <t>Mereside Primary School &amp; Children's Centre</t>
  </si>
  <si>
    <t>Langdale Road</t>
  </si>
  <si>
    <t>FY4 4RR</t>
  </si>
  <si>
    <t>Mexborough Children's Centre</t>
  </si>
  <si>
    <t>Wath Road</t>
  </si>
  <si>
    <t>Mexborough</t>
  </si>
  <si>
    <t>S64 9ED</t>
  </si>
  <si>
    <t>Middle Ride Children's Centre</t>
  </si>
  <si>
    <t>Upper Ride</t>
  </si>
  <si>
    <t>Willenhall Wood</t>
  </si>
  <si>
    <t>CV3 3GL</t>
  </si>
  <si>
    <t>Middleton Children's Centre</t>
  </si>
  <si>
    <t>100 Middleton Park Avenue</t>
  </si>
  <si>
    <t>Middleton</t>
  </si>
  <si>
    <t>LS10 4HY</t>
  </si>
  <si>
    <t>Midhurst Children &amp; Family Centre</t>
  </si>
  <si>
    <t>Midhurst CE Primary School</t>
  </si>
  <si>
    <t>Ashfield Road</t>
  </si>
  <si>
    <t>Midhurst West Sussex</t>
  </si>
  <si>
    <t>GU29 9JX</t>
  </si>
  <si>
    <t>Midland Road Nursery School and Children's Centre</t>
  </si>
  <si>
    <t>Bateman Street</t>
  </si>
  <si>
    <t>BD8 7DJ</t>
  </si>
  <si>
    <t>Miers Court Children's Centre</t>
  </si>
  <si>
    <t>Miers Court Primary School</t>
  </si>
  <si>
    <t>Silver Spot Close</t>
  </si>
  <si>
    <t>ME8 8JR</t>
  </si>
  <si>
    <t>Milefield Children's Centre</t>
  </si>
  <si>
    <t>Milefield Primary School</t>
  </si>
  <si>
    <t>Milefield Lane</t>
  </si>
  <si>
    <t>Grimethorpe</t>
  </si>
  <si>
    <t>S72 7BH</t>
  </si>
  <si>
    <t>Miles Platting and Ancoats Children Centre</t>
  </si>
  <si>
    <t>Miles Platting and Ancoats SSCC</t>
  </si>
  <si>
    <t>Holland Street</t>
  </si>
  <si>
    <t>Miles Platting</t>
  </si>
  <si>
    <t>M40 7DA</t>
  </si>
  <si>
    <t>Mill Hill, Small Steps and Crookhorn Lane Children's Centre</t>
  </si>
  <si>
    <t>Mill Road</t>
  </si>
  <si>
    <t>Waterlooville</t>
  </si>
  <si>
    <t>Havant Hampshire</t>
  </si>
  <si>
    <t>PO7 7DB</t>
  </si>
  <si>
    <t>Millbrook, Redbridge and Maybush Sure Start Cchildren's centre.</t>
  </si>
  <si>
    <t>Sure Start MRM</t>
  </si>
  <si>
    <t>Pickles Coppice</t>
  </si>
  <si>
    <t>65 Windermere Ave</t>
  </si>
  <si>
    <t>SO16 9QX</t>
  </si>
  <si>
    <t>Millmead Children's Centre</t>
  </si>
  <si>
    <t>Dane Valley Road</t>
  </si>
  <si>
    <t>Margate Kent</t>
  </si>
  <si>
    <t>CT9 3RU</t>
  </si>
  <si>
    <t>Millom SureStart Children's Centre</t>
  </si>
  <si>
    <t>Millom SureStart Children's and Youth Centre</t>
  </si>
  <si>
    <t>c/o Millom Infant School</t>
  </si>
  <si>
    <t>Lapstone Road</t>
  </si>
  <si>
    <t>Millom Cumbria</t>
  </si>
  <si>
    <t>LA18 4LP</t>
  </si>
  <si>
    <t>West South Lakeland SureStart Children's Centre</t>
  </si>
  <si>
    <t>Milnthorpe Primary</t>
  </si>
  <si>
    <t>Firs Road</t>
  </si>
  <si>
    <t>Milnthorpe Cumbria</t>
  </si>
  <si>
    <t>LA7 7QF</t>
  </si>
  <si>
    <t>Milton &amp; Old Worle</t>
  </si>
  <si>
    <t>Worle Children &amp; Young People's Centre</t>
  </si>
  <si>
    <t>Mendip Avenue</t>
  </si>
  <si>
    <t>Worle</t>
  </si>
  <si>
    <t>Weston-super-Mare North Somerset</t>
  </si>
  <si>
    <t>BS22 6HN</t>
  </si>
  <si>
    <t>Milton, Baffin's and Cumberland Children's Centre</t>
  </si>
  <si>
    <t>C/O Milton Park Primary School</t>
  </si>
  <si>
    <t>Perth road</t>
  </si>
  <si>
    <t>Southsea</t>
  </si>
  <si>
    <t>PO4 8EU</t>
  </si>
  <si>
    <t>Milton Court Children's Centre</t>
  </si>
  <si>
    <t>Brewery Road</t>
  </si>
  <si>
    <t>Milton Regis</t>
  </si>
  <si>
    <t>Sittingbourne Kent</t>
  </si>
  <si>
    <t>ME10 2EE</t>
  </si>
  <si>
    <t>Mirfield Children's Centre</t>
  </si>
  <si>
    <t>Taylor Hall Lane</t>
  </si>
  <si>
    <t>Mirfield West Yorkshire</t>
  </si>
  <si>
    <t>WF14 0HW</t>
  </si>
  <si>
    <t>Prestwood &amp; Missenden Children's Centre</t>
  </si>
  <si>
    <t>Prestwood &amp; Missenden Childrens Centre</t>
  </si>
  <si>
    <t>134b Wycombe Road</t>
  </si>
  <si>
    <t>Prestwood Bucks</t>
  </si>
  <si>
    <t>HP16 9HJ</t>
  </si>
  <si>
    <t>Mission Grove Children Centre</t>
  </si>
  <si>
    <t>Buxton Road</t>
  </si>
  <si>
    <t>E17 7EJ</t>
  </si>
  <si>
    <t>Monks Coppenhall Children's Centre</t>
  </si>
  <si>
    <t>Remer Street</t>
  </si>
  <si>
    <t>Crewe Cheshire</t>
  </si>
  <si>
    <t>CW1 4LY</t>
  </si>
  <si>
    <t>Moorends Children's Centre</t>
  </si>
  <si>
    <t>Marshland Road</t>
  </si>
  <si>
    <t>Moorends</t>
  </si>
  <si>
    <t>DN8 4SB</t>
  </si>
  <si>
    <t>Moorgate Nursery School &amp; Children's Centre</t>
  </si>
  <si>
    <t>Moorgate</t>
  </si>
  <si>
    <t>Ormskirk Lancashire</t>
  </si>
  <si>
    <t>L39 4RY</t>
  </si>
  <si>
    <t>Moorhouse Centre</t>
  </si>
  <si>
    <t>Crossley Street</t>
  </si>
  <si>
    <t>Milnrow</t>
  </si>
  <si>
    <t>OL16 4DR</t>
  </si>
  <si>
    <t>Moorlands Children's Centre</t>
  </si>
  <si>
    <t>Moorlands Family Centre</t>
  </si>
  <si>
    <t>Beanhill Local Centre</t>
  </si>
  <si>
    <t>Dodkin, Beanhill</t>
  </si>
  <si>
    <t>MK6 4LP</t>
  </si>
  <si>
    <t>Moorside Children's Centre</t>
  </si>
  <si>
    <t>Moorside Primary School</t>
  </si>
  <si>
    <t>Chester Road</t>
  </si>
  <si>
    <t>Moorside</t>
  </si>
  <si>
    <t>Consett County Durham</t>
  </si>
  <si>
    <t>DH8 8EQ</t>
  </si>
  <si>
    <t>Moortown Children's Centre</t>
  </si>
  <si>
    <t>c/o Moor Allerton Hall Primary School</t>
  </si>
  <si>
    <t>Lidgett Lane</t>
  </si>
  <si>
    <t>LS17 6QP</t>
  </si>
  <si>
    <t>Moreland Children's Centre</t>
  </si>
  <si>
    <t>Moreland St</t>
  </si>
  <si>
    <t>EC1V 8BB</t>
  </si>
  <si>
    <t>Morley North Children's Centre</t>
  </si>
  <si>
    <t>Morley Town Hall</t>
  </si>
  <si>
    <t>Queen Street</t>
  </si>
  <si>
    <t>Morley</t>
  </si>
  <si>
    <t>LS27 9DY</t>
  </si>
  <si>
    <t>Morley South Children's Centre</t>
  </si>
  <si>
    <t>c/o Seven Hills Primary School</t>
  </si>
  <si>
    <t>Appleby Way</t>
  </si>
  <si>
    <t>Ackroyd Street, Morley</t>
  </si>
  <si>
    <t>LS27 8LA</t>
  </si>
  <si>
    <t>Mortimer House Children's Centre</t>
  </si>
  <si>
    <t>20 Mortimer Avenue</t>
  </si>
  <si>
    <t>Bradford Moor</t>
  </si>
  <si>
    <t>BD3 7EY</t>
  </si>
  <si>
    <t>Carlisle West - Morton SureStart Children's Centre</t>
  </si>
  <si>
    <t>Morton Family Centre</t>
  </si>
  <si>
    <t>Wigton Rd</t>
  </si>
  <si>
    <t>CA2 6JP</t>
  </si>
  <si>
    <t>Mosley Common Childrens Centre</t>
  </si>
  <si>
    <t>St John's CE Primary School Mosley Common</t>
  </si>
  <si>
    <t>Commonside Road</t>
  </si>
  <si>
    <t>Boothstown</t>
  </si>
  <si>
    <t>Worsley Greater Manchester</t>
  </si>
  <si>
    <t>M28 1AE</t>
  </si>
  <si>
    <t>Moss Bank Children's Centre</t>
  </si>
  <si>
    <t>Moss Bank</t>
  </si>
  <si>
    <t>St Helens Merseyside</t>
  </si>
  <si>
    <t>WA11 7PQ</t>
  </si>
  <si>
    <t>Moss Side Sure Start Children's Centre</t>
  </si>
  <si>
    <t>Moss Side SSCC</t>
  </si>
  <si>
    <t>30 Selworthy Rd</t>
  </si>
  <si>
    <t>Alexandra Park, Moss Side</t>
  </si>
  <si>
    <t>M16 7UH</t>
  </si>
  <si>
    <t>North Children's Centre</t>
  </si>
  <si>
    <t>Wenlock Street</t>
  </si>
  <si>
    <t>Pendlebury</t>
  </si>
  <si>
    <t>Swinton</t>
  </si>
  <si>
    <t>M27 9PP</t>
  </si>
  <si>
    <t>Mossley Children's Centre</t>
  </si>
  <si>
    <t>Micklehurst All Saints C of E Primary School</t>
  </si>
  <si>
    <t>The Rowans</t>
  </si>
  <si>
    <t>Mossley Lancashire</t>
  </si>
  <si>
    <t>OL5 9DR</t>
  </si>
  <si>
    <t>Moston Sure Start Children's Centre</t>
  </si>
  <si>
    <t>Adrian Street</t>
  </si>
  <si>
    <t>M40 5EA</t>
  </si>
  <si>
    <t>Moulsecoomb Children's Centre</t>
  </si>
  <si>
    <t>Hodshrove Lane</t>
  </si>
  <si>
    <t>BN2 4SE</t>
  </si>
  <si>
    <t>Clayton le Moors and Altham Children's Centre</t>
  </si>
  <si>
    <t>Arthur Street</t>
  </si>
  <si>
    <t>Clayton le Moors</t>
  </si>
  <si>
    <t>BB5 5NY</t>
  </si>
  <si>
    <t>Mount Pleasant Sure Start Children's Centre</t>
  </si>
  <si>
    <t>Newton Lane</t>
  </si>
  <si>
    <t>DL3 9HE</t>
  </si>
  <si>
    <t>Mowlem Children's Centre</t>
  </si>
  <si>
    <t>Wadeson Street</t>
  </si>
  <si>
    <t>E2 9DL</t>
  </si>
  <si>
    <t>MundesleySureStart Children's Centre</t>
  </si>
  <si>
    <t>Trunch Road</t>
  </si>
  <si>
    <t>Mundesley Norfolk</t>
  </si>
  <si>
    <t>NR11 8LE</t>
  </si>
  <si>
    <t>Murrow and District Children's Centre</t>
  </si>
  <si>
    <t>Murrow Primary School</t>
  </si>
  <si>
    <t>Murrow Bank</t>
  </si>
  <si>
    <t>Murrow</t>
  </si>
  <si>
    <t>PE13 4HD</t>
  </si>
  <si>
    <t>Murston Children's Centre</t>
  </si>
  <si>
    <t>Murston</t>
  </si>
  <si>
    <t>ME10 3RU</t>
  </si>
  <si>
    <t>Muschamp Children's Centre</t>
  </si>
  <si>
    <t>Muschamp Road</t>
  </si>
  <si>
    <t>Carshalton</t>
  </si>
  <si>
    <t>SM5 2SE</t>
  </si>
  <si>
    <t>Mytchett Sure Start Children's Centre</t>
  </si>
  <si>
    <t>Mytchett Primary School</t>
  </si>
  <si>
    <t>Hamesmoor Road</t>
  </si>
  <si>
    <t>Mytchett</t>
  </si>
  <si>
    <t>GU16 6JB</t>
  </si>
  <si>
    <t>N W Witney Children's Centre</t>
  </si>
  <si>
    <t>West Witney Primary School</t>
  </si>
  <si>
    <t>Edington Road</t>
  </si>
  <si>
    <t>Witney Oxon</t>
  </si>
  <si>
    <t>OX28 5FZ</t>
  </si>
  <si>
    <t>Nailsea &amp; Backwell (closed 10-25 Aug 2015)</t>
  </si>
  <si>
    <t>Nailsea &amp; Backwell Children's Centre</t>
  </si>
  <si>
    <t>Kingshill C of E Primary School</t>
  </si>
  <si>
    <t>Nailsea North Somerset</t>
  </si>
  <si>
    <t>BS48 2NP</t>
  </si>
  <si>
    <t>Nailsworth Library Children's Centre</t>
  </si>
  <si>
    <t>Old Market</t>
  </si>
  <si>
    <t>Nailsworth Stroud Gloucestershire</t>
  </si>
  <si>
    <t>GL6 0DU</t>
  </si>
  <si>
    <t>Nantwich and Rural Children's Centre</t>
  </si>
  <si>
    <t>Dog Lane</t>
  </si>
  <si>
    <t>Nantwich Cheshire</t>
  </si>
  <si>
    <t>CW5 5GX</t>
  </si>
  <si>
    <t>Nar Children's Centre</t>
  </si>
  <si>
    <t>St Michaels Family Centre</t>
  </si>
  <si>
    <t>Saddlebow Road</t>
  </si>
  <si>
    <t>Kings Lynn Norfolk</t>
  </si>
  <si>
    <t>PE30 5BN</t>
  </si>
  <si>
    <t>NE Abingdon Area Children's Centre</t>
  </si>
  <si>
    <t>NE Abingdon CC</t>
  </si>
  <si>
    <t>Dunmore Primary School</t>
  </si>
  <si>
    <t>Northcourt Road</t>
  </si>
  <si>
    <t>Abingdon Oxon</t>
  </si>
  <si>
    <t>OX14 1NR</t>
  </si>
  <si>
    <t>Nestles Avenue Children's Centre</t>
  </si>
  <si>
    <t>Nestles Avenue</t>
  </si>
  <si>
    <t>UB3 4QA</t>
  </si>
  <si>
    <t>Neston Children's Centre</t>
  </si>
  <si>
    <t>Raby Park Road</t>
  </si>
  <si>
    <t>Neston Cheshire</t>
  </si>
  <si>
    <t>CH64 9SL</t>
  </si>
  <si>
    <t>NETHERFIELD Children's Centre</t>
  </si>
  <si>
    <t>143 Victoria Road</t>
  </si>
  <si>
    <t>Netherfield Nottinghamshire</t>
  </si>
  <si>
    <t>NG4 2HT</t>
  </si>
  <si>
    <t>Netherhall Sure Start Children's Centre</t>
  </si>
  <si>
    <t>New Romney Crescent</t>
  </si>
  <si>
    <t>LE5 1NH</t>
  </si>
  <si>
    <t>Netherton Children's Centre</t>
  </si>
  <si>
    <t>Magdalen Square</t>
  </si>
  <si>
    <t>Netherton</t>
  </si>
  <si>
    <t>L30 5QH</t>
  </si>
  <si>
    <t>Netherton Park Children's Centre</t>
  </si>
  <si>
    <t>Netherton Park</t>
  </si>
  <si>
    <t>DY2 9QF</t>
  </si>
  <si>
    <t>New Bewerley Children's Centre</t>
  </si>
  <si>
    <t>c/o New Bewerley Community Primary School</t>
  </si>
  <si>
    <t>Bismarck Drive</t>
  </si>
  <si>
    <t>LS11 6TB</t>
  </si>
  <si>
    <t>New Brighton Children's Centre</t>
  </si>
  <si>
    <t>Mount Pleasant Road</t>
  </si>
  <si>
    <t>CH45 5HU</t>
  </si>
  <si>
    <t>New Earswick Children's Centre</t>
  </si>
  <si>
    <t>Hawthorn Terrace</t>
  </si>
  <si>
    <t>New Earswick</t>
  </si>
  <si>
    <t>YO32 4BY</t>
  </si>
  <si>
    <t>New Life CC</t>
  </si>
  <si>
    <t>Low Grange Avenue</t>
  </si>
  <si>
    <t>TS23 3EQ</t>
  </si>
  <si>
    <t>Packington Children's Centre</t>
  </si>
  <si>
    <t>109 Packington Square</t>
  </si>
  <si>
    <t>N1 7UG</t>
  </si>
  <si>
    <t>New Parks Sure Start Children's Centre</t>
  </si>
  <si>
    <t>Pindar Road</t>
  </si>
  <si>
    <t>LE3 9RN</t>
  </si>
  <si>
    <t>New River Green Children's Centre</t>
  </si>
  <si>
    <t>23 Ramsay Walk</t>
  </si>
  <si>
    <t>N1 2SX</t>
  </si>
  <si>
    <t>New Road Children's Centre</t>
  </si>
  <si>
    <t>Sowerby New Road</t>
  </si>
  <si>
    <t>Sowerby Bridge West Yorkshire</t>
  </si>
  <si>
    <t>HX6 1DY</t>
  </si>
  <si>
    <t>Newbarns SureStart Children's Centre</t>
  </si>
  <si>
    <t>Rising Side</t>
  </si>
  <si>
    <t>Barrow-in-Furness Cumbria</t>
  </si>
  <si>
    <t>LA13 9ET</t>
  </si>
  <si>
    <t>Newbiggin Hall Sure Start Children's Centre</t>
  </si>
  <si>
    <t>Gala Field</t>
  </si>
  <si>
    <t>Newbiggin Hall</t>
  </si>
  <si>
    <t>Newcastle Upon Tyne</t>
  </si>
  <si>
    <t>NE5 1LZ</t>
  </si>
  <si>
    <t>Newbold Riverside Children's Centre</t>
  </si>
  <si>
    <t>Newbold Road</t>
  </si>
  <si>
    <t>CV21 1EH</t>
  </si>
  <si>
    <t>Newbold Sure Start Children's Centre</t>
  </si>
  <si>
    <t>Newbold Sure Start Centre</t>
  </si>
  <si>
    <t>Moss Street</t>
  </si>
  <si>
    <t>OL16 5NL</t>
  </si>
  <si>
    <t>Sure Start East Children's Centre</t>
  </si>
  <si>
    <t>Sure East Children's Centre</t>
  </si>
  <si>
    <t>19 Raby Cross, Byker</t>
  </si>
  <si>
    <t>Newcastle upon Tyne Tyne and Wear</t>
  </si>
  <si>
    <t>NE6 2FF</t>
  </si>
  <si>
    <t>Newcastle-under-Lyme Children's Centre</t>
  </si>
  <si>
    <t>Blackbank Road</t>
  </si>
  <si>
    <t>Knutton</t>
  </si>
  <si>
    <t>Newcastle-under-Lyme Staffordshire</t>
  </si>
  <si>
    <t>ST5 6DH</t>
  </si>
  <si>
    <t>Newhaven Children’s Centre</t>
  </si>
  <si>
    <t>Denton Island Community Centre</t>
  </si>
  <si>
    <t>Denton Island</t>
  </si>
  <si>
    <t>Newhaven, East Sussex</t>
  </si>
  <si>
    <t>Newhaven East Sussex</t>
  </si>
  <si>
    <t>BN9 9BN</t>
  </si>
  <si>
    <t>Newminster Children's Centre</t>
  </si>
  <si>
    <t>Newminster Road</t>
  </si>
  <si>
    <t>Morden Surrey</t>
  </si>
  <si>
    <t>SM4 6HG</t>
  </si>
  <si>
    <t>Leyton Children's Centre</t>
  </si>
  <si>
    <t>The Cyberlink Building</t>
  </si>
  <si>
    <t>51 Beaumont Road</t>
  </si>
  <si>
    <t>Leyton London</t>
  </si>
  <si>
    <t>E10 5DE</t>
  </si>
  <si>
    <t>Newstead Children's Centre</t>
  </si>
  <si>
    <t>1 Fallows Close</t>
  </si>
  <si>
    <t>East Finchley London</t>
  </si>
  <si>
    <t>N2 8LG</t>
  </si>
  <si>
    <t>Deanery Road Children's Centre</t>
  </si>
  <si>
    <t>22 Deanery Road</t>
  </si>
  <si>
    <t>E15 4LP</t>
  </si>
  <si>
    <t>Newton Heath Sure Start Childrens Centre</t>
  </si>
  <si>
    <t>Great Newton Street</t>
  </si>
  <si>
    <t>Off Droylsden Rd</t>
  </si>
  <si>
    <t>Newton Heath, Newton Heath</t>
  </si>
  <si>
    <t>M40 1WT</t>
  </si>
  <si>
    <t>Newton Road Children's Centre</t>
  </si>
  <si>
    <t>Hove Road</t>
  </si>
  <si>
    <t>Rushden Northamptonshire</t>
  </si>
  <si>
    <t>NN10 0JB</t>
  </si>
  <si>
    <t>Newton-le-Willows Children's Centre</t>
  </si>
  <si>
    <t>Patterson Street</t>
  </si>
  <si>
    <t>Newton-le-Willows Merseyside</t>
  </si>
  <si>
    <t>WA12 9PZ</t>
  </si>
  <si>
    <t>Next Steps Children's Centre</t>
  </si>
  <si>
    <t>Kings Farm</t>
  </si>
  <si>
    <t>Cedar Avenue</t>
  </si>
  <si>
    <t>DA12 5JD</t>
  </si>
  <si>
    <t>NH1 Royston and Villages Children's Centre</t>
  </si>
  <si>
    <t>c/o Roman Way First School</t>
  </si>
  <si>
    <t>Burns Road</t>
  </si>
  <si>
    <t>Royston Hertfordshire</t>
  </si>
  <si>
    <t>SG8 5EQ</t>
  </si>
  <si>
    <t>NH10 Barleyfields Children's Centre</t>
  </si>
  <si>
    <t>c/o Woolmer Green Village Hall</t>
  </si>
  <si>
    <t>Hall Lane</t>
  </si>
  <si>
    <t>Knebworth Hertfordshire</t>
  </si>
  <si>
    <t>SG3 6FD</t>
  </si>
  <si>
    <t>NH3 Icknield Children's Centre</t>
  </si>
  <si>
    <t>Icknield Infant and Nursery School</t>
  </si>
  <si>
    <t>Archers Way</t>
  </si>
  <si>
    <t>Letchworth Hertfordshire</t>
  </si>
  <si>
    <t>SG6 4UN</t>
  </si>
  <si>
    <t>NH4 Chestnut Tree Children's Centre</t>
  </si>
  <si>
    <t>c/o Radburn Primary School</t>
  </si>
  <si>
    <t>Radburn Way</t>
  </si>
  <si>
    <t>SG6 2JZ</t>
  </si>
  <si>
    <t>NH6 Oughton Children's Centre</t>
  </si>
  <si>
    <t>c/o Oughton Primary and Nursery School</t>
  </si>
  <si>
    <t>Mattocke Road</t>
  </si>
  <si>
    <t>Hitchin Hertfordshire</t>
  </si>
  <si>
    <t>SG5 2NZ</t>
  </si>
  <si>
    <t>NH7 York Road Children's Centre</t>
  </si>
  <si>
    <t>c/o York Road Nursery School</t>
  </si>
  <si>
    <t>York Road</t>
  </si>
  <si>
    <t>SG5 1XA</t>
  </si>
  <si>
    <t>NH8 Bluebell Children's Centre</t>
  </si>
  <si>
    <t>Standhill Road</t>
  </si>
  <si>
    <t>SG4 9AF</t>
  </si>
  <si>
    <t>Nidderdale Children's Centre</t>
  </si>
  <si>
    <t>c/o St Cuthbert's CE Primary School</t>
  </si>
  <si>
    <t>King Street</t>
  </si>
  <si>
    <t>Pateley Bridge North Yorkshire</t>
  </si>
  <si>
    <t>HG3 5LE</t>
  </si>
  <si>
    <t>Noah's Ark Children's Centre</t>
  </si>
  <si>
    <t>York Road (Main site)</t>
  </si>
  <si>
    <t>Tewkesbury Gloucestershire</t>
  </si>
  <si>
    <t>GL20 5HU</t>
  </si>
  <si>
    <t>Noel Park Children’s Centre</t>
  </si>
  <si>
    <t>Shropshire Hall</t>
  </si>
  <si>
    <t>Gladstone Avenue</t>
  </si>
  <si>
    <t>N22 6LD</t>
  </si>
  <si>
    <t>Nomony Children's Centre</t>
  </si>
  <si>
    <t>27 St John's Road</t>
  </si>
  <si>
    <t>Cattedown</t>
  </si>
  <si>
    <t>PL4 0PA</t>
  </si>
  <si>
    <t>Norcot Early Years Centre</t>
  </si>
  <si>
    <t>82 Lyndhurst Road</t>
  </si>
  <si>
    <t>Tilehurst</t>
  </si>
  <si>
    <t>RG30 6UB</t>
  </si>
  <si>
    <t>Normandy Children's Centre</t>
  </si>
  <si>
    <t>Fairford Avenue</t>
  </si>
  <si>
    <t>Barnehurst Kent</t>
  </si>
  <si>
    <t>DA7 6QP</t>
  </si>
  <si>
    <t>North Abingdon Children's Centre</t>
  </si>
  <si>
    <t>Abingdon Oxfordshire</t>
  </si>
  <si>
    <t>North Allerdale SureStart Children's Centre</t>
  </si>
  <si>
    <t>The Family Place</t>
  </si>
  <si>
    <t>10/12 Wampool Place</t>
  </si>
  <si>
    <t>Greenacres</t>
  </si>
  <si>
    <t>Wigton Cumbria</t>
  </si>
  <si>
    <t>CA7 9SA</t>
  </si>
  <si>
    <t>North Axholme Children's Centre - Keadby Site</t>
  </si>
  <si>
    <t>Keadby North Lincolnshire</t>
  </si>
  <si>
    <t>DN17 3BN</t>
  </si>
  <si>
    <t>North Banbury Children's Centre</t>
  </si>
  <si>
    <t>Hardwick School</t>
  </si>
  <si>
    <t>Ferriston</t>
  </si>
  <si>
    <t>OX16 1XE</t>
  </si>
  <si>
    <t>North Cambridge Children's Centre</t>
  </si>
  <si>
    <t>Colleges Nursery and Family Centre</t>
  </si>
  <si>
    <t>Campkin Road</t>
  </si>
  <si>
    <t>CB4 2LD</t>
  </si>
  <si>
    <t>North City Children's Centre</t>
  </si>
  <si>
    <t>Angel Road Infant School</t>
  </si>
  <si>
    <t>Angel Road</t>
  </si>
  <si>
    <t>NR3 3HR</t>
  </si>
  <si>
    <t>North Cray Neighbourhood Centre</t>
  </si>
  <si>
    <t>Bedens Road</t>
  </si>
  <si>
    <t>North Cray</t>
  </si>
  <si>
    <t>Sidcup Kent</t>
  </si>
  <si>
    <t>DA14 5JR</t>
  </si>
  <si>
    <t>North Dorset Children's Centre - Shaftesbury Base</t>
  </si>
  <si>
    <t>North Dorset Children's Centre, Shaftesbury base</t>
  </si>
  <si>
    <t>Wincombe Lane</t>
  </si>
  <si>
    <t>Shaftesbury Dorset</t>
  </si>
  <si>
    <t>SP7 8PZ</t>
  </si>
  <si>
    <t>North Ealing Children's Centre</t>
  </si>
  <si>
    <t>Pitshanger Lane</t>
  </si>
  <si>
    <t>W5 1RP</t>
  </si>
  <si>
    <t>North End and Willows Children's Centre</t>
  </si>
  <si>
    <t>Meredith Lodge</t>
  </si>
  <si>
    <t>Porchester Road</t>
  </si>
  <si>
    <t>PO2 7JB</t>
  </si>
  <si>
    <t>North Isleworth Children's Centre</t>
  </si>
  <si>
    <t>West Thames College</t>
  </si>
  <si>
    <t>TW7 4HS</t>
  </si>
  <si>
    <t>North Islington Nursery School and Children's Centre</t>
  </si>
  <si>
    <t>110/112 Tollington Park</t>
  </si>
  <si>
    <t>N4 3RB</t>
  </si>
  <si>
    <t>North Ormesby Children's Centre</t>
  </si>
  <si>
    <t>Sharrock Close</t>
  </si>
  <si>
    <t>North Ormesby</t>
  </si>
  <si>
    <t>TS3 6DF</t>
  </si>
  <si>
    <t>North Oxford Children's Centre</t>
  </si>
  <si>
    <t>Cutteslowe Primary School</t>
  </si>
  <si>
    <t>Wren Road</t>
  </si>
  <si>
    <t>OX2 7SX</t>
  </si>
  <si>
    <t>North Portslade Children's Centre</t>
  </si>
  <si>
    <t>The Rise</t>
  </si>
  <si>
    <t>North Portslade</t>
  </si>
  <si>
    <t>BN41 2PY</t>
  </si>
  <si>
    <t>Thatcham (Park Lane)</t>
  </si>
  <si>
    <t>Thatcham Children's Centre</t>
  </si>
  <si>
    <t>Park Lane</t>
  </si>
  <si>
    <t>Thatcham Berkshire</t>
  </si>
  <si>
    <t>RG18 3PG</t>
  </si>
  <si>
    <t>North Tyne Children's Centre</t>
  </si>
  <si>
    <t>Bellingham Schools Site</t>
  </si>
  <si>
    <t>Redesmouth Road</t>
  </si>
  <si>
    <t>Bellingham</t>
  </si>
  <si>
    <t>NE48 2EN</t>
  </si>
  <si>
    <t>North Walsham Poppyland Sure Start Children's Centre</t>
  </si>
  <si>
    <t>North Walsham Norfolk</t>
  </si>
  <si>
    <t>NR28 9HG</t>
  </si>
  <si>
    <t>North Woolwich Children's Centre</t>
  </si>
  <si>
    <t>68a Winifred Street</t>
  </si>
  <si>
    <t>North Woolwich London</t>
  </si>
  <si>
    <t>E16 2HX</t>
  </si>
  <si>
    <t>NORTH WORKSOP Children's Centre</t>
  </si>
  <si>
    <t>Raymoth Lane</t>
  </si>
  <si>
    <t>Gateford, Worksop Nottinghamshire</t>
  </si>
  <si>
    <t>S81 7LU</t>
  </si>
  <si>
    <t>Castle Batch Children's Centre</t>
  </si>
  <si>
    <t>Castle Batch Community Centre</t>
  </si>
  <si>
    <t>Bishop Avenue</t>
  </si>
  <si>
    <t>BS22 7PQ</t>
  </si>
  <si>
    <t>Fulbridge Children's Centre</t>
  </si>
  <si>
    <t>C/O Fulbridge Primary School</t>
  </si>
  <si>
    <t>Keeton Road</t>
  </si>
  <si>
    <t>New England</t>
  </si>
  <si>
    <t>PE1 3JQ</t>
  </si>
  <si>
    <t>Northallerton and Villages Children's Centre</t>
  </si>
  <si>
    <t>Alverton Community Primary School Site</t>
  </si>
  <si>
    <t>Mount Road</t>
  </si>
  <si>
    <t>Northallerton North Yorkshire</t>
  </si>
  <si>
    <t>DL6 1RB</t>
  </si>
  <si>
    <t>Northend Children's Centre</t>
  </si>
  <si>
    <t>4A Lincoln Close</t>
  </si>
  <si>
    <t>Slade Green</t>
  </si>
  <si>
    <t>Bexley Kent</t>
  </si>
  <si>
    <t>DA8 2EB</t>
  </si>
  <si>
    <t>Northern Parade and Stamshaw Children's Centre</t>
  </si>
  <si>
    <t>Doyle Avenue</t>
  </si>
  <si>
    <t>Hilsea</t>
  </si>
  <si>
    <t>PO2 9NE</t>
  </si>
  <si>
    <t>Northern Ryedale</t>
  </si>
  <si>
    <t>c/o Kirkbymoorside Primary School</t>
  </si>
  <si>
    <t>Westfields</t>
  </si>
  <si>
    <t>Kirkbymoorside</t>
  </si>
  <si>
    <t>YO62 6AG</t>
  </si>
  <si>
    <t>Northfields &amp; West Humberstone Sure Start Children's Centre</t>
  </si>
  <si>
    <t>343 Gipsy Lane</t>
  </si>
  <si>
    <t>LE4 9DD</t>
  </si>
  <si>
    <t>Northumberland Heath Children's Centre</t>
  </si>
  <si>
    <t>141 Brook Street</t>
  </si>
  <si>
    <t>Northumberland Heath Kent</t>
  </si>
  <si>
    <t>DA8 1JD</t>
  </si>
  <si>
    <t>Northway and Ashchurch Children's Centre</t>
  </si>
  <si>
    <t>Virginia Rd</t>
  </si>
  <si>
    <t>GL20 8PT</t>
  </si>
  <si>
    <t>Nunsthorpe and Bradley Park Children's Centre</t>
  </si>
  <si>
    <t>Sutcliffe Avenue</t>
  </si>
  <si>
    <t>Nunsthorpe</t>
  </si>
  <si>
    <t>DN33 1AN</t>
  </si>
  <si>
    <t>Oak Farm Children's Centre</t>
  </si>
  <si>
    <t>Oak Farm Junior &amp; Infant School</t>
  </si>
  <si>
    <t>Windsor Avenue</t>
  </si>
  <si>
    <t>UB10 9PD</t>
  </si>
  <si>
    <t>Oak Tree Children's Centre</t>
  </si>
  <si>
    <t>Fylde Family Support Centre</t>
  </si>
  <si>
    <t>Sydney Street</t>
  </si>
  <si>
    <t>St.Annes</t>
  </si>
  <si>
    <t>Fylde Lancashire</t>
  </si>
  <si>
    <t>FY8 1TR</t>
  </si>
  <si>
    <t>OAK TREE Children's Centre</t>
  </si>
  <si>
    <t>Jubilee Way North</t>
  </si>
  <si>
    <t>Oak Tree Lane Estate</t>
  </si>
  <si>
    <t>NG18 3PJ</t>
  </si>
  <si>
    <t>Oak Trees Children's Centre</t>
  </si>
  <si>
    <t>Wirehill Drive</t>
  </si>
  <si>
    <t>Lodge Park</t>
  </si>
  <si>
    <t>B98 7JU</t>
  </si>
  <si>
    <t>Oakenclough &amp; Poynyon Children's Centre</t>
  </si>
  <si>
    <t>Colshaw Drive</t>
  </si>
  <si>
    <t>Wilmslow Cheshire</t>
  </si>
  <si>
    <t>SK9 2PZ</t>
  </si>
  <si>
    <t>Oakfield Children's Centre</t>
  </si>
  <si>
    <t>Oakfield Lane</t>
  </si>
  <si>
    <t>DA1 2SW</t>
  </si>
  <si>
    <t>Oakhill Children's Centre</t>
  </si>
  <si>
    <t>Hardwick Road</t>
  </si>
  <si>
    <t>Featherstone</t>
  </si>
  <si>
    <t>Pontefract West Yorkshire</t>
  </si>
  <si>
    <t>WF7 5JB</t>
  </si>
  <si>
    <t>Oaklands Children's Centre</t>
  </si>
  <si>
    <t>Oaklands School</t>
  </si>
  <si>
    <t>Weedswood Road</t>
  </si>
  <si>
    <t>ME5 0QS</t>
  </si>
  <si>
    <t>Oaks and Hollies Children's Centre</t>
  </si>
  <si>
    <t>Wordsworth</t>
  </si>
  <si>
    <t>RG12 4QN</t>
  </si>
  <si>
    <t>Diamond Learning Community Sure Start Children’s Centre</t>
  </si>
  <si>
    <t>Oakway</t>
  </si>
  <si>
    <t>NN8 4SD</t>
  </si>
  <si>
    <t>Ocean Children's Centre</t>
  </si>
  <si>
    <t>Shadwell Site</t>
  </si>
  <si>
    <t>418-422 Cable Street</t>
  </si>
  <si>
    <t>E1 0AF</t>
  </si>
  <si>
    <t>Burnham-On-Sea Building</t>
  </si>
  <si>
    <t>Winchester Road</t>
  </si>
  <si>
    <t>Burnham-On-Sea Somerset</t>
  </si>
  <si>
    <t>TA8 1JD</t>
  </si>
  <si>
    <t>Octopus Children's Centre</t>
  </si>
  <si>
    <t>Oakridge Hall for All</t>
  </si>
  <si>
    <t>Oakridge Village</t>
  </si>
  <si>
    <t>Forsythia Walk</t>
  </si>
  <si>
    <t>Basingstoke Hampshire</t>
  </si>
  <si>
    <t>RG21 5RG</t>
  </si>
  <si>
    <t>Okehampton Area Children's Centre</t>
  </si>
  <si>
    <t>Okehampton College</t>
  </si>
  <si>
    <t>Okehampton Devon</t>
  </si>
  <si>
    <t>EX20 1PW</t>
  </si>
  <si>
    <t>Old Moat Sure Start Children's Centre</t>
  </si>
  <si>
    <t>Old Moat Lane</t>
  </si>
  <si>
    <t>Withington</t>
  </si>
  <si>
    <t>M20 1DE</t>
  </si>
  <si>
    <t>Old Oak Community and Children's centre</t>
  </si>
  <si>
    <t>76 Braybrook Street</t>
  </si>
  <si>
    <t>W12 0AP</t>
  </si>
  <si>
    <t>Old Trafford Children's Centre</t>
  </si>
  <si>
    <t>Current address -</t>
  </si>
  <si>
    <t>Old Trafford Youth Centre</t>
  </si>
  <si>
    <t>Carver Street</t>
  </si>
  <si>
    <t>Old Trafford Manchester</t>
  </si>
  <si>
    <t>M16 9PQ</t>
  </si>
  <si>
    <t>Old Whittington Children's Centre</t>
  </si>
  <si>
    <t>Church Street North</t>
  </si>
  <si>
    <t>Old Whittington</t>
  </si>
  <si>
    <t>S41 9QW</t>
  </si>
  <si>
    <t>Little Hayes and Hillfields Early Years and Family Centre</t>
  </si>
  <si>
    <t>Symington Road</t>
  </si>
  <si>
    <t>BS16 2LL</t>
  </si>
  <si>
    <t>Oldhams Centre</t>
  </si>
  <si>
    <t>Forfar Street</t>
  </si>
  <si>
    <t>Astley Bridge</t>
  </si>
  <si>
    <t>BL1 6RN</t>
  </si>
  <si>
    <t>Olive Hill Children's Centre</t>
  </si>
  <si>
    <t>Olive Hill Primary School</t>
  </si>
  <si>
    <t>B62 8JZ</t>
  </si>
  <si>
    <t>Oliver Thomas Children's Centre</t>
  </si>
  <si>
    <t>Matthews Avenue</t>
  </si>
  <si>
    <t>E6 6BU</t>
  </si>
  <si>
    <t>On Track @ Cartwheels CC</t>
  </si>
  <si>
    <t>Norton Road</t>
  </si>
  <si>
    <t>Shefford District Children's Centre</t>
  </si>
  <si>
    <t>Orchard Children's Centre</t>
  </si>
  <si>
    <t>Shefford Lower School</t>
  </si>
  <si>
    <t>Shefford Bedfordshire</t>
  </si>
  <si>
    <t>SG17 5XA</t>
  </si>
  <si>
    <t>East Ipswich Children's Centre</t>
  </si>
  <si>
    <t>333 Felixstowe Road</t>
  </si>
  <si>
    <t>IP3 9BU</t>
  </si>
  <si>
    <t>Orrell Lamberhead Children's Centre</t>
  </si>
  <si>
    <t>Kershaw Street</t>
  </si>
  <si>
    <t>Orrell Wigan</t>
  </si>
  <si>
    <t>WN5 0AW</t>
  </si>
  <si>
    <t>Orton Children's Centre (formerly Sure Start Orton)</t>
  </si>
  <si>
    <t>The Jigsaw Centre</t>
  </si>
  <si>
    <t>Herlington</t>
  </si>
  <si>
    <t>Orton Malborne</t>
  </si>
  <si>
    <t>PE2 5PW</t>
  </si>
  <si>
    <t>Osmondthorpe Children's Centre</t>
  </si>
  <si>
    <t>Rookwood Road</t>
  </si>
  <si>
    <t>Osmondthorpe</t>
  </si>
  <si>
    <t>LS9 0LX</t>
  </si>
  <si>
    <t>Oswestry Area Children's Centre</t>
  </si>
  <si>
    <t>Woodside Primary School</t>
  </si>
  <si>
    <t>Gittin Street</t>
  </si>
  <si>
    <t>Oswestry Shropshire</t>
  </si>
  <si>
    <t>SY11 1DT</t>
  </si>
  <si>
    <t>Otley Children's Centre</t>
  </si>
  <si>
    <t>Cross Green Community Centre</t>
  </si>
  <si>
    <t>Cross Green</t>
  </si>
  <si>
    <t>Otley</t>
  </si>
  <si>
    <t>LS21 1HD</t>
  </si>
  <si>
    <t>Oundle Children's Centre</t>
  </si>
  <si>
    <t>Oundle Library</t>
  </si>
  <si>
    <t>Glapthorn Road</t>
  </si>
  <si>
    <t>Oundle</t>
  </si>
  <si>
    <t>Peterborough Northamptonshire</t>
  </si>
  <si>
    <t>PE8 4JA</t>
  </si>
  <si>
    <t>Ouseburn</t>
  </si>
  <si>
    <t>Ouseburn Community Centre</t>
  </si>
  <si>
    <t>Mowbray Street</t>
  </si>
  <si>
    <t>Heaton</t>
  </si>
  <si>
    <t>NE6 5PA</t>
  </si>
  <si>
    <t>Outlooks - Portland Children's Centre</t>
  </si>
  <si>
    <t>Castle Road</t>
  </si>
  <si>
    <t>Portland Dorset</t>
  </si>
  <si>
    <t>DT5 1AU</t>
  </si>
  <si>
    <t>Overland Children's Centre</t>
  </si>
  <si>
    <t>60 Parnell Road</t>
  </si>
  <si>
    <t>Bow</t>
  </si>
  <si>
    <t>E3 2RU</t>
  </si>
  <si>
    <t>Owlet Children &amp; Family Centre</t>
  </si>
  <si>
    <t>Barncroft</t>
  </si>
  <si>
    <t>Owlet Road</t>
  </si>
  <si>
    <t>Windhill</t>
  </si>
  <si>
    <t>BD18 2JG</t>
  </si>
  <si>
    <t>Oxford Grove Children's Centre</t>
  </si>
  <si>
    <t>Oxford Grove</t>
  </si>
  <si>
    <t>Halliwell</t>
  </si>
  <si>
    <t>BL1 3BH</t>
  </si>
  <si>
    <t>Oxford Road Children's Centre</t>
  </si>
  <si>
    <t>Fairview Youth &amp; Community Centre</t>
  </si>
  <si>
    <t>RG1 7RR</t>
  </si>
  <si>
    <t>Padiham Whitegate Children's Centre</t>
  </si>
  <si>
    <t>Padiham</t>
  </si>
  <si>
    <t>BB12 8TG</t>
  </si>
  <si>
    <t>Paignton &amp; Brixham Children's Centre</t>
  </si>
  <si>
    <t>Parkside Children's Centre</t>
  </si>
  <si>
    <t>Paignton Devon</t>
  </si>
  <si>
    <t>TQ4 5BW</t>
  </si>
  <si>
    <t>Palfrey Sure Start Children's Centre</t>
  </si>
  <si>
    <t>Access Centre</t>
  </si>
  <si>
    <t>Palfrey</t>
  </si>
  <si>
    <t>WS1 4HE</t>
  </si>
  <si>
    <t>Paradise Park Children's Centre</t>
  </si>
  <si>
    <t>164 Mackenzie Road</t>
  </si>
  <si>
    <t>N7 8SE</t>
  </si>
  <si>
    <t>Park Children's Centre</t>
  </si>
  <si>
    <t>Barnes Road</t>
  </si>
  <si>
    <t>Whitburn</t>
  </si>
  <si>
    <t>WN8 8HN</t>
  </si>
  <si>
    <t>Park and Sunflowers Children's Centre</t>
  </si>
  <si>
    <t>Gloucester Road</t>
  </si>
  <si>
    <t>Aldershot Hampshire</t>
  </si>
  <si>
    <t>GU11 3SL</t>
  </si>
  <si>
    <t>Park End Children's Centre</t>
  </si>
  <si>
    <t>Overdale Road</t>
  </si>
  <si>
    <t>Park End</t>
  </si>
  <si>
    <t>TS3 0AA</t>
  </si>
  <si>
    <t>Park Futures Children's Centre</t>
  </si>
  <si>
    <t>Sandleford Road</t>
  </si>
  <si>
    <t>Warren Park</t>
  </si>
  <si>
    <t>PO9 4LR</t>
  </si>
  <si>
    <t>Park Lane Children’s Centre</t>
  </si>
  <si>
    <t>139 Park Lane</t>
  </si>
  <si>
    <t>Tottenham London</t>
  </si>
  <si>
    <t>N17 0HN</t>
  </si>
  <si>
    <t>Park Lane Children's Centre</t>
  </si>
  <si>
    <t>Park Lane Primary School</t>
  </si>
  <si>
    <t>CV10 8NL</t>
  </si>
  <si>
    <t>Park Road Children's Centre</t>
  </si>
  <si>
    <t>57 Park Road</t>
  </si>
  <si>
    <t>Sparkhill</t>
  </si>
  <si>
    <t>B11 4HB</t>
  </si>
  <si>
    <t>Park View Children's Centre</t>
  </si>
  <si>
    <t>Redscope Primary School</t>
  </si>
  <si>
    <t>Kimberworth Park Road</t>
  </si>
  <si>
    <t>Kimberworth Park</t>
  </si>
  <si>
    <t>S61 3JT</t>
  </si>
  <si>
    <t>Parkfield Children's Centre</t>
  </si>
  <si>
    <t>44 Park Road</t>
  </si>
  <si>
    <t>NW4 3PS</t>
  </si>
  <si>
    <t>Parkland Primary School and Children's Centre</t>
  </si>
  <si>
    <t>Haigh Corner</t>
  </si>
  <si>
    <t>Old Park Road</t>
  </si>
  <si>
    <t>Thorpe Edge</t>
  </si>
  <si>
    <t>BD10 9BG</t>
  </si>
  <si>
    <t>Parklands Children's Centre</t>
  </si>
  <si>
    <t>Dufton Approach</t>
  </si>
  <si>
    <t>LS14 6ED</t>
  </si>
  <si>
    <t>Spinney Hill Rd</t>
  </si>
  <si>
    <t>NN3 6DW</t>
  </si>
  <si>
    <t>Parks and Walcot Children's Centre</t>
  </si>
  <si>
    <t>Goddard Park Primary School</t>
  </si>
  <si>
    <t>Welcombe Avenue</t>
  </si>
  <si>
    <t>Park North</t>
  </si>
  <si>
    <t>SN3 2QN</t>
  </si>
  <si>
    <t>Parliament Children's Centre</t>
  </si>
  <si>
    <t>Bisley Old Road</t>
  </si>
  <si>
    <t>Stroud Gloucestershire</t>
  </si>
  <si>
    <t>GL5 1NL</t>
  </si>
  <si>
    <t>Parr Children's Centre</t>
  </si>
  <si>
    <t>Ashton's Green Drive</t>
  </si>
  <si>
    <t>Parr</t>
  </si>
  <si>
    <t>WA9 2AP</t>
  </si>
  <si>
    <t>Partington Children's Centre</t>
  </si>
  <si>
    <t>Central Road</t>
  </si>
  <si>
    <t>Partington</t>
  </si>
  <si>
    <t>Manchester Cheshire</t>
  </si>
  <si>
    <t>M31 4FL</t>
  </si>
  <si>
    <t>Meadows Children's Centre</t>
  </si>
  <si>
    <t>C/O Pastures Way Nursery School</t>
  </si>
  <si>
    <t>LU4 0PE</t>
  </si>
  <si>
    <t>Pathways Children's Centre</t>
  </si>
  <si>
    <t>Ringwood Library</t>
  </si>
  <si>
    <t>Christchurch Road</t>
  </si>
  <si>
    <t>Ringwood Hampshire</t>
  </si>
  <si>
    <t>BH24 1DW</t>
  </si>
  <si>
    <t>Yvonne Carr Children Centre</t>
  </si>
  <si>
    <t>Yvonne Carr Centre</t>
  </si>
  <si>
    <t>2 Thessaly Road</t>
  </si>
  <si>
    <t>SW8 4HT</t>
  </si>
  <si>
    <t>Paulsgrove Area Children's Centre</t>
  </si>
  <si>
    <t>Cheltenham Road</t>
  </si>
  <si>
    <t>Paulsgrove</t>
  </si>
  <si>
    <t>PO6 3PL</t>
  </si>
  <si>
    <t>Peacehaven Children’s Centre</t>
  </si>
  <si>
    <t>Meridian Way</t>
  </si>
  <si>
    <t>Peacehaven East Sussex</t>
  </si>
  <si>
    <t>BN10 8NF</t>
  </si>
  <si>
    <t>Pear Tree Children's Centre</t>
  </si>
  <si>
    <t>Kirkham</t>
  </si>
  <si>
    <t>PR4 2HA</t>
  </si>
  <si>
    <t>The Brooks Children's Centre</t>
  </si>
  <si>
    <t>Balmoral Avenue</t>
  </si>
  <si>
    <t>CW2 6PL</t>
  </si>
  <si>
    <t>Pebbles Children's Centre</t>
  </si>
  <si>
    <t>Newlyn Place</t>
  </si>
  <si>
    <t>Fishermead</t>
  </si>
  <si>
    <t>MK6 2LP</t>
  </si>
  <si>
    <t>Pelsall Sure Start Children's Centre</t>
  </si>
  <si>
    <t>Pelsall Village Centre</t>
  </si>
  <si>
    <t>Pelsall</t>
  </si>
  <si>
    <t>WS3 4LX</t>
  </si>
  <si>
    <t>Pembury House Nursery School &amp; Children’s Centre</t>
  </si>
  <si>
    <t>Lansdowne Road</t>
  </si>
  <si>
    <t>N17 9XE</t>
  </si>
  <si>
    <t>Pen Green Centre for Children and Families</t>
  </si>
  <si>
    <t>Pen Green Lane</t>
  </si>
  <si>
    <t>NN17 1BJ</t>
  </si>
  <si>
    <t>Penfold Children's Centre</t>
  </si>
  <si>
    <t>Penfold Close</t>
  </si>
  <si>
    <t>NN2 8AP</t>
  </si>
  <si>
    <t>Penistone Children's Centre</t>
  </si>
  <si>
    <t>Penistone</t>
  </si>
  <si>
    <t>S36 6AR</t>
  </si>
  <si>
    <t>North Eden SureStart Children's Centre</t>
  </si>
  <si>
    <t>The Regent</t>
  </si>
  <si>
    <t>Old London Road</t>
  </si>
  <si>
    <t>Penrith</t>
  </si>
  <si>
    <t>CA11 8ET</t>
  </si>
  <si>
    <t>West Penwith Children's Centre</t>
  </si>
  <si>
    <t>The Lescudjack Centre</t>
  </si>
  <si>
    <t>Penmere Close</t>
  </si>
  <si>
    <t>Penzance Cornwall</t>
  </si>
  <si>
    <t>TR18 3PE</t>
  </si>
  <si>
    <t>Peppermint Children's Centre</t>
  </si>
  <si>
    <t>Valley Park Healthy Living Centre</t>
  </si>
  <si>
    <t>Franklin Way</t>
  </si>
  <si>
    <t>CR0 4UY</t>
  </si>
  <si>
    <t>Perivale Children's Centre</t>
  </si>
  <si>
    <t>Federal Road</t>
  </si>
  <si>
    <t>Perivale</t>
  </si>
  <si>
    <t>UB6 7AF</t>
  </si>
  <si>
    <t>Peters Hill Children's Centre</t>
  </si>
  <si>
    <t>Peters Hill Nursery &amp; Children's Centre</t>
  </si>
  <si>
    <t>Peters Hill Road</t>
  </si>
  <si>
    <t>Amblecote</t>
  </si>
  <si>
    <t>DY5 2QH</t>
  </si>
  <si>
    <t>Petworth Children &amp; Family Centre</t>
  </si>
  <si>
    <t>South Grove</t>
  </si>
  <si>
    <t>Petworth West Sussex</t>
  </si>
  <si>
    <t>GU28 0EE</t>
  </si>
  <si>
    <t>Pewsey Children's Centre</t>
  </si>
  <si>
    <t>Pewsey Primary School site</t>
  </si>
  <si>
    <t>Wilcot Road</t>
  </si>
  <si>
    <t>Pewsey Wiltshire</t>
  </si>
  <si>
    <t>SN9 5EJ</t>
  </si>
  <si>
    <t>Pheasey Park Farm Sure Start Children's Centre</t>
  </si>
  <si>
    <t>Wimperis Way</t>
  </si>
  <si>
    <t>B43 7LH</t>
  </si>
  <si>
    <t>Picton Children's Centre</t>
  </si>
  <si>
    <t>139 Earle Road</t>
  </si>
  <si>
    <t>Picton</t>
  </si>
  <si>
    <t>L7 6HD</t>
  </si>
  <si>
    <t>Pilgrims Way Primary School &amp; Children's Centre</t>
  </si>
  <si>
    <t>Manor Grove</t>
  </si>
  <si>
    <t>Tustin Estate</t>
  </si>
  <si>
    <t>SE15 1EF</t>
  </si>
  <si>
    <t>Pine Ridge School Sure Start Children's Centre</t>
  </si>
  <si>
    <t>Esher Road</t>
  </si>
  <si>
    <t>Old Dean Estate</t>
  </si>
  <si>
    <t>GU15 4AW</t>
  </si>
  <si>
    <t>Pinkwell Children's Centre</t>
  </si>
  <si>
    <t>Pinkwell Primary School</t>
  </si>
  <si>
    <t>Pinkwell Lane</t>
  </si>
  <si>
    <t>UB3 1PG</t>
  </si>
  <si>
    <t>Pinmoor Children's Centre</t>
  </si>
  <si>
    <t>Eastmoor Road</t>
  </si>
  <si>
    <t>WF1 3SQ</t>
  </si>
  <si>
    <t>Pinner Wood</t>
  </si>
  <si>
    <t>Latimer Gardens</t>
  </si>
  <si>
    <t>Pinner</t>
  </si>
  <si>
    <t>HA5 3RA</t>
  </si>
  <si>
    <t>Plaistow Children's Centre</t>
  </si>
  <si>
    <t>Junction Road</t>
  </si>
  <si>
    <t>Newham London</t>
  </si>
  <si>
    <t>E13 9DQ</t>
  </si>
  <si>
    <t>Platt Bridge Sure Start Children's Centre</t>
  </si>
  <si>
    <t>Rivington Avenue</t>
  </si>
  <si>
    <t>Platt Bridge</t>
  </si>
  <si>
    <t>WN2 5NG</t>
  </si>
  <si>
    <t>PLEASLEY HILL Children's Centre</t>
  </si>
  <si>
    <t>Woburn Lane</t>
  </si>
  <si>
    <t>Pleasley</t>
  </si>
  <si>
    <t>NG19 7RT</t>
  </si>
  <si>
    <t>Plymbridge Children's Centre</t>
  </si>
  <si>
    <t>Miller Way</t>
  </si>
  <si>
    <t>Estover</t>
  </si>
  <si>
    <t>PL6 8UN</t>
  </si>
  <si>
    <t>Popin</t>
  </si>
  <si>
    <t>St Pancras Church</t>
  </si>
  <si>
    <t>Honicknowle Lane</t>
  </si>
  <si>
    <t>PL2 3QT</t>
  </si>
  <si>
    <t>Sure Start Children's Centre Pocklington</t>
  </si>
  <si>
    <t>Woldgate College</t>
  </si>
  <si>
    <t>Kilnwick Road</t>
  </si>
  <si>
    <t>Pocklington East Yorkshire</t>
  </si>
  <si>
    <t>YO42 2LL</t>
  </si>
  <si>
    <t>Polegate Children's Centre</t>
  </si>
  <si>
    <t>Polegate County Primary School</t>
  </si>
  <si>
    <t>Oakleaf Drive</t>
  </si>
  <si>
    <t>Polegate East Sussex</t>
  </si>
  <si>
    <t>BN26 6PT</t>
  </si>
  <si>
    <t>Polesworth Children's Centre</t>
  </si>
  <si>
    <t>Birchwood Avenue</t>
  </si>
  <si>
    <t>Dordon Tamworth</t>
  </si>
  <si>
    <t>B78 1QU</t>
  </si>
  <si>
    <t>Pomfret Children's Centre</t>
  </si>
  <si>
    <t>Rookhill Road</t>
  </si>
  <si>
    <t>WF8 2DD</t>
  </si>
  <si>
    <t>Portsdown and Drayton and Farlington Children's Centre</t>
  </si>
  <si>
    <t>Highbury Children's Centre</t>
  </si>
  <si>
    <t>Hawthorn Crescent</t>
  </si>
  <si>
    <t>PO6 2TL</t>
  </si>
  <si>
    <t>Portsea Sure Start Children's Centre</t>
  </si>
  <si>
    <t>Union Street</t>
  </si>
  <si>
    <t>Portsea</t>
  </si>
  <si>
    <t>PO1 3BY</t>
  </si>
  <si>
    <t>Potters Gate Sure Start Children's Centre</t>
  </si>
  <si>
    <t>Potters Gate C of E Primary School</t>
  </si>
  <si>
    <t>Potters Gate</t>
  </si>
  <si>
    <t>GU9 7BB</t>
  </si>
  <si>
    <t>Poulton Children's Centre</t>
  </si>
  <si>
    <t>The Old Fire Station</t>
  </si>
  <si>
    <t>Clarke Street</t>
  </si>
  <si>
    <t>LA4 5HR</t>
  </si>
  <si>
    <t>Pound Park Nursery School and Children's Centre</t>
  </si>
  <si>
    <t>Pound Park Road</t>
  </si>
  <si>
    <t>Charlton London</t>
  </si>
  <si>
    <t>SE7 8AF</t>
  </si>
  <si>
    <t>Primrose Children's Centre</t>
  </si>
  <si>
    <t>Creswick Street</t>
  </si>
  <si>
    <t>S6 2TN</t>
  </si>
  <si>
    <t>Prince Avenue Children and Family Centre</t>
  </si>
  <si>
    <t>Hornby Avenue</t>
  </si>
  <si>
    <t>Westcliff on Sea Essex</t>
  </si>
  <si>
    <t>SS0 0LG</t>
  </si>
  <si>
    <t>Honilands, Prince of Wales and Oasis Childrens Centre</t>
  </si>
  <si>
    <t>Sailsbury Road</t>
  </si>
  <si>
    <t>EN3 6HG</t>
  </si>
  <si>
    <t>Princeville Primary School and Children's Centre</t>
  </si>
  <si>
    <t>Willowfield Street</t>
  </si>
  <si>
    <t>Legrams Lane</t>
  </si>
  <si>
    <t>BD7 2AH</t>
  </si>
  <si>
    <t>Priory Children's Centre</t>
  </si>
  <si>
    <t>Limes Road</t>
  </si>
  <si>
    <t>Priory Estate</t>
  </si>
  <si>
    <t>DY1 4AQ</t>
  </si>
  <si>
    <t>Priory Primary School</t>
  </si>
  <si>
    <t>Priory Road</t>
  </si>
  <si>
    <t>HU5 5RU</t>
  </si>
  <si>
    <t>PROSPECT KILTON Children's Centre</t>
  </si>
  <si>
    <t>Longfellow Drive</t>
  </si>
  <si>
    <t>S81 0DW</t>
  </si>
  <si>
    <t>Prudhoe Children's Centre</t>
  </si>
  <si>
    <t>Broomhouse Lane</t>
  </si>
  <si>
    <t>Prudhoe Northumberland</t>
  </si>
  <si>
    <t>NE42 5FT</t>
  </si>
  <si>
    <t>Pudsey Children's Centre</t>
  </si>
  <si>
    <t>c/o Southroyd Primary School</t>
  </si>
  <si>
    <t>Littlemoor Cresent</t>
  </si>
  <si>
    <t>Pudsey</t>
  </si>
  <si>
    <t>LS28 8AT</t>
  </si>
  <si>
    <t>Pyrford &amp; Byfleet Sure Start Children's Centre</t>
  </si>
  <si>
    <t>Pyrford C of E Primary School</t>
  </si>
  <si>
    <t>Coldharbour Road</t>
  </si>
  <si>
    <t>Pyrford Surrey</t>
  </si>
  <si>
    <t>GU22 8SP</t>
  </si>
  <si>
    <t>Quaggy Children's Centre</t>
  </si>
  <si>
    <t>Orchard Hill</t>
  </si>
  <si>
    <t>SE13 7QZ</t>
  </si>
  <si>
    <t>Quarry Bank Children's Centre</t>
  </si>
  <si>
    <t>Quarry Bank Primary School</t>
  </si>
  <si>
    <t>Quarry Bank, Brierley Hill</t>
  </si>
  <si>
    <t>DY5 2AD</t>
  </si>
  <si>
    <t>Quarry Mount Children's Centre</t>
  </si>
  <si>
    <t>Quarry Street</t>
  </si>
  <si>
    <t>Woodhouse</t>
  </si>
  <si>
    <t>LS6 2JU</t>
  </si>
  <si>
    <t>Queen Street Children's Centre</t>
  </si>
  <si>
    <t>Queen Street Neighbourhood Resource Centre</t>
  </si>
  <si>
    <t>Burton on Trent Staffordshire</t>
  </si>
  <si>
    <t>DE14 3LW</t>
  </si>
  <si>
    <t>Queen Victoria Children's Centre</t>
  </si>
  <si>
    <t>Sedgley</t>
  </si>
  <si>
    <t>DY3 1HU</t>
  </si>
  <si>
    <t>North West Locality Hub Lead -Queen's Park Children's Centre</t>
  </si>
  <si>
    <t>Queens Park Children Centre</t>
  </si>
  <si>
    <t>88 Bravington Road</t>
  </si>
  <si>
    <t>W9 3AL</t>
  </si>
  <si>
    <t>Queens Park Children's Centre</t>
  </si>
  <si>
    <t>East Way</t>
  </si>
  <si>
    <t>BH8 9PU</t>
  </si>
  <si>
    <t>Queensway Children's Centre</t>
  </si>
  <si>
    <t>Binbrook Way</t>
  </si>
  <si>
    <t>Willows Estate</t>
  </si>
  <si>
    <t>DN37 9AT</t>
  </si>
  <si>
    <t>Bayswater Family Centre</t>
  </si>
  <si>
    <t>14-18 Newton Road</t>
  </si>
  <si>
    <t>W2 5LT</t>
  </si>
  <si>
    <t>Canberra Children's Centre</t>
  </si>
  <si>
    <t>56b Spa Road</t>
  </si>
  <si>
    <t>SN12 7NY</t>
  </si>
  <si>
    <t>Rachel McMillan Nursery School and Children's Centre</t>
  </si>
  <si>
    <t>McMillan Street</t>
  </si>
  <si>
    <t>SE8 3EH</t>
  </si>
  <si>
    <t>Rainbow Children's Centre</t>
  </si>
  <si>
    <t>Braithwaite Grove</t>
  </si>
  <si>
    <t>BD22 6JB</t>
  </si>
  <si>
    <t>Friars Children's Centre</t>
  </si>
  <si>
    <t>Friars Primary School</t>
  </si>
  <si>
    <t>Constable Way</t>
  </si>
  <si>
    <t>Shoeburyness Essex</t>
  </si>
  <si>
    <t>SS3 9XX</t>
  </si>
  <si>
    <t>St. Mary's CE Primary School</t>
  </si>
  <si>
    <t>Stoney Lane</t>
  </si>
  <si>
    <t>DY10 2LX</t>
  </si>
  <si>
    <t>Pepper Hill School</t>
  </si>
  <si>
    <t>Kingsfold</t>
  </si>
  <si>
    <t>Bradville</t>
  </si>
  <si>
    <t>MK13 7BQ</t>
  </si>
  <si>
    <t>Rainham Village Children's Centre</t>
  </si>
  <si>
    <t>Upminster Road South</t>
  </si>
  <si>
    <t>Rainham Essex</t>
  </si>
  <si>
    <t>RM13 9AA</t>
  </si>
  <si>
    <t>Ramsey Children's Centre</t>
  </si>
  <si>
    <t>Ramsey Library</t>
  </si>
  <si>
    <t>25 Great Whyte</t>
  </si>
  <si>
    <t>Ramsey Cambridgeshire</t>
  </si>
  <si>
    <t>PE26 1HG</t>
  </si>
  <si>
    <t>Randolph Beresford Early Years Centre</t>
  </si>
  <si>
    <t>Australia Road</t>
  </si>
  <si>
    <t>White City London</t>
  </si>
  <si>
    <t>W12 7PH</t>
  </si>
  <si>
    <t>RAVENSDALE with Forest Town Children's Centre</t>
  </si>
  <si>
    <t>Sanders Avenue</t>
  </si>
  <si>
    <t>NG18 2DN</t>
  </si>
  <si>
    <t>Ravensthorpe Children's Centre</t>
  </si>
  <si>
    <t>Greenwood Centre</t>
  </si>
  <si>
    <t>The Park</t>
  </si>
  <si>
    <t>Huddersfield Road, Ravensthorpe</t>
  </si>
  <si>
    <t>WF13 3JR</t>
  </si>
  <si>
    <t>Ravenswood Community Children's Centre</t>
  </si>
  <si>
    <t>Ravenswood Community Centre</t>
  </si>
  <si>
    <t>103 Hening Avenue</t>
  </si>
  <si>
    <t>IP3 9QJ</t>
  </si>
  <si>
    <t>Rawmarsh Children's Centre</t>
  </si>
  <si>
    <t>Rawmarsh Nursery School</t>
  </si>
  <si>
    <t>Barbers Crescent</t>
  </si>
  <si>
    <t>Rawmarsh</t>
  </si>
  <si>
    <t>S62 6AD</t>
  </si>
  <si>
    <t>Rawthorpe &amp; Dalton Children's centre</t>
  </si>
  <si>
    <t>23-25 Ridgeway</t>
  </si>
  <si>
    <t>HD5 9QJ</t>
  </si>
  <si>
    <t>Ray Allen Children's Centre</t>
  </si>
  <si>
    <t>Ray Allen Centre</t>
  </si>
  <si>
    <t>Stanhope Road</t>
  </si>
  <si>
    <t>Ashford Kent</t>
  </si>
  <si>
    <t>TN23 5RN</t>
  </si>
  <si>
    <t>Rebecca Cheetham Nursery Education Centre</t>
  </si>
  <si>
    <t>Marcus Street</t>
  </si>
  <si>
    <t>E15 3JT</t>
  </si>
  <si>
    <t>Redcliffe Children's Centre and Maintained Nursery</t>
  </si>
  <si>
    <t>Spencer House</t>
  </si>
  <si>
    <t>Ship Lane</t>
  </si>
  <si>
    <t>Redcliffe</t>
  </si>
  <si>
    <t>BS1 6RR</t>
  </si>
  <si>
    <t>Reedley Hallows Children's Centre</t>
  </si>
  <si>
    <t>Barden Lane Campus</t>
  </si>
  <si>
    <t>Barden Lane</t>
  </si>
  <si>
    <t>BB10 1JD</t>
  </si>
  <si>
    <t>Reevy Hill Primary School and Children's Centre</t>
  </si>
  <si>
    <t>Bedale Drive</t>
  </si>
  <si>
    <t>Buttershaw</t>
  </si>
  <si>
    <t>BD6 3ST</t>
  </si>
  <si>
    <t>Rendlesham Children's Centre</t>
  </si>
  <si>
    <t>Sycamore Drive</t>
  </si>
  <si>
    <t>Rendlesham Suffolk</t>
  </si>
  <si>
    <t>IP12 2GF</t>
  </si>
  <si>
    <t>Revoe Children's Centre</t>
  </si>
  <si>
    <t>Grasmere Road</t>
  </si>
  <si>
    <t>FY1 5HP</t>
  </si>
  <si>
    <t>Reydon &amp; Southwold @ Dragonflies CC</t>
  </si>
  <si>
    <t>Ribblesdale Children's Centre</t>
  </si>
  <si>
    <t>Queens Road</t>
  </si>
  <si>
    <t>Clitheroe Lancashire</t>
  </si>
  <si>
    <t>BB7 1EL</t>
  </si>
  <si>
    <t>Richmond Children's Centre</t>
  </si>
  <si>
    <t>c/o Richmond YMCA</t>
  </si>
  <si>
    <t>51 Market Place</t>
  </si>
  <si>
    <t>Richmond North Yorkshire</t>
  </si>
  <si>
    <t>DL10 4JJ</t>
  </si>
  <si>
    <t>Richmond Hill Children's Centre</t>
  </si>
  <si>
    <t>Walter Crescent</t>
  </si>
  <si>
    <t>Richmond Hill</t>
  </si>
  <si>
    <t>LS9 8NG</t>
  </si>
  <si>
    <t>Ridgeway Children's Centre</t>
  </si>
  <si>
    <t>Park Avenue</t>
  </si>
  <si>
    <t>NE34 8AB</t>
  </si>
  <si>
    <t>Ripley Children's Centre</t>
  </si>
  <si>
    <t>Sandham Lane</t>
  </si>
  <si>
    <t>Ripley Derbyshire</t>
  </si>
  <si>
    <t>DE5 3HE</t>
  </si>
  <si>
    <t>Ripon Children's Centre</t>
  </si>
  <si>
    <t>Community House</t>
  </si>
  <si>
    <t>Sharow View</t>
  </si>
  <si>
    <t>Allhallowgate</t>
  </si>
  <si>
    <t>Ripon North Yorkshire</t>
  </si>
  <si>
    <t>HG4 1LE</t>
  </si>
  <si>
    <t>Risborough Children's Centre</t>
  </si>
  <si>
    <t>Princes Risborough Primary School</t>
  </si>
  <si>
    <t>Wellington Road</t>
  </si>
  <si>
    <t>Princes Risborough Bucks</t>
  </si>
  <si>
    <t>HP27 9HY</t>
  </si>
  <si>
    <t>Rising Stars Children's Centre</t>
  </si>
  <si>
    <t>Worsbrough Common Primary School</t>
  </si>
  <si>
    <t>Bruce Avenue</t>
  </si>
  <si>
    <t>Worsbrough Common</t>
  </si>
  <si>
    <t>S70 4EB</t>
  </si>
  <si>
    <t>River Children's Centre</t>
  </si>
  <si>
    <t>Naas Lane</t>
  </si>
  <si>
    <t>Lydney Gloucestershire</t>
  </si>
  <si>
    <t>GL15 5AU</t>
  </si>
  <si>
    <t>Riverbank</t>
  </si>
  <si>
    <t>Gilmour Street</t>
  </si>
  <si>
    <t>TS17 6PF</t>
  </si>
  <si>
    <t>Purfleet Children's Centre P3-5</t>
  </si>
  <si>
    <t>Tank Hill Road</t>
  </si>
  <si>
    <t>Purfleet Essex</t>
  </si>
  <si>
    <t>RM19 1PF</t>
  </si>
  <si>
    <t>Riverside Children's Centre</t>
  </si>
  <si>
    <t>Garrick Street</t>
  </si>
  <si>
    <t>NE33 4JT</t>
  </si>
  <si>
    <t>Riverside Children's Centre (Gravesend)</t>
  </si>
  <si>
    <t>Dickens Road</t>
  </si>
  <si>
    <t>DA12 2JY</t>
  </si>
  <si>
    <t>Haverstaff Road</t>
  </si>
  <si>
    <t>NR33 0TQ</t>
  </si>
  <si>
    <t>Minton Lane</t>
  </si>
  <si>
    <t>North Shields Tyne &amp; Wear</t>
  </si>
  <si>
    <t>NE29 6DQ</t>
  </si>
  <si>
    <t>Riverside Primary School</t>
  </si>
  <si>
    <t>St Edmund's Way</t>
  </si>
  <si>
    <t>ME8 8ET</t>
  </si>
  <si>
    <t>Riverside Children's Centre (Canterbury)</t>
  </si>
  <si>
    <t>Kingsmead Road</t>
  </si>
  <si>
    <t>CT2 7PH</t>
  </si>
  <si>
    <t>Riversley Park Children's Centre</t>
  </si>
  <si>
    <t>The Riversley Centre</t>
  </si>
  <si>
    <t>Clinic Drive</t>
  </si>
  <si>
    <t>CV11 5TY</t>
  </si>
  <si>
    <t>Riverview Sure Start Children's Centre</t>
  </si>
  <si>
    <t>Riverview C of E Primary &amp; Nursery School</t>
  </si>
  <si>
    <t>Riverview Road</t>
  </si>
  <si>
    <t>West Ewell Surrey</t>
  </si>
  <si>
    <t>KT19 0JP</t>
  </si>
  <si>
    <t>Robert Owen Early Years Centre</t>
  </si>
  <si>
    <t>43 Commerell Street</t>
  </si>
  <si>
    <t>Greenwich London</t>
  </si>
  <si>
    <t>SE10 0EA</t>
  </si>
  <si>
    <t>Robertsbridge Children's Centre</t>
  </si>
  <si>
    <t>Robertsbridge Youth Centre</t>
  </si>
  <si>
    <t>George Hill</t>
  </si>
  <si>
    <t>Robertsbridge East Sussex</t>
  </si>
  <si>
    <t>TN32 5AP</t>
  </si>
  <si>
    <t>Robins Children's Centre</t>
  </si>
  <si>
    <t>Bosmere Primary School</t>
  </si>
  <si>
    <t>Quinton Road</t>
  </si>
  <si>
    <t>Needham Market Suffolk</t>
  </si>
  <si>
    <t>IP6 8BP</t>
  </si>
  <si>
    <t>Robsack Children's Centre</t>
  </si>
  <si>
    <t>Robsack Community Centre</t>
  </si>
  <si>
    <t>Bodiam Drive</t>
  </si>
  <si>
    <t>St Leonards on Sea East Sussex</t>
  </si>
  <si>
    <t>TN38 9TW</t>
  </si>
  <si>
    <t>ROC1 Wishing Well Children's Centre</t>
  </si>
  <si>
    <t>Waterman Primary School</t>
  </si>
  <si>
    <t>The Boulevard</t>
  </si>
  <si>
    <t>Rochford Essex</t>
  </si>
  <si>
    <t>SS4 1QF</t>
  </si>
  <si>
    <t>ROC5 The Oak Tree Children's Centre</t>
  </si>
  <si>
    <t>Grove Wood Primary School</t>
  </si>
  <si>
    <t>Grove Road</t>
  </si>
  <si>
    <t>Rayleigh Essex</t>
  </si>
  <si>
    <t>SS6 8UA</t>
  </si>
  <si>
    <t>Rockingham Early Years</t>
  </si>
  <si>
    <t>Rockingham Junior and Infant School</t>
  </si>
  <si>
    <t>Roughwood Road</t>
  </si>
  <si>
    <t>S61 4HY</t>
  </si>
  <si>
    <t>Rokesly Children's Centre</t>
  </si>
  <si>
    <t>Elmfield Avenue</t>
  </si>
  <si>
    <t>Hornsey London</t>
  </si>
  <si>
    <t>N8 8QG</t>
  </si>
  <si>
    <t>Roman Hill @ Village Rise CC</t>
  </si>
  <si>
    <t>Benjamin Britten High School Site</t>
  </si>
  <si>
    <t>Blyford Road</t>
  </si>
  <si>
    <t>NR32 4PZ</t>
  </si>
  <si>
    <t>Romsey Children's Centre</t>
  </si>
  <si>
    <t>Romsey Mill</t>
  </si>
  <si>
    <t>Hemingford Road</t>
  </si>
  <si>
    <t>CB1 3BZ</t>
  </si>
  <si>
    <t>Ronald Tree Children's Centre</t>
  </si>
  <si>
    <t>Laburnum Crescent</t>
  </si>
  <si>
    <t>NN16 9PH</t>
  </si>
  <si>
    <t>Rookery Children's Centre</t>
  </si>
  <si>
    <t>Rookery Road</t>
  </si>
  <si>
    <t>B21 9PY</t>
  </si>
  <si>
    <t>Rose Hill Children's Centre</t>
  </si>
  <si>
    <t>Rose Hill Rd</t>
  </si>
  <si>
    <t>Ashton U Lyne Greater Manchester</t>
  </si>
  <si>
    <t>OL6 8YG</t>
  </si>
  <si>
    <t>Rosehill-Littlemore Children's Centre</t>
  </si>
  <si>
    <t>The Oval</t>
  </si>
  <si>
    <t>Rose Hill</t>
  </si>
  <si>
    <t>OX4 4UY</t>
  </si>
  <si>
    <t>Rosendale Primary School &amp; Children’s Centre</t>
  </si>
  <si>
    <t>Rosendale Road</t>
  </si>
  <si>
    <t>West Dulwich</t>
  </si>
  <si>
    <t>SE21 8LR</t>
  </si>
  <si>
    <t>Rossington Children's Centre</t>
  </si>
  <si>
    <t>Grantham Street</t>
  </si>
  <si>
    <t>New Rossington</t>
  </si>
  <si>
    <t>DN11 0TA</t>
  </si>
  <si>
    <t>Rotherham Central Children's Centre</t>
  </si>
  <si>
    <t>Ferham Junior &amp; Infant School</t>
  </si>
  <si>
    <t>Ferham Road</t>
  </si>
  <si>
    <t>S61 1AP</t>
  </si>
  <si>
    <t>Rotherhithe Primary School &amp; Children's Centre</t>
  </si>
  <si>
    <t>Rotherhite New road</t>
  </si>
  <si>
    <t>SE16 2PL</t>
  </si>
  <si>
    <t>Rothwell Children's Centre</t>
  </si>
  <si>
    <t>Cornwall Crescent</t>
  </si>
  <si>
    <t>Rothwell</t>
  </si>
  <si>
    <t>LS26 0RA</t>
  </si>
  <si>
    <t>Rothwell Northamptonshire</t>
  </si>
  <si>
    <t>NN14 6HZ</t>
  </si>
  <si>
    <t>Roundabout Children's Centre</t>
  </si>
  <si>
    <t>Whitehawk Road</t>
  </si>
  <si>
    <t>BN2 5FL</t>
  </si>
  <si>
    <t>The Roundabout Centre</t>
  </si>
  <si>
    <t>Ormerod School</t>
  </si>
  <si>
    <t>Wayneflete Road</t>
  </si>
  <si>
    <t>OX3 8DD</t>
  </si>
  <si>
    <t>Roundhay Children's Centre</t>
  </si>
  <si>
    <t>Brackenwood Drive</t>
  </si>
  <si>
    <t>LS8 1QA</t>
  </si>
  <si>
    <t>Rowans and Sycamores Children's Centre</t>
  </si>
  <si>
    <t>Fox Hill School</t>
  </si>
  <si>
    <t>Pondmoor Road</t>
  </si>
  <si>
    <t>RG12 7JZ</t>
  </si>
  <si>
    <t>Rowland Hill Nursery School &amp; Children’s Centre</t>
  </si>
  <si>
    <t>White Hart Lane</t>
  </si>
  <si>
    <t>N17 7LT</t>
  </si>
  <si>
    <t>Rowley Fields Sure Start Children's Centre</t>
  </si>
  <si>
    <t>Imperial Avenue</t>
  </si>
  <si>
    <t>LE3 1AH</t>
  </si>
  <si>
    <t>Royston Childrens Centre</t>
  </si>
  <si>
    <t>Royston Meadstead Primary Academy</t>
  </si>
  <si>
    <t>Meadstead Drive</t>
  </si>
  <si>
    <t>Royston</t>
  </si>
  <si>
    <t>S71 4JS</t>
  </si>
  <si>
    <t>Rubery Nursery and Children's Centre</t>
  </si>
  <si>
    <t>Leybrook Road</t>
  </si>
  <si>
    <t>Rednal</t>
  </si>
  <si>
    <t>B45 9PB</t>
  </si>
  <si>
    <t>Mid Sussex Rural North Children and Family Centre</t>
  </si>
  <si>
    <t>Unit 1, Highlands Farm</t>
  </si>
  <si>
    <t>Bolney West Sussex</t>
  </si>
  <si>
    <t>RH17 5PX</t>
  </si>
  <si>
    <t>Rural Haywards Heath Children &amp; Family Centre</t>
  </si>
  <si>
    <t>RH16 3PP</t>
  </si>
  <si>
    <t>Rural Horsham Children &amp; Family Centre</t>
  </si>
  <si>
    <t>Ingfield Manor School</t>
  </si>
  <si>
    <t>Ingfield Manor Drive</t>
  </si>
  <si>
    <t>Five Oaks</t>
  </si>
  <si>
    <t>Billingshurst West Sussex</t>
  </si>
  <si>
    <t>RH14 9AX</t>
  </si>
  <si>
    <t>Rural Wyre Children's Centre</t>
  </si>
  <si>
    <t>c/o Garstang St Thomas Primary School)</t>
  </si>
  <si>
    <t>Kepple Lane</t>
  </si>
  <si>
    <t>Garstang</t>
  </si>
  <si>
    <t>PR3 1PB</t>
  </si>
  <si>
    <t>Rushden Children's Centre</t>
  </si>
  <si>
    <t>Hayway</t>
  </si>
  <si>
    <t>NN10 6AG</t>
  </si>
  <si>
    <t>Rusholme Sure Start Children's Centre</t>
  </si>
  <si>
    <t>Rusholme SSCC</t>
  </si>
  <si>
    <t>Great Western St</t>
  </si>
  <si>
    <t>Rusholme</t>
  </si>
  <si>
    <t>M14 4HA</t>
  </si>
  <si>
    <t>Rye Children's Centre</t>
  </si>
  <si>
    <t>Rye East Sussex</t>
  </si>
  <si>
    <t>TN31 7ND</t>
  </si>
  <si>
    <t>Rye Oak Primary School &amp; Children's Centre</t>
  </si>
  <si>
    <t>Whorlton Road</t>
  </si>
  <si>
    <t>SE15 3PD</t>
  </si>
  <si>
    <t>Ryefield Children's Centre, Ross on Wye</t>
  </si>
  <si>
    <t>Ryefield Centre</t>
  </si>
  <si>
    <t>Grammar School Close</t>
  </si>
  <si>
    <t>Ross on Wye Herefordshire</t>
  </si>
  <si>
    <t>HR9 7QD</t>
  </si>
  <si>
    <t>Little Stars at Anston Brook</t>
  </si>
  <si>
    <t>Anston Brook Primary School</t>
  </si>
  <si>
    <t>Ryton Road</t>
  </si>
  <si>
    <t>North Anston</t>
  </si>
  <si>
    <t>S25 4DN</t>
  </si>
  <si>
    <t>S1 Bridge Road Children's Centre</t>
  </si>
  <si>
    <t>c/o Woolenwick Junior School</t>
  </si>
  <si>
    <t>Bridge Road West</t>
  </si>
  <si>
    <t>Stevenage Hertfordshire</t>
  </si>
  <si>
    <t>SG1 2NU</t>
  </si>
  <si>
    <t>S6 Broadwater Children's Centre</t>
  </si>
  <si>
    <t>c/o Longmeadow School</t>
  </si>
  <si>
    <t>Oaks Cross</t>
  </si>
  <si>
    <t>SG2 8LT</t>
  </si>
  <si>
    <t>SA1 Lamer Fields Children's Centre</t>
  </si>
  <si>
    <t>c/o Beech Hyde Primary School and Nursery School</t>
  </si>
  <si>
    <t>Nurseries Road</t>
  </si>
  <si>
    <t>Wheathampstead Hertfordshire</t>
  </si>
  <si>
    <t>AL4 8TP</t>
  </si>
  <si>
    <t>SA4 Redbourn and villages Children's Centre</t>
  </si>
  <si>
    <t>c/o Redbourn Infant and Nursery School</t>
  </si>
  <si>
    <t>Long Cutt</t>
  </si>
  <si>
    <t>Redbourn Hertfordshire</t>
  </si>
  <si>
    <t>AL3 7EX</t>
  </si>
  <si>
    <t>SA6 St Albans Children's Centre</t>
  </si>
  <si>
    <t>c/o Principal Health Centre</t>
  </si>
  <si>
    <t>St. Albans Hertfordshire</t>
  </si>
  <si>
    <t>AL1 3LA</t>
  </si>
  <si>
    <t>SA7 Sopwell and Verulam Children's Centre</t>
  </si>
  <si>
    <t>c/o Mandeville Primary School</t>
  </si>
  <si>
    <t>Mandeville Drive</t>
  </si>
  <si>
    <t>St Albans Hertfordshire</t>
  </si>
  <si>
    <t>AL1 2LE</t>
  </si>
  <si>
    <t>SA8 The Alban Way Children's Centres</t>
  </si>
  <si>
    <t>c/o Fleetville Junior School</t>
  </si>
  <si>
    <t>228 Hatfield Road</t>
  </si>
  <si>
    <t>AL1 4LW</t>
  </si>
  <si>
    <t>Saffron Children's Centre</t>
  </si>
  <si>
    <t>Stanley Road Primary School</t>
  </si>
  <si>
    <t>Stanley Road</t>
  </si>
  <si>
    <t>WR5 1BD</t>
  </si>
  <si>
    <t>Saffron Sure Start Children's Centre</t>
  </si>
  <si>
    <t>St Christopher's</t>
  </si>
  <si>
    <t>The Crossway</t>
  </si>
  <si>
    <t>LE2 6QW</t>
  </si>
  <si>
    <t>Sale Road Sure Start Children's Centre</t>
  </si>
  <si>
    <t>Sale Road</t>
  </si>
  <si>
    <t>Northern Moor</t>
  </si>
  <si>
    <t>Wythenshawe</t>
  </si>
  <si>
    <t>M23 0JX</t>
  </si>
  <si>
    <t>Sandbach Children's Centre</t>
  </si>
  <si>
    <t>Crewe Road</t>
  </si>
  <si>
    <t>Sandbach Cheshire</t>
  </si>
  <si>
    <t>CW11 4NS</t>
  </si>
  <si>
    <t>Sandy Childrens Centre</t>
  </si>
  <si>
    <t>Sandy Children's Centre Laburnum Lower School</t>
  </si>
  <si>
    <t>Laburnum Road</t>
  </si>
  <si>
    <t>Sandy Bedfordshire</t>
  </si>
  <si>
    <t>SG19 1HQ</t>
  </si>
  <si>
    <t>Sandy Lane Children's Centre</t>
  </si>
  <si>
    <t>Orford</t>
  </si>
  <si>
    <t>WA2 9HY</t>
  </si>
  <si>
    <t>Great Sankey Children's Centre</t>
  </si>
  <si>
    <t>Liverpool Road</t>
  </si>
  <si>
    <t>Great Sankey</t>
  </si>
  <si>
    <t>WA5 1SB</t>
  </si>
  <si>
    <t>Saxon Sure Start Children's Centre</t>
  </si>
  <si>
    <t>Saxon Primary School</t>
  </si>
  <si>
    <t>Briar Road</t>
  </si>
  <si>
    <t>Shepperton Middlesex</t>
  </si>
  <si>
    <t>TW17 0JB</t>
  </si>
  <si>
    <t>Saxon Way Primary School and Children's Centre</t>
  </si>
  <si>
    <t>Saxon Way Primary School</t>
  </si>
  <si>
    <t>Church Path</t>
  </si>
  <si>
    <t>Ingram Road</t>
  </si>
  <si>
    <t>ME7 1SJ</t>
  </si>
  <si>
    <t>Sayes Court Sure Start Children's Centre</t>
  </si>
  <si>
    <t>Sayes Court Junior School</t>
  </si>
  <si>
    <t>Sayes Court Farm Drive</t>
  </si>
  <si>
    <t>Addlestone Surrey</t>
  </si>
  <si>
    <t>KT15 1NB</t>
  </si>
  <si>
    <t>Scarborough (Briercliffe) Children's Centre</t>
  </si>
  <si>
    <t>76 Briercliffe</t>
  </si>
  <si>
    <t>Scarborough North Yorkshire</t>
  </si>
  <si>
    <t>YO12 6NS</t>
  </si>
  <si>
    <t>Scarborough (Eastfield) Children's Centre</t>
  </si>
  <si>
    <t>c/o Link Walk Centre</t>
  </si>
  <si>
    <t>Link Walk</t>
  </si>
  <si>
    <t>Eastfield</t>
  </si>
  <si>
    <t>YO11 3LR</t>
  </si>
  <si>
    <t>Scarborough (Falsgrave) Children's Centre</t>
  </si>
  <si>
    <t>c/o Childhaven Nursery School</t>
  </si>
  <si>
    <t>13 Belgrave Crescent</t>
  </si>
  <si>
    <t>YO11 1UB</t>
  </si>
  <si>
    <t>Scarborough Central</t>
  </si>
  <si>
    <t>Friargate</t>
  </si>
  <si>
    <t>YO11 1HS</t>
  </si>
  <si>
    <t>Seacombe Children's Centre</t>
  </si>
  <si>
    <t>St Pauls Road</t>
  </si>
  <si>
    <t>Seacombe Wirral</t>
  </si>
  <si>
    <t>CH44 7AN</t>
  </si>
  <si>
    <t>Seacroft Children's Centre</t>
  </si>
  <si>
    <t>South Parkway</t>
  </si>
  <si>
    <t>LS14 6EP</t>
  </si>
  <si>
    <t>Seaforth Children's Centre</t>
  </si>
  <si>
    <t>39 Caradoc Road</t>
  </si>
  <si>
    <t>Seaforth</t>
  </si>
  <si>
    <t>L21 4NB</t>
  </si>
  <si>
    <t>Seaham Children's Centre</t>
  </si>
  <si>
    <t>Seaham House</t>
  </si>
  <si>
    <t>North Terrace</t>
  </si>
  <si>
    <t>Seaham Durham</t>
  </si>
  <si>
    <t>SR7 7EU</t>
  </si>
  <si>
    <t>SeaMoor Ivybridge Area Children's Centre</t>
  </si>
  <si>
    <t>SeaMoor Ivybridge Childrens Centre</t>
  </si>
  <si>
    <t>Town Hall</t>
  </si>
  <si>
    <t>Erme Court, Leonards Road</t>
  </si>
  <si>
    <t>Ivybridge Devon</t>
  </si>
  <si>
    <t>PL21 0SZ</t>
  </si>
  <si>
    <t>Seascape Children's Centre</t>
  </si>
  <si>
    <t>Ellison Road</t>
  </si>
  <si>
    <t>SR8 5NJ</t>
  </si>
  <si>
    <t>Seashells Children's Centre</t>
  </si>
  <si>
    <t>Sheerness Children &amp; Families Centre</t>
  </si>
  <si>
    <t>Rose Street</t>
  </si>
  <si>
    <t>Sheerness Kent</t>
  </si>
  <si>
    <t>ME12 1AW</t>
  </si>
  <si>
    <t>Sebright Children's Centre</t>
  </si>
  <si>
    <t>Haggerston Park</t>
  </si>
  <si>
    <t>Queensbridge Road</t>
  </si>
  <si>
    <t>E2 8NP</t>
  </si>
  <si>
    <t>Secret Garden Children's Centre</t>
  </si>
  <si>
    <t>Athersley North School</t>
  </si>
  <si>
    <t>Lindhurst Road</t>
  </si>
  <si>
    <t>Athersley North</t>
  </si>
  <si>
    <t>S71 3NB</t>
  </si>
  <si>
    <t>Selby North Children's Centre</t>
  </si>
  <si>
    <t>Selby Community Primary School</t>
  </si>
  <si>
    <t>Flaxley Road</t>
  </si>
  <si>
    <t>Selby North Yorkshire</t>
  </si>
  <si>
    <t>YO8 4DL</t>
  </si>
  <si>
    <t>Selby South Children's Centre</t>
  </si>
  <si>
    <t>c/o Barwic Parade Primary School</t>
  </si>
  <si>
    <t>Barwic Parade</t>
  </si>
  <si>
    <t>YO8 8DJ</t>
  </si>
  <si>
    <t>Selhurst Children's Centre</t>
  </si>
  <si>
    <t>Selhurst Early Years Centre</t>
  </si>
  <si>
    <t>23 Dagnall Park</t>
  </si>
  <si>
    <t>SE255PL</t>
  </si>
  <si>
    <t>Selsey Children &amp; Family Centre</t>
  </si>
  <si>
    <t>Selsey West Sussex</t>
  </si>
  <si>
    <t>PO20 0BN</t>
  </si>
  <si>
    <t>Seven Trees Children's Centre - EY272664</t>
  </si>
  <si>
    <t>Whalley Street</t>
  </si>
  <si>
    <t>BB1 6ER</t>
  </si>
  <si>
    <t>Shadsworth Children's Centre</t>
  </si>
  <si>
    <t>Shadsworth Road</t>
  </si>
  <si>
    <t>BB1 2HR</t>
  </si>
  <si>
    <t>Shakespeare Children's Centre</t>
  </si>
  <si>
    <t>Shakespeare Ave</t>
  </si>
  <si>
    <t>Burmantofts</t>
  </si>
  <si>
    <t>LS9 7HP</t>
  </si>
  <si>
    <t>Shanklin Community Children's Centre</t>
  </si>
  <si>
    <t>Shanklin Community Hall</t>
  </si>
  <si>
    <t>25 Rookley Close</t>
  </si>
  <si>
    <t>SM2 6TT</t>
  </si>
  <si>
    <t>Sharlston Children's Centre</t>
  </si>
  <si>
    <t>Hammer Lane</t>
  </si>
  <si>
    <t>Sharlston Common</t>
  </si>
  <si>
    <t>WF4 1DH</t>
  </si>
  <si>
    <t>Sharrow Children's Centre</t>
  </si>
  <si>
    <t>Highfield Library</t>
  </si>
  <si>
    <t>S2 4NF</t>
  </si>
  <si>
    <t>Sharston Sure Start Children Centre</t>
  </si>
  <si>
    <t>Poundswick Children's Centre</t>
  </si>
  <si>
    <t>Poundswick Lane</t>
  </si>
  <si>
    <t>Sharston</t>
  </si>
  <si>
    <t>M22 9TA</t>
  </si>
  <si>
    <t>Bright Futures Children's Centre</t>
  </si>
  <si>
    <t>Packham Road</t>
  </si>
  <si>
    <t>Northfleet</t>
  </si>
  <si>
    <t>DA11 7JF</t>
  </si>
  <si>
    <t>Shenley Fields</t>
  </si>
  <si>
    <t>Woodcock Lane</t>
  </si>
  <si>
    <t>B31 1BU</t>
  </si>
  <si>
    <t>Shepherds Lane Children's Centre</t>
  </si>
  <si>
    <t>LS8 5AN</t>
  </si>
  <si>
    <t>Mendip South East</t>
  </si>
  <si>
    <t>Shepton Mallet Infants School</t>
  </si>
  <si>
    <t>Waterloo Road</t>
  </si>
  <si>
    <t>Shepton mallet Somerset</t>
  </si>
  <si>
    <t>BA4 5HE</t>
  </si>
  <si>
    <t>Sherburn Children's Centre</t>
  </si>
  <si>
    <t>Sherburn Library</t>
  </si>
  <si>
    <t>Finkle Hill</t>
  </si>
  <si>
    <t>Sherburn in Elmet North Yorkshire</t>
  </si>
  <si>
    <t>LS25 6EA</t>
  </si>
  <si>
    <t>Sheringham Children's Centre</t>
  </si>
  <si>
    <t>Sheringham Avenue</t>
  </si>
  <si>
    <t>Manor Park London</t>
  </si>
  <si>
    <t>E12 5PB</t>
  </si>
  <si>
    <t>Sherington Primary School and Children's Centre</t>
  </si>
  <si>
    <t>Sherington Road</t>
  </si>
  <si>
    <t>SE7 7JW</t>
  </si>
  <si>
    <t>Sherwood and Edwards Lane Children's Centre</t>
  </si>
  <si>
    <t>Seely Infant &amp; Nursery School</t>
  </si>
  <si>
    <t>Perry Road</t>
  </si>
  <si>
    <t>Sherwood</t>
  </si>
  <si>
    <t>NG5 3AE</t>
  </si>
  <si>
    <t>SHERWOOD EAST Children's Centre</t>
  </si>
  <si>
    <t>1A Braemar Road</t>
  </si>
  <si>
    <t>Forest Town Nottinghamshire</t>
  </si>
  <si>
    <t>NG19 0LL</t>
  </si>
  <si>
    <t>SHERWOOD WEST Children's Centre</t>
  </si>
  <si>
    <t>Rainworth Water Road</t>
  </si>
  <si>
    <t>Rainworth, Mansfield Nottinghamshire</t>
  </si>
  <si>
    <t>NG19 0DU</t>
  </si>
  <si>
    <t>Shevington Sure Start Children's Centre</t>
  </si>
  <si>
    <t>Shevington Community Primary School</t>
  </si>
  <si>
    <t>Miles Lane</t>
  </si>
  <si>
    <t>Shevington</t>
  </si>
  <si>
    <t>WN6 8EW</t>
  </si>
  <si>
    <t>Pebblebrook Area Children's Centre</t>
  </si>
  <si>
    <t>c/o Albrighton Primary School</t>
  </si>
  <si>
    <t>New House Lane</t>
  </si>
  <si>
    <t>Albrighton</t>
  </si>
  <si>
    <t>WV7 3QS</t>
  </si>
  <si>
    <t>Shinewater Children's Centre</t>
  </si>
  <si>
    <t>Shinewater Primary School</t>
  </si>
  <si>
    <t>Milfoil Drive</t>
  </si>
  <si>
    <t>BN23 8ED</t>
  </si>
  <si>
    <t>Shirebrook Children's Centre</t>
  </si>
  <si>
    <t>2 Park Road</t>
  </si>
  <si>
    <t>Shirebrook</t>
  </si>
  <si>
    <t>NG20 8JQ</t>
  </si>
  <si>
    <t>Shiregreen Children's Centre</t>
  </si>
  <si>
    <t>551 Bellhouse Road</t>
  </si>
  <si>
    <t>Shiregreen</t>
  </si>
  <si>
    <t>S5 0ER</t>
  </si>
  <si>
    <t>Shiremoor Children's Centre</t>
  </si>
  <si>
    <t>9 Bridge Terrace</t>
  </si>
  <si>
    <t>Shiremoor Tyne &amp; Wear</t>
  </si>
  <si>
    <t>NE27 0TA</t>
  </si>
  <si>
    <t>Shooters Grove Children's Centre</t>
  </si>
  <si>
    <t>Shooters Grove Primary School</t>
  </si>
  <si>
    <t>S6 5HN</t>
  </si>
  <si>
    <t>Borders Children's Centre</t>
  </si>
  <si>
    <t>Sunflower House</t>
  </si>
  <si>
    <t>Kendal Road</t>
  </si>
  <si>
    <t>SY1 4ES</t>
  </si>
  <si>
    <t>Shrewsbury Children's Centre</t>
  </si>
  <si>
    <t>Shrewsbury Road</t>
  </si>
  <si>
    <t>E7 8AL</t>
  </si>
  <si>
    <t>Shirley Children's Centre</t>
  </si>
  <si>
    <t>34, Lilac Gardens</t>
  </si>
  <si>
    <t>CR0 8JD</t>
  </si>
  <si>
    <t>Siddal Children's Centre</t>
  </si>
  <si>
    <t>Backhold Lane</t>
  </si>
  <si>
    <t>Siddal</t>
  </si>
  <si>
    <t>HX3 9DL</t>
  </si>
  <si>
    <t>Sidley Children's Centre</t>
  </si>
  <si>
    <t>Sidley Community Centre</t>
  </si>
  <si>
    <t>121 Ninfield Road, Sidley</t>
  </si>
  <si>
    <t>TN39 5BD</t>
  </si>
  <si>
    <t>North Lynn,Gaywood North Bank and the Woottons (Signpost) Sure Start Children's Centre</t>
  </si>
  <si>
    <t>St James</t>
  </si>
  <si>
    <t>Exton's Road</t>
  </si>
  <si>
    <t>PE30 5NU</t>
  </si>
  <si>
    <t>Flanderwell Early Years Excellence Centre</t>
  </si>
  <si>
    <t>Flanderwell Primary School</t>
  </si>
  <si>
    <t>Greenfield Court</t>
  </si>
  <si>
    <t>Flanderwell</t>
  </si>
  <si>
    <t>S66 2JF</t>
  </si>
  <si>
    <t>Six Bells Children's Centre</t>
  </si>
  <si>
    <t>201 High Street</t>
  </si>
  <si>
    <t>CT9 1WH</t>
  </si>
  <si>
    <t>Skegness and Alford Children's Centre</t>
  </si>
  <si>
    <t>Brunswick Drive</t>
  </si>
  <si>
    <t>Skegness Lincolnshire</t>
  </si>
  <si>
    <t>PE25 1QT</t>
  </si>
  <si>
    <t>Slade and Headington Children's Centre</t>
  </si>
  <si>
    <t>Titup Hall Drive</t>
  </si>
  <si>
    <t>Wood Farm</t>
  </si>
  <si>
    <t>OX3 8QQ</t>
  </si>
  <si>
    <t>Slade Children's Centre</t>
  </si>
  <si>
    <t>Pendrell Street</t>
  </si>
  <si>
    <t>SE18 2PJ</t>
  </si>
  <si>
    <t>Sleaford, Billinghay and Caythorpe Children's Centre</t>
  </si>
  <si>
    <t>Money's Mill Complex</t>
  </si>
  <si>
    <t>Carre Street</t>
  </si>
  <si>
    <t>Sleaford Lincolnshire</t>
  </si>
  <si>
    <t>NG34 7TW</t>
  </si>
  <si>
    <t>Smallwood Primary School and Children's Centre</t>
  </si>
  <si>
    <t>Smallwood Road</t>
  </si>
  <si>
    <t>Garratt Lane</t>
  </si>
  <si>
    <t>SW17 0TW</t>
  </si>
  <si>
    <t>Smith's Wood Children's Centre</t>
  </si>
  <si>
    <t>Wheatfield Close</t>
  </si>
  <si>
    <t>Smith's Wood</t>
  </si>
  <si>
    <t>B36 0QP</t>
  </si>
  <si>
    <t>Sneinton Children's Centre</t>
  </si>
  <si>
    <t>The Centre for the Child</t>
  </si>
  <si>
    <t>Edale Road</t>
  </si>
  <si>
    <t>Sneinton</t>
  </si>
  <si>
    <t>NG2 4HT</t>
  </si>
  <si>
    <t>Soham Children's Centre</t>
  </si>
  <si>
    <t>The Weatheralls Primary School</t>
  </si>
  <si>
    <t>Pratt Street</t>
  </si>
  <si>
    <t>Soham Cambridgeshire</t>
  </si>
  <si>
    <t>CB7 5BH</t>
  </si>
  <si>
    <t>Somercotes Children's Centre</t>
  </si>
  <si>
    <t>Somercotes Infant School</t>
  </si>
  <si>
    <t>Somercotes Derbyshire</t>
  </si>
  <si>
    <t>DE55 4LY</t>
  </si>
  <si>
    <t>Somerset Nursery School and Children's Centre</t>
  </si>
  <si>
    <t>157 Battersea Church Road</t>
  </si>
  <si>
    <t>SW11 3ND</t>
  </si>
  <si>
    <t>Knowle West Children's Centre and Nursery School EY367570</t>
  </si>
  <si>
    <t>Leinster Avenue</t>
  </si>
  <si>
    <t>Knowle West</t>
  </si>
  <si>
    <t>BS4 1NN</t>
  </si>
  <si>
    <t>Ilminster Avenue Specialist Nursery School and Children's Centre</t>
  </si>
  <si>
    <t>Throgmorton Road</t>
  </si>
  <si>
    <t>BS4 1HR</t>
  </si>
  <si>
    <t>South Abingdon Children's Centre</t>
  </si>
  <si>
    <t>Caldecott Road</t>
  </si>
  <si>
    <t>OX14 5HB</t>
  </si>
  <si>
    <t>South Acton Children's Centre</t>
  </si>
  <si>
    <t>Castle Close</t>
  </si>
  <si>
    <t>South Acton London</t>
  </si>
  <si>
    <t>W3 8RX</t>
  </si>
  <si>
    <t>South Bermondsey Children and Parents Centre</t>
  </si>
  <si>
    <t>Tenda Road</t>
  </si>
  <si>
    <t>Bermondsey London</t>
  </si>
  <si>
    <t>SE16 3PN</t>
  </si>
  <si>
    <t>South Camberwell Children's Centre</t>
  </si>
  <si>
    <t>Dog Kennel Hill Primary School</t>
  </si>
  <si>
    <t>Dog Kennel Hill</t>
  </si>
  <si>
    <t>East Dulwich London</t>
  </si>
  <si>
    <t>SE22 8AB</t>
  </si>
  <si>
    <t>South Didcot Children's Centre</t>
  </si>
  <si>
    <t>2 Hillary Drive</t>
  </si>
  <si>
    <t>OX11 8PS</t>
  </si>
  <si>
    <t>South Grove Children's Centre</t>
  </si>
  <si>
    <t>Seven Sisters Primary School</t>
  </si>
  <si>
    <t>N15 5QE</t>
  </si>
  <si>
    <t>South Heaton</t>
  </si>
  <si>
    <t>Heaton Community Centre</t>
  </si>
  <si>
    <t>Trewhitt Road</t>
  </si>
  <si>
    <t>NE6 5DY</t>
  </si>
  <si>
    <t>South Isleworth Childrens Centre</t>
  </si>
  <si>
    <t>Worple Road</t>
  </si>
  <si>
    <t>TW7 7AP</t>
  </si>
  <si>
    <t>South Newbury</t>
  </si>
  <si>
    <t>South Newbury Children's Centre</t>
  </si>
  <si>
    <t>Pyle Hill</t>
  </si>
  <si>
    <t>Greenham</t>
  </si>
  <si>
    <t>RG14 7SJ</t>
  </si>
  <si>
    <t>South Portslade Children's Centre</t>
  </si>
  <si>
    <t>South Portslade Library</t>
  </si>
  <si>
    <t>233 Old Shoreham Road</t>
  </si>
  <si>
    <t>Portslade East Sussex</t>
  </si>
  <si>
    <t>BN41 1XR</t>
  </si>
  <si>
    <t>South Ruislip Children's Centre</t>
  </si>
  <si>
    <t>Queen Walk</t>
  </si>
  <si>
    <t>South Ruislip Middlesex</t>
  </si>
  <si>
    <t>HA4 0LR</t>
  </si>
  <si>
    <t>Stifford Children's Centre P2-4</t>
  </si>
  <si>
    <t>Stifford Primary School</t>
  </si>
  <si>
    <t>Parker Road</t>
  </si>
  <si>
    <t>RM17 5YN</t>
  </si>
  <si>
    <t>Thatcham (Lower Way)</t>
  </si>
  <si>
    <t>Thatcham &amp; Area Children's Centre</t>
  </si>
  <si>
    <t>Lower Way</t>
  </si>
  <si>
    <t>RG19 3RR</t>
  </si>
  <si>
    <t>South Weston Children's Centre (closed 17-28 Aug 2015)</t>
  </si>
  <si>
    <t>68 Lonsdale Avenue</t>
  </si>
  <si>
    <t>BS23 3SJ</t>
  </si>
  <si>
    <t>Southam and District Children's Centre</t>
  </si>
  <si>
    <t>The Graham Adams Centre</t>
  </si>
  <si>
    <t>Southam</t>
  </si>
  <si>
    <t>Southam Warwickshire</t>
  </si>
  <si>
    <t>CV47 0LY</t>
  </si>
  <si>
    <t>Southcote Children's Centre</t>
  </si>
  <si>
    <t>85 Coronation Square</t>
  </si>
  <si>
    <t>Southcote</t>
  </si>
  <si>
    <t>RG30 3QP</t>
  </si>
  <si>
    <t>Southernway Children's Centre</t>
  </si>
  <si>
    <t>Rockfield Avenue</t>
  </si>
  <si>
    <t>Southway</t>
  </si>
  <si>
    <t>PL6 6DX</t>
  </si>
  <si>
    <t>Bestwood Children's Centre</t>
  </si>
  <si>
    <t>Southglade Access Centre</t>
  </si>
  <si>
    <t>Southglade Park</t>
  </si>
  <si>
    <t>Southglade Road, Bestwood</t>
  </si>
  <si>
    <t>NG5 5GU</t>
  </si>
  <si>
    <t>Badocks Wood Community Primary School &amp; Children's Centre</t>
  </si>
  <si>
    <t>Doncaster Road</t>
  </si>
  <si>
    <t>Southmead</t>
  </si>
  <si>
    <t>BS10 5PW</t>
  </si>
  <si>
    <t>Southmead Primary School and Centre for Children &amp; Families</t>
  </si>
  <si>
    <t>Southmead School</t>
  </si>
  <si>
    <t>Princes Way</t>
  </si>
  <si>
    <t>Southfields London</t>
  </si>
  <si>
    <t>SW19 6QT</t>
  </si>
  <si>
    <t>Southmoor Area CC</t>
  </si>
  <si>
    <t>Laurel Drive</t>
  </si>
  <si>
    <t>Southmoor Oxon</t>
  </si>
  <si>
    <t>OX13 5DJ</t>
  </si>
  <si>
    <t>Southsea and Brambles Children's Centre</t>
  </si>
  <si>
    <t>Havelock Community Centre</t>
  </si>
  <si>
    <t>Fawcett Road</t>
  </si>
  <si>
    <t>PO4 0LQ</t>
  </si>
  <si>
    <t>Southville Children's Centre</t>
  </si>
  <si>
    <t>Southville Community Centre</t>
  </si>
  <si>
    <t>Southville Road</t>
  </si>
  <si>
    <t>TW14 8AP</t>
  </si>
  <si>
    <t>Spalding and Deeping St Nicholas Centre</t>
  </si>
  <si>
    <t>Banks Avenue</t>
  </si>
  <si>
    <t>PE11 2JG</t>
  </si>
  <si>
    <t>Speedwell Nursery School &amp; Children's Centre</t>
  </si>
  <si>
    <t>Speedwell Road</t>
  </si>
  <si>
    <t>Speedwell</t>
  </si>
  <si>
    <t>BS5 7SY</t>
  </si>
  <si>
    <t>Speke Children's Centre</t>
  </si>
  <si>
    <t>Sure Start Speke Family Centre</t>
  </si>
  <si>
    <t>Conleach Road</t>
  </si>
  <si>
    <t>Speke</t>
  </si>
  <si>
    <t>L24 0TW</t>
  </si>
  <si>
    <t>Spencer Nursery Children's Centre</t>
  </si>
  <si>
    <t>Spencer Nursery School</t>
  </si>
  <si>
    <t>Spencer Road</t>
  </si>
  <si>
    <t>Mitcham Junction Surrey</t>
  </si>
  <si>
    <t>CR4 4JP</t>
  </si>
  <si>
    <t>Spilsby, Horncastle and Tattershall Children's Centre</t>
  </si>
  <si>
    <t>Spilsby Primary School</t>
  </si>
  <si>
    <t>Woodlands Avenue</t>
  </si>
  <si>
    <t>Spilsby Lincolnshire</t>
  </si>
  <si>
    <t>PE23 5EP</t>
  </si>
  <si>
    <t>Spring Lane Children's Centre</t>
  </si>
  <si>
    <t>Spring Lane</t>
  </si>
  <si>
    <t>NN1 2JW</t>
  </si>
  <si>
    <t>Springfield Children's Centre</t>
  </si>
  <si>
    <t>Belmont Avenue</t>
  </si>
  <si>
    <t>Hereford</t>
  </si>
  <si>
    <t>HR2 7JF</t>
  </si>
  <si>
    <t>The Springfield Centre</t>
  </si>
  <si>
    <t>Moseley</t>
  </si>
  <si>
    <t>B13 9NY</t>
  </si>
  <si>
    <t>Springwell Park Children's Centre</t>
  </si>
  <si>
    <t>Menai Road</t>
  </si>
  <si>
    <t>Bootle</t>
  </si>
  <si>
    <t>L20 6PG</t>
  </si>
  <si>
    <t>Sprotbrough Children's Centre</t>
  </si>
  <si>
    <t>The Bungalow</t>
  </si>
  <si>
    <t>Melton Road</t>
  </si>
  <si>
    <t>DN5 7SB</t>
  </si>
  <si>
    <t>Squirrels Children's Centre</t>
  </si>
  <si>
    <t>Wood End School</t>
  </si>
  <si>
    <t>Stantonbury</t>
  </si>
  <si>
    <t>MK14 6BB</t>
  </si>
  <si>
    <t>St Anne’s Park Children’s Centre</t>
  </si>
  <si>
    <t>Lichfield Road</t>
  </si>
  <si>
    <t>BS4 4BJ</t>
  </si>
  <si>
    <t>St. Ann's South Children's Centre</t>
  </si>
  <si>
    <t>Off Palmerston Gardens</t>
  </si>
  <si>
    <t>St Ann's</t>
  </si>
  <si>
    <t>NG3 1NH</t>
  </si>
  <si>
    <t>St Augustine's Children's Centre</t>
  </si>
  <si>
    <t>St Augustine's Road</t>
  </si>
  <si>
    <t>Belvedere Kent</t>
  </si>
  <si>
    <t>DA17 5HP</t>
  </si>
  <si>
    <t>St Blazey Children's Centre</t>
  </si>
  <si>
    <t>c/o Fourways Youth Centre</t>
  </si>
  <si>
    <t>St Blazey Cornwall</t>
  </si>
  <si>
    <t>PL24 2ND</t>
  </si>
  <si>
    <t>St Clement's Children's Centre</t>
  </si>
  <si>
    <t>101 Churchgate Way</t>
  </si>
  <si>
    <t>Terrington St Clements</t>
  </si>
  <si>
    <t>King's Lynn Norfolk</t>
  </si>
  <si>
    <t>PE34 4LZ</t>
  </si>
  <si>
    <t>St Clements Sure Start Children's Centre and Primary School</t>
  </si>
  <si>
    <t>Melville Close</t>
  </si>
  <si>
    <t>Higher Openshaw</t>
  </si>
  <si>
    <t>M11 1LR</t>
  </si>
  <si>
    <t>St Cuthbert with St Matthias CE Primary School and Earl's Court Children's Centre</t>
  </si>
  <si>
    <t>St Cuthberts and St Matthias Primary School</t>
  </si>
  <si>
    <t>Warwick Road</t>
  </si>
  <si>
    <t>SW5 9UE</t>
  </si>
  <si>
    <t>St Cuthbert's and Palatine Children's Centre</t>
  </si>
  <si>
    <t>Lightwood Avenue</t>
  </si>
  <si>
    <t>FY2 0AJ</t>
  </si>
  <si>
    <t>St. Cuthbert’s Community Centre</t>
  </si>
  <si>
    <t>Hayling Avenue</t>
  </si>
  <si>
    <t>Portsmouth, Hampshire</t>
  </si>
  <si>
    <t>PO3 6EA</t>
  </si>
  <si>
    <t>St Edmunds Nursery School &amp; Children's Centre</t>
  </si>
  <si>
    <t>Washington Street</t>
  </si>
  <si>
    <t>Girlington</t>
  </si>
  <si>
    <t>BD8 9QW</t>
  </si>
  <si>
    <t>St Georges Primary School &amp; Children's Centre</t>
  </si>
  <si>
    <t>St Georges</t>
  </si>
  <si>
    <t>Telford Shropshire</t>
  </si>
  <si>
    <t>TF2 9LJ</t>
  </si>
  <si>
    <t>St Ives Children's Centre</t>
  </si>
  <si>
    <t>Wheatfields Primary School</t>
  </si>
  <si>
    <t>Wheatfields</t>
  </si>
  <si>
    <t>Nene Way</t>
  </si>
  <si>
    <t>St Ives Cambridgeshire</t>
  </si>
  <si>
    <t>PE27 3WF</t>
  </si>
  <si>
    <t>St Johns Children's Centre</t>
  </si>
  <si>
    <t>Mortimer Road</t>
  </si>
  <si>
    <t>Kenilworth Warwickshire</t>
  </si>
  <si>
    <t>CV8 1FS</t>
  </si>
  <si>
    <t>St John's Children's Centre &amp; Extended School</t>
  </si>
  <si>
    <t>Birch Green Road</t>
  </si>
  <si>
    <t>Birch Green</t>
  </si>
  <si>
    <t>WN8 6JJ</t>
  </si>
  <si>
    <t>St John's Primary School and Sure Start Children's Centre</t>
  </si>
  <si>
    <t>Knaphill</t>
  </si>
  <si>
    <t>GU21 2AS</t>
  </si>
  <si>
    <t>St Leonards Children's Centre</t>
  </si>
  <si>
    <t>Fellowship of St Nicholas</t>
  </si>
  <si>
    <t>66 London Road</t>
  </si>
  <si>
    <t>TN37 6AS</t>
  </si>
  <si>
    <t>St Margaret's Nursery School and Children's Centre</t>
  </si>
  <si>
    <t>Margaret Road</t>
  </si>
  <si>
    <t>New Barnet Herts</t>
  </si>
  <si>
    <t>EN4 9NT</t>
  </si>
  <si>
    <t>St Margaret's at Troy Town Children's Centre</t>
  </si>
  <si>
    <t>St Margaret's at Troy Town CE VC Primary School</t>
  </si>
  <si>
    <t>ME1 1YF</t>
  </si>
  <si>
    <t>Bradley Children's Centre</t>
  </si>
  <si>
    <t>Wallace Road</t>
  </si>
  <si>
    <t>Bradley</t>
  </si>
  <si>
    <t>WV14 8BS</t>
  </si>
  <si>
    <t>St Martin's Sure Start Children's Centre</t>
  </si>
  <si>
    <t>St Martin's C of E Infant School</t>
  </si>
  <si>
    <t>KT18 7AA</t>
  </si>
  <si>
    <t>St Matthews Sure Start Children's Centre</t>
  </si>
  <si>
    <t>34 Vancouver rd</t>
  </si>
  <si>
    <t>LE1 2GA</t>
  </si>
  <si>
    <t>St Paul's C/E Infant School &amp; Sure Start Children's Centre</t>
  </si>
  <si>
    <t>St Paul's C/E Infant School</t>
  </si>
  <si>
    <t>The Cardinals</t>
  </si>
  <si>
    <t>Tongham</t>
  </si>
  <si>
    <t>GU10 1EF</t>
  </si>
  <si>
    <t>Rusthall, Tunbridge Wells Kent</t>
  </si>
  <si>
    <t>TN4 8RZ</t>
  </si>
  <si>
    <t>St Paul's Heathside Children's Centre</t>
  </si>
  <si>
    <t>Heathside Grove</t>
  </si>
  <si>
    <t>Walkden</t>
  </si>
  <si>
    <t>M28 3NZ</t>
  </si>
  <si>
    <t>St Paul's Nursery School &amp; Children's Centre</t>
  </si>
  <si>
    <t>Little Bishop Street</t>
  </si>
  <si>
    <t>St Pauls</t>
  </si>
  <si>
    <t>BS2 9JF</t>
  </si>
  <si>
    <t>St Peters Children's Centre</t>
  </si>
  <si>
    <t>Trafalgar Sq</t>
  </si>
  <si>
    <t>Trafalgar St</t>
  </si>
  <si>
    <t>Ashton U Lyne Tameside</t>
  </si>
  <si>
    <t>OL7 0LL</t>
  </si>
  <si>
    <t>St Piers Sure Start Children's Centre</t>
  </si>
  <si>
    <t>Young Epilepsy</t>
  </si>
  <si>
    <t>St Piers Lane</t>
  </si>
  <si>
    <t>Lingfield Surrey</t>
  </si>
  <si>
    <t>RH7 6PN</t>
  </si>
  <si>
    <t>St Quintin's Children's Centre</t>
  </si>
  <si>
    <t>90 Highlever Road</t>
  </si>
  <si>
    <t>W10 6PN</t>
  </si>
  <si>
    <t>St Raphaels Children's Centre</t>
  </si>
  <si>
    <t>Rainsborough Close</t>
  </si>
  <si>
    <t>St Raphael's Estate</t>
  </si>
  <si>
    <t>London Greater London</t>
  </si>
  <si>
    <t>NW10 0TS</t>
  </si>
  <si>
    <t>St Stephens CE Primary School &amp; Children’s Centre</t>
  </si>
  <si>
    <t>Meadow Place (Off South Lambeth Road)</t>
  </si>
  <si>
    <t>Stockwell London</t>
  </si>
  <si>
    <t>SW8 1XY</t>
  </si>
  <si>
    <t>St Stephen's Children's Centre</t>
  </si>
  <si>
    <t>St Stephen's Road</t>
  </si>
  <si>
    <t>E6 1AS</t>
  </si>
  <si>
    <t>St Thomas Children's Centre</t>
  </si>
  <si>
    <t>Bell Barn Road</t>
  </si>
  <si>
    <t>Lee Bank</t>
  </si>
  <si>
    <t>Attwood Green</t>
  </si>
  <si>
    <t>B15 2AF</t>
  </si>
  <si>
    <t>St. Ann's North Children's Centre</t>
  </si>
  <si>
    <t>589 Wells Road</t>
  </si>
  <si>
    <t>St. Anns</t>
  </si>
  <si>
    <t>NG3 3AB</t>
  </si>
  <si>
    <t>St. James' Children's Centre</t>
  </si>
  <si>
    <t>St James' Church of England Primary School</t>
  </si>
  <si>
    <t>Isle of Grain</t>
  </si>
  <si>
    <t>ME3 0BS</t>
  </si>
  <si>
    <t>St. Kilda Children's Centre</t>
  </si>
  <si>
    <t>90 Eastern Road</t>
  </si>
  <si>
    <t>RM1 3QA</t>
  </si>
  <si>
    <t>Staffordshire Moorlands Children's Centre</t>
  </si>
  <si>
    <t>Albert Street</t>
  </si>
  <si>
    <t>Biddulph</t>
  </si>
  <si>
    <t>Stoke on Trent Staffordshire</t>
  </si>
  <si>
    <t>ST8 6DT</t>
  </si>
  <si>
    <t>Staghills Children's Centre</t>
  </si>
  <si>
    <t>Top Barn Lane</t>
  </si>
  <si>
    <t>Newchurch</t>
  </si>
  <si>
    <t>BB4 7UE</t>
  </si>
  <si>
    <t>Staincliffe &amp; Healey Children's Centre</t>
  </si>
  <si>
    <t>Chestnut Avenue</t>
  </si>
  <si>
    <t>Staincliffe</t>
  </si>
  <si>
    <t>WF17 7DH</t>
  </si>
  <si>
    <t>Stainforth Children's Centre</t>
  </si>
  <si>
    <t>Stainforth</t>
  </si>
  <si>
    <t>DN7 5DH</t>
  </si>
  <si>
    <t>Stamshaw Children's Centre</t>
  </si>
  <si>
    <t>Tipner Road</t>
  </si>
  <si>
    <t>Stamshaw</t>
  </si>
  <si>
    <t>PO2 8QH</t>
  </si>
  <si>
    <t>Standish &amp; Aspull Children's Centre</t>
  </si>
  <si>
    <t>St Wilfrids Primary School</t>
  </si>
  <si>
    <t>Rectory Lane</t>
  </si>
  <si>
    <t>Standish</t>
  </si>
  <si>
    <t>Wigan Lanchashire</t>
  </si>
  <si>
    <t>WN6 0XB</t>
  </si>
  <si>
    <t>Stanford Childrens Centre P2-6</t>
  </si>
  <si>
    <t>Stanford Primary</t>
  </si>
  <si>
    <t>Copland Road</t>
  </si>
  <si>
    <t>Stanford le Hope Essex</t>
  </si>
  <si>
    <t>SS17 0DF</t>
  </si>
  <si>
    <t>STANHOPE Children's Centre</t>
  </si>
  <si>
    <t>Stanhope Primary &amp; Nursery School</t>
  </si>
  <si>
    <t>Keyworth Road</t>
  </si>
  <si>
    <t>Gedling Nottinghamshire</t>
  </si>
  <si>
    <t>NG4 4JD</t>
  </si>
  <si>
    <t>Stanlaw Abbey Children's Centre</t>
  </si>
  <si>
    <t>Alnwick Drive</t>
  </si>
  <si>
    <t>Ellesmere Port Cheshire</t>
  </si>
  <si>
    <t>CH65 9HE</t>
  </si>
  <si>
    <t>Stanley Children's Centre</t>
  </si>
  <si>
    <t>Clifford Road</t>
  </si>
  <si>
    <t>Stanley Co Durham</t>
  </si>
  <si>
    <t>DH9 0AB</t>
  </si>
  <si>
    <t>Long Causeway</t>
  </si>
  <si>
    <t>Stanley</t>
  </si>
  <si>
    <t>WF3 4JB</t>
  </si>
  <si>
    <t>Stanley Park Children's Centre</t>
  </si>
  <si>
    <t>Stanley Park Infants School</t>
  </si>
  <si>
    <t>Stanley Park Road</t>
  </si>
  <si>
    <t>Carshalton Surrey</t>
  </si>
  <si>
    <t>SM5 3JL</t>
  </si>
  <si>
    <t>Stanwell Sure Start Children's Centre</t>
  </si>
  <si>
    <t>Hadrian Way</t>
  </si>
  <si>
    <t>Stanwell Middlesex</t>
  </si>
  <si>
    <t>TW19 7HE</t>
  </si>
  <si>
    <t>STAPLEFORD Children's Centre</t>
  </si>
  <si>
    <t>Albany School</t>
  </si>
  <si>
    <t>Grenville Drive</t>
  </si>
  <si>
    <t>Stapleford Nottinghamshire</t>
  </si>
  <si>
    <t>NG9 8PD</t>
  </si>
  <si>
    <t>Staveley Children's Centre</t>
  </si>
  <si>
    <t>47 High Street</t>
  </si>
  <si>
    <t>Staveley Derbyshire</t>
  </si>
  <si>
    <t>S43 3UU</t>
  </si>
  <si>
    <t>Stepping Stones Children's Centre</t>
  </si>
  <si>
    <t>Tickhill Road</t>
  </si>
  <si>
    <t>Maltby</t>
  </si>
  <si>
    <t>S66 7NQ</t>
  </si>
  <si>
    <t>Steppingstones Sure Start Children's Centre</t>
  </si>
  <si>
    <t>Earlswood Infant &amp; Nursery School</t>
  </si>
  <si>
    <t>Ifold Road</t>
  </si>
  <si>
    <t>Redhill Surrey</t>
  </si>
  <si>
    <t>RH1 6EG</t>
  </si>
  <si>
    <t>Stockingford Early Years Centre Nuneaton</t>
  </si>
  <si>
    <t>Stockingford</t>
  </si>
  <si>
    <t>CV10 8HW</t>
  </si>
  <si>
    <t>Stockport Central Children's Centre</t>
  </si>
  <si>
    <t>Peak Street</t>
  </si>
  <si>
    <t>SK1 2NF</t>
  </si>
  <si>
    <t>Stocksbridge Children's Centre</t>
  </si>
  <si>
    <t>648 Manchester Road</t>
  </si>
  <si>
    <t>Stocksbridge</t>
  </si>
  <si>
    <t>S36 1DY</t>
  </si>
  <si>
    <t>Stockwell Primary School and Children's Centre</t>
  </si>
  <si>
    <t>Burgoyne Road</t>
  </si>
  <si>
    <t>off Stockwell Road</t>
  </si>
  <si>
    <t>SW9 9TS</t>
  </si>
  <si>
    <t>Stoke Heath Children's Centre</t>
  </si>
  <si>
    <t>Heath Crescent, Stoke Heath</t>
  </si>
  <si>
    <t>CV2 4PR</t>
  </si>
  <si>
    <t>Stokenchurch and Hambledon Valley Children's Centre</t>
  </si>
  <si>
    <t>Betty Messenger Building</t>
  </si>
  <si>
    <t>Longburrow</t>
  </si>
  <si>
    <t>Stokenchurch Bucks</t>
  </si>
  <si>
    <t>HP14 3TQ</t>
  </si>
  <si>
    <t>Stokesley Children's Centre</t>
  </si>
  <si>
    <t>The bungalow</t>
  </si>
  <si>
    <t>Stokesley CP School</t>
  </si>
  <si>
    <t>5 Springfield</t>
  </si>
  <si>
    <t>Stokesley North Yorkshire</t>
  </si>
  <si>
    <t>TS9 5EW</t>
  </si>
  <si>
    <t>Stonecroft Children's Centre</t>
  </si>
  <si>
    <t>100 Priory Road</t>
  </si>
  <si>
    <t>N8 7HR</t>
  </si>
  <si>
    <t>Stonegrove Children's Centre</t>
  </si>
  <si>
    <t>St Peter's Community Hall, Stonegrove</t>
  </si>
  <si>
    <t>Barnet London</t>
  </si>
  <si>
    <t>HA8 8AB</t>
  </si>
  <si>
    <t>Stoneycroft Children's Centre</t>
  </si>
  <si>
    <t>38 Scotia Road</t>
  </si>
  <si>
    <t>L13 6QJ</t>
  </si>
  <si>
    <t>Stoneygate Children's Centre</t>
  </si>
  <si>
    <t>Stoneygate Walk</t>
  </si>
  <si>
    <t>PR1 3XU</t>
  </si>
  <si>
    <t>Storkway and Shooter's Hill Children's Centre</t>
  </si>
  <si>
    <t>Ridgebrook Road</t>
  </si>
  <si>
    <t>Kidbrooke London</t>
  </si>
  <si>
    <t>SE3 9QX</t>
  </si>
  <si>
    <t>Stotfold Children's Centre</t>
  </si>
  <si>
    <t>Red Bear Centre</t>
  </si>
  <si>
    <t>St Marys Church of England Academy</t>
  </si>
  <si>
    <t>Rook Tree Lane</t>
  </si>
  <si>
    <t>Stotfold, Hitchin Bedfordshire</t>
  </si>
  <si>
    <t>SG5 4DL</t>
  </si>
  <si>
    <t>Stourbridge Children's Centre</t>
  </si>
  <si>
    <t>Forge Road</t>
  </si>
  <si>
    <t>DY8 1XF</t>
  </si>
  <si>
    <t>Streatham Hub Children’s Centre</t>
  </si>
  <si>
    <t>388 Streatham High Road</t>
  </si>
  <si>
    <t>Streatham London</t>
  </si>
  <si>
    <t>SW16 6HX</t>
  </si>
  <si>
    <t>Streetly Sure Start Children's Centre</t>
  </si>
  <si>
    <t>The Streetly Association</t>
  </si>
  <si>
    <t>Foley Road East</t>
  </si>
  <si>
    <t>Streetly, Sutton Coldfield</t>
  </si>
  <si>
    <t>B74 3HR</t>
  </si>
  <si>
    <t>Stretford Children's Centre</t>
  </si>
  <si>
    <t>9 Poplar Road</t>
  </si>
  <si>
    <t>Stretford Manchester</t>
  </si>
  <si>
    <t>M32 9AN</t>
  </si>
  <si>
    <t>Strong Close Nursery School &amp; Children's Centre</t>
  </si>
  <si>
    <t>Airedale Road</t>
  </si>
  <si>
    <t>BD21 4LW</t>
  </si>
  <si>
    <t>Stroud Green Children's Centre</t>
  </si>
  <si>
    <t>Stroud Green Primary School</t>
  </si>
  <si>
    <t>Woodstock Road</t>
  </si>
  <si>
    <t>Finsbury Park London</t>
  </si>
  <si>
    <t>N4 3EX</t>
  </si>
  <si>
    <t>Studley Green Children's Centre</t>
  </si>
  <si>
    <t>BA14 9JQ</t>
  </si>
  <si>
    <t>Sue Bramley Children's Centre</t>
  </si>
  <si>
    <t>Bastable Avenue</t>
  </si>
  <si>
    <t>IG11 0LG</t>
  </si>
  <si>
    <t>The Sue Walker Children &amp; Family Centre</t>
  </si>
  <si>
    <t>Kiveton Park Meadows Junior School</t>
  </si>
  <si>
    <t>Storth Lane</t>
  </si>
  <si>
    <t>Kiveton Park</t>
  </si>
  <si>
    <t>S26 5QT</t>
  </si>
  <si>
    <t>Summercourt Children's Centre</t>
  </si>
  <si>
    <t>Summercourt Road</t>
  </si>
  <si>
    <t>SS0 7AU</t>
  </si>
  <si>
    <t>Summerfield Children's Centre</t>
  </si>
  <si>
    <t>42 Cape Street</t>
  </si>
  <si>
    <t>Winson Green</t>
  </si>
  <si>
    <t>B18 4LE</t>
  </si>
  <si>
    <t>KIRKBY EAST Children's Centre</t>
  </si>
  <si>
    <t>Pavillion Road</t>
  </si>
  <si>
    <t>Off Lowmoor Road</t>
  </si>
  <si>
    <t>Kirkby-in-Ashfield</t>
  </si>
  <si>
    <t>Kirkby-in-Ashfield Nottinghamshire</t>
  </si>
  <si>
    <t>NG17 7LL</t>
  </si>
  <si>
    <t>Sunbeam Children's Centre</t>
  </si>
  <si>
    <t>9-11 Lupset Crescent</t>
  </si>
  <si>
    <t>Lupset</t>
  </si>
  <si>
    <t>WF2 8RH</t>
  </si>
  <si>
    <t>Sunderland Children's Centre North</t>
  </si>
  <si>
    <t>Sunderland Customer Service Centre</t>
  </si>
  <si>
    <t>Bunnyhill</t>
  </si>
  <si>
    <t>Hylton Lane</t>
  </si>
  <si>
    <t>Sunderland Tyne and Wear</t>
  </si>
  <si>
    <t>SR5 4BW</t>
  </si>
  <si>
    <t>Sunderland Children's Centre Bunny Hill</t>
  </si>
  <si>
    <t>Sunderland Children's Centre Coalfields</t>
  </si>
  <si>
    <t>Dubmire Primary School</t>
  </si>
  <si>
    <t>Britannia Terrace</t>
  </si>
  <si>
    <t>Houghton le Spring Tyne and Wear</t>
  </si>
  <si>
    <t>DH4 6HL</t>
  </si>
  <si>
    <t>Sunderland Children's Centre East</t>
  </si>
  <si>
    <t>Hudson Road Primary School</t>
  </si>
  <si>
    <t>Villiers Street South</t>
  </si>
  <si>
    <t>Hendon</t>
  </si>
  <si>
    <t>SR1 2AH</t>
  </si>
  <si>
    <t>Sunderland Children's Centre Highfield</t>
  </si>
  <si>
    <t>Highfield Community Primary School</t>
  </si>
  <si>
    <t>Fordfield Road</t>
  </si>
  <si>
    <t>Ford Estate</t>
  </si>
  <si>
    <t>SR4 0DA</t>
  </si>
  <si>
    <t>Sunderland Children's Centre Millfield</t>
  </si>
  <si>
    <t>Millfield Community Nursery School</t>
  </si>
  <si>
    <t>Bell Street</t>
  </si>
  <si>
    <t>SR4 6JR</t>
  </si>
  <si>
    <t>Sunderland Children's Centre New Silksworth</t>
  </si>
  <si>
    <t>New Silksworth Infant School</t>
  </si>
  <si>
    <t>Blind Lane</t>
  </si>
  <si>
    <t>New Silkworth</t>
  </si>
  <si>
    <t>SR3 1AS</t>
  </si>
  <si>
    <t>Sunderland Children's Centre Pennywell</t>
  </si>
  <si>
    <t>Pennywell early Years Centre</t>
  </si>
  <si>
    <t>Porstmouth Road</t>
  </si>
  <si>
    <t>Pennywell</t>
  </si>
  <si>
    <t>SR4 5AX</t>
  </si>
  <si>
    <t>Sunderland Children's Centre Ryhope</t>
  </si>
  <si>
    <t>Ryhope Infant School</t>
  </si>
  <si>
    <t>Shaftesbury Avenue</t>
  </si>
  <si>
    <t>Ryhope</t>
  </si>
  <si>
    <t>SR2 0RT</t>
  </si>
  <si>
    <t>Sunderland Children's Centre West</t>
  </si>
  <si>
    <t>Thorney Close Action &amp; Enterprise Centre</t>
  </si>
  <si>
    <t>Thorndale Road</t>
  </si>
  <si>
    <t>Thorney Close</t>
  </si>
  <si>
    <t>SR3 4JQ</t>
  </si>
  <si>
    <t>Sunderland Children's Centre Washington</t>
  </si>
  <si>
    <t>Rainbow Family Centre</t>
  </si>
  <si>
    <t>34 Elliott Terrace</t>
  </si>
  <si>
    <t>Concord</t>
  </si>
  <si>
    <t>Washington Tyne and Wear</t>
  </si>
  <si>
    <t>NE37 3AE</t>
  </si>
  <si>
    <t>Sunderland Children's Centre Washington (Wessington)</t>
  </si>
  <si>
    <t>Wessington Primary School</t>
  </si>
  <si>
    <t>Lanercost</t>
  </si>
  <si>
    <t>Glebe Village</t>
  </si>
  <si>
    <t>NE38 7PY</t>
  </si>
  <si>
    <t>The Sunflower Children's Centre</t>
  </si>
  <si>
    <t>Adelaide Road</t>
  </si>
  <si>
    <t>Eythorne</t>
  </si>
  <si>
    <t>CT15 4AN</t>
  </si>
  <si>
    <t>Sunnybank Children's Centre</t>
  </si>
  <si>
    <t>Overdale Avenue</t>
  </si>
  <si>
    <t>Worsbrough Dale</t>
  </si>
  <si>
    <t>S70 4BD</t>
  </si>
  <si>
    <t>Eastwood Children's Centre</t>
  </si>
  <si>
    <t>Eastwood Primary School</t>
  </si>
  <si>
    <t>Rayleigh Road</t>
  </si>
  <si>
    <t>Eastwood</t>
  </si>
  <si>
    <t>SS9 5UT</t>
  </si>
  <si>
    <t>Sunnyhill Primary School and Children's Centre</t>
  </si>
  <si>
    <t>Sunnyhill Road</t>
  </si>
  <si>
    <t>SW16 2UW</t>
  </si>
  <si>
    <t>Sunrise Children's Centre</t>
  </si>
  <si>
    <t>Yarm Road</t>
  </si>
  <si>
    <t>TS18 3PJ</t>
  </si>
  <si>
    <t>Sunshine Centre</t>
  </si>
  <si>
    <t>186 Edmunds Road</t>
  </si>
  <si>
    <t>OX16 0PJ</t>
  </si>
  <si>
    <t>Sunshine Children's Centre</t>
  </si>
  <si>
    <t>Brant Road</t>
  </si>
  <si>
    <t>PR1 5TU</t>
  </si>
  <si>
    <t>Bluebell Close</t>
  </si>
  <si>
    <t>WR14 3SW</t>
  </si>
  <si>
    <t>C/O Beamont Community School</t>
  </si>
  <si>
    <t>O'Leary Street</t>
  </si>
  <si>
    <t>WA2 7RQ</t>
  </si>
  <si>
    <t>Stowmarket Community Centre</t>
  </si>
  <si>
    <t>Hillside</t>
  </si>
  <si>
    <t>Combs Ford</t>
  </si>
  <si>
    <t>IP14 2BD</t>
  </si>
  <si>
    <t>Bede Childrens Centre</t>
  </si>
  <si>
    <t>Inverness Road</t>
  </si>
  <si>
    <t>Jarrow</t>
  </si>
  <si>
    <t>Jarrow Tyne and Wear</t>
  </si>
  <si>
    <t>NE32 4AQ</t>
  </si>
  <si>
    <t>Birchwood and North Hykeham Children's Centre</t>
  </si>
  <si>
    <t>Birchwood</t>
  </si>
  <si>
    <t>LN6 0JE</t>
  </si>
  <si>
    <t>Central Link Children's Centre</t>
  </si>
  <si>
    <t>Westfield Street</t>
  </si>
  <si>
    <t>WA10 1QF</t>
  </si>
  <si>
    <t>Thorpe Hamlet &amp; Heartsease Children's Centre</t>
  </si>
  <si>
    <t>63 Wolfe Road</t>
  </si>
  <si>
    <t>NR1 4HT</t>
  </si>
  <si>
    <t>Sure Start Pinehurst and Penhill Children's Centre</t>
  </si>
  <si>
    <t>Everleigh Road</t>
  </si>
  <si>
    <t>Penhill</t>
  </si>
  <si>
    <t>SN2 5HB</t>
  </si>
  <si>
    <t>Callington &amp; Delaware Children's Centre</t>
  </si>
  <si>
    <t>Callington Primary School</t>
  </si>
  <si>
    <t>Saltash Road</t>
  </si>
  <si>
    <t>Callington Cornwall</t>
  </si>
  <si>
    <t>PL17 7EF</t>
  </si>
  <si>
    <t>Saltash</t>
  </si>
  <si>
    <t>Plougastel Drive</t>
  </si>
  <si>
    <t>Callington Road</t>
  </si>
  <si>
    <t>Saltash Cornwall</t>
  </si>
  <si>
    <t>PL12 6DX</t>
  </si>
  <si>
    <t>Sure Start Fleetwood Children's Centre</t>
  </si>
  <si>
    <t>1 - 9 Kemp Street</t>
  </si>
  <si>
    <t>Fleetwood Lancashire</t>
  </si>
  <si>
    <t>FY7 6JX</t>
  </si>
  <si>
    <t>Sure Start Four Woods</t>
  </si>
  <si>
    <t>415 Crownhill Road</t>
  </si>
  <si>
    <t>West Park</t>
  </si>
  <si>
    <t>PL5 2LN</t>
  </si>
  <si>
    <t>Sure Start Hyndburn - Accrington South</t>
  </si>
  <si>
    <t>The Beeches Child &amp; Family Centre</t>
  </si>
  <si>
    <t>Rimmington Avenue</t>
  </si>
  <si>
    <t>BB5 0NP</t>
  </si>
  <si>
    <t>Sure Start Hyndburn - Church &amp; West Accrington Childrens Centre</t>
  </si>
  <si>
    <t>The Park Child &amp; Family Centre</t>
  </si>
  <si>
    <t>Norfolk Grove</t>
  </si>
  <si>
    <t>Church</t>
  </si>
  <si>
    <t>BB5 4RY</t>
  </si>
  <si>
    <t>Sure Start LARK Children's Centre</t>
  </si>
  <si>
    <t>Sure Start Shop, The Beacon</t>
  </si>
  <si>
    <t>Lark Hill</t>
  </si>
  <si>
    <t>North Prospect</t>
  </si>
  <si>
    <t>PL2 2LL</t>
  </si>
  <si>
    <t>Lincoln Central and Bracebridge Children's Centre</t>
  </si>
  <si>
    <t>St Andrews Close</t>
  </si>
  <si>
    <t>LN5 7XT</t>
  </si>
  <si>
    <t>Sure Start Lune Park Children's Centre</t>
  </si>
  <si>
    <t>Ryelands Park</t>
  </si>
  <si>
    <t>Off Owen Road</t>
  </si>
  <si>
    <t>Skerton</t>
  </si>
  <si>
    <t>LA1 2LN</t>
  </si>
  <si>
    <t>Newsome and Lowerhouses Children's Centre</t>
  </si>
  <si>
    <t>Headfield Road</t>
  </si>
  <si>
    <t>Newsome</t>
  </si>
  <si>
    <t>HD4 6LU</t>
  </si>
  <si>
    <t>Broxtowe Children's Centre (Formally Northwest)</t>
  </si>
  <si>
    <t>Corner House</t>
  </si>
  <si>
    <t>18 Strelley Rd</t>
  </si>
  <si>
    <t>Broxtowe</t>
  </si>
  <si>
    <t>NG8 3AP</t>
  </si>
  <si>
    <t>Sure Start Preston East Children's Centre</t>
  </si>
  <si>
    <t>Brookfield Primary School site</t>
  </si>
  <si>
    <t>Watling Street Road</t>
  </si>
  <si>
    <t>Ribbleton</t>
  </si>
  <si>
    <t>PR2 6TU</t>
  </si>
  <si>
    <t>Sure Start Preston West Children's Centre</t>
  </si>
  <si>
    <t>Ashton Primary School</t>
  </si>
  <si>
    <t>Ainsdale Drive</t>
  </si>
  <si>
    <t>Ashton</t>
  </si>
  <si>
    <t>PR2 1TU</t>
  </si>
  <si>
    <t>Sure Start Redhill and Ragworth Children's Centre</t>
  </si>
  <si>
    <t>Redhill Road</t>
  </si>
  <si>
    <t>Roseworth</t>
  </si>
  <si>
    <t>TS19 0FB</t>
  </si>
  <si>
    <t>Bury East Children's Centre Spoke</t>
  </si>
  <si>
    <t>25 Dorset Drive</t>
  </si>
  <si>
    <t>BL9 9DN</t>
  </si>
  <si>
    <t>Sure Start Ribbleton Children's Centre</t>
  </si>
  <si>
    <t>Ribbleton Hall Drive</t>
  </si>
  <si>
    <t>PR2 6EE</t>
  </si>
  <si>
    <t>Sure Start Riverbank Children’s Centre</t>
  </si>
  <si>
    <t>Brieryfield Road</t>
  </si>
  <si>
    <t>PR1 8SR</t>
  </si>
  <si>
    <t>Sure Start Soho Children's Centre</t>
  </si>
  <si>
    <t>21 Louise Road</t>
  </si>
  <si>
    <t>B21 0RY</t>
  </si>
  <si>
    <t>Somerstown and Portsea Sure Start Children's Centre</t>
  </si>
  <si>
    <t>Omega Street</t>
  </si>
  <si>
    <t>PO5 4LP</t>
  </si>
  <si>
    <t>Sure Start South West Burnley Children's Centre</t>
  </si>
  <si>
    <t>21 Tay Street</t>
  </si>
  <si>
    <t>BB11 4BU</t>
  </si>
  <si>
    <t>Thetford Children's Centre (Phase 1)</t>
  </si>
  <si>
    <t>Thetford Norfolk</t>
  </si>
  <si>
    <t>IP24 3DY</t>
  </si>
  <si>
    <t>Sure Start Thornhill Children's Centre</t>
  </si>
  <si>
    <t>Edge Top Road</t>
  </si>
  <si>
    <t>Thornhill</t>
  </si>
  <si>
    <t>WF12 0BH</t>
  </si>
  <si>
    <t>Sure Start Thornhill Lees Children's Centre</t>
  </si>
  <si>
    <t>Thornhill Lees Community Centre</t>
  </si>
  <si>
    <t>53 Brewery Lane</t>
  </si>
  <si>
    <t>Thornhill Lees</t>
  </si>
  <si>
    <t>WF12 9DU</t>
  </si>
  <si>
    <t>Sure Start Weymouth and Portland</t>
  </si>
  <si>
    <t>@ The Mulberry</t>
  </si>
  <si>
    <t>Commercial Road</t>
  </si>
  <si>
    <t>Weymouth Dorset</t>
  </si>
  <si>
    <t>DT4 8NG</t>
  </si>
  <si>
    <t>Sure Start Whitley Children's Centre</t>
  </si>
  <si>
    <t>Sth. Reading Youth &amp; Community Centre</t>
  </si>
  <si>
    <t>252 Northumberland Avenue</t>
  </si>
  <si>
    <t>RG2 7QA</t>
  </si>
  <si>
    <t>Sure Steps Children's Centre</t>
  </si>
  <si>
    <t>Phoenix CP School</t>
  </si>
  <si>
    <t>Belmont Road</t>
  </si>
  <si>
    <t>Kennington</t>
  </si>
  <si>
    <t>TN24 9LS</t>
  </si>
  <si>
    <t>Beacon Heath Children's Centre</t>
  </si>
  <si>
    <t>Pendragon House</t>
  </si>
  <si>
    <t>Beacon Lane</t>
  </si>
  <si>
    <t>Beacon Heath</t>
  </si>
  <si>
    <t>EX4 8LZ</t>
  </si>
  <si>
    <t>Rossmere Children's Centre</t>
  </si>
  <si>
    <t>Rossmere Way Children's Centre</t>
  </si>
  <si>
    <t>Rossmere Way</t>
  </si>
  <si>
    <t>TS25 5EB</t>
  </si>
  <si>
    <t>SureStart Sparkbrook Children's Centre</t>
  </si>
  <si>
    <t>6 Braithwaite Road</t>
  </si>
  <si>
    <t>Sparkbrook</t>
  </si>
  <si>
    <t>B11 1LB</t>
  </si>
  <si>
    <t>SureStart Thetford Drake Children's Centre (Phase 2)</t>
  </si>
  <si>
    <t>Drake Infant and Nursery School</t>
  </si>
  <si>
    <t>Fairfields (off Croxton Road)</t>
  </si>
  <si>
    <t>IP24 1JW</t>
  </si>
  <si>
    <t>Susan Lawrence Children's Centre</t>
  </si>
  <si>
    <t>Lawrence Avenue</t>
  </si>
  <si>
    <t>E12 5QR</t>
  </si>
  <si>
    <t>Sutterton and Swineshead Children's Centre</t>
  </si>
  <si>
    <t>Sutterton Fourfields CE Primary School</t>
  </si>
  <si>
    <t>Sutterton</t>
  </si>
  <si>
    <t>PE20 2JN</t>
  </si>
  <si>
    <t>SUTTON Children's Centre</t>
  </si>
  <si>
    <t>Westbourne View</t>
  </si>
  <si>
    <t>Sutton in Ashfield Nottinghamshire</t>
  </si>
  <si>
    <t>NG17 2HT</t>
  </si>
  <si>
    <t>Sutton Children's Centre</t>
  </si>
  <si>
    <t>Ellamsbridge Road</t>
  </si>
  <si>
    <t>WA9 3PY</t>
  </si>
  <si>
    <t>Swalecliffe Children's Centre</t>
  </si>
  <si>
    <t>Bridgefield Road</t>
  </si>
  <si>
    <t>Whitstable Kent</t>
  </si>
  <si>
    <t>CT5 2PH</t>
  </si>
  <si>
    <t>Swarcliffe Children's Centre</t>
  </si>
  <si>
    <t>Langbar Road</t>
  </si>
  <si>
    <t>Swarcliffe</t>
  </si>
  <si>
    <t>LS14 5ER</t>
  </si>
  <si>
    <t>Sweet Peas Peverell Children's Centre</t>
  </si>
  <si>
    <t>Compton Methodist Church</t>
  </si>
  <si>
    <t>2 Revel Road</t>
  </si>
  <si>
    <t>PL3 5LF</t>
  </si>
  <si>
    <t>Sure Start Children's Centre Beverley One (Swinemoor)</t>
  </si>
  <si>
    <t>Grantham Swingbridge Children's Centre</t>
  </si>
  <si>
    <t>Trent Road</t>
  </si>
  <si>
    <t>NG31 7XQ</t>
  </si>
  <si>
    <t>Swinnow Children's Centre</t>
  </si>
  <si>
    <t>c/o Swinnow Primary School</t>
  </si>
  <si>
    <t>Swinnow Road</t>
  </si>
  <si>
    <t>LS13 4PG</t>
  </si>
  <si>
    <t>Sybourn Children's Centre</t>
  </si>
  <si>
    <t>2A Perth Road</t>
  </si>
  <si>
    <t>E10 7PB</t>
  </si>
  <si>
    <t>Sydenham Children's Centre</t>
  </si>
  <si>
    <t>Calder Walk</t>
  </si>
  <si>
    <t>Sydenham</t>
  </si>
  <si>
    <t>CV31 1SA</t>
  </si>
  <si>
    <t>Sedgemoor East</t>
  </si>
  <si>
    <t>Fairfax Road</t>
  </si>
  <si>
    <t>TA6 4LS</t>
  </si>
  <si>
    <t>Sydney Russell Children's Centre</t>
  </si>
  <si>
    <t>Parsloes Avenue</t>
  </si>
  <si>
    <t>RM9 5QS</t>
  </si>
  <si>
    <t>Sythwood Sure Start Children's Centre</t>
  </si>
  <si>
    <t>Sythwood Primary School</t>
  </si>
  <si>
    <t>Sythwood</t>
  </si>
  <si>
    <t>GU21 3AX</t>
  </si>
  <si>
    <t>Tadcaster Children's Centre</t>
  </si>
  <si>
    <t>Manor Farm Youth Centre</t>
  </si>
  <si>
    <t>St Joseph's Road</t>
  </si>
  <si>
    <t>Tadcaster North Yorkshire</t>
  </si>
  <si>
    <t>LS24 8AH</t>
  </si>
  <si>
    <t>Talbot and Brunswick Children's Centre</t>
  </si>
  <si>
    <t>Gorton Street</t>
  </si>
  <si>
    <t>FY1 3JW</t>
  </si>
  <si>
    <t>Tamar FOLK (For Our Local Kids) Children's Centre</t>
  </si>
  <si>
    <t>c/o Victoria Road Primary School</t>
  </si>
  <si>
    <t>Trelawny Avenue</t>
  </si>
  <si>
    <t>St Budeaux</t>
  </si>
  <si>
    <t>PL5 1RH</t>
  </si>
  <si>
    <t>Tame Valley Children's Centre</t>
  </si>
  <si>
    <t>Chillinghome Road</t>
  </si>
  <si>
    <t>Bromford Bridge</t>
  </si>
  <si>
    <t>B36 8QJ</t>
  </si>
  <si>
    <t>Tarner Children's Centre</t>
  </si>
  <si>
    <t>Ivory Place</t>
  </si>
  <si>
    <t>BN2 9QE</t>
  </si>
  <si>
    <t>Tavistock &amp; District Children's Centre</t>
  </si>
  <si>
    <t>Abbey Rise</t>
  </si>
  <si>
    <t>Tavistock Devon</t>
  </si>
  <si>
    <t>PL19 9FD</t>
  </si>
  <si>
    <t>Stanley Primary School</t>
  </si>
  <si>
    <t>Strathmore Road</t>
  </si>
  <si>
    <t>Teddington Middlesex</t>
  </si>
  <si>
    <t>TW11 8UH</t>
  </si>
  <si>
    <t>Teign Valley Children's Centre</t>
  </si>
  <si>
    <t>33 Fore Street</t>
  </si>
  <si>
    <t>Chudleigh</t>
  </si>
  <si>
    <t>TQ13 0HX</t>
  </si>
  <si>
    <t>Teignmouth Children's Centre</t>
  </si>
  <si>
    <t>Teme Valley Children's Centre</t>
  </si>
  <si>
    <t>The Well</t>
  </si>
  <si>
    <t>Top Barn Activity Centre</t>
  </si>
  <si>
    <t>Holt Heath, Worcester</t>
  </si>
  <si>
    <t xml:space="preserve"> Worcestershire</t>
  </si>
  <si>
    <t>WR6 6NH</t>
  </si>
  <si>
    <t>Temple Hill Children's Centre</t>
  </si>
  <si>
    <t>St Edmunds Church</t>
  </si>
  <si>
    <t>Living Well</t>
  </si>
  <si>
    <t>St Edmunds Road</t>
  </si>
  <si>
    <t>DA1 5ND</t>
  </si>
  <si>
    <t>Temple Newsam and Colton Children's Centre</t>
  </si>
  <si>
    <t>c/o Templenewsam Halton Primary School</t>
  </si>
  <si>
    <t>Pinfold Lane</t>
  </si>
  <si>
    <t>LS15 7SY</t>
  </si>
  <si>
    <t>Temple Sutton Children's Centre</t>
  </si>
  <si>
    <t>Temple Sutton Primary School</t>
  </si>
  <si>
    <t>SS2 4BA</t>
  </si>
  <si>
    <t>TEN1 Sydney House Children's Centre</t>
  </si>
  <si>
    <t>Sydney House</t>
  </si>
  <si>
    <t>61a Langham Drive</t>
  </si>
  <si>
    <t>Clacton on Sea Essex</t>
  </si>
  <si>
    <t>CO16 7AG</t>
  </si>
  <si>
    <t>TEN2 St. James' Children Centre</t>
  </si>
  <si>
    <t>Unit 4</t>
  </si>
  <si>
    <t>30 Oxford Road</t>
  </si>
  <si>
    <t>CO15 3TB</t>
  </si>
  <si>
    <t>TEN1/b Colne Children's Centre</t>
  </si>
  <si>
    <t>55 High Street</t>
  </si>
  <si>
    <t>Brightlingsea Essex</t>
  </si>
  <si>
    <t>CO7 0AQ</t>
  </si>
  <si>
    <t>TEN5 Rainbow Children's Centre</t>
  </si>
  <si>
    <t>13 Old Pier Street</t>
  </si>
  <si>
    <t>Walton on the Naze Essex</t>
  </si>
  <si>
    <t>CO14 8AW</t>
  </si>
  <si>
    <t>TEN8 Windmill Children's Centre</t>
  </si>
  <si>
    <t>Two Village Primary</t>
  </si>
  <si>
    <t>Mayes lane</t>
  </si>
  <si>
    <t>Ramsey Essex</t>
  </si>
  <si>
    <t>CO12 5EL</t>
  </si>
  <si>
    <t>Tennyson's Sure Start Children's Centre</t>
  </si>
  <si>
    <t>St Bartholomews C of E Primary School</t>
  </si>
  <si>
    <t>Derby Road</t>
  </si>
  <si>
    <t>Haslemere Surrey</t>
  </si>
  <si>
    <t>GU27 1BP</t>
  </si>
  <si>
    <t>Little Explorers Children's Centre</t>
  </si>
  <si>
    <t>Tenterden Infant School</t>
  </si>
  <si>
    <t>Recreation Ground Road</t>
  </si>
  <si>
    <t>Tenterden Kent</t>
  </si>
  <si>
    <t>TN30 6RA</t>
  </si>
  <si>
    <t>Tenterfields Children's Centre</t>
  </si>
  <si>
    <t>Tenterfields</t>
  </si>
  <si>
    <t>B63 3LH</t>
  </si>
  <si>
    <t>Thames Children's Centre</t>
  </si>
  <si>
    <t>Thames Road</t>
  </si>
  <si>
    <t>FY4 1EE</t>
  </si>
  <si>
    <t>Thameside Children's Centre P2-2</t>
  </si>
  <si>
    <t>Thameside Infant School</t>
  </si>
  <si>
    <t>RM17 6EF</t>
  </si>
  <si>
    <t>The Acorns Children's Centre</t>
  </si>
  <si>
    <t>Nestor Grove</t>
  </si>
  <si>
    <t>Bilton Grange</t>
  </si>
  <si>
    <t>HU9 4DB</t>
  </si>
  <si>
    <t>The Ambleside Centre</t>
  </si>
  <si>
    <t>Ambleside Close</t>
  </si>
  <si>
    <t>Woodley Berkshire</t>
  </si>
  <si>
    <t>RG5 4JJ</t>
  </si>
  <si>
    <t>East Luton Children's Centre</t>
  </si>
  <si>
    <t>7-9 Yeovil Road</t>
  </si>
  <si>
    <t>LU2 9EE</t>
  </si>
  <si>
    <t>Water Lane</t>
  </si>
  <si>
    <t>NR32 2NH</t>
  </si>
  <si>
    <t>The Arnold Centre</t>
  </si>
  <si>
    <t>Goldsmith Road</t>
  </si>
  <si>
    <t>S65 2LY</t>
  </si>
  <si>
    <t>Happy Feet Children's Centre</t>
  </si>
  <si>
    <t>Princecroft Primary School site</t>
  </si>
  <si>
    <t>Princecroft Lane</t>
  </si>
  <si>
    <t>Warminster Wiltshire</t>
  </si>
  <si>
    <t>BA12 8NT</t>
  </si>
  <si>
    <t>The Avenue Children's Centre</t>
  </si>
  <si>
    <t>Whatley Avenue</t>
  </si>
  <si>
    <t>Raynes Park London</t>
  </si>
  <si>
    <t>SW20 9NS</t>
  </si>
  <si>
    <t>The Avenues Children's Centre</t>
  </si>
  <si>
    <t>Sixth Avenue</t>
  </si>
  <si>
    <t>YO31 0UT</t>
  </si>
  <si>
    <t>Wincanton Contract Area</t>
  </si>
  <si>
    <t>Balsam Park</t>
  </si>
  <si>
    <t>Wincanton Somerset</t>
  </si>
  <si>
    <t>BA9 9HB</t>
  </si>
  <si>
    <t>The Bays Children's Centre</t>
  </si>
  <si>
    <t>St Blasius Shanklin CofE Primary Academy</t>
  </si>
  <si>
    <t>Albert Road</t>
  </si>
  <si>
    <t>Shanklin Isle of Wight</t>
  </si>
  <si>
    <t>PO37 7LY</t>
  </si>
  <si>
    <t>The Berries Children's Centre</t>
  </si>
  <si>
    <t>Underhill Primary School</t>
  </si>
  <si>
    <t>Greenacres Avenue</t>
  </si>
  <si>
    <t>Underhill</t>
  </si>
  <si>
    <t>WV10 8NZ</t>
  </si>
  <si>
    <t>The Bingley Children's Centre</t>
  </si>
  <si>
    <t>Bingley Enterprise Centre</t>
  </si>
  <si>
    <t>Norfolk Road</t>
  </si>
  <si>
    <t>Pennfields</t>
  </si>
  <si>
    <t>WV3 0JE</t>
  </si>
  <si>
    <t>The Brambles Children's Centre and Nursery School</t>
  </si>
  <si>
    <t>Bramble Road</t>
  </si>
  <si>
    <t>PO4 0DT</t>
  </si>
  <si>
    <t>The Bridge Children's Centre</t>
  </si>
  <si>
    <t>The Bridge</t>
  </si>
  <si>
    <t>361 Priory Road</t>
  </si>
  <si>
    <t>TN34 3NW</t>
  </si>
  <si>
    <t>Frome North</t>
  </si>
  <si>
    <t>Hayesdown First School</t>
  </si>
  <si>
    <t>Wyville Road</t>
  </si>
  <si>
    <t>Frome Somerset</t>
  </si>
  <si>
    <t>BA11 2BN</t>
  </si>
  <si>
    <t>The Brookfield Centre</t>
  </si>
  <si>
    <t>Swinton Brookfield Primary School</t>
  </si>
  <si>
    <t>Lime Grove</t>
  </si>
  <si>
    <t>Mexborough South Yorkshire</t>
  </si>
  <si>
    <t>S64 8TQ</t>
  </si>
  <si>
    <t>The Buttercup Children's Centre</t>
  </si>
  <si>
    <t>Triangles Community Centre</t>
  </si>
  <si>
    <t>Poulton Close</t>
  </si>
  <si>
    <t>St Radigunds</t>
  </si>
  <si>
    <t>CT17 0HL</t>
  </si>
  <si>
    <t>The Carnforth Hub</t>
  </si>
  <si>
    <t>Kellet Road</t>
  </si>
  <si>
    <t>Carnforth</t>
  </si>
  <si>
    <t>LA5 9LS</t>
  </si>
  <si>
    <t>The Castle Children's Centre</t>
  </si>
  <si>
    <t>255 Barnsley Road</t>
  </si>
  <si>
    <t>WF1 5NU</t>
  </si>
  <si>
    <t>The Chai Centre</t>
  </si>
  <si>
    <t>Sure Start Healthy Living Centre</t>
  </si>
  <si>
    <t>Hurtley St</t>
  </si>
  <si>
    <t>BB10 1BY</t>
  </si>
  <si>
    <t>The Chalfonts Children's Centre</t>
  </si>
  <si>
    <t>Milton Court</t>
  </si>
  <si>
    <t>Churchfield Road</t>
  </si>
  <si>
    <t>Chalfont St Peter, Gerrards Cross</t>
  </si>
  <si>
    <t xml:space="preserve"> Buckinghamshire</t>
  </si>
  <si>
    <t>SL9 9EN</t>
  </si>
  <si>
    <t>The Children's Centre at Temple Mill</t>
  </si>
  <si>
    <t>Temple Mill Primary School</t>
  </si>
  <si>
    <t>Cliffe Road</t>
  </si>
  <si>
    <t>ME2 3NL</t>
  </si>
  <si>
    <t>The Children's Village</t>
  </si>
  <si>
    <t>Graiseley Lane</t>
  </si>
  <si>
    <t>Wednesfield</t>
  </si>
  <si>
    <t>WV11 1PE</t>
  </si>
  <si>
    <t>Skerne Park Children's Centre</t>
  </si>
  <si>
    <t>DL1 5TY</t>
  </si>
  <si>
    <t>Community Link Children's Centre</t>
  </si>
  <si>
    <t>C/O Leagrave Primary School</t>
  </si>
  <si>
    <t>Strangers Way</t>
  </si>
  <si>
    <t>LU4 9ND</t>
  </si>
  <si>
    <t>The Corner House Children's Centre</t>
  </si>
  <si>
    <t>George Lane Car Park</t>
  </si>
  <si>
    <t>Marlborough Wiltshire</t>
  </si>
  <si>
    <t>SN8 4BY</t>
  </si>
  <si>
    <t>The Cygnets Children's Centre</t>
  </si>
  <si>
    <t>Appleton</t>
  </si>
  <si>
    <t>WA4 3DB</t>
  </si>
  <si>
    <t>The Dean's Children's Centre</t>
  </si>
  <si>
    <t>Rudyard Kipling Primary School</t>
  </si>
  <si>
    <t>Chalkland Rise</t>
  </si>
  <si>
    <t>Woodingdean</t>
  </si>
  <si>
    <t>BN2 6RH</t>
  </si>
  <si>
    <t>The Dove Centre</t>
  </si>
  <si>
    <t>Dovecotes Primary School</t>
  </si>
  <si>
    <t>Ryefield</t>
  </si>
  <si>
    <t>Dovecotes, Pendeford</t>
  </si>
  <si>
    <t>WV8 1TX</t>
  </si>
  <si>
    <t>The Eatons Children's Centre</t>
  </si>
  <si>
    <t>Bushmead Primary School</t>
  </si>
  <si>
    <t>Bushmead Road</t>
  </si>
  <si>
    <t>Eaton Socon</t>
  </si>
  <si>
    <t>PE19 8BT</t>
  </si>
  <si>
    <t>The Embankment Children's Centre</t>
  </si>
  <si>
    <t>Thurnscoe, Rotherham South Yorkshire</t>
  </si>
  <si>
    <t>S63 0JR</t>
  </si>
  <si>
    <t>The Factory Children's Centre</t>
  </si>
  <si>
    <t>Matthias Road</t>
  </si>
  <si>
    <t>N16 8NP</t>
  </si>
  <si>
    <t>The Family Tree Children's Centre (Leaves)</t>
  </si>
  <si>
    <t>Bowen's Hill Road</t>
  </si>
  <si>
    <t>Coleford Gloucestershire</t>
  </si>
  <si>
    <t>GL16 8DU</t>
  </si>
  <si>
    <t>The Family Tree Children's Centre (Branches)</t>
  </si>
  <si>
    <t>Bradfords Lane</t>
  </si>
  <si>
    <t>Newent Gloucestershire</t>
  </si>
  <si>
    <t>GL18 1QT</t>
  </si>
  <si>
    <t>The Fields Children's Centre</t>
  </si>
  <si>
    <t>The Fields Early Years Centre</t>
  </si>
  <si>
    <t>Galfrid Road</t>
  </si>
  <si>
    <t>CB5 8ND</t>
  </si>
  <si>
    <t>The Gateway Children's Centre</t>
  </si>
  <si>
    <t>43 Thackeray Road</t>
  </si>
  <si>
    <t>Ravenscliffe</t>
  </si>
  <si>
    <t>BD10 0JR</t>
  </si>
  <si>
    <t>The Grove Youth, Community &amp; Children's Centre</t>
  </si>
  <si>
    <t>Station Approach</t>
  </si>
  <si>
    <t>Burscough</t>
  </si>
  <si>
    <t>L40 0RZ</t>
  </si>
  <si>
    <t>The Harbour Children's Centre</t>
  </si>
  <si>
    <t>Eling</t>
  </si>
  <si>
    <t>Totton</t>
  </si>
  <si>
    <t>New Forest Hampshire</t>
  </si>
  <si>
    <t>SO40 9HX</t>
  </si>
  <si>
    <t>The Haven Sure Start Children's Centre</t>
  </si>
  <si>
    <t>The Hythe School</t>
  </si>
  <si>
    <t>Thorpe Road</t>
  </si>
  <si>
    <t>Staines Middlesex</t>
  </si>
  <si>
    <t>TW18 3HD</t>
  </si>
  <si>
    <t>The Ivers Children's Centre</t>
  </si>
  <si>
    <t>The Children's Centre</t>
  </si>
  <si>
    <t>Grange Way</t>
  </si>
  <si>
    <t>Iver Buckinghamshire</t>
  </si>
  <si>
    <t>SL0 9NT</t>
  </si>
  <si>
    <t>Frome South</t>
  </si>
  <si>
    <t>Feltham Lane</t>
  </si>
  <si>
    <t>BA11 5AJ</t>
  </si>
  <si>
    <t>The Ladder Children's Centre</t>
  </si>
  <si>
    <t>South Harringay Infants School</t>
  </si>
  <si>
    <t>Pemberton Road</t>
  </si>
  <si>
    <t>N4 1BA</t>
  </si>
  <si>
    <t>Biggleswade Children's Centre</t>
  </si>
  <si>
    <t>The Lawns Early Excellence Centre/Childrens Centre</t>
  </si>
  <si>
    <t>The Baulk</t>
  </si>
  <si>
    <t>Biggleswade Bedforshire</t>
  </si>
  <si>
    <t>SG18 0PT</t>
  </si>
  <si>
    <t>The Lemon Tree Children's Centre</t>
  </si>
  <si>
    <t>The Lemon Tree</t>
  </si>
  <si>
    <t>Lothian Way</t>
  </si>
  <si>
    <t>Bransholme</t>
  </si>
  <si>
    <t>HU7 5DD</t>
  </si>
  <si>
    <t>Falmouth &amp; Penryn Children's Centre</t>
  </si>
  <si>
    <t>Park Terrace</t>
  </si>
  <si>
    <t>Falmouth Cornwall</t>
  </si>
  <si>
    <t>TR11 2DJ</t>
  </si>
  <si>
    <t>The Limes Nursery School &amp; Children's Centre</t>
  </si>
  <si>
    <t>Johnsons Road</t>
  </si>
  <si>
    <t>Whitehall</t>
  </si>
  <si>
    <t>BS5 9AT</t>
  </si>
  <si>
    <t>The Lloyd Park Children Centre</t>
  </si>
  <si>
    <t>Lloyd Park Playscheme Building</t>
  </si>
  <si>
    <t>Winns Avenue</t>
  </si>
  <si>
    <t>Lloyd Park</t>
  </si>
  <si>
    <t>E17 4PP</t>
  </si>
  <si>
    <t>The Maden Community &amp; Children's Centre</t>
  </si>
  <si>
    <t>(Formerly Bacup and Stacksteads)</t>
  </si>
  <si>
    <t>Rochdale Road</t>
  </si>
  <si>
    <t>Bacup Lancashire</t>
  </si>
  <si>
    <t>OL13 9NZ</t>
  </si>
  <si>
    <t>The Maple Tree Children's Centre</t>
  </si>
  <si>
    <t>Littleworth Road</t>
  </si>
  <si>
    <t>Wheatley Oxon</t>
  </si>
  <si>
    <t>OX33 1PH</t>
  </si>
  <si>
    <t>The Marshes Children's Centre</t>
  </si>
  <si>
    <t>Sandwell Road</t>
  </si>
  <si>
    <t>Fordhouses</t>
  </si>
  <si>
    <t>WV10 6SJ</t>
  </si>
  <si>
    <t>The Meadow Children's Centre</t>
  </si>
  <si>
    <t>349 Shirecliffe Road</t>
  </si>
  <si>
    <t>S5 8XJ</t>
  </si>
  <si>
    <t>The Meadows Community Pre-school</t>
  </si>
  <si>
    <t>Catcliffe Primary School</t>
  </si>
  <si>
    <t>Rotherham Road</t>
  </si>
  <si>
    <t>Catcliffe</t>
  </si>
  <si>
    <t>S60 5SW</t>
  </si>
  <si>
    <t>The Oaks Children's Centre</t>
  </si>
  <si>
    <t>Felixstowe Suffolk</t>
  </si>
  <si>
    <t>IP11 2LA</t>
  </si>
  <si>
    <t>The Oasis Children's Centre</t>
  </si>
  <si>
    <t>St Michaels Avenue</t>
  </si>
  <si>
    <t>PE13 3NR</t>
  </si>
  <si>
    <t>The Orchard Children's Centre</t>
  </si>
  <si>
    <t>Strike Lane Primary School</t>
  </si>
  <si>
    <t>Strike Lane</t>
  </si>
  <si>
    <t>Freckleton</t>
  </si>
  <si>
    <t>PR4 1HR</t>
  </si>
  <si>
    <t>Hilden Road</t>
  </si>
  <si>
    <t>Padgate</t>
  </si>
  <si>
    <t>WA2 0JP</t>
  </si>
  <si>
    <t>Stonehouse The Park Children's Centre</t>
  </si>
  <si>
    <t>Elm Road</t>
  </si>
  <si>
    <t>Stonehouse Gloucestershire</t>
  </si>
  <si>
    <t>GL10 2NP</t>
  </si>
  <si>
    <t>The Parks Children's Centre</t>
  </si>
  <si>
    <t>Courtway Road</t>
  </si>
  <si>
    <t>HU6 9TA</t>
  </si>
  <si>
    <t>Asmore Park Nursery School</t>
  </si>
  <si>
    <t>Russell Close</t>
  </si>
  <si>
    <t>WV11 2QE</t>
  </si>
  <si>
    <t>The Phoenix Children's Centre</t>
  </si>
  <si>
    <t>The Poplars Sure Start Children's Centre</t>
  </si>
  <si>
    <t>The Grange Community Infant School</t>
  </si>
  <si>
    <t>New Haw</t>
  </si>
  <si>
    <t>KT15 3RL</t>
  </si>
  <si>
    <t>Quayside @ Chatterbox CC</t>
  </si>
  <si>
    <t>The Rainbow Centre</t>
  </si>
  <si>
    <t>Stow Heath Infant School</t>
  </si>
  <si>
    <t>Vaughan Road</t>
  </si>
  <si>
    <t>Portobello, Portobello</t>
  </si>
  <si>
    <t>WV13 3UD</t>
  </si>
  <si>
    <t>The Rainbow Children's Centre, Henley</t>
  </si>
  <si>
    <t>55-57</t>
  </si>
  <si>
    <t>Market Place</t>
  </si>
  <si>
    <t>Henley on Thames Oxfordshire</t>
  </si>
  <si>
    <t>RG9 2AA</t>
  </si>
  <si>
    <t>The Rainbow Children's Centre, Sonning Common, Woodcote, Goring Area</t>
  </si>
  <si>
    <t>Chiltern Edge School</t>
  </si>
  <si>
    <t>Reades Lane</t>
  </si>
  <si>
    <t>Sonning Common</t>
  </si>
  <si>
    <t>Sonning Common Oxfordshire</t>
  </si>
  <si>
    <t>RG4 9LN</t>
  </si>
  <si>
    <t>The Red Kite (Thame Area) Children's Centre</t>
  </si>
  <si>
    <t>99 Southern Road</t>
  </si>
  <si>
    <t>Thame Oxon</t>
  </si>
  <si>
    <t>OX9 2DY</t>
  </si>
  <si>
    <t>The Red Oak Sure Start Children's Centre</t>
  </si>
  <si>
    <t>Radstock Way</t>
  </si>
  <si>
    <t>Merstham Surrey</t>
  </si>
  <si>
    <t>RH1 3NH</t>
  </si>
  <si>
    <t>The Robins Children's Centre</t>
  </si>
  <si>
    <t>Heelands School</t>
  </si>
  <si>
    <t>Glovers Lane</t>
  </si>
  <si>
    <t>Heelands</t>
  </si>
  <si>
    <t>MK13 7QL</t>
  </si>
  <si>
    <t>Low Hill Nursery School &amp; Children's Centre</t>
  </si>
  <si>
    <t>Low Hill Nursery School</t>
  </si>
  <si>
    <t>Jenks Avenue</t>
  </si>
  <si>
    <t>Off Showell Circus, Low Hill</t>
  </si>
  <si>
    <t>WV10 9JN</t>
  </si>
  <si>
    <t>The Rowans Children's Centre</t>
  </si>
  <si>
    <t>Moorfoot</t>
  </si>
  <si>
    <t>Fullers Slade</t>
  </si>
  <si>
    <t>MK11 2BD</t>
  </si>
  <si>
    <t>The Spinney Sure Start Children's Centre</t>
  </si>
  <si>
    <t>Guildford Grove Primary School</t>
  </si>
  <si>
    <t>GU2 8YD</t>
  </si>
  <si>
    <t>The Star Children's Centre</t>
  </si>
  <si>
    <t>Bath Lane</t>
  </si>
  <si>
    <t>TS18 2DS</t>
  </si>
  <si>
    <t>The Star Children's Centre (formerly Warstones Children's Centre)</t>
  </si>
  <si>
    <t>Warstones Primary School</t>
  </si>
  <si>
    <t>Warstones Road</t>
  </si>
  <si>
    <t>Penn</t>
  </si>
  <si>
    <t>WV4 4LU</t>
  </si>
  <si>
    <t>Kenyngton Manor Primary School &amp; Sure Start Children's Centre</t>
  </si>
  <si>
    <t>Kenyngton Manor Primary School</t>
  </si>
  <si>
    <t>Bryony Way</t>
  </si>
  <si>
    <t>Beechwood Avenue</t>
  </si>
  <si>
    <t>Sunbury on Thames Middlesex</t>
  </si>
  <si>
    <t>TW16 7QL</t>
  </si>
  <si>
    <t>The Sunbeam Children's Centre</t>
  </si>
  <si>
    <t>Johnson Street</t>
  </si>
  <si>
    <t>Blakenhall</t>
  </si>
  <si>
    <t>WV2 3LY</t>
  </si>
  <si>
    <t>The Sure Start Children's Centre at Bentley West</t>
  </si>
  <si>
    <t>Monmouth Road</t>
  </si>
  <si>
    <t>WS2 0EQ</t>
  </si>
  <si>
    <t>The TAB Children's Centre</t>
  </si>
  <si>
    <t>Trinity at Bowes Children's Centre</t>
  </si>
  <si>
    <t>Palmerston Road</t>
  </si>
  <si>
    <t>N22 8RA</t>
  </si>
  <si>
    <t>The Tree House Children's Centre</t>
  </si>
  <si>
    <t>Clapgate Lane</t>
  </si>
  <si>
    <t>IP3 0RH</t>
  </si>
  <si>
    <t>The Triangle Centre</t>
  </si>
  <si>
    <t>91-93 St.Ann's Road</t>
  </si>
  <si>
    <t>N15 6DN</t>
  </si>
  <si>
    <t>Cheddar Building</t>
  </si>
  <si>
    <t>The Hayes</t>
  </si>
  <si>
    <t>Cheddar Somerset</t>
  </si>
  <si>
    <t>BS27 3HN</t>
  </si>
  <si>
    <t>The Village Children's Centre</t>
  </si>
  <si>
    <t>Denmark Street</t>
  </si>
  <si>
    <t>CT19 6EQ</t>
  </si>
  <si>
    <t>The Waterside Children's Centre</t>
  </si>
  <si>
    <t>Ashford Crescent</t>
  </si>
  <si>
    <t>Hythe</t>
  </si>
  <si>
    <t>SO45 6ET</t>
  </si>
  <si>
    <t>The Willow Children's Centre</t>
  </si>
  <si>
    <t>Brookfield Road</t>
  </si>
  <si>
    <t>TN23 4EY</t>
  </si>
  <si>
    <t>Bordesley Village Children’s Centre</t>
  </si>
  <si>
    <t>The Willows Centre</t>
  </si>
  <si>
    <t>Emmeline Street</t>
  </si>
  <si>
    <t>Bordesley Village</t>
  </si>
  <si>
    <t>B9 4NG</t>
  </si>
  <si>
    <t>The Willow Tree (Bampton &amp; Burford) Children's Centre</t>
  </si>
  <si>
    <t>Bowling Green Close</t>
  </si>
  <si>
    <t>Bampton Oxfordshire</t>
  </si>
  <si>
    <t>OX18 2NJ</t>
  </si>
  <si>
    <t>The Willows Children's Centre</t>
  </si>
  <si>
    <t>Magdalene Close</t>
  </si>
  <si>
    <t>IP2 9UX</t>
  </si>
  <si>
    <t>The Windmill Children's Centre</t>
  </si>
  <si>
    <t>New Bradwell School</t>
  </si>
  <si>
    <t>Bounty Streeet</t>
  </si>
  <si>
    <t>New Bradwell</t>
  </si>
  <si>
    <t>MK13 0BQ</t>
  </si>
  <si>
    <t>The Wooden House Children's Centre</t>
  </si>
  <si>
    <t>20b Lanark Road</t>
  </si>
  <si>
    <t>IP4 3EJ</t>
  </si>
  <si>
    <t>The Woodlands Children's Centre</t>
  </si>
  <si>
    <t>Admirals Road</t>
  </si>
  <si>
    <t>WA3 6QG</t>
  </si>
  <si>
    <t>Thirsk &amp; Sowerby Children's Centre</t>
  </si>
  <si>
    <t>c/o Thirsk Primary School</t>
  </si>
  <si>
    <t>Hambleton Place</t>
  </si>
  <si>
    <t>Thirsk North Yorkshire</t>
  </si>
  <si>
    <t>YO7 1SL</t>
  </si>
  <si>
    <t>Thomas Coram Centre</t>
  </si>
  <si>
    <t>49 Mecklenburgh Square</t>
  </si>
  <si>
    <t>WC1N 2NY</t>
  </si>
  <si>
    <t>Thomas Wall Nursery Children's Centre (Sutton Central West)</t>
  </si>
  <si>
    <t>Thomas Wall Nursery</t>
  </si>
  <si>
    <t>69 Western Road</t>
  </si>
  <si>
    <t>SM1 2SX</t>
  </si>
  <si>
    <t>Thorne Children's Centre</t>
  </si>
  <si>
    <t>Fieldside</t>
  </si>
  <si>
    <t>Thorne</t>
  </si>
  <si>
    <t>DN8 4BQ</t>
  </si>
  <si>
    <t>Thornhill Sure Start Childrens Centre</t>
  </si>
  <si>
    <t>Thornhill Primary School</t>
  </si>
  <si>
    <t>Byron Road</t>
  </si>
  <si>
    <t>SO19 6FH</t>
  </si>
  <si>
    <t>Thornton Children's Centre</t>
  </si>
  <si>
    <t>Heys Street</t>
  </si>
  <si>
    <t>Thornton Cleveleys Lancashire</t>
  </si>
  <si>
    <t>FY5 5HY</t>
  </si>
  <si>
    <t>Thornton Heath Children's Centre</t>
  </si>
  <si>
    <t>51 Pridham Road</t>
  </si>
  <si>
    <t>Thornton Heath Surrey</t>
  </si>
  <si>
    <t>CR7 8RS</t>
  </si>
  <si>
    <t>Thornton Primary School and Children's Centre</t>
  </si>
  <si>
    <t>BD13 3NN</t>
  </si>
  <si>
    <t>Thorntree Children's Centre</t>
  </si>
  <si>
    <t>Brikhall Road</t>
  </si>
  <si>
    <t>Thorntree</t>
  </si>
  <si>
    <t>TS3 9JW</t>
  </si>
  <si>
    <t>Thorpe Hesley Primary School</t>
  </si>
  <si>
    <t>Thorpe Hesley Infant School</t>
  </si>
  <si>
    <t>Upper Wortley Road</t>
  </si>
  <si>
    <t>Thorpe Hesley</t>
  </si>
  <si>
    <t>S61 2PL</t>
  </si>
  <si>
    <t>Thorplands Children's Centre</t>
  </si>
  <si>
    <t>Farm Field Court</t>
  </si>
  <si>
    <t>Thorplands</t>
  </si>
  <si>
    <t>NN3 8AQ</t>
  </si>
  <si>
    <t>Thrapston Children's Centre</t>
  </si>
  <si>
    <t>Thrapston Library</t>
  </si>
  <si>
    <t>Thrapston Northamptonshire</t>
  </si>
  <si>
    <t>NN14 4JJ</t>
  </si>
  <si>
    <t>Three Rivers Sure Start Children's Centre</t>
  </si>
  <si>
    <t>Chandlers Field School</t>
  </si>
  <si>
    <t>West Molesey Surrey</t>
  </si>
  <si>
    <t>KT8 2LX</t>
  </si>
  <si>
    <t>Thrybergh /Dalton Children's Centre</t>
  </si>
  <si>
    <t>Thrybergh Primary School</t>
  </si>
  <si>
    <t>Oldgate Lane</t>
  </si>
  <si>
    <t>Thrybergh</t>
  </si>
  <si>
    <t>S65 4JG</t>
  </si>
  <si>
    <t>Thurcroft Children and Family Centre</t>
  </si>
  <si>
    <t>Thurcroft Infant School</t>
  </si>
  <si>
    <t>Locksley Drive</t>
  </si>
  <si>
    <t>Thurcroft</t>
  </si>
  <si>
    <t>S66 9NT</t>
  </si>
  <si>
    <t>Thurnby Lodge Sure Start Children's Centre</t>
  </si>
  <si>
    <t>Dudley Avenue</t>
  </si>
  <si>
    <t>LE5 2EG</t>
  </si>
  <si>
    <t>Tilbury Children's Centre P1-3</t>
  </si>
  <si>
    <t>Flagship Centre</t>
  </si>
  <si>
    <t>Tilbury Essex</t>
  </si>
  <si>
    <t>RM18 8EY</t>
  </si>
  <si>
    <t>Tile Hill Children's Centre</t>
  </si>
  <si>
    <t>Sure Start Coventry West</t>
  </si>
  <si>
    <t>Jardine Crescent</t>
  </si>
  <si>
    <t>Tile Hill</t>
  </si>
  <si>
    <t>CV4 9PL</t>
  </si>
  <si>
    <t>Downsway Primary School</t>
  </si>
  <si>
    <t>Warbreck Drive</t>
  </si>
  <si>
    <t>RG31 6FE</t>
  </si>
  <si>
    <t>Tinsley Green Children's Centre</t>
  </si>
  <si>
    <t>34A Norborough Road</t>
  </si>
  <si>
    <t>Tinsley</t>
  </si>
  <si>
    <t>S9 1SG</t>
  </si>
  <si>
    <t>Tisbury Children's Centre</t>
  </si>
  <si>
    <t>St John's Primary School</t>
  </si>
  <si>
    <t>Weaveland Road</t>
  </si>
  <si>
    <t>Tisbury Wiltshire</t>
  </si>
  <si>
    <t>SP3 7HJ</t>
  </si>
  <si>
    <t>TITCHFIELD Children's Centre</t>
  </si>
  <si>
    <t>73-75 Princes Street</t>
  </si>
  <si>
    <t>NG18 5SL</t>
  </si>
  <si>
    <t>Houghton Regis Children's Centre</t>
  </si>
  <si>
    <t>Main Base Tithe Farm Neighbourhood Centre</t>
  </si>
  <si>
    <t>c/o Tithe Farm Lower School site</t>
  </si>
  <si>
    <t>Tithe Farm Road</t>
  </si>
  <si>
    <t>Houghton Regis Bedfordshire</t>
  </si>
  <si>
    <t>LU5 5JB</t>
  </si>
  <si>
    <t>Tollgate Children's Centre</t>
  </si>
  <si>
    <t>Barclay Road</t>
  </si>
  <si>
    <t>Plaistow London</t>
  </si>
  <si>
    <t>E13 8SA</t>
  </si>
  <si>
    <t>Tommies Children's Centre</t>
  </si>
  <si>
    <t>Parkville Highway</t>
  </si>
  <si>
    <t>CV6 4HZ</t>
  </si>
  <si>
    <t>Torquay Children's Centre</t>
  </si>
  <si>
    <t>Zig Zags</t>
  </si>
  <si>
    <t>32 Market Street</t>
  </si>
  <si>
    <t>Torquay Devon</t>
  </si>
  <si>
    <t>TQ1 3AG</t>
  </si>
  <si>
    <t>Daisy Play Centre Totnes and District Children's Centre</t>
  </si>
  <si>
    <t>Daisy Play Centre</t>
  </si>
  <si>
    <t>St Johns Primary School</t>
  </si>
  <si>
    <t>Pathfields</t>
  </si>
  <si>
    <t>Totnes Devon</t>
  </si>
  <si>
    <t>TQ9 5TZ</t>
  </si>
  <si>
    <t>Tottenhall and Trinity-at-Bowes Children's Centre</t>
  </si>
  <si>
    <t>Tottenhall Road</t>
  </si>
  <si>
    <t>N13 6HX</t>
  </si>
  <si>
    <t>The Daisy Children's Centre</t>
  </si>
  <si>
    <t>Scout Hut</t>
  </si>
  <si>
    <t>Northbourne Avenue</t>
  </si>
  <si>
    <t>CT17 0BX</t>
  </si>
  <si>
    <t>Townsend Children's Centre</t>
  </si>
  <si>
    <t>Jewell Road</t>
  </si>
  <si>
    <t>Townsend</t>
  </si>
  <si>
    <t>BH8 0LT</t>
  </si>
  <si>
    <t>Tree House Children's Centre at Holmewood Nursery School</t>
  </si>
  <si>
    <t>66 Upper Tulse Hill</t>
  </si>
  <si>
    <t>SW2 2RW</t>
  </si>
  <si>
    <t>Tree Tops Children's Centre</t>
  </si>
  <si>
    <t>Birchen Coppice Primary School</t>
  </si>
  <si>
    <t>DY11 7JJ</t>
  </si>
  <si>
    <t>Tree Tops and Hillside Children's Centre</t>
  </si>
  <si>
    <t>Liphook Library</t>
  </si>
  <si>
    <t>Liphook Hampshire</t>
  </si>
  <si>
    <t>GU30 7AN</t>
  </si>
  <si>
    <t>Treetops Children's Centre</t>
  </si>
  <si>
    <t>Highfields</t>
  </si>
  <si>
    <t>Dursley Gloucestershire</t>
  </si>
  <si>
    <t>GL11 4NZ</t>
  </si>
  <si>
    <t>Trinity Children's Centre</t>
  </si>
  <si>
    <t>Martham Primary and Nursery School</t>
  </si>
  <si>
    <t>Black Street</t>
  </si>
  <si>
    <t>Martham Norfolk</t>
  </si>
  <si>
    <t>NR29 4PR</t>
  </si>
  <si>
    <t>Tudor Way Children's Centre</t>
  </si>
  <si>
    <t>Tudor Way</t>
  </si>
  <si>
    <t>WR2 5QH</t>
  </si>
  <si>
    <t>Tuebrook &amp; West Derby Children's Centre</t>
  </si>
  <si>
    <t>Lower Breck Road</t>
  </si>
  <si>
    <t>L6 4BX</t>
  </si>
  <si>
    <t>Altmore Childrens Centre</t>
  </si>
  <si>
    <t>Altmore Infant School</t>
  </si>
  <si>
    <t>Altmore Avenue</t>
  </si>
  <si>
    <t>E6 2BX</t>
  </si>
  <si>
    <t>Tunstall Nursery School and Children Centre</t>
  </si>
  <si>
    <t>Tunstall Nursery School</t>
  </si>
  <si>
    <t>Tunstall Road</t>
  </si>
  <si>
    <t>CR0 6TY</t>
  </si>
  <si>
    <t>Tweeddale Children's Centre</t>
  </si>
  <si>
    <t>Tweeddale Campus</t>
  </si>
  <si>
    <t>Tweeddale Road</t>
  </si>
  <si>
    <t>Ofsted Reg: EY307844</t>
  </si>
  <si>
    <t>SM5 1SQ</t>
  </si>
  <si>
    <t>Cottingley Under 3's</t>
  </si>
  <si>
    <t>Cottingley Drive</t>
  </si>
  <si>
    <t>Cottingley</t>
  </si>
  <si>
    <t>LS11 0JP</t>
  </si>
  <si>
    <t>Tyersal Children's Centre</t>
  </si>
  <si>
    <t>51 Kyffin Place</t>
  </si>
  <si>
    <t>Tyersal</t>
  </si>
  <si>
    <t>BD4 8NB</t>
  </si>
  <si>
    <t>Tyldesley Sure Start Children's Centre</t>
  </si>
  <si>
    <t>Astley</t>
  </si>
  <si>
    <t>Tyldesley Greater Manchester</t>
  </si>
  <si>
    <t>M29 7PY</t>
  </si>
  <si>
    <t>Children's Centre at Tyssen</t>
  </si>
  <si>
    <t>Tyssen School</t>
  </si>
  <si>
    <t>Oldhill Street</t>
  </si>
  <si>
    <t>N16 6QA</t>
  </si>
  <si>
    <t>Underhill Infants School and Children's Centre</t>
  </si>
  <si>
    <t>Mays Lane</t>
  </si>
  <si>
    <t>Barnet Herts</t>
  </si>
  <si>
    <t>EN5 2LZ</t>
  </si>
  <si>
    <t>Oaktree Children's Centre</t>
  </si>
  <si>
    <t>Newcastle Street</t>
  </si>
  <si>
    <t>CW1 3LF</t>
  </si>
  <si>
    <t>Uplands Children's Centre</t>
  </si>
  <si>
    <t>Ashburnham Way</t>
  </si>
  <si>
    <t>NR33 8LJ</t>
  </si>
  <si>
    <t>Upper Horfield Children's Centre &amp; Community School</t>
  </si>
  <si>
    <t>Upper Horfield Primary School</t>
  </si>
  <si>
    <t>Sheridan Road</t>
  </si>
  <si>
    <t>BS7 0PU</t>
  </si>
  <si>
    <t>Upton Children's Centre</t>
  </si>
  <si>
    <t>Hough Green Road</t>
  </si>
  <si>
    <t>Widnes cheshire</t>
  </si>
  <si>
    <t>WA8 4PG</t>
  </si>
  <si>
    <t>Riverboats Children's Centre</t>
  </si>
  <si>
    <t>Price's Lane</t>
  </si>
  <si>
    <t>Upton-upon-Severn Worcestershire</t>
  </si>
  <si>
    <t>WR8 0LY</t>
  </si>
  <si>
    <t>UTT1 Spangles Children's Centre</t>
  </si>
  <si>
    <t>UTT1 Stansted Youth Centre</t>
  </si>
  <si>
    <t>Lower Street</t>
  </si>
  <si>
    <t>(off Chapel Hill)</t>
  </si>
  <si>
    <t>Stansted Essex</t>
  </si>
  <si>
    <t>CM24 8LR</t>
  </si>
  <si>
    <t>UTT2 Fairycroft Children's Centre</t>
  </si>
  <si>
    <t>Fairycroft Children's Centre</t>
  </si>
  <si>
    <t>37a Fairycroft Road</t>
  </si>
  <si>
    <t>Saffron Walden Essex</t>
  </si>
  <si>
    <t>CB10 1ND</t>
  </si>
  <si>
    <t>Uxbridge College Children's Centre</t>
  </si>
  <si>
    <t>Uxbridge College</t>
  </si>
  <si>
    <t>Hayes Community Campus</t>
  </si>
  <si>
    <t>College Way</t>
  </si>
  <si>
    <t>UB3 3BB</t>
  </si>
  <si>
    <t>Valley Children's Centre</t>
  </si>
  <si>
    <t>Moorgate Grove</t>
  </si>
  <si>
    <t>S60 2TR</t>
  </si>
  <si>
    <t>Valley House Children's Centre</t>
  </si>
  <si>
    <t>Navigation Centre</t>
  </si>
  <si>
    <t>55-57 Bell Green Road</t>
  </si>
  <si>
    <t>CV6 7GQ</t>
  </si>
  <si>
    <t>Valley Park Children's Centre</t>
  </si>
  <si>
    <t>Valley Park Primary School</t>
  </si>
  <si>
    <t>Norton Avenue</t>
  </si>
  <si>
    <t>S14 1SL</t>
  </si>
  <si>
    <t>Vancouver Children's Centre</t>
  </si>
  <si>
    <t>Fairstead Community Centre</t>
  </si>
  <si>
    <t>Centre Point</t>
  </si>
  <si>
    <t>Fairstead</t>
  </si>
  <si>
    <t>PE30 4SR</t>
  </si>
  <si>
    <t>Formerly Vauxhall Children's Centre</t>
  </si>
  <si>
    <t>Titchfield Street</t>
  </si>
  <si>
    <t>L5 8UT</t>
  </si>
  <si>
    <t>Ventnor Children's Centre</t>
  </si>
  <si>
    <t>Ventnor Isle of Wight</t>
  </si>
  <si>
    <t>PO38 1EZ</t>
  </si>
  <si>
    <t>Vernon Terrace Sure Start Children's Centre</t>
  </si>
  <si>
    <t>Vernon Terrace</t>
  </si>
  <si>
    <t>NN1 5HE</t>
  </si>
  <si>
    <t>Victor Seymour Children's Centre</t>
  </si>
  <si>
    <t>Victor Seymour Infants' School</t>
  </si>
  <si>
    <t>Denmark Road</t>
  </si>
  <si>
    <t>SM5 2JE</t>
  </si>
  <si>
    <t>Sedgemoor West</t>
  </si>
  <si>
    <t>Victoria Park Drive</t>
  </si>
  <si>
    <t>TA6 7AS</t>
  </si>
  <si>
    <t>Victoria Hall Children's Centre</t>
  </si>
  <si>
    <t>Queensbury</t>
  </si>
  <si>
    <t>BD13 1AB</t>
  </si>
  <si>
    <t>North Newbury</t>
  </si>
  <si>
    <t>RG14 1EH</t>
  </si>
  <si>
    <t>Victory Primary School and Children's Centre</t>
  </si>
  <si>
    <t>Rodney Road</t>
  </si>
  <si>
    <t>SE17 1PT</t>
  </si>
  <si>
    <t>Village Green Childrens Centre</t>
  </si>
  <si>
    <t>Moorlands Church of England Primary Academy</t>
  </si>
  <si>
    <t>Moorland Way</t>
  </si>
  <si>
    <t>Belton</t>
  </si>
  <si>
    <t>NR31 9PA</t>
  </si>
  <si>
    <t>Village Rise Children's Centre</t>
  </si>
  <si>
    <t>Benjamin Britten High School</t>
  </si>
  <si>
    <t>Violet Melchett Children's Centre</t>
  </si>
  <si>
    <t>30 Flood Street</t>
  </si>
  <si>
    <t>SW3 5RR</t>
  </si>
  <si>
    <t>Visions at Oakham</t>
  </si>
  <si>
    <t>Huntsman Drive</t>
  </si>
  <si>
    <t>Oakham</t>
  </si>
  <si>
    <t>Oakham Rutland</t>
  </si>
  <si>
    <t>LE15 6RP</t>
  </si>
  <si>
    <t>Vista Field Children's Centre</t>
  </si>
  <si>
    <t>Middle Park Avenue</t>
  </si>
  <si>
    <t>(and the corner of The Vista)</t>
  </si>
  <si>
    <t>SE9 5SD</t>
  </si>
  <si>
    <t>W2 Berrygrove Children's Centre</t>
  </si>
  <si>
    <t>c/o Berrygrove Primary and Nursery School</t>
  </si>
  <si>
    <t>Cow Lane</t>
  </si>
  <si>
    <t>WD25 9PW</t>
  </si>
  <si>
    <t>W3 Beechfield Children's Centre</t>
  </si>
  <si>
    <t>c/o Beechfield School</t>
  </si>
  <si>
    <t>Gammons Lane</t>
  </si>
  <si>
    <t>WD24 5TY</t>
  </si>
  <si>
    <t>W4 Littlebury Children's Centre</t>
  </si>
  <si>
    <t>Littlebury Hall</t>
  </si>
  <si>
    <t>Mildred Ave</t>
  </si>
  <si>
    <t>WD18 7DY</t>
  </si>
  <si>
    <t>W5 Sunshine Children's Centre</t>
  </si>
  <si>
    <t>c/o Oxhey Early Years Centre</t>
  </si>
  <si>
    <t>Eastbury Road</t>
  </si>
  <si>
    <t>WD19 4RL</t>
  </si>
  <si>
    <t>W6 Westfield Children's Centre</t>
  </si>
  <si>
    <t>Croxley View</t>
  </si>
  <si>
    <t>WD18 6AE</t>
  </si>
  <si>
    <t>Waddesdon and Whitchurch Children's Centre</t>
  </si>
  <si>
    <t>The Football Pavillion</t>
  </si>
  <si>
    <t>Frederick Street</t>
  </si>
  <si>
    <t>Waddesdon Bucks</t>
  </si>
  <si>
    <t>HP18 0LX</t>
  </si>
  <si>
    <t>Waddington, Washingborough and Witham St Hugh's Children's Centre</t>
  </si>
  <si>
    <t>Waddington Redwood Primary School</t>
  </si>
  <si>
    <t>Redwood Drive</t>
  </si>
  <si>
    <t>Brant Road, Waddington</t>
  </si>
  <si>
    <t>LN5 9BN</t>
  </si>
  <si>
    <t>Wade Hall Children's Centre</t>
  </si>
  <si>
    <t>75 Royal Avenue</t>
  </si>
  <si>
    <t>Leyland Lancashire</t>
  </si>
  <si>
    <t>PR25 1BX</t>
  </si>
  <si>
    <t>Wadebridge &amp; Camelford Children's Centre</t>
  </si>
  <si>
    <t>Goldsworthy Way</t>
  </si>
  <si>
    <t>Wadebridge Cornwall</t>
  </si>
  <si>
    <t>PL27 7AL</t>
  </si>
  <si>
    <t>Wainfleet Magdalen Children's Centre</t>
  </si>
  <si>
    <t>Wainfleet Magdalen Church of England</t>
  </si>
  <si>
    <t>Methodist School</t>
  </si>
  <si>
    <t>Magdalen Road, Wainfleet</t>
  </si>
  <si>
    <t>PE24 4DD</t>
  </si>
  <si>
    <t>Walkergate Children's Centre</t>
  </si>
  <si>
    <t>Shields Road</t>
  </si>
  <si>
    <t>Walkergate</t>
  </si>
  <si>
    <t>NE6 3BU</t>
  </si>
  <si>
    <t>Wallingford Area Children's Centre</t>
  </si>
  <si>
    <t>Wigod Centre</t>
  </si>
  <si>
    <t>96a Wilding Road</t>
  </si>
  <si>
    <t>Wallingford Oxon</t>
  </si>
  <si>
    <t>OX10 8AJ</t>
  </si>
  <si>
    <t>Wallsend Children's Centre</t>
  </si>
  <si>
    <t>Wallsend Sure Start</t>
  </si>
  <si>
    <t>NE28 8RH</t>
  </si>
  <si>
    <t>Walton Children's Centre</t>
  </si>
  <si>
    <t>c/o SCOPE Early Years Centre</t>
  </si>
  <si>
    <t>99 Cavendish Drive</t>
  </si>
  <si>
    <t>L9 1NB</t>
  </si>
  <si>
    <t>Walton Lane Nursery School &amp; Children's Centre</t>
  </si>
  <si>
    <t>Walton Lane</t>
  </si>
  <si>
    <t>BB9 8BP</t>
  </si>
  <si>
    <t>Wantage Area Children's Centre</t>
  </si>
  <si>
    <t>The Butler Centre</t>
  </si>
  <si>
    <t>Wantage Oxon</t>
  </si>
  <si>
    <t>OX12 8BL</t>
  </si>
  <si>
    <t>Wapping Children's Centre</t>
  </si>
  <si>
    <t>15 Chandler Street</t>
  </si>
  <si>
    <t>E1W 2QL</t>
  </si>
  <si>
    <t>Wareham Children's Centre</t>
  </si>
  <si>
    <t>Lady St Mary CE VC</t>
  </si>
  <si>
    <t>First School</t>
  </si>
  <si>
    <t>Streche Road</t>
  </si>
  <si>
    <t>Wareham Dorset</t>
  </si>
  <si>
    <t>BH20 5EE</t>
  </si>
  <si>
    <t>Little Lane Children's Centre</t>
  </si>
  <si>
    <t>Little Lane</t>
  </si>
  <si>
    <t>Ilkley West Yorkshire</t>
  </si>
  <si>
    <t>Warrington Road Children's Centre</t>
  </si>
  <si>
    <t>Warrington Road Nursery</t>
  </si>
  <si>
    <t>Naylor Road</t>
  </si>
  <si>
    <t>WA8 0BS</t>
  </si>
  <si>
    <t>WARSOP Children's Centre</t>
  </si>
  <si>
    <t>Mansfield Road</t>
  </si>
  <si>
    <t>Warsop Nottinghamshire</t>
  </si>
  <si>
    <t>NG20 0AN</t>
  </si>
  <si>
    <t>Warwick Children's Centre</t>
  </si>
  <si>
    <t>Warwick Children's Centre and Nursery school</t>
  </si>
  <si>
    <t>Coventry Road</t>
  </si>
  <si>
    <t>Warwick Warwickshire</t>
  </si>
  <si>
    <t>CV34 4LJ</t>
  </si>
  <si>
    <t>Washwood Heath Children's Centre</t>
  </si>
  <si>
    <t>201 Sladefield Road</t>
  </si>
  <si>
    <t>Washwood Heath</t>
  </si>
  <si>
    <t>B8 2SY</t>
  </si>
  <si>
    <t>Waterloo Children's Centre</t>
  </si>
  <si>
    <t>Store St</t>
  </si>
  <si>
    <t>off Oldham Rd</t>
  </si>
  <si>
    <t>OL7 9QA</t>
  </si>
  <si>
    <t>Crosby Road North</t>
  </si>
  <si>
    <t>Waterloo</t>
  </si>
  <si>
    <t>Sefton Merseyside</t>
  </si>
  <si>
    <t>L22 0LD</t>
  </si>
  <si>
    <t>Wath Victoria Children's Centre</t>
  </si>
  <si>
    <t>Wath Victoria Junior &amp; infant School</t>
  </si>
  <si>
    <t>Sandymount Road</t>
  </si>
  <si>
    <t>Wath upon Dearne</t>
  </si>
  <si>
    <t>S63 7AD</t>
  </si>
  <si>
    <t>Watton Children's Centre</t>
  </si>
  <si>
    <t>Westfield Infant &amp; Nursery School</t>
  </si>
  <si>
    <t>West Road</t>
  </si>
  <si>
    <t>Watton</t>
  </si>
  <si>
    <t>IP25 6AU</t>
  </si>
  <si>
    <t>Wavertree Childwall &amp; Woolton Children's Centre</t>
  </si>
  <si>
    <t>85 Wellington Road</t>
  </si>
  <si>
    <t>L15 4LE</t>
  </si>
  <si>
    <t>Wayfield Children's Centre</t>
  </si>
  <si>
    <t>Wayfield Community Primary School and Nursery Unit</t>
  </si>
  <si>
    <t>Wayfield Road</t>
  </si>
  <si>
    <t>ME5 0HH</t>
  </si>
  <si>
    <t>Welbourne Children's Centre</t>
  </si>
  <si>
    <t>Welbourne Primary School</t>
  </si>
  <si>
    <t>Stainby Road</t>
  </si>
  <si>
    <t>N17 9PB</t>
  </si>
  <si>
    <t>Welcare in East Surrey Sure Start Children's Centre</t>
  </si>
  <si>
    <t>Welcare House</t>
  </si>
  <si>
    <t>24 Warwick Road</t>
  </si>
  <si>
    <t>RH1 1BU</t>
  </si>
  <si>
    <t>Wellfield Children's Centre</t>
  </si>
  <si>
    <t>Yewlands Drive</t>
  </si>
  <si>
    <t>Leyland</t>
  </si>
  <si>
    <t>PR25 2TP</t>
  </si>
  <si>
    <t>Wellington Children's Centre</t>
  </si>
  <si>
    <t>West Taunton Deane</t>
  </si>
  <si>
    <t>Courtland Road</t>
  </si>
  <si>
    <t>Wellington Somerset</t>
  </si>
  <si>
    <t>TA21 8NE</t>
  </si>
  <si>
    <t>Welton and Cherry Willingham Children's Centre</t>
  </si>
  <si>
    <t>Welton William Farr Secondary School</t>
  </si>
  <si>
    <t>Welton</t>
  </si>
  <si>
    <t>LN2 3JB</t>
  </si>
  <si>
    <t>Wendover Children's Centre</t>
  </si>
  <si>
    <t>Wendover Childrens Centre</t>
  </si>
  <si>
    <t>Wharf Road</t>
  </si>
  <si>
    <t>Wendover Bucks</t>
  </si>
  <si>
    <t>HP22 6HF</t>
  </si>
  <si>
    <t>Wensley Fold Children's Centre</t>
  </si>
  <si>
    <t>Carnarvon Road</t>
  </si>
  <si>
    <t>BB2 6NL</t>
  </si>
  <si>
    <t>Wensleydale Children's Centre</t>
  </si>
  <si>
    <t>c/o Askrigg Voluntary Controlled Primary School</t>
  </si>
  <si>
    <t>Yorebridge</t>
  </si>
  <si>
    <t>Askrigg</t>
  </si>
  <si>
    <t>Leyburn North Yorkshire</t>
  </si>
  <si>
    <t>DL8 3BJ</t>
  </si>
  <si>
    <t>Wentworth Nursery School and Children's Centre</t>
  </si>
  <si>
    <t>Cassland Road</t>
  </si>
  <si>
    <t>E9 5BY</t>
  </si>
  <si>
    <t>Weoley Castle Children's Centre</t>
  </si>
  <si>
    <t>109 Weoley Castle Road</t>
  </si>
  <si>
    <t>Weoley Castle</t>
  </si>
  <si>
    <t>B29 5QD</t>
  </si>
  <si>
    <t>West Bromwich Sure Start Children's Centre</t>
  </si>
  <si>
    <t>160 Beeches Road</t>
  </si>
  <si>
    <t>B70 6HQ</t>
  </si>
  <si>
    <t>West Didsbury SSCC</t>
  </si>
  <si>
    <t>Fielden Park Campus</t>
  </si>
  <si>
    <t>The Manchester College</t>
  </si>
  <si>
    <t>Barlow Moor Road, West Didsbury</t>
  </si>
  <si>
    <t>M20 2PQ</t>
  </si>
  <si>
    <t>West End Sure Start Children's Centre</t>
  </si>
  <si>
    <t>5 Catesby Street</t>
  </si>
  <si>
    <t>LE3 5PB</t>
  </si>
  <si>
    <t>West Exe Children's Centre</t>
  </si>
  <si>
    <t>Cowick Street</t>
  </si>
  <si>
    <t>EX4 1HL</t>
  </si>
  <si>
    <t>West Hill Primary School and Children's Centre</t>
  </si>
  <si>
    <t>West Hill Primary School</t>
  </si>
  <si>
    <t>4 Broomhill Road</t>
  </si>
  <si>
    <t>Wandsworth London</t>
  </si>
  <si>
    <t>SW18 4HX</t>
  </si>
  <si>
    <t>West Hove Children's Centre</t>
  </si>
  <si>
    <t>West Hove Infant School</t>
  </si>
  <si>
    <t>BN3 5JA</t>
  </si>
  <si>
    <t>West Marsh Children's Centre</t>
  </si>
  <si>
    <t>Macaulay Street</t>
  </si>
  <si>
    <t>DN31 2ES</t>
  </si>
  <si>
    <t>West Middlesbrough Children's Centre</t>
  </si>
  <si>
    <t>Stainsby Road</t>
  </si>
  <si>
    <t>Whinney Banks</t>
  </si>
  <si>
    <t>TS5 4JS</t>
  </si>
  <si>
    <t>West Moors Children's Centre</t>
  </si>
  <si>
    <t>West Moors Children's Centre Middle School</t>
  </si>
  <si>
    <t>4 Heathfield Way</t>
  </si>
  <si>
    <t>West Moors Dorset</t>
  </si>
  <si>
    <t>BH22 0DA</t>
  </si>
  <si>
    <t>West Newport Children's Centre</t>
  </si>
  <si>
    <t>PO30 5QT</t>
  </si>
  <si>
    <t>West St Leonards Children's Centre</t>
  </si>
  <si>
    <t>464 Bexhill Road</t>
  </si>
  <si>
    <t>TN38 8AU</t>
  </si>
  <si>
    <t>West Street Children's Centre</t>
  </si>
  <si>
    <t>7 West Street</t>
  </si>
  <si>
    <t>DN15 6HS</t>
  </si>
  <si>
    <t>174 Chandlers Drive</t>
  </si>
  <si>
    <t>Erith Kent</t>
  </si>
  <si>
    <t>DA8 1LW</t>
  </si>
  <si>
    <t>West Thurrock Children's Centre P1-4</t>
  </si>
  <si>
    <t>Play2Learn Day Nursery</t>
  </si>
  <si>
    <t>St. Clements Health &amp; Community Centre</t>
  </si>
  <si>
    <t>West Thurrock Essex</t>
  </si>
  <si>
    <t>RM20 4AR</t>
  </si>
  <si>
    <t>West View Children's Centre</t>
  </si>
  <si>
    <t>Rothwell Drive</t>
  </si>
  <si>
    <t>FY7 8FF</t>
  </si>
  <si>
    <t>West Walton Children's Centre</t>
  </si>
  <si>
    <t>West Walton Community Primary School</t>
  </si>
  <si>
    <t>West Walton</t>
  </si>
  <si>
    <t>Wisbech Norfolk</t>
  </si>
  <si>
    <t>PE14 7HA</t>
  </si>
  <si>
    <t>West Wight Children's Centre</t>
  </si>
  <si>
    <t>West Wight Youth &amp; Community Centre</t>
  </si>
  <si>
    <t>Moa Place</t>
  </si>
  <si>
    <t>Freshwater Isle of Wight</t>
  </si>
  <si>
    <t>PO40 9XH</t>
  </si>
  <si>
    <t>Westcliff &amp; Riddings Children's Centre</t>
  </si>
  <si>
    <t>c/o Side by Side Children's Centre</t>
  </si>
  <si>
    <t>Enderby Road</t>
  </si>
  <si>
    <t>DN17 2JL</t>
  </si>
  <si>
    <t>Western Tynedale Children's Centre</t>
  </si>
  <si>
    <t>Woodhead Lane</t>
  </si>
  <si>
    <t>Haltwhistle Northumberland</t>
  </si>
  <si>
    <t>NE49 9DP</t>
  </si>
  <si>
    <t>Westfield Children's Centre</t>
  </si>
  <si>
    <t>Westfield Primary Community School</t>
  </si>
  <si>
    <t>Askham Lane</t>
  </si>
  <si>
    <t>YO24 3HP</t>
  </si>
  <si>
    <t>Westfield Sure Start Children's Centre</t>
  </si>
  <si>
    <t>Montrose Avenue</t>
  </si>
  <si>
    <t>Pemberton</t>
  </si>
  <si>
    <t>WN5 9XN</t>
  </si>
  <si>
    <t>Westgate / Newburgh Children's Centre</t>
  </si>
  <si>
    <t>Newburgh Centre</t>
  </si>
  <si>
    <t>Kipling Avenue</t>
  </si>
  <si>
    <t>CV34 6LD</t>
  </si>
  <si>
    <t>Westgate Children's Centre</t>
  </si>
  <si>
    <t>Langridge Way</t>
  </si>
  <si>
    <t>LA4 4XF</t>
  </si>
  <si>
    <t>Westgate Sure Start Children's Centre</t>
  </si>
  <si>
    <t>C/O Adelaide Terrace</t>
  </si>
  <si>
    <t>Westhoughton Centre</t>
  </si>
  <si>
    <t>Clough Avenue</t>
  </si>
  <si>
    <t>Westhoughton</t>
  </si>
  <si>
    <t>BL5 2NJ</t>
  </si>
  <si>
    <t>Westleigh Children's and Community Centre</t>
  </si>
  <si>
    <t>Portside Children's Centre</t>
  </si>
  <si>
    <t>Egerton Street</t>
  </si>
  <si>
    <t>CH65 2BY</t>
  </si>
  <si>
    <t>Weston Sure Start Childrens Centre</t>
  </si>
  <si>
    <t>60 Foxcott Close</t>
  </si>
  <si>
    <t>Weston</t>
  </si>
  <si>
    <t>SO19 9JQ</t>
  </si>
  <si>
    <t>Westside Children's Centre</t>
  </si>
  <si>
    <t>West Side Community Centre</t>
  </si>
  <si>
    <t>Paddock Road</t>
  </si>
  <si>
    <t>South Ham</t>
  </si>
  <si>
    <t>RG22 6QB</t>
  </si>
  <si>
    <t>Westy Children's Centre</t>
  </si>
  <si>
    <t>Tinsley Street</t>
  </si>
  <si>
    <t>Latchford</t>
  </si>
  <si>
    <t>WA4 1RE</t>
  </si>
  <si>
    <t>Weybridge Sure Start Children's Centre</t>
  </si>
  <si>
    <t>The Pavilion</t>
  </si>
  <si>
    <t>Weybridge Surrey</t>
  </si>
  <si>
    <t>KT13 8DB</t>
  </si>
  <si>
    <t>Weymouth - Bincombe Children's Centre</t>
  </si>
  <si>
    <t>Bincombe Valley Primary School</t>
  </si>
  <si>
    <t>Culliford Way</t>
  </si>
  <si>
    <t>DT3 6AF</t>
  </si>
  <si>
    <t>Weymouth - Westham</t>
  </si>
  <si>
    <t>Westham Children's Centre</t>
  </si>
  <si>
    <t>The Conifers Primary School</t>
  </si>
  <si>
    <t>Radipole Lane</t>
  </si>
  <si>
    <t>DT4 0QF</t>
  </si>
  <si>
    <t>WH1 Tenterfield Nursery and Children's Centre</t>
  </si>
  <si>
    <t>Tenterfield Nursery School</t>
  </si>
  <si>
    <t>Welwyn Hertfordshire</t>
  </si>
  <si>
    <t>AL6 9JF</t>
  </si>
  <si>
    <t>WH2 Applecroft Children's Centre</t>
  </si>
  <si>
    <t>c/o Applecroft School</t>
  </si>
  <si>
    <t>Applecroft Road</t>
  </si>
  <si>
    <t>Welwyn Garden City Hertfordshire</t>
  </si>
  <si>
    <t>AL8 6JZ</t>
  </si>
  <si>
    <t>WH3 Waterside Children's Centre</t>
  </si>
  <si>
    <t>c/o Rowans Primary School</t>
  </si>
  <si>
    <t>Rowans</t>
  </si>
  <si>
    <t>AL7 1NZ</t>
  </si>
  <si>
    <t>WH4 Oak Tree Children's Centre</t>
  </si>
  <si>
    <t>Ludwick Nursery School</t>
  </si>
  <si>
    <t>Holwell Road</t>
  </si>
  <si>
    <t>AL7 3RP</t>
  </si>
  <si>
    <t>WH5 Creswick Children's Centre</t>
  </si>
  <si>
    <t>c/o Creswick Primary School and Nursery</t>
  </si>
  <si>
    <t>Sir John Newsom Way</t>
  </si>
  <si>
    <t>AL7 4FL</t>
  </si>
  <si>
    <t>WH7 Birchwood Children's Centre</t>
  </si>
  <si>
    <t>Birchway</t>
  </si>
  <si>
    <t>AL10 0PD</t>
  </si>
  <si>
    <t>WH8 De Havilland Children's Centre</t>
  </si>
  <si>
    <t>c/o De Havilland Primary School</t>
  </si>
  <si>
    <t>Travellers Lane</t>
  </si>
  <si>
    <t>AL10 8TQ</t>
  </si>
  <si>
    <t>Whalley Range Sure Start Children's Centre</t>
  </si>
  <si>
    <t>Whalley Range SSCC</t>
  </si>
  <si>
    <t>Burford Rd,</t>
  </si>
  <si>
    <t>Whally Range</t>
  </si>
  <si>
    <t>M16 8HE</t>
  </si>
  <si>
    <t>Wharf Nursery School and Sure Start Children's Centre</t>
  </si>
  <si>
    <t>Woolsack Way</t>
  </si>
  <si>
    <t>GU7 1JG</t>
  </si>
  <si>
    <t>Wheatley Children's Centre</t>
  </si>
  <si>
    <t>Old School Way</t>
  </si>
  <si>
    <t>Beckett Road</t>
  </si>
  <si>
    <t>Wheatley</t>
  </si>
  <si>
    <t>DN2 4AJ</t>
  </si>
  <si>
    <t>Wheatley Hill Children's Centre</t>
  </si>
  <si>
    <t>Jack Lawson Terrace</t>
  </si>
  <si>
    <t>Wheatley Hill Durham</t>
  </si>
  <si>
    <t>DH6 3RT</t>
  </si>
  <si>
    <t>Wheeler Children's Centre</t>
  </si>
  <si>
    <t>Wheeler Street</t>
  </si>
  <si>
    <t>HU3 5QE</t>
  </si>
  <si>
    <t>Whipton Children's Centre</t>
  </si>
  <si>
    <t>Hill Lane</t>
  </si>
  <si>
    <t>Whipton</t>
  </si>
  <si>
    <t>EX1 3JP</t>
  </si>
  <si>
    <t>Whitby &amp; District Children's Centre</t>
  </si>
  <si>
    <t>c/o Stakesby Primary School</t>
  </si>
  <si>
    <t>Byland Road</t>
  </si>
  <si>
    <t>YO21 1HY</t>
  </si>
  <si>
    <t>White Horse Children's Centre</t>
  </si>
  <si>
    <t>Westbury Infants School</t>
  </si>
  <si>
    <t>Eden Vale Road</t>
  </si>
  <si>
    <t>Westbury Wiltshire</t>
  </si>
  <si>
    <t>BA13 3NY</t>
  </si>
  <si>
    <t>Uxbridge Children's Centre</t>
  </si>
  <si>
    <t>Whitehall road</t>
  </si>
  <si>
    <t>Uxbridge Middx</t>
  </si>
  <si>
    <t>UB8 2DQ</t>
  </si>
  <si>
    <t>South Whitehaven SureStart Children's Centre</t>
  </si>
  <si>
    <t>Whinlatter Road</t>
  </si>
  <si>
    <t>Mirehouse</t>
  </si>
  <si>
    <t>Whitehaven Cumbria</t>
  </si>
  <si>
    <t>CA28 8DA</t>
  </si>
  <si>
    <t>Whitleigh Children's Centre</t>
  </si>
  <si>
    <t>Lancaster Gardens</t>
  </si>
  <si>
    <t>Whitleigh</t>
  </si>
  <si>
    <t>PL5 4AA</t>
  </si>
  <si>
    <t>Whitmore Reans Children's Centre</t>
  </si>
  <si>
    <t>Lansdowne Rd</t>
  </si>
  <si>
    <t>Whitmore Reans</t>
  </si>
  <si>
    <t>WV1 4AL</t>
  </si>
  <si>
    <t>Whittlesey Children’s Centre</t>
  </si>
  <si>
    <t>New Road Primary School</t>
  </si>
  <si>
    <t>Whittlesey Cambridgeshire</t>
  </si>
  <si>
    <t>PE7 1SZ</t>
  </si>
  <si>
    <t>Whitworth Children's Centre</t>
  </si>
  <si>
    <t>St Bartholomews CE Primary School</t>
  </si>
  <si>
    <t>Hall Street</t>
  </si>
  <si>
    <t>Whitworth</t>
  </si>
  <si>
    <t>OL12 8TL</t>
  </si>
  <si>
    <t>William Bellamy Children's Centre</t>
  </si>
  <si>
    <t>Frizlands Lane</t>
  </si>
  <si>
    <t>RM10 7HX</t>
  </si>
  <si>
    <t>Willingdon Trees Children’s Centre</t>
  </si>
  <si>
    <t>Oakwood Primary School</t>
  </si>
  <si>
    <t>Magnolia Drive</t>
  </si>
  <si>
    <t>BN22 0SS</t>
  </si>
  <si>
    <t>Willington Children's Centre</t>
  </si>
  <si>
    <t>Willington Primary School</t>
  </si>
  <si>
    <t>Chapel Street</t>
  </si>
  <si>
    <t>Willington County Durham</t>
  </si>
  <si>
    <t>DL15 0EQ</t>
  </si>
  <si>
    <t>Willow Children's Centre</t>
  </si>
  <si>
    <t>Holbrooke Court</t>
  </si>
  <si>
    <t>23 Tufnell Park Road</t>
  </si>
  <si>
    <t>N7 0PG</t>
  </si>
  <si>
    <t>Willow Trees Children's Centre</t>
  </si>
  <si>
    <t>Church Hill Community Centre</t>
  </si>
  <si>
    <t>Loxley Close</t>
  </si>
  <si>
    <t>Churchill</t>
  </si>
  <si>
    <t>B98 9JG</t>
  </si>
  <si>
    <t>Willows Centre for Children</t>
  </si>
  <si>
    <t>The Willows Nursery</t>
  </si>
  <si>
    <t>Battenburg Avenue</t>
  </si>
  <si>
    <t>PO2 0SN</t>
  </si>
  <si>
    <t>Willows Park Children's Centre</t>
  </si>
  <si>
    <t>Calder Ave</t>
  </si>
  <si>
    <t>Longridge Lancashire</t>
  </si>
  <si>
    <t>PR3 3HJ</t>
  </si>
  <si>
    <t>Wilthorpe Childrens Centre</t>
  </si>
  <si>
    <t>Wilthorpe Infants School</t>
  </si>
  <si>
    <t>Greenfoot Lane</t>
  </si>
  <si>
    <t>Wilthorpe</t>
  </si>
  <si>
    <t>S75 1AQ</t>
  </si>
  <si>
    <t>Wilton Children's Centre</t>
  </si>
  <si>
    <t>9 West Street</t>
  </si>
  <si>
    <t>Wilton Wiltshire</t>
  </si>
  <si>
    <t>SP2 0DL</t>
  </si>
  <si>
    <t>Lakes SureStart Children's Centre</t>
  </si>
  <si>
    <t>Goodly Dale</t>
  </si>
  <si>
    <t>Lake Road</t>
  </si>
  <si>
    <t>Windermere Cumbria</t>
  </si>
  <si>
    <t>LA23 2JX</t>
  </si>
  <si>
    <t>Windmill Children's Centre</t>
  </si>
  <si>
    <t>Windmill Lane</t>
  </si>
  <si>
    <t>Greenford Middlesex</t>
  </si>
  <si>
    <t>UB6 9EJ</t>
  </si>
  <si>
    <t>Windmill Primary School</t>
  </si>
  <si>
    <t>Windmill Road</t>
  </si>
  <si>
    <t>Belle Isle</t>
  </si>
  <si>
    <t>LS10 3HG</t>
  </si>
  <si>
    <t>Windmill Hill Children's Centre</t>
  </si>
  <si>
    <t>Windmill Hill School</t>
  </si>
  <si>
    <t>Norton Hill</t>
  </si>
  <si>
    <t>Windmill Hill</t>
  </si>
  <si>
    <t>WA7 6QE</t>
  </si>
  <si>
    <t>Wylye Road</t>
  </si>
  <si>
    <t>Wyle Road</t>
  </si>
  <si>
    <t>Tidworth Wiltshire</t>
  </si>
  <si>
    <t>SP9 7QR</t>
  </si>
  <si>
    <t>Windsor Centre for Children &amp; Families</t>
  </si>
  <si>
    <t>Windsor Road</t>
  </si>
  <si>
    <t>Parkfield</t>
  </si>
  <si>
    <t>WV4 6EL</t>
  </si>
  <si>
    <t>Wing Children's Centre</t>
  </si>
  <si>
    <t>Overstone Combined School</t>
  </si>
  <si>
    <t>Wing</t>
  </si>
  <si>
    <t>LU7 0NY</t>
  </si>
  <si>
    <t>Wingfield Children's Centre</t>
  </si>
  <si>
    <t>Mercury</t>
  </si>
  <si>
    <t>The Concourse</t>
  </si>
  <si>
    <t>Grahame Park</t>
  </si>
  <si>
    <t>Colindale London</t>
  </si>
  <si>
    <t>NW9 5XN</t>
  </si>
  <si>
    <t>Winston Way Children's Centre</t>
  </si>
  <si>
    <t>Winston Way Primary School</t>
  </si>
  <si>
    <t>Winston Way</t>
  </si>
  <si>
    <t>Ilford Essex</t>
  </si>
  <si>
    <t>IG1 2WS</t>
  </si>
  <si>
    <t>Winterbourne Children's Centre</t>
  </si>
  <si>
    <t>Winterbourne Road</t>
  </si>
  <si>
    <t>CR7 7QT</t>
  </si>
  <si>
    <t>The Greenfield Centre</t>
  </si>
  <si>
    <t>Winterbourne</t>
  </si>
  <si>
    <t>BS36 1NJ</t>
  </si>
  <si>
    <t>Winterton Children's Centre</t>
  </si>
  <si>
    <t>Winterton North Lincolnshire</t>
  </si>
  <si>
    <t>DN15 9QG</t>
  </si>
  <si>
    <t>South Children's Centre</t>
  </si>
  <si>
    <t>Brindley Street</t>
  </si>
  <si>
    <t>Winton</t>
  </si>
  <si>
    <t>M30 8AB</t>
  </si>
  <si>
    <t>Wisbech South Children's Centre</t>
  </si>
  <si>
    <t>Nene Infant and Nursery School</t>
  </si>
  <si>
    <t>Elizabeth Terrace</t>
  </si>
  <si>
    <t>PE13 2AQ</t>
  </si>
  <si>
    <t>Sure Start Children's Centre Withernsea</t>
  </si>
  <si>
    <t>Withernsea High School</t>
  </si>
  <si>
    <t>Hull Road</t>
  </si>
  <si>
    <t>Withernsea East Yorkshire</t>
  </si>
  <si>
    <t>HU19 2EQ</t>
  </si>
  <si>
    <t>Witney Children's Centre</t>
  </si>
  <si>
    <t>40 High Street</t>
  </si>
  <si>
    <t>(The Methodist Church)</t>
  </si>
  <si>
    <t>Witney Oxfordshire</t>
  </si>
  <si>
    <t>OX28 6HG</t>
  </si>
  <si>
    <t>Woking Sure Start Children's Centre</t>
  </si>
  <si>
    <t>Caring Day Care House</t>
  </si>
  <si>
    <t>Blackmore Crescent</t>
  </si>
  <si>
    <t>Sheerwater</t>
  </si>
  <si>
    <t>GU21 5QJ</t>
  </si>
  <si>
    <t>Wooburn Green and Bourne End Children's Centre</t>
  </si>
  <si>
    <t>The Meadows School</t>
  </si>
  <si>
    <t>Wooburn Green Buckinghamshire</t>
  </si>
  <si>
    <t>HP10 0HF</t>
  </si>
  <si>
    <t>Bury West &amp; North Children's Centre Hub</t>
  </si>
  <si>
    <t>Brandlesholme Road</t>
  </si>
  <si>
    <t>BL8 1AX</t>
  </si>
  <si>
    <t>Woodberry Down Children's Centre</t>
  </si>
  <si>
    <t>Spring Park Drive</t>
  </si>
  <si>
    <t>off Green Lanes</t>
  </si>
  <si>
    <t>N4 2NP</t>
  </si>
  <si>
    <t>Woodbridge Sure Start Children's Centre</t>
  </si>
  <si>
    <t>54a Woodbridge Road</t>
  </si>
  <si>
    <t>LE4 7RG</t>
  </si>
  <si>
    <t>Woodford Halse Children's Centre</t>
  </si>
  <si>
    <t>Woodford Halse</t>
  </si>
  <si>
    <t>Daventry Northamptonshire</t>
  </si>
  <si>
    <t>NN11 3RQ</t>
  </si>
  <si>
    <t>Chestnut Centre</t>
  </si>
  <si>
    <t>2a Chestnut Street</t>
  </si>
  <si>
    <t>Deighton</t>
  </si>
  <si>
    <t>HD2 1HJ</t>
  </si>
  <si>
    <t>Woodhouse Children's Centre</t>
  </si>
  <si>
    <t>Woodhouse West Primary School</t>
  </si>
  <si>
    <t>Coisley Hill</t>
  </si>
  <si>
    <t>S13 7BP</t>
  </si>
  <si>
    <t>Woodhouse Close Children's Centre</t>
  </si>
  <si>
    <t>Walker Drive</t>
  </si>
  <si>
    <t>Woodhouse Close Estate</t>
  </si>
  <si>
    <t>Bishop Auckland County Durham</t>
  </si>
  <si>
    <t>DL14 6QL</t>
  </si>
  <si>
    <t>Woodhouse Park Sure Start Children's Centre</t>
  </si>
  <si>
    <t>Dinmore Road</t>
  </si>
  <si>
    <t>Woodhouse Park</t>
  </si>
  <si>
    <t>M22 1NW</t>
  </si>
  <si>
    <t>Woodland Centre</t>
  </si>
  <si>
    <t>Woodland Community Primary School</t>
  </si>
  <si>
    <t>Regent Street</t>
  </si>
  <si>
    <t>OL10 3BX</t>
  </si>
  <si>
    <t>Woodlands Children's Centre</t>
  </si>
  <si>
    <t>Gilbert Scott School</t>
  </si>
  <si>
    <t>Farnborough Avenue</t>
  </si>
  <si>
    <t>South Croydon Surrey</t>
  </si>
  <si>
    <t>CR2 8HD</t>
  </si>
  <si>
    <t>Woodrow First School</t>
  </si>
  <si>
    <t>Longdon Close</t>
  </si>
  <si>
    <t>Woodrow</t>
  </si>
  <si>
    <t>B98 7UZ</t>
  </si>
  <si>
    <t>Hanslope School</t>
  </si>
  <si>
    <t>Long Street Road</t>
  </si>
  <si>
    <t>Hanslope Buckinghamshire</t>
  </si>
  <si>
    <t>MK19 7BL</t>
  </si>
  <si>
    <t>Woodlands Park Nursery School &amp; Children's Centre</t>
  </si>
  <si>
    <t>Woodlands Park Road</t>
  </si>
  <si>
    <t>N15 3SD</t>
  </si>
  <si>
    <t>Academy of Woodlands Children's Centre</t>
  </si>
  <si>
    <t>The Academy of Woodlands</t>
  </si>
  <si>
    <t>Woodlands Primary School</t>
  </si>
  <si>
    <t>Woodlands Road</t>
  </si>
  <si>
    <t>ME7 2DT</t>
  </si>
  <si>
    <t>Woodmansterne Primary School &amp; Children’s Centre</t>
  </si>
  <si>
    <t>Stockport Road</t>
  </si>
  <si>
    <t>SW16 5XE</t>
  </si>
  <si>
    <t>Woodnewton</t>
  </si>
  <si>
    <t>Rowlett Road</t>
  </si>
  <si>
    <t>Woodroyd Children's Centre Plus</t>
  </si>
  <si>
    <t>Woodroyd Road</t>
  </si>
  <si>
    <t>West Bowling</t>
  </si>
  <si>
    <t>BD5 8EH</t>
  </si>
  <si>
    <t>Woodside Children's Centre</t>
  </si>
  <si>
    <t>Woodside School</t>
  </si>
  <si>
    <t>Wood Street</t>
  </si>
  <si>
    <t>E17 3JX</t>
  </si>
  <si>
    <t>59 White Hart Lane</t>
  </si>
  <si>
    <t>Wood Green London</t>
  </si>
  <si>
    <t>N22 5SJ</t>
  </si>
  <si>
    <t>Highgate Road</t>
  </si>
  <si>
    <t>Woodside</t>
  </si>
  <si>
    <t>DY2 0SN</t>
  </si>
  <si>
    <t>Fenwick Drive</t>
  </si>
  <si>
    <t>BD6 2PG</t>
  </si>
  <si>
    <t>Woodthorpe Children's Centre</t>
  </si>
  <si>
    <t>Woodthorpe Community Primary School</t>
  </si>
  <si>
    <t>Lewis Road</t>
  </si>
  <si>
    <t>S13 8DA</t>
  </si>
  <si>
    <t>Woodville Sure Start Children's Centre</t>
  </si>
  <si>
    <t>Shirley Rd</t>
  </si>
  <si>
    <t>M8 7NE</t>
  </si>
  <si>
    <t>Blacksmiths Lane</t>
  </si>
  <si>
    <t>Woodville</t>
  </si>
  <si>
    <t>Swadlincote Derbyshire</t>
  </si>
  <si>
    <t>DE11 7EF</t>
  </si>
  <si>
    <t>Wool and Bovington Children's Centre</t>
  </si>
  <si>
    <t>Unit 5</t>
  </si>
  <si>
    <t>Bovington Shopping Centre</t>
  </si>
  <si>
    <t>9 King George V Road</t>
  </si>
  <si>
    <t>Bovington Dorset</t>
  </si>
  <si>
    <t>BH20 6JQ</t>
  </si>
  <si>
    <t>Woolavington Building</t>
  </si>
  <si>
    <t>Woolavington Community Primary School</t>
  </si>
  <si>
    <t>Higher Road</t>
  </si>
  <si>
    <t>Woolavington</t>
  </si>
  <si>
    <t>TA7 8EA</t>
  </si>
  <si>
    <t>Wooler Children's Centre</t>
  </si>
  <si>
    <t>Wooler First School</t>
  </si>
  <si>
    <t>Ryecroft Road</t>
  </si>
  <si>
    <t>Wooler Northumberland</t>
  </si>
  <si>
    <t>NE71 6EB</t>
  </si>
  <si>
    <t>Wootton Bassett Children's Centre</t>
  </si>
  <si>
    <t>Longleaze Primary School Grounds</t>
  </si>
  <si>
    <t>Byron Avenue</t>
  </si>
  <si>
    <t>Wootton Bassett Wiltshire</t>
  </si>
  <si>
    <t>SN4 8BA</t>
  </si>
  <si>
    <t>Wordsley Children's Centre</t>
  </si>
  <si>
    <t>Lawnswood Road</t>
  </si>
  <si>
    <t>Wordsley</t>
  </si>
  <si>
    <t>DY8 5BZ</t>
  </si>
  <si>
    <t>Workington SureStart Children's Centre</t>
  </si>
  <si>
    <t>The Minto Centre</t>
  </si>
  <si>
    <t>Nilsson Drive</t>
  </si>
  <si>
    <t>CA14 5BD</t>
  </si>
  <si>
    <t>Wrens Nest Children's Centre</t>
  </si>
  <si>
    <t>Marigold Crescent</t>
  </si>
  <si>
    <t>Wrens Nest Estate</t>
  </si>
  <si>
    <t>DY1 3NX</t>
  </si>
  <si>
    <t>Wybourn Children's Centre</t>
  </si>
  <si>
    <t>224 Manor Oaks Road</t>
  </si>
  <si>
    <t>Wyborn</t>
  </si>
  <si>
    <t>S2 5EE</t>
  </si>
  <si>
    <t>Mapledean Children's Centre</t>
  </si>
  <si>
    <t>Chepping View Primary School</t>
  </si>
  <si>
    <t>Cressex Road</t>
  </si>
  <si>
    <t>High Wycombe Buckinghamshire</t>
  </si>
  <si>
    <t>HP12 4PR</t>
  </si>
  <si>
    <t>Wycombe (Disraeli and Downley) Children's Centre</t>
  </si>
  <si>
    <t>Disraeli School</t>
  </si>
  <si>
    <t>The Pastures</t>
  </si>
  <si>
    <t>HP13 5JS</t>
  </si>
  <si>
    <t>Wycombe (East) Children's Centre</t>
  </si>
  <si>
    <t>Ash Hill Primary School</t>
  </si>
  <si>
    <t>Herbert Road</t>
  </si>
  <si>
    <t>HP13 7HT</t>
  </si>
  <si>
    <t>Wycombe (Hampden Way) Children's Centre</t>
  </si>
  <si>
    <t>Off St Hughes Avenue</t>
  </si>
  <si>
    <t>HP13 7TJ</t>
  </si>
  <si>
    <t>Wycombe (Castlefield) Children's Centre</t>
  </si>
  <si>
    <t>The Centre</t>
  </si>
  <si>
    <t>Rutland Avenue</t>
  </si>
  <si>
    <t>HP12 3LL</t>
  </si>
  <si>
    <t>Wycombe (Terriers and Amersham Hill) Children's Centre</t>
  </si>
  <si>
    <t>2 Hamilton Road</t>
  </si>
  <si>
    <t>HP13 5BW</t>
  </si>
  <si>
    <t>Millbrook Children's Centre</t>
  </si>
  <si>
    <t>Millbrook Combined School</t>
  </si>
  <si>
    <t>Mill End Road</t>
  </si>
  <si>
    <t>HP12 4BA</t>
  </si>
  <si>
    <t>Wyke Community and Children's Centre</t>
  </si>
  <si>
    <t>Huddersfield Road</t>
  </si>
  <si>
    <t>Wyke</t>
  </si>
  <si>
    <t>BD12 8AA</t>
  </si>
  <si>
    <t>Yate Cranleigh Court Children's Centre</t>
  </si>
  <si>
    <t>Cranleigh Court Road</t>
  </si>
  <si>
    <t>Yate South Gloucestershire</t>
  </si>
  <si>
    <t>BS37 5DW</t>
  </si>
  <si>
    <t>Yeading Children's Centre</t>
  </si>
  <si>
    <t>Yeading Infant School</t>
  </si>
  <si>
    <t>Carlyon Road</t>
  </si>
  <si>
    <t>UB4 0NR</t>
  </si>
  <si>
    <t>Yew Tree Children's Centre</t>
  </si>
  <si>
    <t>Berryford Road</t>
  </si>
  <si>
    <t>L14 4ED</t>
  </si>
  <si>
    <t>YMCA Sure Start Children's Centre in Banstead</t>
  </si>
  <si>
    <t>Banstead Youth Centre</t>
  </si>
  <si>
    <t>The Horseshoe</t>
  </si>
  <si>
    <t>Bolters Lane</t>
  </si>
  <si>
    <t>Banstead Surrey</t>
  </si>
  <si>
    <t>SM7 2BQ</t>
  </si>
  <si>
    <t>York Gardens Children's Centre</t>
  </si>
  <si>
    <t>Battersea LONDON</t>
  </si>
  <si>
    <t>SW11 2UG</t>
  </si>
  <si>
    <t>Young Parents Sure Start Children's Centre</t>
  </si>
  <si>
    <t>Alexandra Road</t>
  </si>
  <si>
    <t>Tipton West Midlands</t>
  </si>
  <si>
    <t>DY4 7NR</t>
  </si>
  <si>
    <t>Beech Road</t>
  </si>
  <si>
    <t>Eynsham Oxfordshire</t>
  </si>
  <si>
    <t>OX29 4LJ</t>
  </si>
  <si>
    <t>Carlisle South - Botcherby SureStart Children's Centre</t>
  </si>
  <si>
    <t>Botcherby Family Centre</t>
  </si>
  <si>
    <t>Ennerdale Avenue</t>
  </si>
  <si>
    <t>CA1 2TS</t>
  </si>
  <si>
    <t>North Whitehaven SureStart Children's Centre</t>
  </si>
  <si>
    <t>Hensingham Primary School Site</t>
  </si>
  <si>
    <t>Williamson St</t>
  </si>
  <si>
    <t>Hensingham</t>
  </si>
  <si>
    <t>CA28 8QZ</t>
  </si>
  <si>
    <t>East South Lakeland SureStart Children's Centre</t>
  </si>
  <si>
    <t>42a Grasmere Crescent</t>
  </si>
  <si>
    <t>LA9 6LP</t>
  </si>
  <si>
    <t>Christchurch Children's Centre</t>
  </si>
  <si>
    <t>Christchurch School</t>
  </si>
  <si>
    <t>Melbourne Road</t>
  </si>
  <si>
    <t>IG1 4HT</t>
  </si>
  <si>
    <t>Castlecombe Children and Family Centre</t>
  </si>
  <si>
    <t>Castlecombe Road</t>
  </si>
  <si>
    <t>Mottingham</t>
  </si>
  <si>
    <t>SE9 4AT</t>
  </si>
  <si>
    <t>Northern Community Children's Centre</t>
  </si>
  <si>
    <t>Elm Tree Community centre</t>
  </si>
  <si>
    <t>Early Years Service at Holmfield House</t>
  </si>
  <si>
    <t>4-6 Golborne Road</t>
  </si>
  <si>
    <t>W10 5PE</t>
  </si>
  <si>
    <t>Rosemary Early Years Centre</t>
  </si>
  <si>
    <t>Haviland House</t>
  </si>
  <si>
    <t>Lamb Street</t>
  </si>
  <si>
    <t>St Jude's Flats</t>
  </si>
  <si>
    <t>BS2 0DT</t>
  </si>
  <si>
    <t>Spelthorne School &amp; Sure Start Children's Centre</t>
  </si>
  <si>
    <t>Spelthorne School</t>
  </si>
  <si>
    <t>Chertsey Road</t>
  </si>
  <si>
    <t>Ashford Common</t>
  </si>
  <si>
    <t>TW15 1SF</t>
  </si>
  <si>
    <t>Warwickshire - South Warwickshire Group</t>
  </si>
  <si>
    <t>Wellesbourne Library and Children's CentreCentre</t>
  </si>
  <si>
    <t>Kineton Road, Wellesbourne</t>
  </si>
  <si>
    <t>CV35 9NF</t>
  </si>
  <si>
    <t>Northamptonshire - Kettering</t>
  </si>
  <si>
    <t>Montagu Street</t>
  </si>
  <si>
    <t>NN16 8RX</t>
  </si>
  <si>
    <t>Redbridge - West Group 1</t>
  </si>
  <si>
    <t>Caretakers Lodge</t>
  </si>
  <si>
    <t>Ingatestone Road</t>
  </si>
  <si>
    <t>Wanstead London</t>
  </si>
  <si>
    <t>E12 5HL</t>
  </si>
  <si>
    <t>Derbyshire - Alice's View Group</t>
  </si>
  <si>
    <t>Alice's View</t>
  </si>
  <si>
    <t>North Wingfield</t>
  </si>
  <si>
    <t>S42 5XA</t>
  </si>
  <si>
    <t>Redbridge - South Group 1</t>
  </si>
  <si>
    <t>53 Albert Road</t>
  </si>
  <si>
    <t>IG1 1HL</t>
  </si>
  <si>
    <t>Northumberland - Central</t>
  </si>
  <si>
    <t>Ashington Children's Centre</t>
  </si>
  <si>
    <t>Ashington Northumberland</t>
  </si>
  <si>
    <t>NE63 9EF</t>
  </si>
  <si>
    <t>Norfolk - AfC South West (Lots 11 and 36)</t>
  </si>
  <si>
    <t>Ashleigh Infant &amp; Nursery School</t>
  </si>
  <si>
    <t>Wymondham Norfolk</t>
  </si>
  <si>
    <t>NR18 0HL</t>
  </si>
  <si>
    <t>Hampshire - Eastleigh - Central</t>
  </si>
  <si>
    <t>Blackbird Road</t>
  </si>
  <si>
    <t>Nightingale Avenue</t>
  </si>
  <si>
    <t>SO50 9JW</t>
  </si>
  <si>
    <t>Devon - Locality 1 East Devon</t>
  </si>
  <si>
    <t>Trevelyan Building</t>
  </si>
  <si>
    <t>St Clares Close</t>
  </si>
  <si>
    <t>Seaton Devon</t>
  </si>
  <si>
    <t>EX12 2AN</t>
  </si>
  <si>
    <t>Children's Centre Group Re-inspection</t>
  </si>
  <si>
    <t>Birmingham - Balsall Heath Group</t>
  </si>
  <si>
    <t>10 Malvern Street</t>
  </si>
  <si>
    <t>Balsall Heath</t>
  </si>
  <si>
    <t>B12 8NJ</t>
  </si>
  <si>
    <t>Bedford Borough - Network 2</t>
  </si>
  <si>
    <t>30 Meadway</t>
  </si>
  <si>
    <t>MK41 9HU</t>
  </si>
  <si>
    <t>Oldham - East Oldham</t>
  </si>
  <si>
    <t>In the grounds of Beever Primary School</t>
  </si>
  <si>
    <t>Moorby Street</t>
  </si>
  <si>
    <t>Higginshaw</t>
  </si>
  <si>
    <t>OL1 3QU</t>
  </si>
  <si>
    <t>Derbyshire - Belper Group</t>
  </si>
  <si>
    <t>Alder Road</t>
  </si>
  <si>
    <t>Belper Derbyshire</t>
  </si>
  <si>
    <t>DE56 1LP</t>
  </si>
  <si>
    <t>Solihull - Bentley</t>
  </si>
  <si>
    <t>Bentley Heath C of E Primary</t>
  </si>
  <si>
    <t>Widney Close</t>
  </si>
  <si>
    <t>B93 9AS</t>
  </si>
  <si>
    <t>Derbyshire - Birdholme Group</t>
  </si>
  <si>
    <t>Church Street South</t>
  </si>
  <si>
    <t>S40 2TF</t>
  </si>
  <si>
    <t>Northumberland - Blyth Valley</t>
  </si>
  <si>
    <t>103 Wright Street</t>
  </si>
  <si>
    <t>Blyth Northumberland</t>
  </si>
  <si>
    <t>NE24 1HG</t>
  </si>
  <si>
    <t>Leeds - EPOSS</t>
  </si>
  <si>
    <t>Deepdale Lane</t>
  </si>
  <si>
    <t>Boston Spa</t>
  </si>
  <si>
    <t>LS23 6EH</t>
  </si>
  <si>
    <t>Poole - Poole Children's Centres'</t>
  </si>
  <si>
    <t>Ted Webster Family Centre</t>
  </si>
  <si>
    <t>519a Ashley Road</t>
  </si>
  <si>
    <t>Parkstone</t>
  </si>
  <si>
    <t>Poole Dorset</t>
  </si>
  <si>
    <t>BH14 0BD</t>
  </si>
  <si>
    <t>Leicestershire - Blaby, Oadby &amp; Wigston</t>
  </si>
  <si>
    <t>Pavillion Centre</t>
  </si>
  <si>
    <t>Sportsfield Lane</t>
  </si>
  <si>
    <t>Huncote</t>
  </si>
  <si>
    <t>Leicestershire Leicestershire</t>
  </si>
  <si>
    <t>LE9 3BN</t>
  </si>
  <si>
    <t>Hampshire - Fareham</t>
  </si>
  <si>
    <t>Brookfield Community School</t>
  </si>
  <si>
    <t>Brook Lane</t>
  </si>
  <si>
    <t>Sarisbury Green</t>
  </si>
  <si>
    <t>Fareham Hampshire</t>
  </si>
  <si>
    <t>SO31 7DU</t>
  </si>
  <si>
    <t>Wiltshire - Amesbury</t>
  </si>
  <si>
    <t>Bulford Children's Centre</t>
  </si>
  <si>
    <t>Hubert Hamilton Road</t>
  </si>
  <si>
    <t>Bulford Camp</t>
  </si>
  <si>
    <t>Bulford Wiltshire</t>
  </si>
  <si>
    <t>SP4 9JY</t>
  </si>
  <si>
    <t>Nottingham, City of - Bulwell &amp; Bulwell Forest</t>
  </si>
  <si>
    <t>Steadfold Close</t>
  </si>
  <si>
    <t>Crabtree Farm</t>
  </si>
  <si>
    <t>Bulwell</t>
  </si>
  <si>
    <t>NG6 8AX</t>
  </si>
  <si>
    <t>Warwickshire - Rugby Group</t>
  </si>
  <si>
    <t>(Rugby Rural Group)</t>
  </si>
  <si>
    <t>Scholars Drive</t>
  </si>
  <si>
    <t>Cawston</t>
  </si>
  <si>
    <t>CV22 7GU</t>
  </si>
  <si>
    <t>Derbyshire - New Mills Group</t>
  </si>
  <si>
    <t>New Mills Adult Community Education Centre</t>
  </si>
  <si>
    <t>Spring Bank</t>
  </si>
  <si>
    <t>New Mills Derbyshire</t>
  </si>
  <si>
    <t>SK22 4AZ</t>
  </si>
  <si>
    <t>Brent - Kingsbury Locality</t>
  </si>
  <si>
    <t>Fryent</t>
  </si>
  <si>
    <t>NW9 8JD</t>
  </si>
  <si>
    <t>Leicestershire - North West Leicestershire</t>
  </si>
  <si>
    <t>3 High Street</t>
  </si>
  <si>
    <t>Coalville Leicestershire</t>
  </si>
  <si>
    <t>LE67 3EA</t>
  </si>
  <si>
    <t>Bury - Radcliffe</t>
  </si>
  <si>
    <t>Coronation Road</t>
  </si>
  <si>
    <t>Radcliffe</t>
  </si>
  <si>
    <t>M26 3RD</t>
  </si>
  <si>
    <t>Norfolk - AfC North (Lot 15)</t>
  </si>
  <si>
    <t>Corpusty &amp; Holt Area Children's Centre</t>
  </si>
  <si>
    <t>Charles Road</t>
  </si>
  <si>
    <t>Holt Norfolk</t>
  </si>
  <si>
    <t>NR25 6DA</t>
  </si>
  <si>
    <t>Redbridge - North Group 1</t>
  </si>
  <si>
    <t>The Drive</t>
  </si>
  <si>
    <t>IG1 3PS</t>
  </si>
  <si>
    <t>East Sussex - Wealden</t>
  </si>
  <si>
    <t>1 Manor Close</t>
  </si>
  <si>
    <t>Uckfield East Sussex</t>
  </si>
  <si>
    <t>TN22 1DL</t>
  </si>
  <si>
    <t>Brent - Harlesden Locality 1</t>
  </si>
  <si>
    <t>Curzon Crescent Nursery</t>
  </si>
  <si>
    <t>Curzon Crescent</t>
  </si>
  <si>
    <t>Harlesden</t>
  </si>
  <si>
    <t>NW10 9SD</t>
  </si>
  <si>
    <t>Northamptonshire - Daventry</t>
  </si>
  <si>
    <t>The Family Centre</t>
  </si>
  <si>
    <t>Staverton Road</t>
  </si>
  <si>
    <t>NN11 4EY</t>
  </si>
  <si>
    <t>Telford and Wrekin - Lakeside South</t>
  </si>
  <si>
    <t>Children and Family Locality Services</t>
  </si>
  <si>
    <t>Lakeside South</t>
  </si>
  <si>
    <t>Dawley Town Hall</t>
  </si>
  <si>
    <t>Dawley Telford</t>
  </si>
  <si>
    <t>TF4 3JR</t>
  </si>
  <si>
    <t>Norfolk - AfC Central (Lot 33)</t>
  </si>
  <si>
    <t>Breckland District Resource Base</t>
  </si>
  <si>
    <t>Dereham Norfolk</t>
  </si>
  <si>
    <t>NR19 1AS</t>
  </si>
  <si>
    <t>Derby, City of - Locality 1</t>
  </si>
  <si>
    <t>Derwent Family Centre</t>
  </si>
  <si>
    <t>Monmouth St</t>
  </si>
  <si>
    <t>Chaddesden</t>
  </si>
  <si>
    <t>DE21 6BD</t>
  </si>
  <si>
    <t>Norfolk - AfC Broadland North (Lots 18 and 19)</t>
  </si>
  <si>
    <t>Drayton</t>
  </si>
  <si>
    <t>NR8 6EP</t>
  </si>
  <si>
    <t>Derbyshire - Dronfield Group</t>
  </si>
  <si>
    <t>Gladys Buxton Community</t>
  </si>
  <si>
    <t>Education Centre</t>
  </si>
  <si>
    <t>Oakhill Road</t>
  </si>
  <si>
    <t>Dronfield Derbyshire</t>
  </si>
  <si>
    <t>S18 2EJ</t>
  </si>
  <si>
    <t>Hertfordshire - Stort Valley and Villages</t>
  </si>
  <si>
    <t>Windhill Primary school</t>
  </si>
  <si>
    <t>Bishop's Stortford Hertfordshire</t>
  </si>
  <si>
    <t>CM23 2NE</t>
  </si>
  <si>
    <t>Wiltshire - Salisbury Central</t>
  </si>
  <si>
    <t>Elim Christian Centre</t>
  </si>
  <si>
    <t>Dews Road</t>
  </si>
  <si>
    <t>SP2 7SN</t>
  </si>
  <si>
    <t>Hampshire - Hart</t>
  </si>
  <si>
    <t>Elvetham Heath Primary School</t>
  </si>
  <si>
    <t>The Key</t>
  </si>
  <si>
    <t>Elvetham Heath</t>
  </si>
  <si>
    <t>Fleet Hampshire</t>
  </si>
  <si>
    <t>GU51 1DP</t>
  </si>
  <si>
    <t>Devon - Locality 7 East Devon</t>
  </si>
  <si>
    <t>Exmouth and District Children's Centre</t>
  </si>
  <si>
    <t>Egremount Road</t>
  </si>
  <si>
    <t>Exmouth Devon</t>
  </si>
  <si>
    <t>EX8 1PU</t>
  </si>
  <si>
    <t>Oldham - Failsworth &amp; Hollinwood</t>
  </si>
  <si>
    <t>In the grounds of Propps Hall Primary School</t>
  </si>
  <si>
    <t>Propps Hall Drive</t>
  </si>
  <si>
    <t>Failsworth</t>
  </si>
  <si>
    <t>M35 0ND</t>
  </si>
  <si>
    <t>Gloucestershire - Gloucester North Locality</t>
  </si>
  <si>
    <t>Finlay Site</t>
  </si>
  <si>
    <t>Tredworth Road</t>
  </si>
  <si>
    <t>GL4 6TL</t>
  </si>
  <si>
    <t>Bath and North East Somerset - Bath West</t>
  </si>
  <si>
    <t>Moorfields Road</t>
  </si>
  <si>
    <t>Moorlands</t>
  </si>
  <si>
    <t>Bath Somerset</t>
  </si>
  <si>
    <t>BA2 2DQ</t>
  </si>
  <si>
    <t>Birmingham - Sutton Group</t>
  </si>
  <si>
    <t>c/o Arthur Terry School</t>
  </si>
  <si>
    <t>Kittoe Road</t>
  </si>
  <si>
    <t>Four Oaks, Sutton Coldfield</t>
  </si>
  <si>
    <t>B74 4RZ</t>
  </si>
  <si>
    <t>Birmingham - FAYS Group</t>
  </si>
  <si>
    <t>419 Fox Hollies Road</t>
  </si>
  <si>
    <t>Acocks Green</t>
  </si>
  <si>
    <t>B27 7QA</t>
  </si>
  <si>
    <t>Redbridge - North Group 2</t>
  </si>
  <si>
    <t>114 Huntsman Road</t>
  </si>
  <si>
    <t>Hainault</t>
  </si>
  <si>
    <t>IG6 3SY</t>
  </si>
  <si>
    <t>Redcar and Cleveland - West</t>
  </si>
  <si>
    <t>Grange Farm Road</t>
  </si>
  <si>
    <t>Grangetown Cleveland</t>
  </si>
  <si>
    <t>TS6 7HP</t>
  </si>
  <si>
    <t>Norfolk - GYCT East (Lots 23 and 24)</t>
  </si>
  <si>
    <t>The Priory Centre</t>
  </si>
  <si>
    <t>Priory Plain</t>
  </si>
  <si>
    <t>NR30 1NW</t>
  </si>
  <si>
    <t>Redcar and Cleveland - East</t>
  </si>
  <si>
    <t>Guisborough Cleveland</t>
  </si>
  <si>
    <t>TS14 6NT</t>
  </si>
  <si>
    <t>Hertfordshire - Hertsmere East</t>
  </si>
  <si>
    <t>Oakmere Primary School</t>
  </si>
  <si>
    <t>Chace Avenue</t>
  </si>
  <si>
    <t>Potters Bar Hertfordshire</t>
  </si>
  <si>
    <t>EN6 5NP</t>
  </si>
  <si>
    <t>Hertfordshire - Bushey</t>
  </si>
  <si>
    <t>c/o Highwood Primary School</t>
  </si>
  <si>
    <t>Bushey Mill Lane</t>
  </si>
  <si>
    <t>Bushey Hertfordshire</t>
  </si>
  <si>
    <t>WD23 2AW</t>
  </si>
  <si>
    <t>Halton - Runcorn-Halton Lodge/Halton Brook</t>
  </si>
  <si>
    <t>Grangeway</t>
  </si>
  <si>
    <t>Halton Lodge</t>
  </si>
  <si>
    <t>WA7 5LU</t>
  </si>
  <si>
    <t>Suffolk - Bury St Edmunds</t>
  </si>
  <si>
    <t>Hardwick Primary School</t>
  </si>
  <si>
    <t>Steward Road</t>
  </si>
  <si>
    <t>Bury St Edmunds Suffolk</t>
  </si>
  <si>
    <t>IP33 2PW</t>
  </si>
  <si>
    <t>Hounslow - Norwood Green &amp; Heston</t>
  </si>
  <si>
    <t>Berkeley Primary School</t>
  </si>
  <si>
    <t>Cranford Lane</t>
  </si>
  <si>
    <t>Heston Middlesex</t>
  </si>
  <si>
    <t>TW5 9HQ</t>
  </si>
  <si>
    <t>Oldham - Chadderton</t>
  </si>
  <si>
    <t>Bare Trees Primary School</t>
  </si>
  <si>
    <t>Holly Grove</t>
  </si>
  <si>
    <t>Chadderton</t>
  </si>
  <si>
    <t>OL9 0DX</t>
  </si>
  <si>
    <t>Lewisham - Area 3 &amp; 4 Kelvin Grove &amp; Eliot Bank</t>
  </si>
  <si>
    <t>Sydenham London</t>
  </si>
  <si>
    <t>SE26 6BB</t>
  </si>
  <si>
    <t>Calderdale - North and East Halifax Children's Centre group</t>
  </si>
  <si>
    <t>Kevin Pearce Children's Centre</t>
  </si>
  <si>
    <t>Ovenden Road</t>
  </si>
  <si>
    <t>Ovenden</t>
  </si>
  <si>
    <t>HX3 5RQ</t>
  </si>
  <si>
    <t>South Gloucestershire - South</t>
  </si>
  <si>
    <t>Hollow Road</t>
  </si>
  <si>
    <t>Kingswood</t>
  </si>
  <si>
    <t>BS15 9TP</t>
  </si>
  <si>
    <t>York, City of - South East</t>
  </si>
  <si>
    <t>West Sussex - Adur East</t>
  </si>
  <si>
    <t>Middle Road</t>
  </si>
  <si>
    <t>Shoreham West Sussex</t>
  </si>
  <si>
    <t>BN43 6GA</t>
  </si>
  <si>
    <t>Kent - Isle of Sheppey</t>
  </si>
  <si>
    <t>First Avenue</t>
  </si>
  <si>
    <t>Queenborough Kent</t>
  </si>
  <si>
    <t>ME11 5JF</t>
  </si>
  <si>
    <t>Lincolnshire - Lincoln North</t>
  </si>
  <si>
    <t>Welbourn House</t>
  </si>
  <si>
    <t>Welbourn gardens</t>
  </si>
  <si>
    <t>Ermine East</t>
  </si>
  <si>
    <t>LN2 2DD</t>
  </si>
  <si>
    <t>Hampshire - Test Valley</t>
  </si>
  <si>
    <t>Romsey Primary School Site</t>
  </si>
  <si>
    <t>Mercer Way</t>
  </si>
  <si>
    <t>Romsey</t>
  </si>
  <si>
    <t>Test Valley Hampshire</t>
  </si>
  <si>
    <t>SO51 7PH</t>
  </si>
  <si>
    <t>Calderdale - Central Halifax Children's Centres Group 1</t>
  </si>
  <si>
    <t>Parkinson Lane</t>
  </si>
  <si>
    <t>HX1 3XL</t>
  </si>
  <si>
    <t>West Sussex - Arun East</t>
  </si>
  <si>
    <t>The Wickbourne Centre</t>
  </si>
  <si>
    <t>Clun Road</t>
  </si>
  <si>
    <t>Littlehampton West Sussex</t>
  </si>
  <si>
    <t>BN17 7DZ</t>
  </si>
  <si>
    <t>Derbyshire - Long Eaton Group</t>
  </si>
  <si>
    <t>Lime Terrace</t>
  </si>
  <si>
    <t>Long Eaton Derbyshire</t>
  </si>
  <si>
    <t>NG10 4LF</t>
  </si>
  <si>
    <t>Norfolk - AfC South East (Lots 8 and 10)</t>
  </si>
  <si>
    <t>Manor Field Infant &amp; Nursery School</t>
  </si>
  <si>
    <t>Long Stratton</t>
  </si>
  <si>
    <t>NR15 2XR</t>
  </si>
  <si>
    <t>Redbridge - South Group 2</t>
  </si>
  <si>
    <t>136-138 Ilford Lane</t>
  </si>
  <si>
    <t>IG1 2LG</t>
  </si>
  <si>
    <t>Solihull - Shirley</t>
  </si>
  <si>
    <t>Mill Lodge Primary School</t>
  </si>
  <si>
    <t>Aquaduct Road</t>
  </si>
  <si>
    <t>Shirley</t>
  </si>
  <si>
    <t>B90 1BT</t>
  </si>
  <si>
    <t>Shropshire - North East Shropshire</t>
  </si>
  <si>
    <t>c/o Market Drayton Infant School</t>
  </si>
  <si>
    <t>Longslow Road</t>
  </si>
  <si>
    <t>Market Drayton Shropshire</t>
  </si>
  <si>
    <t>TF9 3BA</t>
  </si>
  <si>
    <t>Leicestershire - Harborough</t>
  </si>
  <si>
    <t>Farndon Road</t>
  </si>
  <si>
    <t>Market Harborough Leicestershire</t>
  </si>
  <si>
    <t>LE16 9BX</t>
  </si>
  <si>
    <t>Hampshire - Winchester</t>
  </si>
  <si>
    <t>Wickham Primary School</t>
  </si>
  <si>
    <t>Buddens Road</t>
  </si>
  <si>
    <t>Wickham</t>
  </si>
  <si>
    <t>PO17 5HU</t>
  </si>
  <si>
    <t>Derby, City of - Locality 3</t>
  </si>
  <si>
    <t>50 Brierfield Way</t>
  </si>
  <si>
    <t>Mickleover</t>
  </si>
  <si>
    <t>DE3 9SA</t>
  </si>
  <si>
    <t>Bath and North East Somerset - Somer Valley</t>
  </si>
  <si>
    <t>Orchard House</t>
  </si>
  <si>
    <t>Pows Orchard</t>
  </si>
  <si>
    <t>Midsomer Norton Bath</t>
  </si>
  <si>
    <t>BA3 2HY</t>
  </si>
  <si>
    <t>Leicestershire - Charnwood</t>
  </si>
  <si>
    <t>Shelthorpe Community Primary School</t>
  </si>
  <si>
    <t>Woodthorpe Road</t>
  </si>
  <si>
    <t>Shelthorpe</t>
  </si>
  <si>
    <t>Loughborough Leicestershire</t>
  </si>
  <si>
    <t>LE11 2NF</t>
  </si>
  <si>
    <t>Northamptonshire - Wellingborough</t>
  </si>
  <si>
    <t>Penrith Drive</t>
  </si>
  <si>
    <t>NN8 3XL</t>
  </si>
  <si>
    <t>Telford and Wrekin - Hadley Castle</t>
  </si>
  <si>
    <t>Granville Avenue</t>
  </si>
  <si>
    <t>Newport Shropshire</t>
  </si>
  <si>
    <t>TF10 7DX</t>
  </si>
  <si>
    <t>Devon - Locality 10 Teign Bridge</t>
  </si>
  <si>
    <t>Sandringham Road</t>
  </si>
  <si>
    <t>TQ12 4HD</t>
  </si>
  <si>
    <t>Telford and Wrekin - The Wrekin</t>
  </si>
  <si>
    <t>Children and Family Locality Services - The Wrekin</t>
  </si>
  <si>
    <t>Brunel Road</t>
  </si>
  <si>
    <t>Malinslee</t>
  </si>
  <si>
    <t>TF3 2BF</t>
  </si>
  <si>
    <t>Redbridge - West Group 2</t>
  </si>
  <si>
    <t>Liston Way</t>
  </si>
  <si>
    <t>Woodford Green</t>
  </si>
  <si>
    <t>IG8 7BL</t>
  </si>
  <si>
    <t>Derby, City of - Locality 2</t>
  </si>
  <si>
    <t>First Steps</t>
  </si>
  <si>
    <t>60 Cockayne Street North</t>
  </si>
  <si>
    <t>Allenton</t>
  </si>
  <si>
    <t>DE24 0XB</t>
  </si>
  <si>
    <t>Devon - Locality 5 East Devon</t>
  </si>
  <si>
    <t>Tip Hill</t>
  </si>
  <si>
    <t>Ottery St Mary Devon</t>
  </si>
  <si>
    <t>EX11 1BE</t>
  </si>
  <si>
    <t>Redbridge - North Group 3</t>
  </si>
  <si>
    <t>22 Jaffe Road</t>
  </si>
  <si>
    <t>IG1 4BB</t>
  </si>
  <si>
    <t>Bedford Borough - Network 4</t>
  </si>
  <si>
    <t>Bedford Road Lower School</t>
  </si>
  <si>
    <t>Hillgrounds Road</t>
  </si>
  <si>
    <t>Kempston</t>
  </si>
  <si>
    <t>MK42 8QH</t>
  </si>
  <si>
    <t>Stoke on Trent - Central Locality</t>
  </si>
  <si>
    <t>Greatbatch Avenue</t>
  </si>
  <si>
    <t>Penkhull</t>
  </si>
  <si>
    <t>Stoke-on-Trent Staffordshire</t>
  </si>
  <si>
    <t>ST4 7JU</t>
  </si>
  <si>
    <t>Plymouth, City of - Cluster 1 (Plymstock, Plum Tree &amp; Nomony)</t>
  </si>
  <si>
    <t>Plympton St Maurice Primary School</t>
  </si>
  <si>
    <t>Plympton St Maurice</t>
  </si>
  <si>
    <t>Plympton</t>
  </si>
  <si>
    <t>PL7 1UB</t>
  </si>
  <si>
    <t>West Sussex - Crawley</t>
  </si>
  <si>
    <t>Dorsten Square</t>
  </si>
  <si>
    <t>Bewbush</t>
  </si>
  <si>
    <t>Crawley West Sussex</t>
  </si>
  <si>
    <t>RH11 8XW</t>
  </si>
  <si>
    <t>Brent - Wembley Cluster 2</t>
  </si>
  <si>
    <t>College Road</t>
  </si>
  <si>
    <t>Wembley</t>
  </si>
  <si>
    <t xml:space="preserve"> Middlesex</t>
  </si>
  <si>
    <t>HA9 8RJ</t>
  </si>
  <si>
    <t>Bedford Borough - Network 1</t>
  </si>
  <si>
    <t>MK40 4LE</t>
  </si>
  <si>
    <t>Redcar and Cleveland - Central</t>
  </si>
  <si>
    <t>Rainbow Lane</t>
  </si>
  <si>
    <t>Redcar Cleveland</t>
  </si>
  <si>
    <t>TS10 1RR</t>
  </si>
  <si>
    <t>Wiltshire - Chippenham</t>
  </si>
  <si>
    <t>Frogwell</t>
  </si>
  <si>
    <t>Chippenham Wiltshire</t>
  </si>
  <si>
    <t>SN14 0DG</t>
  </si>
  <si>
    <t>Camden - Euston</t>
  </si>
  <si>
    <t>Augustus Street</t>
  </si>
  <si>
    <t>Regents Park London</t>
  </si>
  <si>
    <t>NW1 3TJ</t>
  </si>
  <si>
    <t>Coventry - North East 2</t>
  </si>
  <si>
    <t>Richard Lee School</t>
  </si>
  <si>
    <t>Wyken</t>
  </si>
  <si>
    <t>CV2 5FU</t>
  </si>
  <si>
    <t>Northamptonshire - South Northants</t>
  </si>
  <si>
    <t>Towcester Community Centre</t>
  </si>
  <si>
    <t>Islington Rd</t>
  </si>
  <si>
    <t>Towcester Northamptonshire</t>
  </si>
  <si>
    <t>NN12 7AU</t>
  </si>
  <si>
    <t>Reading - East Reading Children's Centres</t>
  </si>
  <si>
    <t>1A Rupert Square</t>
  </si>
  <si>
    <t>RG1 3HE</t>
  </si>
  <si>
    <t>Hertfordshire - Harpenden and Rural</t>
  </si>
  <si>
    <t>c/o Batford Nursery School</t>
  </si>
  <si>
    <t>Holcroft Road</t>
  </si>
  <si>
    <t>Harpenden Hertfordshire</t>
  </si>
  <si>
    <t>AL5 5BQ</t>
  </si>
  <si>
    <t>Hertfordshire - St Albans South</t>
  </si>
  <si>
    <t>c/o Mount Pleasant Lane Primary School</t>
  </si>
  <si>
    <t>Mount Pleasant Lane</t>
  </si>
  <si>
    <t>Bricket Wood</t>
  </si>
  <si>
    <t>St Albans Herts</t>
  </si>
  <si>
    <t>AL2 3XA</t>
  </si>
  <si>
    <t>Oldham - Saddleworth &amp; Lees</t>
  </si>
  <si>
    <t>Greenfield</t>
  </si>
  <si>
    <t>OL3 7AL</t>
  </si>
  <si>
    <t>Bury - Prestwich</t>
  </si>
  <si>
    <t>Bishops Road</t>
  </si>
  <si>
    <t>Prestwich Gt Manchester</t>
  </si>
  <si>
    <t>M25 0HT</t>
  </si>
  <si>
    <t>Oldham - Royton, Shaw &amp; Crompton</t>
  </si>
  <si>
    <t>Shaw</t>
  </si>
  <si>
    <t>OL2 8RF</t>
  </si>
  <si>
    <t>Dorset - Christchurch</t>
  </si>
  <si>
    <t>Draper Road</t>
  </si>
  <si>
    <t>Christchurch Dorset</t>
  </si>
  <si>
    <t>BH23 3AS</t>
  </si>
  <si>
    <t>Devon - Locality 17 North Devon</t>
  </si>
  <si>
    <t>The Pip Centre</t>
  </si>
  <si>
    <t>Central Park</t>
  </si>
  <si>
    <t>Mill Street</t>
  </si>
  <si>
    <t>South Molton Devon</t>
  </si>
  <si>
    <t>EX36 4AS</t>
  </si>
  <si>
    <t>Derbyshire - South Normanton Group</t>
  </si>
  <si>
    <t>The Hub</t>
  </si>
  <si>
    <t>Shiners Way</t>
  </si>
  <si>
    <t>South Normanton Derbyshire</t>
  </si>
  <si>
    <t>DE55 2AA</t>
  </si>
  <si>
    <t>Bournemouth - South Bournemouth Children's Centres</t>
  </si>
  <si>
    <t>Stourvale Road</t>
  </si>
  <si>
    <t>BH6 5JB</t>
  </si>
  <si>
    <t>Norfolk - AfC Broadland North East (Lots 13 and 17)</t>
  </si>
  <si>
    <t>Brumstead Road</t>
  </si>
  <si>
    <t>Stalham Norfolk</t>
  </si>
  <si>
    <t>NR12 9DG</t>
  </si>
  <si>
    <t>Coventry - North West 1</t>
  </si>
  <si>
    <t>Spon Gate Primary School</t>
  </si>
  <si>
    <t>Upper Spon Street</t>
  </si>
  <si>
    <t>CV1 3BQ</t>
  </si>
  <si>
    <t>Gloucestershire - Cotswolds Locality</t>
  </si>
  <si>
    <t>Cirencester Gloucestershire</t>
  </si>
  <si>
    <t>GL7 1JU</t>
  </si>
  <si>
    <t>Lincolnshire - South Kesteven (South)</t>
  </si>
  <si>
    <t>Stamford - The Bluecoat School</t>
  </si>
  <si>
    <t>Stamford Lincolnshire</t>
  </si>
  <si>
    <t>PE9 1HE</t>
  </si>
  <si>
    <t>Hampshire - Havant - East</t>
  </si>
  <si>
    <t>Hayling Island</t>
  </si>
  <si>
    <t>PO11 9ET</t>
  </si>
  <si>
    <t>Stoke on Trent - North Locality</t>
  </si>
  <si>
    <t>Bishop Road</t>
  </si>
  <si>
    <t>Chell Heath</t>
  </si>
  <si>
    <t>ST6 6QW</t>
  </si>
  <si>
    <t>Sutton - Green Oak</t>
  </si>
  <si>
    <t>Cheam Resourse Centre</t>
  </si>
  <si>
    <t>671 London Road</t>
  </si>
  <si>
    <t>North Cheam Surrey</t>
  </si>
  <si>
    <t>SM3 9DL</t>
  </si>
  <si>
    <t>Warwickshire - South West Warwickshire group</t>
  </si>
  <si>
    <t>Stratford Children's centre</t>
  </si>
  <si>
    <t>Drayton Avenue</t>
  </si>
  <si>
    <t>Birmingham Road</t>
  </si>
  <si>
    <t>Stratford upon Avon Warwickshire</t>
  </si>
  <si>
    <t>CV37 9PB</t>
  </si>
  <si>
    <t>Hampshire - Gosport</t>
  </si>
  <si>
    <t>Elmore Road</t>
  </si>
  <si>
    <t>Lee on Solent</t>
  </si>
  <si>
    <t>PO13 9DY</t>
  </si>
  <si>
    <t>Slough - Slough Children's Centres</t>
  </si>
  <si>
    <t>Chalvey Grove</t>
  </si>
  <si>
    <t>Slough Berkshire</t>
  </si>
  <si>
    <t>SL1 2TE</t>
  </si>
  <si>
    <t>Stoke on Trent - South Locality</t>
  </si>
  <si>
    <t>Dawlish Drive</t>
  </si>
  <si>
    <t>Bentilee</t>
  </si>
  <si>
    <t>ST2 0HW</t>
  </si>
  <si>
    <t>Norfolk - 4C West (Lots 31 and 32)</t>
  </si>
  <si>
    <t>Swaffham Infant &amp; Nursery School</t>
  </si>
  <si>
    <t>White Cross Road</t>
  </si>
  <si>
    <t>Swaffham Norfolk</t>
  </si>
  <si>
    <t>PE37 7RF</t>
  </si>
  <si>
    <t>Kent - Swanley</t>
  </si>
  <si>
    <t>Northview</t>
  </si>
  <si>
    <t>Swanley Kent</t>
  </si>
  <si>
    <t>BR8 7BT</t>
  </si>
  <si>
    <t>Surrey - Elmbridge Borough Council</t>
  </si>
  <si>
    <t>The Thames Ditton Centre for the Community</t>
  </si>
  <si>
    <t>Mercer Close</t>
  </si>
  <si>
    <t>Thames Ditton Surrey</t>
  </si>
  <si>
    <t>KT7 0BS</t>
  </si>
  <si>
    <t>Hampshire - New Forest - West / Rural</t>
  </si>
  <si>
    <t>Penny's Lane</t>
  </si>
  <si>
    <t>Fordingbridge</t>
  </si>
  <si>
    <t>SP6 1HJ</t>
  </si>
  <si>
    <t>Leicestershire - Melton Group</t>
  </si>
  <si>
    <t>Sysonby Street</t>
  </si>
  <si>
    <t>Melton Mowbray</t>
  </si>
  <si>
    <t>Melton Mowbray Leicestershire</t>
  </si>
  <si>
    <t>LE13 0LP</t>
  </si>
  <si>
    <t>West Sussex - Arun West North</t>
  </si>
  <si>
    <t>Laburnam Grove</t>
  </si>
  <si>
    <t>PO22 9HT</t>
  </si>
  <si>
    <t>Brent - Wembley Cluster 1</t>
  </si>
  <si>
    <t>116 Chaplin Road</t>
  </si>
  <si>
    <t>HA0 4UZ</t>
  </si>
  <si>
    <t>Calderdale - Upper Valley Children's Centres</t>
  </si>
  <si>
    <t>Todmorden Community College</t>
  </si>
  <si>
    <t>Burnley Road</t>
  </si>
  <si>
    <t>Todmorden West Yorkshire</t>
  </si>
  <si>
    <t>OL14 7BX</t>
  </si>
  <si>
    <t>Devon - Locality 8 Mid Devon</t>
  </si>
  <si>
    <t>Two Moors Primary School</t>
  </si>
  <si>
    <t>Cowleymoor Road</t>
  </si>
  <si>
    <t>Tiverton Devon</t>
  </si>
  <si>
    <t>EX16 6HH</t>
  </si>
  <si>
    <t>Worcestershire - Wychavon Group</t>
  </si>
  <si>
    <t>Westland First School</t>
  </si>
  <si>
    <t>Farmers Way</t>
  </si>
  <si>
    <t>Droitwich Worcestershire</t>
  </si>
  <si>
    <t>WR9 9EQ</t>
  </si>
  <si>
    <t>Bath and North East Somerset - Bath East</t>
  </si>
  <si>
    <t>150 Frome Road</t>
  </si>
  <si>
    <t>Odd Down</t>
  </si>
  <si>
    <t>BA2 5RE</t>
  </si>
  <si>
    <t>Gloucestershire - Cheltenham Locality</t>
  </si>
  <si>
    <t>Clyde Crescent</t>
  </si>
  <si>
    <t>Whaddon</t>
  </si>
  <si>
    <t>GL52 5QH</t>
  </si>
  <si>
    <t>Birmingham - Wychall Group</t>
  </si>
  <si>
    <t>c/o Wychall Primary School</t>
  </si>
  <si>
    <t>Middlefield Road</t>
  </si>
  <si>
    <t>B31 3EH</t>
  </si>
  <si>
    <t>Brent - Willesden Locality</t>
  </si>
  <si>
    <t>Aboyne Road</t>
  </si>
  <si>
    <t>NW10 0EX</t>
  </si>
  <si>
    <t>Solihull - Kingshurst</t>
  </si>
  <si>
    <t>Kingshurst Primary School</t>
  </si>
  <si>
    <t>B37 6BN</t>
  </si>
  <si>
    <t>Cheshire West &amp; Chester - Chester Group</t>
  </si>
  <si>
    <t>Carlisle Rd</t>
  </si>
  <si>
    <t>Blacon</t>
  </si>
  <si>
    <t>Chester Cheshire</t>
  </si>
  <si>
    <t>CH1 5DB</t>
  </si>
  <si>
    <t>Cheshire West &amp; Chester - Winsford Group</t>
  </si>
  <si>
    <t>Bradbury Road</t>
  </si>
  <si>
    <t>Wharton</t>
  </si>
  <si>
    <t>Winsford Cheshire</t>
  </si>
  <si>
    <t>CW7 3HN</t>
  </si>
  <si>
    <t>Rochdale - Belfield, Littleborough and Heybrook Children Centres</t>
  </si>
  <si>
    <t>Samson Street</t>
  </si>
  <si>
    <t>Belfield</t>
  </si>
  <si>
    <t>OL16 2XW</t>
  </si>
  <si>
    <t>Rochdale - Howard Street, Meanwood and Norden Children Centres</t>
  </si>
  <si>
    <t>Howard Street Nursery School and Children's Centre</t>
  </si>
  <si>
    <t>Howard Street</t>
  </si>
  <si>
    <t>OL12 0PP</t>
  </si>
  <si>
    <t>Rochdale - Langley, Boarshaw, Hollin and Kirkway Children Centres</t>
  </si>
  <si>
    <t>Langley</t>
  </si>
  <si>
    <t>Middleton Lancashire</t>
  </si>
  <si>
    <t>M24 4LA</t>
  </si>
  <si>
    <t>Rochdale - Sandbrook and Castleton Children Centres</t>
  </si>
  <si>
    <t>Sandbrook Community Primary School</t>
  </si>
  <si>
    <t>Hartley Lane</t>
  </si>
  <si>
    <t>Kirkholt</t>
  </si>
  <si>
    <t>OL11 2LR</t>
  </si>
  <si>
    <t>Wirral - Birkenhead</t>
  </si>
  <si>
    <t>2 Brassey Gardens</t>
  </si>
  <si>
    <t>Birkenhead Wirral</t>
  </si>
  <si>
    <t>CH41 8DA</t>
  </si>
  <si>
    <t>Wirral - West Wirral</t>
  </si>
  <si>
    <t>Pensby Park Primary School</t>
  </si>
  <si>
    <t>Fishers Lane</t>
  </si>
  <si>
    <t>Pensby</t>
  </si>
  <si>
    <t>Wirral Wirral</t>
  </si>
  <si>
    <t>CH61 8SD</t>
  </si>
  <si>
    <t>Knowsley - Halewood</t>
  </si>
  <si>
    <t>Halewood</t>
  </si>
  <si>
    <t>Knowsley Merseyside</t>
  </si>
  <si>
    <t>L26 1TT</t>
  </si>
  <si>
    <t>Knowsley - Huyton</t>
  </si>
  <si>
    <t>Mosscroft Primary School</t>
  </si>
  <si>
    <t>Bedford Close</t>
  </si>
  <si>
    <t>Huyton</t>
  </si>
  <si>
    <t>L36 1XH</t>
  </si>
  <si>
    <t>Knowsley - Kirkby</t>
  </si>
  <si>
    <t>St Andrews View</t>
  </si>
  <si>
    <t>Tower Hill</t>
  </si>
  <si>
    <t>Kirkby</t>
  </si>
  <si>
    <t>L33 1ZF</t>
  </si>
  <si>
    <t>Knowsley - Whiston &amp; Prescot</t>
  </si>
  <si>
    <t>St Marys &amp; St Paul C of E School</t>
  </si>
  <si>
    <t>Bryer Road</t>
  </si>
  <si>
    <t>Prescot, Whiston</t>
  </si>
  <si>
    <t>L35 5DN</t>
  </si>
  <si>
    <t>Bath and North East Somerset - Keynsham &amp; Chew Valley</t>
  </si>
  <si>
    <t>65 West View Road</t>
  </si>
  <si>
    <t>Keynsham</t>
  </si>
  <si>
    <t>BS31 2UE</t>
  </si>
  <si>
    <t>Windsor and Maidenhead - Datchet/Windsor Hub</t>
  </si>
  <si>
    <t>Datchet St Mary's Primary Accademy</t>
  </si>
  <si>
    <t>Datchet Berkshire</t>
  </si>
  <si>
    <t>SL3 9EJ</t>
  </si>
  <si>
    <t>South Tyneside - Hebburn Jarrow (EECC, J &amp; P)</t>
  </si>
  <si>
    <t>Campbell Park Road</t>
  </si>
  <si>
    <t>Hebburn Tyne and Wear</t>
  </si>
  <si>
    <t>NE31 1QY</t>
  </si>
  <si>
    <t>Sandwell - Oldbury Cluster</t>
  </si>
  <si>
    <t>Greenwood Avenue</t>
  </si>
  <si>
    <t>Oldbury West Midlands</t>
  </si>
  <si>
    <t>B68 8JE</t>
  </si>
  <si>
    <t>Sandwell - Rowley Regis Cluster</t>
  </si>
  <si>
    <t>Dudley Road</t>
  </si>
  <si>
    <t>Rowley Regis West Midlands</t>
  </si>
  <si>
    <t>B65 8JY</t>
  </si>
  <si>
    <t>Sandwell - Smethwick Cluster</t>
  </si>
  <si>
    <t>Corbett Street</t>
  </si>
  <si>
    <t>Smethwick West Midlands</t>
  </si>
  <si>
    <t>B66 3PX</t>
  </si>
  <si>
    <t>Sandwell - Tipton Cluster</t>
  </si>
  <si>
    <t>24 Ridgeway Road</t>
  </si>
  <si>
    <t>DY4 0TB</t>
  </si>
  <si>
    <t>Sandwell - West Bromwich North Cluster</t>
  </si>
  <si>
    <t>Connor Road</t>
  </si>
  <si>
    <t>B71 3DJ</t>
  </si>
  <si>
    <t>Suffolk - Thurston &amp; Stanton</t>
  </si>
  <si>
    <t>Bury Lane</t>
  </si>
  <si>
    <t>Stanton</t>
  </si>
  <si>
    <t>Bury St. Edmunds Suffolk</t>
  </si>
  <si>
    <t>IP31 2DE</t>
  </si>
  <si>
    <t>Southampton - North</t>
  </si>
  <si>
    <t>Swaythling Sure Start Childrens Centre</t>
  </si>
  <si>
    <t>Bassett Green Primary School</t>
  </si>
  <si>
    <t>Honeysuckle Road</t>
  </si>
  <si>
    <t>SO16 3BZ</t>
  </si>
  <si>
    <t>Southampton - South</t>
  </si>
  <si>
    <t>60-68 Clovelly Road</t>
  </si>
  <si>
    <t>SO14 0AU</t>
  </si>
  <si>
    <t>Nottinghamshire - Ollerton &amp; Boughton/Trent Villages North/Trent Villages South</t>
  </si>
  <si>
    <t>Dukeries Complex</t>
  </si>
  <si>
    <t>Whinney Lane</t>
  </si>
  <si>
    <t>Ollerton Nottinghamshire</t>
  </si>
  <si>
    <t>NG22 9TH</t>
  </si>
  <si>
    <t>Reading - North Reading Children's Centres</t>
  </si>
  <si>
    <t>Caversham Children's Centre</t>
  </si>
  <si>
    <t>114 Amersham Road</t>
  </si>
  <si>
    <t>Caversham</t>
  </si>
  <si>
    <t>RG4 5NA</t>
  </si>
  <si>
    <t>Kingston upon Thames - Malden's &amp; Coombe</t>
  </si>
  <si>
    <t>Malden Manor Primary School</t>
  </si>
  <si>
    <t>Old Malden Surrey</t>
  </si>
  <si>
    <t>KT3 5NB</t>
  </si>
  <si>
    <t>Kingston upon Thames - North Kingston &amp; Kingston Town</t>
  </si>
  <si>
    <t>Kings Oak Primary School</t>
  </si>
  <si>
    <t>Dickerage Lane</t>
  </si>
  <si>
    <t>New Malden Surrey</t>
  </si>
  <si>
    <t>KT3 3RZ</t>
  </si>
  <si>
    <t>Kingston upon Thames - South of the Borough</t>
  </si>
  <si>
    <t>Castle Hill Primary</t>
  </si>
  <si>
    <t>Buckland Road</t>
  </si>
  <si>
    <t>Chessington Surrey</t>
  </si>
  <si>
    <t>KT9 1JE</t>
  </si>
  <si>
    <t>Kingston upon Thames - Surbiton &amp; Tolworth</t>
  </si>
  <si>
    <t>Alpha Road</t>
  </si>
  <si>
    <t>Surbiton Surrey</t>
  </si>
  <si>
    <t>KT5 8RS</t>
  </si>
  <si>
    <t>Cambridgeshire - South Cambridgeshire (North) Children's Centres</t>
  </si>
  <si>
    <t>Pendragon Primary School</t>
  </si>
  <si>
    <t>Varrier Jones Drive</t>
  </si>
  <si>
    <t>Papworth Everard Cambridgeshire</t>
  </si>
  <si>
    <t>CB23 3XQ</t>
  </si>
  <si>
    <t>Nottinghamshire - Arnold Group</t>
  </si>
  <si>
    <t>Killisick Community &amp; Children's Centre</t>
  </si>
  <si>
    <t>Killisick Road</t>
  </si>
  <si>
    <t>Arnold Nottinghamshire</t>
  </si>
  <si>
    <t>NG5 8BY</t>
  </si>
  <si>
    <t>Nottinghamshire - Awsworth/Brinsley/Eastwood</t>
  </si>
  <si>
    <t>Chewton Street</t>
  </si>
  <si>
    <t xml:space="preserve"> Nottinghamshire</t>
  </si>
  <si>
    <t>NG16 3HB</t>
  </si>
  <si>
    <t>Nottinghamshire - Beeston North &amp; Lenton Abbey/Beeston Central</t>
  </si>
  <si>
    <t>Trevor Road</t>
  </si>
  <si>
    <t>Beeston Notts</t>
  </si>
  <si>
    <t>NG9 1GR</t>
  </si>
  <si>
    <t>Nottinghamshire - Bingham/Cotgrave</t>
  </si>
  <si>
    <t>Cotgrave Church of England School</t>
  </si>
  <si>
    <t>The Cross</t>
  </si>
  <si>
    <t>Cotgrave Nottinghamshire</t>
  </si>
  <si>
    <t>NG12 3HS</t>
  </si>
  <si>
    <t>Nottinghamshire - Butlers Hill &amp; Broomhill/High Leys/Market Place</t>
  </si>
  <si>
    <t>c/o Young People's Interchange</t>
  </si>
  <si>
    <t>Hucknall Nottinghamshire</t>
  </si>
  <si>
    <t>NG15 7JH</t>
  </si>
  <si>
    <t>Nottinghamshire - East Leake/Keyworth</t>
  </si>
  <si>
    <t>Keyworth Primary School</t>
  </si>
  <si>
    <t>Nottingham Road</t>
  </si>
  <si>
    <t>Keyworth Nottinghamshire</t>
  </si>
  <si>
    <t>NG12 5FB</t>
  </si>
  <si>
    <t>Nottinghamshire - Calverton/The Villages</t>
  </si>
  <si>
    <t>Manor PArk Infants &amp; Nursery</t>
  </si>
  <si>
    <t>Flatts Lane</t>
  </si>
  <si>
    <t>Calverton Nottinghamshire</t>
  </si>
  <si>
    <t>NG14 6JZ</t>
  </si>
  <si>
    <t>Nottinghamshire - Harworth &amp; Bircotes/West Bassetlaw</t>
  </si>
  <si>
    <t>Langold</t>
  </si>
  <si>
    <t>S81 9PX</t>
  </si>
  <si>
    <t>Nottinghamshire - Newstead/Rural Families</t>
  </si>
  <si>
    <t>Tin Hat Centre</t>
  </si>
  <si>
    <t>Chapel Road</t>
  </si>
  <si>
    <t>Selton</t>
  </si>
  <si>
    <t>NG16 6BW</t>
  </si>
  <si>
    <t>Nottinghamshire - North Leverton/Retford Central</t>
  </si>
  <si>
    <t>Arlington Way</t>
  </si>
  <si>
    <t>DN22 6EA</t>
  </si>
  <si>
    <t>Nottinghamshire - Summer House/New Woods</t>
  </si>
  <si>
    <t>The Summer House</t>
  </si>
  <si>
    <t>Clare Road</t>
  </si>
  <si>
    <t>off Leamington Drive</t>
  </si>
  <si>
    <t>NG17 5BB</t>
  </si>
  <si>
    <t>Wokingham - The Brambles Group</t>
  </si>
  <si>
    <t>Brambles Centre</t>
  </si>
  <si>
    <t>Budges Gardens</t>
  </si>
  <si>
    <t>Wokingham Berkshire</t>
  </si>
  <si>
    <t>RG40 1PX</t>
  </si>
  <si>
    <t>Wokingham - The Red Kite Group</t>
  </si>
  <si>
    <t>Chestnut Crescent</t>
  </si>
  <si>
    <t>Shinfield Berkshire</t>
  </si>
  <si>
    <t>RG2 9EJ</t>
  </si>
  <si>
    <t>Essex - Q2 Braintree Town CC Group</t>
  </si>
  <si>
    <t>Chapel Hill</t>
  </si>
  <si>
    <t>Braintree Essex</t>
  </si>
  <si>
    <t>CM7 3QZ</t>
  </si>
  <si>
    <t>Essex - Q2 Chelmsford Central CC Group</t>
  </si>
  <si>
    <t>Dixon Avenue</t>
  </si>
  <si>
    <t>Chelmsford Essex</t>
  </si>
  <si>
    <t>CM1 2AQ</t>
  </si>
  <si>
    <t>Essex - Q2 Chelmsford North CC Group</t>
  </si>
  <si>
    <t>Larkrise Primary School</t>
  </si>
  <si>
    <t>Dorset Avenue</t>
  </si>
  <si>
    <t>CM2 9UB</t>
  </si>
  <si>
    <t>Herefordshire - North County</t>
  </si>
  <si>
    <t>Widemarsh Childrens Centre</t>
  </si>
  <si>
    <t>Widemarsh Common</t>
  </si>
  <si>
    <t>HR4 9NA</t>
  </si>
  <si>
    <t>Cambridgeshire - Sawston and Linton Children's Centres</t>
  </si>
  <si>
    <t>Bellbird Primary School</t>
  </si>
  <si>
    <t>Link Road</t>
  </si>
  <si>
    <t>Sawston Cambridgeshire</t>
  </si>
  <si>
    <t>CB22 3GB</t>
  </si>
  <si>
    <t>Derbyshire - Bolsover Group</t>
  </si>
  <si>
    <t>1A Welbeck Road</t>
  </si>
  <si>
    <t>Bolsover Derbyshire</t>
  </si>
  <si>
    <t>S44 6DF</t>
  </si>
  <si>
    <t>Worcestershire - Bromsgrove Group</t>
  </si>
  <si>
    <t>Charford First School</t>
  </si>
  <si>
    <t>Charford Road</t>
  </si>
  <si>
    <t>Charford</t>
  </si>
  <si>
    <t>Bromsgrove Worcestershire</t>
  </si>
  <si>
    <t>B60 3NH</t>
  </si>
  <si>
    <t>West Sussex - Worthing</t>
  </si>
  <si>
    <t>40 Crescent Road</t>
  </si>
  <si>
    <t>Worthing West Sussex</t>
  </si>
  <si>
    <t>BN11 1RQ</t>
  </si>
  <si>
    <t>North Somerset - Central</t>
  </si>
  <si>
    <t>Clevedon Children's Centre</t>
  </si>
  <si>
    <t>The Barn</t>
  </si>
  <si>
    <t>Great Western Road</t>
  </si>
  <si>
    <t>Clevedon Somerset</t>
  </si>
  <si>
    <t>BS21 6HB</t>
  </si>
  <si>
    <t>Suffolk - Forest Heath</t>
  </si>
  <si>
    <t>The Jubilee Centre</t>
  </si>
  <si>
    <t>Recreation Way</t>
  </si>
  <si>
    <t>Mildenhall Suffolk</t>
  </si>
  <si>
    <t>IP28 7HG</t>
  </si>
  <si>
    <t>Gloucestershire - Gloucester South Locality</t>
  </si>
  <si>
    <t>GL1 5JA</t>
  </si>
  <si>
    <t>Kent - Canterbury Coastal</t>
  </si>
  <si>
    <t>St Mary of Charity CE Primary School</t>
  </si>
  <si>
    <t>Orchard Place</t>
  </si>
  <si>
    <t>Faversham KENT</t>
  </si>
  <si>
    <t>ME13 8AP</t>
  </si>
  <si>
    <t>Kent - Maidstone Town</t>
  </si>
  <si>
    <t>Furfield Close</t>
  </si>
  <si>
    <t>Park Wood</t>
  </si>
  <si>
    <t>Maidstone Kent</t>
  </si>
  <si>
    <t>ME15 9JR</t>
  </si>
  <si>
    <t>Kent - Sevenoaks</t>
  </si>
  <si>
    <t>Spring House Family Centre</t>
  </si>
  <si>
    <t>Hospital Road</t>
  </si>
  <si>
    <t>Sevenoaks Kent</t>
  </si>
  <si>
    <t>TN13 3PT</t>
  </si>
  <si>
    <t>Kent - Thanet South</t>
  </si>
  <si>
    <t>Cannon Road</t>
  </si>
  <si>
    <t>Ramsgate Kent</t>
  </si>
  <si>
    <t>CT11 9XT</t>
  </si>
  <si>
    <t>Kent - Tonbridge &amp; Malling</t>
  </si>
  <si>
    <t>Chapman Way</t>
  </si>
  <si>
    <t>East Malling</t>
  </si>
  <si>
    <t>West Malling Kent</t>
  </si>
  <si>
    <t>ME19 6SH</t>
  </si>
  <si>
    <t>Somerset - South Somerset</t>
  </si>
  <si>
    <t>Preston Grove</t>
  </si>
  <si>
    <t>BA20 2DU</t>
  </si>
  <si>
    <t>Somerset - Taunton</t>
  </si>
  <si>
    <t>110 Roman Road</t>
  </si>
  <si>
    <t>Taunton Somerset</t>
  </si>
  <si>
    <t>TA1 2BL</t>
  </si>
  <si>
    <t>Cornwall - Locality 4 Children's Centre Group</t>
  </si>
  <si>
    <t>Woodland Road</t>
  </si>
  <si>
    <t>St. Austell Cornwall</t>
  </si>
  <si>
    <t>PL25 4RA</t>
  </si>
  <si>
    <t>Leeds - Aireborough</t>
  </si>
  <si>
    <t>c/o Guiseley Infants School</t>
  </si>
  <si>
    <t>Guiseley</t>
  </si>
  <si>
    <t>LS20 9DA</t>
  </si>
  <si>
    <t>Milton Keynes - Cluster 6 Daisychain, Saplings, Art Room</t>
  </si>
  <si>
    <t>Abbeys Primary School</t>
  </si>
  <si>
    <t>Melrose Avenue</t>
  </si>
  <si>
    <t>Bletchley</t>
  </si>
  <si>
    <t>MK3 6PS</t>
  </si>
  <si>
    <t>Milton Keynes - Cluster 7 Seedlings Sunshine Little Owls</t>
  </si>
  <si>
    <t>Christ The Sower Ecumenical School</t>
  </si>
  <si>
    <t>Singleton Drive</t>
  </si>
  <si>
    <t>Grange Farm</t>
  </si>
  <si>
    <t>MK8 0PZ</t>
  </si>
  <si>
    <t>Morecambe</t>
  </si>
  <si>
    <t>Billericay</t>
  </si>
  <si>
    <t>Catterick Garrison</t>
  </si>
  <si>
    <t>Southend on Sea</t>
  </si>
  <si>
    <t>Southend-On-Sea</t>
  </si>
  <si>
    <t>Colchester</t>
  </si>
  <si>
    <t>Isleworth</t>
  </si>
  <si>
    <t>Sawbridgeworth</t>
  </si>
  <si>
    <t>Godalming</t>
  </si>
  <si>
    <t>Waltham Abbey</t>
  </si>
  <si>
    <t>Epsom</t>
  </si>
  <si>
    <t>Walton on Thames</t>
  </si>
  <si>
    <t>Harlow</t>
  </si>
  <si>
    <t>Harrogate</t>
  </si>
  <si>
    <t>Hedon</t>
  </si>
  <si>
    <t>Upper Heyford</t>
  </si>
  <si>
    <t>Marlow</t>
  </si>
  <si>
    <t>Abingdon</t>
  </si>
  <si>
    <t>Pateley Bridge</t>
  </si>
  <si>
    <t>Rainham</t>
  </si>
  <si>
    <t>Ross on Wye</t>
  </si>
  <si>
    <t>Scarborough</t>
  </si>
  <si>
    <t>Stanford le Hope</t>
  </si>
  <si>
    <t>Stokenchurch</t>
  </si>
  <si>
    <t>Lancaster</t>
  </si>
  <si>
    <t>Strood</t>
  </si>
  <si>
    <t>Thame</t>
  </si>
  <si>
    <t>Merstham</t>
  </si>
  <si>
    <t>West Molesey</t>
  </si>
  <si>
    <t>Weybridge</t>
  </si>
  <si>
    <t>Welwyn Garden City</t>
  </si>
  <si>
    <t>Tipton</t>
  </si>
  <si>
    <t>Eynsham</t>
  </si>
  <si>
    <t>Carlisle</t>
  </si>
  <si>
    <t>Kendal</t>
  </si>
  <si>
    <t>Wanstead</t>
  </si>
  <si>
    <t>Ilford</t>
  </si>
  <si>
    <t>Bury St Edmunds</t>
  </si>
  <si>
    <t>Birmingham - Aston/Nechells Group</t>
  </si>
  <si>
    <t>Closed</t>
  </si>
  <si>
    <t>Bloomsbury Street</t>
  </si>
  <si>
    <t>Nechells</t>
  </si>
  <si>
    <t>B7 5BX</t>
  </si>
  <si>
    <t>Midsomer Norton</t>
  </si>
  <si>
    <t>Bognor Regis</t>
  </si>
  <si>
    <t>West Bromwich</t>
  </si>
  <si>
    <t>Keyworth</t>
  </si>
  <si>
    <t>Retford</t>
  </si>
  <si>
    <t>Shinfield</t>
  </si>
  <si>
    <t>St. Austell</t>
  </si>
  <si>
    <t>Castleford</t>
  </si>
  <si>
    <t>Little Chalfont</t>
  </si>
  <si>
    <t>Aylesbury</t>
  </si>
  <si>
    <t>Hayes</t>
  </si>
  <si>
    <t>Nelson</t>
  </si>
  <si>
    <t>Beaconsfield</t>
  </si>
  <si>
    <t>Beeford</t>
  </si>
  <si>
    <t>Bridgnorth</t>
  </si>
  <si>
    <t>Buckingham</t>
  </si>
  <si>
    <t>Thundersley</t>
  </si>
  <si>
    <t>Barnes</t>
  </si>
  <si>
    <t>Richmond Upon Thames</t>
  </si>
  <si>
    <t>Chesham</t>
  </si>
  <si>
    <t>Oxford</t>
  </si>
  <si>
    <t>Darwen</t>
  </si>
  <si>
    <t>Denham</t>
  </si>
  <si>
    <t>Reigate</t>
  </si>
  <si>
    <t>Dunstable</t>
  </si>
  <si>
    <t>Burton-on-Trent</t>
  </si>
  <si>
    <t>Fakenham</t>
  </si>
  <si>
    <t>Putney</t>
  </si>
  <si>
    <t>Barrow in Furness</t>
  </si>
  <si>
    <t>Hungerford</t>
  </si>
  <si>
    <t>Louth</t>
  </si>
  <si>
    <t>Mirfield</t>
  </si>
  <si>
    <t>Prestwood</t>
  </si>
  <si>
    <t>Worsley</t>
  </si>
  <si>
    <t>East Finchley</t>
  </si>
  <si>
    <t>Huddersfield</t>
  </si>
  <si>
    <t>Princes Risborough</t>
  </si>
  <si>
    <t>Lowestoft</t>
  </si>
  <si>
    <t>Hornsey</t>
  </si>
  <si>
    <t>Shrewsbury</t>
  </si>
  <si>
    <t>Southmoor</t>
  </si>
  <si>
    <t>Rochester</t>
  </si>
  <si>
    <t>Stockwell</t>
  </si>
  <si>
    <t>Streatham</t>
  </si>
  <si>
    <t>Walton on the Naze</t>
  </si>
  <si>
    <t>Ramsey</t>
  </si>
  <si>
    <t>Warminster</t>
  </si>
  <si>
    <t>Burnley</t>
  </si>
  <si>
    <t>Hull</t>
  </si>
  <si>
    <t>Henley on Thames</t>
  </si>
  <si>
    <t>Bampton</t>
  </si>
  <si>
    <t>Saffron Walden</t>
  </si>
  <si>
    <t>Lincoln</t>
  </si>
  <si>
    <t>Wallingford</t>
  </si>
  <si>
    <t>Wantage</t>
  </si>
  <si>
    <t>Wendover</t>
  </si>
  <si>
    <t>Westbury</t>
  </si>
  <si>
    <t>Uxbridge</t>
  </si>
  <si>
    <t>Bishop Auckland</t>
  </si>
  <si>
    <t>Battersea</t>
  </si>
  <si>
    <t>Whitehaven</t>
  </si>
  <si>
    <t>Wymondham</t>
  </si>
  <si>
    <t>Bath</t>
  </si>
  <si>
    <t>Norwich</t>
  </si>
  <si>
    <t>Ottery St Mary</t>
  </si>
  <si>
    <t>Crawley</t>
  </si>
  <si>
    <t>Thames Ditton</t>
  </si>
  <si>
    <t>Birkenhead</t>
  </si>
  <si>
    <t>North Yorkshire - North Craven &amp; Upper Wharfedale</t>
  </si>
  <si>
    <t>c/o Hellifield Community Primary School</t>
  </si>
  <si>
    <t>Hellifield</t>
  </si>
  <si>
    <t>Skipton</t>
  </si>
  <si>
    <t>BD23 4HA</t>
  </si>
  <si>
    <t>Clevedon</t>
  </si>
  <si>
    <t>Kent - Maidstone</t>
  </si>
  <si>
    <t>Maidstone</t>
  </si>
  <si>
    <t>Bracknell</t>
  </si>
  <si>
    <t>Rayleigh</t>
  </si>
  <si>
    <t>https://www.gov.uk/government/publications/the-framework-for-childrens-centre-inspection-from-april-2013</t>
  </si>
  <si>
    <t>Additional information</t>
  </si>
  <si>
    <t>Children’s centre inspections are governed by Part 3A of the Childcare Act 2006 as amended by Part 9 of the Apprenticeship, Skills, Children and Learning Act 2009.</t>
  </si>
  <si>
    <t>The current framework came into force in April 2013, and sets out the statutory basis for Sure Start children’s centre inspections conducted from April 2013 – and reflects that some local authorities manage their children’s centres in groups with a variety of shared management and integrated services, as distinct from single children’s centres.</t>
  </si>
  <si>
    <t xml:space="preserve">Inspections carried out under this framework focus on the impact children’s centres are having on young children and their families, especially those families that centres have identified as being in most need of intervention and support.  </t>
  </si>
  <si>
    <t>Ofsted must inspect all children’s centres, at least once within five years, or sooner where the Secretary of State for Education requires this. Centres may be inspected more frequently where Her Majesty’s Chief Inspector (HMCI) or the Secretary of State have concerns about the performance of a children’s centre and consider that it would be appropriate.</t>
  </si>
  <si>
    <t>Local authorities submit information on children’s centres to the Department for Education (DfE) via the Sure Start_On database which is shared with Ofsted.</t>
  </si>
  <si>
    <t>Ofsted publishes information on the inspection of children’s centres on its website:</t>
  </si>
  <si>
    <t>https://www.gov.uk/government/publications/childrens-centre-inspection-handbook-for-inspections-from-april-2013</t>
  </si>
  <si>
    <t>The core purpose of Sure Start children’s centres (as defined in the Sure Start children’s centres statutory guidance, April 2013) is to improve outcomes for young children and their families and reduce inequalities between families in greatest need and their peers in:</t>
  </si>
  <si>
    <t>- child development and school readiness</t>
  </si>
  <si>
    <t>- parenting aspirations and parenting skills; and</t>
  </si>
  <si>
    <t>- child and family health and life chances.</t>
  </si>
  <si>
    <t>The statutory definition of a children’s centre is defined in the Childcare Act 2006 as a place or a group of places:</t>
  </si>
  <si>
    <t>- which is managed by or on behalf of, or under arrangements with, the local authority with a view to securing that early childhood services in the local authority’s area are made available in an integrated way;</t>
  </si>
  <si>
    <t>- through which early childhood services are made available (either by providing the services on site, or by providing advice and assistance on gaining access to services elsewhere); and</t>
  </si>
  <si>
    <t>- at which activities for young children are provided.</t>
  </si>
  <si>
    <t>Children’s centres also signpost or provide childcare, encourage and support parents who wish to consider training and employment. They aim to support the improvement in the overall health and well-being of young children and their families while improving the outcomes for children including those from deprived backgrounds. They aim to raise parents’ aspirations for their children and themselves, encourage parental engagement in their children’s early learning and development to help children overcome development barriers and make a good start in their school careers.</t>
  </si>
  <si>
    <t>Many local authorities manage their children’s centres in groups with a variety of shared management and services. If two or more centres share leadership and management and provide integrated services across an area in one local authority we will inspect them as a children’s centre group, otherwise we will inspect them as single centres.</t>
  </si>
  <si>
    <r>
      <t>Glossary</t>
    </r>
    <r>
      <rPr>
        <b/>
        <sz val="12"/>
        <rFont val="Tahoma"/>
        <family val="2"/>
      </rPr>
      <t xml:space="preserve"> </t>
    </r>
  </si>
  <si>
    <t>Selina.Gibb@ofsted.gov.uk</t>
  </si>
  <si>
    <t>03000 130 407 or</t>
  </si>
  <si>
    <t xml:space="preserve">If you have any comments or feedback on this publication, please contact Selina Gibb on </t>
  </si>
  <si>
    <t xml:space="preserve">Children's centres inspection outcomes </t>
  </si>
  <si>
    <t xml:space="preserve">Responsible Statistician: Selina Gibb, 03000 130 407 or selina.gibb@ofsted.gov.uk </t>
  </si>
  <si>
    <t xml:space="preserve">© Crown copyright. You may use and re-use this information (not including logos) free of charge in any format or medium, under the terms of the Open Government Licence.  </t>
  </si>
  <si>
    <r>
      <t xml:space="preserve">·       </t>
    </r>
    <r>
      <rPr>
        <sz val="12"/>
        <color rgb="FF000000"/>
        <rFont val="Tahoma"/>
        <family val="2"/>
      </rPr>
      <t>provisional data for inspections completed between 1 April 2015 and 31 August 2015</t>
    </r>
  </si>
  <si>
    <r>
      <t xml:space="preserve">·       </t>
    </r>
    <r>
      <rPr>
        <sz val="12"/>
        <color rgb="FF000000"/>
        <rFont val="Tahoma"/>
        <family val="2"/>
      </rPr>
      <t xml:space="preserve">revised data for inspections completed between 1 January 2015 and 31 March 2015 </t>
    </r>
  </si>
  <si>
    <t>To view this licence, visit:</t>
  </si>
  <si>
    <t>www.nationalarchives.gov.uk/doc/open-government-licence/</t>
  </si>
  <si>
    <t>Or write to the Information Policy Team, The National Archives, Kew, London, TW9 4DU. Or email:</t>
  </si>
  <si>
    <t>psi@nationalarchives.gsi.gov.uk</t>
  </si>
  <si>
    <t>Yorkshire and Humber</t>
  </si>
  <si>
    <r>
      <t>Chart 1: Overall effectiveness outcomes at most recent inspection of children's centres inspected</t>
    </r>
    <r>
      <rPr>
        <b/>
        <vertAlign val="superscript"/>
        <sz val="10"/>
        <rFont val="Tahoma"/>
        <family val="2"/>
      </rPr>
      <t xml:space="preserve"> </t>
    </r>
    <r>
      <rPr>
        <b/>
        <vertAlign val="superscript"/>
        <sz val="8"/>
        <rFont val="Tahoma"/>
        <family val="2"/>
      </rPr>
      <t>1 2 3 4 5</t>
    </r>
  </si>
  <si>
    <t xml:space="preserve">Published on: 19 November 2015 </t>
  </si>
  <si>
    <r>
      <t>Chart 3: Most recent overall effectiveness of children's centres inspected, by region</t>
    </r>
    <r>
      <rPr>
        <b/>
        <vertAlign val="superscript"/>
        <sz val="10"/>
        <rFont val="Tahoma"/>
        <family val="2"/>
      </rPr>
      <t xml:space="preserve"> </t>
    </r>
    <r>
      <rPr>
        <b/>
        <vertAlign val="superscript"/>
        <sz val="8"/>
        <rFont val="Tahoma"/>
        <family val="2"/>
      </rPr>
      <t>1 2 3 4</t>
    </r>
  </si>
  <si>
    <t>Inspectors make three key judgements that contribute to the judgement of the overall effectiveness of the children's centre – access to services; the quality and impact of services; and the effectiveness of leadership, governance and management of the centre.</t>
  </si>
  <si>
    <r>
      <t xml:space="preserve">Chart 2a: Most recent overall effectiveness of open single children's centres </t>
    </r>
    <r>
      <rPr>
        <b/>
        <vertAlign val="superscript"/>
        <sz val="8"/>
        <rFont val="Tahoma"/>
        <family val="2"/>
      </rPr>
      <t>1 2 3 4 5</t>
    </r>
  </si>
  <si>
    <r>
      <t xml:space="preserve">Chart 1b: Most recent overall effectiveness of open group children's centres </t>
    </r>
    <r>
      <rPr>
        <b/>
        <vertAlign val="superscript"/>
        <sz val="8"/>
        <rFont val="Tahoma"/>
        <family val="2"/>
      </rPr>
      <t>1 2 3 4 5</t>
    </r>
  </si>
  <si>
    <t>1. Inspection of single children’s centres began on 1 April 2010. Inspection of children’s centre groups began on 1 April 2013.</t>
  </si>
  <si>
    <t>Publication frequency: Previously this publication has been produced twice a year. Future publications have now been suspended, pending the outcome of the consultation on the Sure Start children's centre programme by the Department for Education (DfE).</t>
  </si>
  <si>
    <t xml:space="preserve">Future of children’s centre inspections </t>
  </si>
  <si>
    <t>Early years provision on the site of children’s centres will continue to be inspected as part of the new Common Inspection Framework. Children’s centres will continue their work as usual during this pause. Ofsted will also continue to respond swiftly to any complaints or safeguarding concerns in children’s centres.</t>
  </si>
  <si>
    <t xml:space="preserve">Methodology </t>
  </si>
  <si>
    <t>These official statistics report on children’s centre inspections carried out in England under Section 3A of the Childcare Act 2006.</t>
  </si>
  <si>
    <t xml:space="preserve">'Overall effectiveness' includes the judgement 'How effective is the children’s centre in meeting the needs and improving outcomes for families?' from the previous framework and 'The overall effectiveness of the children’s centre' from the current framework. The overall effectiveness judgement is the only outcome recorded across frameworks.  </t>
  </si>
  <si>
    <t xml:space="preserve">'Satisfactory' judgements were recorded at inspections that took place up until 31 March 2013. A new children’s centre framework was introduced on 1 April 2013. For inspections on or after this date, a 'requires improvement' judgement is recorded. </t>
  </si>
  <si>
    <t xml:space="preserve">The most recent outcome data do not include closed children’s centres and do not include open children’s centres which are yet to be inspected. Where a previously inspected single centre has joined a group, the previous single centre inspection outcome will continue to be shown. Once the centre is inspected as part of that group only the group inspection outcome will be included in the data.  When a centre leaves a group and becomes a single centre it will not be included in the data until it is inspected. </t>
  </si>
  <si>
    <t xml:space="preserve">Selection of children’s centres for inspection is targeted, so results for inspections in a particular period may not be reflective of the sector as a whole. </t>
  </si>
  <si>
    <t>www.gov.uk/government/collections/childrens-centres-statistics</t>
  </si>
  <si>
    <t xml:space="preserve">Numbers of centres in each local authority are small, so Ofsted does not include analysis of data at this level and caution should be taken in drawing conclusions from these figures. </t>
  </si>
  <si>
    <t>www.gov.uk/government/publications/ofsted-standards-for-official-statistics</t>
  </si>
  <si>
    <t>Revisions to data in this publication are published in line with Ofsted’s revisions policy for official statistics, which can be found here:</t>
  </si>
  <si>
    <t>3. Further information is available in the notes tab.</t>
  </si>
  <si>
    <t>4. Further information is available in the notes tab.</t>
  </si>
  <si>
    <t>5. Further information is available in the notes tab.</t>
  </si>
  <si>
    <t xml:space="preserve">3. The overall effectiveness judgement includes another judgement from the previous framework. This is the only outcome recorded across frameworks. 
</t>
  </si>
  <si>
    <r>
      <t xml:space="preserve">Table 1: Most recent overall effectiveness of children's centres inspected each year </t>
    </r>
    <r>
      <rPr>
        <b/>
        <vertAlign val="superscript"/>
        <sz val="8"/>
        <rFont val="Tahoma"/>
        <family val="2"/>
      </rPr>
      <t>1 2 3</t>
    </r>
  </si>
  <si>
    <t xml:space="preserve">1. Data reflects information held in Ofsted systems as at the time of publication. </t>
  </si>
  <si>
    <t>The publication of official statistics on children’s centres inspection outcomes has also been suspended, so this will be the last publication pending the outcome of the consultation. There will not be a publication in June 2016 reporting on inspection outcomes as at 31 March 2016 as previously planned.</t>
  </si>
  <si>
    <t xml:space="preserve">The data in the official statistics key findings together with additional local authority level data and provider level data can be found in the data file here: </t>
  </si>
  <si>
    <t>Inspections are included in this publication if the inspection report was published as at 30 September 2015. Further data over time are published at dataview.ofsted.gov.uk.</t>
  </si>
  <si>
    <r>
      <t xml:space="preserve">·       </t>
    </r>
    <r>
      <rPr>
        <sz val="12"/>
        <color rgb="FF000000"/>
        <rFont val="Tahoma"/>
        <family val="2"/>
      </rPr>
      <t>most recent inspection outcomes</t>
    </r>
    <r>
      <rPr>
        <sz val="11"/>
        <color rgb="FF000000"/>
        <rFont val="Calibri"/>
        <family val="2"/>
      </rPr>
      <t xml:space="preserve"> </t>
    </r>
    <r>
      <rPr>
        <sz val="12"/>
        <color rgb="FF000000"/>
        <rFont val="Tahoma"/>
        <family val="2"/>
      </rPr>
      <t>as at 31 August 2015</t>
    </r>
  </si>
  <si>
    <t>The Department for Education (DfE) will be launching a consultation later in 2015 on the Sure Start children’s centre programme which will include considerations about new accountability arrangements. The Secretary of State does not consider it appropriate to start a new inspection cycle under a framework which is likely to change. Therefore, inspection of children’s centres has been suspended pending the outcome of the consultation.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</si>
</sst>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00"/>
    <numFmt numFmtId="165" formatCode="0_-"/>
    <numFmt numFmtId="166" formatCode="#,##0_ ;\-#,##0\ "/>
    <numFmt numFmtId="167" formatCode="0.0000000000000"/>
  </numFmts>
  <fonts count="47">
    <font>
      <sz val="10"/>
      <name val="Tahoma"/>
    </font>
    <font>
      <sz val="10"/>
      <name val="Tahoma"/>
      <family val="2"/>
    </font>
    <font>
      <sz val="8"/>
      <name val="Tahoma"/>
      <family val="2"/>
    </font>
    <font>
      <b/>
      <sz val="10"/>
      <name val="Tahoma"/>
      <family val="2"/>
    </font>
    <font>
      <b/>
      <sz val="8"/>
      <name val="Tahoma"/>
      <family val="2"/>
    </font>
    <font>
      <sz val="10"/>
      <name val="Courier"/>
      <family val="3"/>
    </font>
    <font>
      <sz val="10"/>
      <name val="Tahoma"/>
      <family val="2"/>
    </font>
    <font>
      <u/>
      <sz val="10"/>
      <color indexed="12"/>
      <name val="Tahoma"/>
      <family val="2"/>
    </font>
    <font>
      <i/>
      <sz val="8"/>
      <name val="Tahoma"/>
      <family val="2"/>
    </font>
    <font>
      <sz val="12"/>
      <name val="Tahoma"/>
      <family val="2"/>
    </font>
    <font>
      <sz val="10"/>
      <color indexed="9"/>
      <name val="Tahoma"/>
      <family val="2"/>
    </font>
    <font>
      <sz val="8"/>
      <name val="Tahoma"/>
      <family val="2"/>
    </font>
    <font>
      <sz val="10"/>
      <name val="Arial"/>
      <family val="2"/>
    </font>
    <font>
      <sz val="10"/>
      <color indexed="10"/>
      <name val="Tahoma"/>
      <family val="2"/>
    </font>
    <font>
      <b/>
      <sz val="10"/>
      <color indexed="10"/>
      <name val="Tahoma"/>
      <family val="2"/>
    </font>
    <font>
      <sz val="8"/>
      <color indexed="10"/>
      <name val="Tahoma"/>
      <family val="2"/>
    </font>
    <font>
      <b/>
      <sz val="8"/>
      <color indexed="10"/>
      <name val="Tahoma"/>
      <family val="2"/>
    </font>
    <font>
      <i/>
      <sz val="8"/>
      <color indexed="10"/>
      <name val="Tahoma"/>
      <family val="2"/>
    </font>
    <font>
      <sz val="8"/>
      <color indexed="8"/>
      <name val="Tahoma"/>
      <family val="2"/>
    </font>
    <font>
      <u/>
      <sz val="12"/>
      <color indexed="12"/>
      <name val="Tahoma"/>
      <family val="2"/>
    </font>
    <font>
      <b/>
      <u/>
      <sz val="12"/>
      <name val="Tahoma"/>
      <family val="2"/>
    </font>
    <font>
      <b/>
      <sz val="12"/>
      <name val="Tahoma"/>
      <family val="2"/>
    </font>
    <font>
      <b/>
      <sz val="14"/>
      <name val="Tahoma"/>
      <family val="2"/>
    </font>
    <font>
      <b/>
      <vertAlign val="superscript"/>
      <sz val="10"/>
      <name val="Tahoma"/>
      <family val="2"/>
    </font>
    <font>
      <u/>
      <sz val="10"/>
      <name val="Tahoma"/>
      <family val="2"/>
    </font>
    <font>
      <sz val="12"/>
      <color indexed="8"/>
      <name val="Tahoma"/>
      <family val="2"/>
    </font>
    <font>
      <sz val="7"/>
      <color indexed="8"/>
      <name val="Times New Roman"/>
      <family val="1"/>
    </font>
    <font>
      <sz val="12"/>
      <color indexed="8"/>
      <name val="Symbol"/>
      <family val="1"/>
      <charset val="2"/>
    </font>
    <font>
      <sz val="7"/>
      <color indexed="8"/>
      <name val="Tahoma"/>
      <family val="2"/>
    </font>
    <font>
      <b/>
      <vertAlign val="superscript"/>
      <sz val="8"/>
      <name val="Tahoma"/>
      <family val="2"/>
    </font>
    <font>
      <b/>
      <vertAlign val="superscript"/>
      <sz val="8"/>
      <color indexed="8"/>
      <name val="Tahoma"/>
      <family val="2"/>
    </font>
    <font>
      <sz val="10"/>
      <color theme="1"/>
      <name val="Tahoma"/>
      <family val="2"/>
    </font>
    <font>
      <sz val="10"/>
      <color rgb="FFFFC000"/>
      <name val="Tahoma"/>
      <family val="2"/>
    </font>
    <font>
      <b/>
      <sz val="10"/>
      <color rgb="FFFF0000"/>
      <name val="Tahoma"/>
      <family val="2"/>
    </font>
    <font>
      <b/>
      <sz val="10"/>
      <color theme="1"/>
      <name val="Tahoma"/>
      <family val="2"/>
    </font>
    <font>
      <b/>
      <sz val="8"/>
      <color theme="1"/>
      <name val="Tahoma"/>
      <family val="2"/>
    </font>
    <font>
      <sz val="8"/>
      <color theme="1"/>
      <name val="Tahoma"/>
      <family val="2"/>
    </font>
    <font>
      <sz val="10"/>
      <color rgb="FF222222"/>
      <name val="Tahoma"/>
      <family val="2"/>
    </font>
    <font>
      <sz val="12"/>
      <color rgb="FF000000"/>
      <name val="Tahoma"/>
      <family val="2"/>
    </font>
    <font>
      <sz val="12"/>
      <color rgb="FF000000"/>
      <name val="Symbol"/>
      <family val="1"/>
      <charset val="2"/>
    </font>
    <font>
      <sz val="8"/>
      <color rgb="FF000000"/>
      <name val="Tahoma"/>
      <family val="2"/>
    </font>
    <font>
      <i/>
      <sz val="10"/>
      <name val="Tahoma"/>
      <family val="2"/>
    </font>
    <font>
      <u/>
      <sz val="10"/>
      <color theme="1"/>
      <name val="Tahoma"/>
      <family val="2"/>
    </font>
    <font>
      <b/>
      <sz val="20"/>
      <color rgb="FF000000"/>
      <name val="Tahoma"/>
      <family val="2"/>
    </font>
    <font>
      <sz val="12"/>
      <name val="Symbol"/>
      <family val="1"/>
      <charset val="2"/>
    </font>
    <font>
      <sz val="11"/>
      <color rgb="FF000000"/>
      <name val="Calibri"/>
      <family val="2"/>
    </font>
    <font>
      <sz val="9"/>
      <color rgb="FF000000"/>
      <name val="Tahom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s>
  <borders count="22">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6" fillId="0" borderId="0"/>
    <xf numFmtId="0" fontId="31" fillId="0" borderId="0"/>
    <xf numFmtId="0" fontId="12" fillId="0" borderId="0"/>
    <xf numFmtId="0" fontId="5" fillId="0" borderId="0"/>
  </cellStyleXfs>
  <cellXfs count="360">
    <xf numFmtId="0" fontId="0" fillId="0" borderId="0" xfId="0"/>
    <xf numFmtId="0" fontId="0" fillId="2" borderId="0" xfId="0" applyFill="1"/>
    <xf numFmtId="0" fontId="0" fillId="2" borderId="0" xfId="0" applyFill="1" applyProtection="1">
      <protection locked="0" hidden="1"/>
    </xf>
    <xf numFmtId="0" fontId="0" fillId="2" borderId="0" xfId="0" applyFill="1" applyBorder="1" applyProtection="1">
      <protection locked="0" hidden="1"/>
    </xf>
    <xf numFmtId="0" fontId="2" fillId="2" borderId="1" xfId="0" applyFont="1" applyFill="1" applyBorder="1" applyProtection="1">
      <protection locked="0" hidden="1"/>
    </xf>
    <xf numFmtId="0" fontId="2" fillId="2" borderId="0" xfId="0" applyFont="1" applyFill="1" applyAlignment="1" applyProtection="1">
      <alignment horizontal="center" vertical="center"/>
      <protection locked="0" hidden="1"/>
    </xf>
    <xf numFmtId="0" fontId="4"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Alignment="1" applyProtection="1">
      <alignment vertical="center" wrapText="1"/>
      <protection hidden="1"/>
    </xf>
    <xf numFmtId="0" fontId="6" fillId="2" borderId="0" xfId="0" applyFont="1" applyFill="1" applyBorder="1" applyProtection="1">
      <protection hidden="1"/>
    </xf>
    <xf numFmtId="0" fontId="14" fillId="2" borderId="0" xfId="0" applyFont="1" applyFill="1" applyAlignment="1" applyProtection="1">
      <alignment vertical="center" wrapText="1"/>
      <protection hidden="1"/>
    </xf>
    <xf numFmtId="0" fontId="13" fillId="2" borderId="0" xfId="0" applyFont="1" applyFill="1" applyProtection="1">
      <protection hidden="1"/>
    </xf>
    <xf numFmtId="0" fontId="15" fillId="2" borderId="0" xfId="0" applyFont="1" applyFill="1" applyBorder="1" applyProtection="1">
      <protection hidden="1"/>
    </xf>
    <xf numFmtId="0" fontId="13" fillId="2" borderId="0" xfId="0" applyFont="1" applyFill="1" applyBorder="1" applyProtection="1">
      <protection hidden="1"/>
    </xf>
    <xf numFmtId="0" fontId="16" fillId="2" borderId="0" xfId="0" applyFont="1" applyFill="1" applyBorder="1" applyAlignment="1" applyProtection="1">
      <alignment vertical="center"/>
      <protection hidden="1"/>
    </xf>
    <xf numFmtId="0" fontId="16" fillId="2" borderId="0" xfId="0" applyFont="1" applyFill="1" applyBorder="1" applyAlignment="1" applyProtection="1">
      <alignment horizontal="center"/>
      <protection hidden="1"/>
    </xf>
    <xf numFmtId="0" fontId="15" fillId="0" borderId="0" xfId="0" applyFont="1" applyBorder="1" applyAlignment="1" applyProtection="1">
      <alignment vertical="center"/>
      <protection hidden="1"/>
    </xf>
    <xf numFmtId="0" fontId="15" fillId="2" borderId="0" xfId="0" applyFont="1" applyFill="1" applyBorder="1" applyAlignment="1" applyProtection="1">
      <alignment horizontal="center"/>
      <protection hidden="1"/>
    </xf>
    <xf numFmtId="0" fontId="16" fillId="2" borderId="0" xfId="0" applyFont="1" applyFill="1" applyBorder="1" applyProtection="1">
      <protection hidden="1"/>
    </xf>
    <xf numFmtId="0" fontId="15"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vertical="center" wrapText="1"/>
      <protection hidden="1"/>
    </xf>
    <xf numFmtId="0" fontId="13" fillId="2" borderId="0" xfId="0" applyFont="1" applyFill="1" applyBorder="1" applyAlignment="1" applyProtection="1">
      <alignment vertical="center" wrapText="1"/>
      <protection hidden="1"/>
    </xf>
    <xf numFmtId="1" fontId="15" fillId="2" borderId="0" xfId="0" applyNumberFormat="1" applyFont="1" applyFill="1" applyBorder="1" applyAlignment="1" applyProtection="1">
      <alignment horizontal="center" vertical="center"/>
      <protection hidden="1"/>
    </xf>
    <xf numFmtId="0" fontId="10" fillId="2" borderId="0" xfId="0" applyFont="1" applyFill="1" applyProtection="1">
      <protection hidden="1"/>
    </xf>
    <xf numFmtId="0" fontId="16" fillId="2" borderId="0" xfId="0" applyFont="1" applyFill="1" applyAlignment="1" applyProtection="1">
      <alignment horizontal="center"/>
      <protection hidden="1"/>
    </xf>
    <xf numFmtId="0" fontId="8" fillId="2" borderId="0" xfId="0" applyFont="1" applyFill="1" applyBorder="1" applyAlignment="1" applyProtection="1">
      <alignment horizontal="right"/>
      <protection hidden="1"/>
    </xf>
    <xf numFmtId="0" fontId="2" fillId="2" borderId="0" xfId="0" applyFont="1" applyFill="1" applyProtection="1">
      <protection hidden="1"/>
    </xf>
    <xf numFmtId="0" fontId="0" fillId="0" borderId="0" xfId="0" applyFill="1" applyBorder="1"/>
    <xf numFmtId="1" fontId="2" fillId="0" borderId="0" xfId="5"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hidden="1"/>
    </xf>
    <xf numFmtId="1" fontId="2" fillId="2" borderId="0" xfId="0" applyNumberFormat="1" applyFont="1" applyFill="1" applyBorder="1" applyAlignment="1" applyProtection="1">
      <alignment horizontal="center" vertical="center"/>
      <protection hidden="1"/>
    </xf>
    <xf numFmtId="0" fontId="2" fillId="2" borderId="0" xfId="0" applyFont="1" applyFill="1" applyBorder="1" applyAlignment="1">
      <alignment horizontal="left" vertical="center" wrapText="1"/>
    </xf>
    <xf numFmtId="0" fontId="0" fillId="2" borderId="0" xfId="0" applyFill="1" applyAlignment="1" applyProtection="1">
      <alignment horizontal="left" vertical="center"/>
      <protection locked="0" hidden="1"/>
    </xf>
    <xf numFmtId="1" fontId="0" fillId="0" borderId="0" xfId="0" applyNumberFormat="1" applyFill="1" applyAlignment="1" applyProtection="1">
      <alignment horizontal="center" vertical="center"/>
      <protection locked="0" hidden="1"/>
    </xf>
    <xf numFmtId="0" fontId="32" fillId="0" borderId="0" xfId="0" applyFont="1" applyFill="1" applyProtection="1">
      <protection locked="0" hidden="1"/>
    </xf>
    <xf numFmtId="1" fontId="2" fillId="0" borderId="0" xfId="0" applyNumberFormat="1" applyFont="1" applyFill="1" applyAlignment="1" applyProtection="1">
      <alignment horizontal="center" vertical="center"/>
      <protection locked="0" hidden="1"/>
    </xf>
    <xf numFmtId="0" fontId="3" fillId="2" borderId="0" xfId="0" applyFont="1" applyFill="1" applyAlignment="1" applyProtection="1">
      <alignment horizontal="left" vertical="center" wrapText="1"/>
      <protection hidden="1"/>
    </xf>
    <xf numFmtId="0" fontId="3" fillId="2" borderId="0" xfId="0" applyFont="1" applyFill="1" applyProtection="1">
      <protection locked="0" hidden="1"/>
    </xf>
    <xf numFmtId="0" fontId="3" fillId="2" borderId="0" xfId="0" applyFont="1" applyFill="1" applyAlignment="1">
      <alignment horizontal="left"/>
    </xf>
    <xf numFmtId="0" fontId="0" fillId="0" borderId="0" xfId="0" applyAlignment="1"/>
    <xf numFmtId="0" fontId="8" fillId="2" borderId="0" xfId="0" applyFont="1" applyFill="1" applyBorder="1" applyAlignment="1" applyProtection="1">
      <alignment horizontal="center"/>
      <protection hidden="1"/>
    </xf>
    <xf numFmtId="0" fontId="6" fillId="0" borderId="0" xfId="0" applyFont="1" applyAlignment="1"/>
    <xf numFmtId="0" fontId="0" fillId="0" borderId="0" xfId="0" applyAlignment="1">
      <alignment wrapText="1"/>
    </xf>
    <xf numFmtId="0" fontId="14" fillId="2" borderId="0" xfId="0" applyFont="1" applyFill="1" applyAlignment="1" applyProtection="1">
      <alignment horizontal="left" vertical="center" wrapText="1"/>
      <protection hidden="1"/>
    </xf>
    <xf numFmtId="0" fontId="2" fillId="2" borderId="0" xfId="0" applyFont="1" applyFill="1" applyAlignment="1" applyProtection="1">
      <alignment horizontal="left"/>
      <protection locked="0" hidden="1"/>
    </xf>
    <xf numFmtId="0" fontId="2" fillId="0" borderId="0" xfId="0" applyFont="1" applyAlignment="1"/>
    <xf numFmtId="0" fontId="4" fillId="2" borderId="0" xfId="0" applyFont="1" applyFill="1" applyAlignment="1" applyProtection="1">
      <alignment horizontal="left" vertical="top"/>
      <protection locked="0" hidden="1"/>
    </xf>
    <xf numFmtId="49" fontId="33" fillId="2" borderId="0" xfId="0" applyNumberFormat="1" applyFont="1" applyFill="1" applyAlignment="1" applyProtection="1">
      <alignment horizontal="left" vertical="center" wrapText="1"/>
      <protection hidden="1"/>
    </xf>
    <xf numFmtId="2" fontId="34" fillId="2" borderId="0" xfId="0" quotePrefix="1" applyNumberFormat="1" applyFont="1" applyFill="1" applyAlignment="1" applyProtection="1">
      <alignment horizontal="left" vertical="center"/>
      <protection hidden="1"/>
    </xf>
    <xf numFmtId="0" fontId="31" fillId="0" borderId="0" xfId="0" applyFont="1" applyAlignment="1">
      <alignment vertical="center"/>
    </xf>
    <xf numFmtId="0" fontId="35" fillId="2" borderId="0" xfId="0" applyFont="1" applyFill="1" applyAlignment="1" applyProtection="1">
      <alignment horizontal="left" vertical="top"/>
      <protection locked="0" hidden="1"/>
    </xf>
    <xf numFmtId="0" fontId="31" fillId="2" borderId="0" xfId="0" applyFont="1" applyFill="1" applyProtection="1"/>
    <xf numFmtId="2" fontId="34" fillId="2" borderId="0" xfId="0" applyNumberFormat="1" applyFont="1" applyFill="1" applyAlignment="1" applyProtection="1">
      <alignment vertical="center" wrapText="1"/>
      <protection hidden="1"/>
    </xf>
    <xf numFmtId="15" fontId="35" fillId="2" borderId="0" xfId="0" applyNumberFormat="1" applyFont="1" applyFill="1" applyProtection="1">
      <protection hidden="1"/>
    </xf>
    <xf numFmtId="0" fontId="31" fillId="2" borderId="0" xfId="0" applyFont="1" applyFill="1" applyProtection="1">
      <protection hidden="1"/>
    </xf>
    <xf numFmtId="0" fontId="36" fillId="2" borderId="0" xfId="0" applyFont="1" applyFill="1" applyProtection="1">
      <protection hidden="1"/>
    </xf>
    <xf numFmtId="0" fontId="35" fillId="2" borderId="0" xfId="0" applyFont="1" applyFill="1" applyAlignment="1" applyProtection="1">
      <alignment horizontal="center"/>
      <protection hidden="1"/>
    </xf>
    <xf numFmtId="3" fontId="31" fillId="2" borderId="0" xfId="0" applyNumberFormat="1" applyFont="1" applyFill="1" applyProtection="1"/>
    <xf numFmtId="1" fontId="31" fillId="2" borderId="0" xfId="0" applyNumberFormat="1" applyFont="1" applyFill="1" applyProtection="1"/>
    <xf numFmtId="0" fontId="36" fillId="2" borderId="0" xfId="0" applyFont="1" applyFill="1" applyAlignment="1" applyProtection="1">
      <alignment horizontal="center"/>
    </xf>
    <xf numFmtId="0" fontId="31" fillId="2" borderId="1" xfId="0" applyFont="1" applyFill="1" applyBorder="1" applyProtection="1">
      <protection hidden="1"/>
    </xf>
    <xf numFmtId="0" fontId="35" fillId="2" borderId="2" xfId="0" applyFont="1" applyFill="1" applyBorder="1" applyAlignment="1" applyProtection="1">
      <alignment horizontal="center"/>
      <protection hidden="1"/>
    </xf>
    <xf numFmtId="0" fontId="31" fillId="2" borderId="3" xfId="0" applyFont="1" applyFill="1" applyBorder="1" applyProtection="1">
      <protection hidden="1"/>
    </xf>
    <xf numFmtId="0" fontId="4"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4" fillId="0" borderId="1" xfId="0" applyFont="1" applyFill="1" applyBorder="1" applyAlignment="1">
      <alignment horizontal="center" vertical="center" textRotation="90"/>
    </xf>
    <xf numFmtId="0" fontId="34" fillId="0" borderId="1" xfId="0" applyFont="1" applyFill="1" applyBorder="1" applyAlignment="1">
      <alignment horizontal="center" vertical="center" textRotation="90" wrapText="1"/>
    </xf>
    <xf numFmtId="0" fontId="6" fillId="0" borderId="0" xfId="0" applyFont="1" applyFill="1" applyBorder="1" applyAlignment="1">
      <alignment horizontal="center" textRotation="90" wrapText="1"/>
    </xf>
    <xf numFmtId="0" fontId="34" fillId="0" borderId="0" xfId="0" applyFont="1" applyFill="1" applyAlignment="1">
      <alignment horizontal="center" textRotation="90" wrapText="1"/>
    </xf>
    <xf numFmtId="0" fontId="34" fillId="0" borderId="0" xfId="0" applyFont="1" applyFill="1" applyAlignment="1">
      <alignment horizontal="center" textRotation="90"/>
    </xf>
    <xf numFmtId="0" fontId="0" fillId="0" borderId="0" xfId="0" applyFill="1"/>
    <xf numFmtId="14" fontId="0" fillId="0" borderId="0" xfId="0" applyNumberFormat="1" applyFill="1"/>
    <xf numFmtId="0" fontId="0" fillId="0" borderId="0" xfId="0" applyFill="1" applyAlignment="1">
      <alignment horizontal="center"/>
    </xf>
    <xf numFmtId="0" fontId="6" fillId="0" borderId="0" xfId="0" applyFont="1" applyFill="1"/>
    <xf numFmtId="0" fontId="6" fillId="0" borderId="0" xfId="0" applyFont="1" applyFill="1" applyAlignment="1">
      <alignment horizontal="center"/>
    </xf>
    <xf numFmtId="0" fontId="0" fillId="0" borderId="0" xfId="0" applyFill="1" applyAlignment="1">
      <alignment horizontal="center" vertical="center"/>
    </xf>
    <xf numFmtId="4" fontId="0" fillId="0" borderId="0" xfId="0" applyNumberFormat="1" applyFill="1" applyAlignment="1">
      <alignment horizontal="center"/>
    </xf>
    <xf numFmtId="14" fontId="0" fillId="0" borderId="0" xfId="0" applyNumberFormat="1" applyFill="1" applyAlignment="1">
      <alignment horizontal="center"/>
    </xf>
    <xf numFmtId="0" fontId="37" fillId="0" borderId="0" xfId="0" applyFont="1" applyFill="1"/>
    <xf numFmtId="0" fontId="0" fillId="0" borderId="0" xfId="0" applyFill="1" applyAlignment="1">
      <alignment horizontal="left"/>
    </xf>
    <xf numFmtId="4" fontId="0" fillId="0" borderId="0" xfId="0" applyNumberFormat="1" applyFill="1"/>
    <xf numFmtId="14" fontId="34" fillId="0" borderId="3" xfId="0" applyNumberFormat="1" applyFont="1" applyFill="1" applyBorder="1" applyAlignment="1">
      <alignment horizontal="center" vertical="center" textRotation="90" wrapText="1"/>
    </xf>
    <xf numFmtId="0" fontId="6" fillId="0" borderId="0" xfId="0" applyFont="1"/>
    <xf numFmtId="3" fontId="35" fillId="2" borderId="0" xfId="0" applyNumberFormat="1" applyFont="1" applyFill="1" applyAlignment="1" applyProtection="1">
      <alignment horizontal="right" vertical="center"/>
      <protection hidden="1"/>
    </xf>
    <xf numFmtId="3" fontId="35" fillId="2" borderId="0" xfId="0" applyNumberFormat="1" applyFont="1" applyFill="1" applyAlignment="1" applyProtection="1">
      <alignment horizontal="left" vertical="center"/>
      <protection hidden="1"/>
    </xf>
    <xf numFmtId="0" fontId="36" fillId="2" borderId="0" xfId="0" applyFont="1" applyFill="1" applyAlignment="1" applyProtection="1">
      <alignment vertical="center"/>
      <protection hidden="1"/>
    </xf>
    <xf numFmtId="0" fontId="36" fillId="2" borderId="0" xfId="0" applyFont="1" applyFill="1" applyAlignment="1" applyProtection="1">
      <alignment horizontal="left" vertical="center"/>
      <protection hidden="1"/>
    </xf>
    <xf numFmtId="3" fontId="36" fillId="2" borderId="0" xfId="0" applyNumberFormat="1" applyFont="1" applyFill="1" applyAlignment="1" applyProtection="1">
      <alignment horizontal="left" vertical="center"/>
      <protection hidden="1"/>
    </xf>
    <xf numFmtId="0" fontId="36" fillId="2" borderId="0" xfId="0" applyFont="1" applyFill="1" applyBorder="1" applyAlignment="1" applyProtection="1">
      <alignment horizontal="left" vertical="center"/>
      <protection hidden="1"/>
    </xf>
    <xf numFmtId="3" fontId="36" fillId="2" borderId="0" xfId="6" applyNumberFormat="1" applyFont="1" applyFill="1" applyBorder="1" applyAlignment="1" applyProtection="1">
      <alignment horizontal="left" vertical="center"/>
      <protection hidden="1"/>
    </xf>
    <xf numFmtId="0" fontId="35" fillId="2" borderId="0" xfId="0" applyFont="1" applyFill="1" applyBorder="1" applyAlignment="1" applyProtection="1">
      <alignment horizontal="left" vertical="center"/>
      <protection hidden="1"/>
    </xf>
    <xf numFmtId="0" fontId="36" fillId="2" borderId="0" xfId="0" applyFont="1" applyFill="1" applyBorder="1" applyAlignment="1" applyProtection="1">
      <alignment vertical="center"/>
      <protection hidden="1"/>
    </xf>
    <xf numFmtId="3" fontId="35" fillId="2" borderId="0" xfId="6" applyNumberFormat="1" applyFont="1" applyFill="1" applyAlignment="1" applyProtection="1">
      <alignment horizontal="left" vertical="center"/>
      <protection hidden="1"/>
    </xf>
    <xf numFmtId="0" fontId="36" fillId="2" borderId="0" xfId="0" applyFont="1" applyFill="1" applyAlignment="1" applyProtection="1">
      <alignment horizontal="center" vertical="center"/>
      <protection hidden="1"/>
    </xf>
    <xf numFmtId="0" fontId="35" fillId="2" borderId="0" xfId="0" applyFont="1" applyFill="1" applyAlignment="1" applyProtection="1">
      <alignment horizontal="left" vertical="center"/>
      <protection hidden="1"/>
    </xf>
    <xf numFmtId="0" fontId="2" fillId="2" borderId="0" xfId="0" applyFont="1" applyFill="1" applyBorder="1" applyProtection="1">
      <protection locked="0" hidden="1"/>
    </xf>
    <xf numFmtId="0" fontId="4" fillId="2" borderId="0" xfId="0" applyFont="1" applyFill="1" applyBorder="1" applyAlignment="1" applyProtection="1">
      <alignment horizontal="right" wrapText="1"/>
      <protection hidden="1"/>
    </xf>
    <xf numFmtId="0" fontId="4" fillId="2" borderId="0" xfId="0" applyFont="1" applyFill="1" applyBorder="1" applyAlignment="1" applyProtection="1">
      <alignment horizontal="right" vertical="center"/>
      <protection hidden="1"/>
    </xf>
    <xf numFmtId="0" fontId="4" fillId="2" borderId="0" xfId="0" applyFont="1" applyFill="1" applyBorder="1" applyAlignment="1" applyProtection="1">
      <alignment horizontal="right" vertical="center" wrapText="1"/>
      <protection hidden="1"/>
    </xf>
    <xf numFmtId="165" fontId="31" fillId="0" borderId="0" xfId="0" applyNumberFormat="1" applyFont="1" applyAlignment="1">
      <alignment vertical="center"/>
    </xf>
    <xf numFmtId="165" fontId="31" fillId="2" borderId="0" xfId="0" applyNumberFormat="1" applyFont="1" applyFill="1" applyBorder="1" applyProtection="1">
      <protection hidden="1"/>
    </xf>
    <xf numFmtId="165" fontId="35" fillId="2" borderId="0" xfId="0" applyNumberFormat="1" applyFont="1" applyFill="1" applyAlignment="1" applyProtection="1">
      <alignment horizontal="right" vertical="center"/>
      <protection hidden="1"/>
    </xf>
    <xf numFmtId="165" fontId="31" fillId="2" borderId="0" xfId="0" applyNumberFormat="1" applyFont="1" applyFill="1" applyAlignment="1" applyProtection="1">
      <alignment horizontal="right" vertical="center"/>
      <protection hidden="1"/>
    </xf>
    <xf numFmtId="165" fontId="36" fillId="2" borderId="0" xfId="0" applyNumberFormat="1" applyFont="1" applyFill="1" applyAlignment="1" applyProtection="1">
      <alignment horizontal="right" vertical="center"/>
      <protection hidden="1"/>
    </xf>
    <xf numFmtId="165" fontId="36" fillId="2" borderId="0" xfId="0" applyNumberFormat="1" applyFont="1" applyFill="1" applyAlignment="1" applyProtection="1">
      <alignment horizontal="right" vertical="center"/>
    </xf>
    <xf numFmtId="165" fontId="35" fillId="2" borderId="0" xfId="0" applyNumberFormat="1" applyFont="1" applyFill="1" applyAlignment="1" applyProtection="1">
      <alignment horizontal="right" vertical="center"/>
    </xf>
    <xf numFmtId="165" fontId="31" fillId="2" borderId="1" xfId="0" applyNumberFormat="1" applyFont="1" applyFill="1" applyBorder="1" applyProtection="1">
      <protection hidden="1"/>
    </xf>
    <xf numFmtId="165" fontId="31" fillId="2" borderId="0" xfId="0" applyNumberFormat="1" applyFont="1" applyFill="1" applyProtection="1">
      <protection hidden="1"/>
    </xf>
    <xf numFmtId="165" fontId="31" fillId="2" borderId="0" xfId="0" applyNumberFormat="1" applyFont="1" applyFill="1" applyProtection="1"/>
    <xf numFmtId="3" fontId="35" fillId="2" borderId="0" xfId="1" applyNumberFormat="1" applyFont="1" applyFill="1" applyAlignment="1" applyProtection="1">
      <alignment horizontal="right" vertical="center"/>
      <protection hidden="1"/>
    </xf>
    <xf numFmtId="3" fontId="31" fillId="2" borderId="0" xfId="1" applyNumberFormat="1" applyFont="1" applyFill="1" applyAlignment="1" applyProtection="1">
      <alignment horizontal="right" vertical="center"/>
      <protection hidden="1"/>
    </xf>
    <xf numFmtId="3" fontId="31" fillId="2" borderId="0" xfId="1" applyNumberFormat="1" applyFont="1" applyFill="1" applyBorder="1" applyAlignment="1" applyProtection="1">
      <alignment horizontal="right" vertical="center"/>
      <protection hidden="1"/>
    </xf>
    <xf numFmtId="3" fontId="36" fillId="2" borderId="0" xfId="1" applyNumberFormat="1" applyFont="1" applyFill="1" applyAlignment="1" applyProtection="1">
      <alignment horizontal="right" vertical="center"/>
      <protection hidden="1"/>
    </xf>
    <xf numFmtId="3" fontId="36" fillId="2" borderId="0" xfId="1" applyNumberFormat="1" applyFont="1" applyFill="1" applyAlignment="1" applyProtection="1">
      <alignment horizontal="right" vertical="center"/>
    </xf>
    <xf numFmtId="3" fontId="35" fillId="2" borderId="0" xfId="1" applyNumberFormat="1" applyFont="1" applyFill="1" applyAlignment="1" applyProtection="1">
      <alignment horizontal="right" vertical="center"/>
    </xf>
    <xf numFmtId="3" fontId="35" fillId="2" borderId="7" xfId="0" applyNumberFormat="1" applyFont="1" applyFill="1" applyBorder="1" applyAlignment="1" applyProtection="1">
      <alignment horizontal="right" vertical="center"/>
      <protection hidden="1"/>
    </xf>
    <xf numFmtId="3" fontId="31" fillId="2" borderId="0" xfId="0" applyNumberFormat="1" applyFont="1" applyFill="1" applyAlignment="1" applyProtection="1">
      <alignment horizontal="right" vertical="center"/>
      <protection hidden="1"/>
    </xf>
    <xf numFmtId="3" fontId="36" fillId="2" borderId="0" xfId="0" applyNumberFormat="1" applyFont="1" applyFill="1" applyAlignment="1" applyProtection="1">
      <alignment horizontal="right" vertical="center"/>
      <protection hidden="1"/>
    </xf>
    <xf numFmtId="3" fontId="36" fillId="2" borderId="7" xfId="0" applyNumberFormat="1" applyFont="1" applyFill="1" applyBorder="1" applyAlignment="1" applyProtection="1">
      <alignment horizontal="right" vertical="center"/>
      <protection hidden="1"/>
    </xf>
    <xf numFmtId="166" fontId="4" fillId="0" borderId="4" xfId="1" applyNumberFormat="1" applyFont="1" applyFill="1" applyBorder="1" applyAlignment="1" applyProtection="1">
      <alignment horizontal="right" vertical="center"/>
    </xf>
    <xf numFmtId="166" fontId="4" fillId="2" borderId="4" xfId="1" applyNumberFormat="1" applyFont="1" applyFill="1" applyBorder="1" applyAlignment="1" applyProtection="1">
      <alignment horizontal="right" vertical="center"/>
      <protection hidden="1"/>
    </xf>
    <xf numFmtId="166" fontId="2" fillId="0" borderId="0" xfId="1" applyNumberFormat="1" applyFont="1" applyFill="1" applyBorder="1" applyAlignment="1" applyProtection="1">
      <alignment horizontal="right" vertical="center"/>
    </xf>
    <xf numFmtId="166" fontId="2" fillId="2" borderId="0" xfId="1" applyNumberFormat="1" applyFont="1" applyFill="1" applyBorder="1" applyAlignment="1" applyProtection="1">
      <alignment horizontal="right" vertical="center"/>
      <protection hidden="1"/>
    </xf>
    <xf numFmtId="166" fontId="2" fillId="2" borderId="7" xfId="1" applyNumberFormat="1" applyFont="1" applyFill="1" applyBorder="1" applyAlignment="1" applyProtection="1">
      <alignment horizontal="right" vertical="center"/>
      <protection hidden="1"/>
    </xf>
    <xf numFmtId="166" fontId="2" fillId="0" borderId="5" xfId="1" applyNumberFormat="1" applyFont="1" applyFill="1" applyBorder="1" applyAlignment="1" applyProtection="1">
      <alignment horizontal="right" vertical="center"/>
    </xf>
    <xf numFmtId="166" fontId="2" fillId="2" borderId="5" xfId="1" applyNumberFormat="1" applyFont="1" applyFill="1" applyBorder="1" applyAlignment="1" applyProtection="1">
      <alignment horizontal="right" vertical="center"/>
      <protection hidden="1"/>
    </xf>
    <xf numFmtId="166" fontId="2" fillId="0" borderId="1" xfId="1" applyNumberFormat="1" applyFont="1" applyFill="1" applyBorder="1" applyAlignment="1" applyProtection="1">
      <alignment horizontal="right" vertical="center"/>
    </xf>
    <xf numFmtId="166" fontId="2" fillId="2" borderId="1" xfId="1" applyNumberFormat="1" applyFont="1" applyFill="1" applyBorder="1" applyAlignment="1" applyProtection="1">
      <alignment horizontal="right" vertical="center"/>
      <protection hidden="1"/>
    </xf>
    <xf numFmtId="166" fontId="2" fillId="2" borderId="3" xfId="1" applyNumberFormat="1" applyFont="1" applyFill="1" applyBorder="1" applyAlignment="1" applyProtection="1">
      <alignment horizontal="right" vertical="center"/>
      <protection hidden="1"/>
    </xf>
    <xf numFmtId="0" fontId="0" fillId="0" borderId="2" xfId="0" applyBorder="1"/>
    <xf numFmtId="0" fontId="0" fillId="0" borderId="4" xfId="0" applyBorder="1"/>
    <xf numFmtId="0" fontId="0" fillId="0" borderId="9" xfId="0" applyBorder="1"/>
    <xf numFmtId="0" fontId="0" fillId="0" borderId="7" xfId="0" applyBorder="1"/>
    <xf numFmtId="0" fontId="0" fillId="0" borderId="0" xfId="0" applyBorder="1"/>
    <xf numFmtId="0" fontId="0" fillId="0" borderId="10" xfId="0" applyBorder="1"/>
    <xf numFmtId="0" fontId="0" fillId="0" borderId="3" xfId="0" applyBorder="1"/>
    <xf numFmtId="0" fontId="0" fillId="0" borderId="1" xfId="0" applyBorder="1"/>
    <xf numFmtId="0" fontId="0" fillId="0" borderId="6" xfId="0" applyBorder="1"/>
    <xf numFmtId="0" fontId="0" fillId="0" borderId="12" xfId="0" applyBorder="1"/>
    <xf numFmtId="0" fontId="0" fillId="0" borderId="13" xfId="0" applyBorder="1"/>
    <xf numFmtId="0" fontId="0" fillId="3" borderId="0" xfId="0" applyFill="1"/>
    <xf numFmtId="3" fontId="0" fillId="0" borderId="0" xfId="0" applyNumberFormat="1"/>
    <xf numFmtId="0" fontId="0" fillId="0" borderId="0" xfId="0" applyAlignment="1">
      <alignment horizontal="right"/>
    </xf>
    <xf numFmtId="0" fontId="2" fillId="2" borderId="4" xfId="0" applyFont="1" applyFill="1" applyBorder="1" applyAlignment="1">
      <alignment horizontal="left" vertical="center" wrapText="1"/>
    </xf>
    <xf numFmtId="166" fontId="2" fillId="0" borderId="4" xfId="1" applyNumberFormat="1" applyFont="1" applyFill="1" applyBorder="1" applyAlignment="1" applyProtection="1">
      <alignment horizontal="right" vertical="center"/>
    </xf>
    <xf numFmtId="166" fontId="2" fillId="2" borderId="4" xfId="1" applyNumberFormat="1" applyFont="1" applyFill="1" applyBorder="1" applyAlignment="1" applyProtection="1">
      <alignment horizontal="right" vertical="center"/>
      <protection hidden="1"/>
    </xf>
    <xf numFmtId="166" fontId="2" fillId="2" borderId="9" xfId="1" applyNumberFormat="1" applyFont="1" applyFill="1" applyBorder="1" applyAlignment="1" applyProtection="1">
      <alignment horizontal="right" vertical="center"/>
      <protection hidden="1"/>
    </xf>
    <xf numFmtId="166" fontId="2" fillId="2" borderId="10" xfId="1" applyNumberFormat="1" applyFont="1" applyFill="1" applyBorder="1" applyAlignment="1" applyProtection="1">
      <alignment horizontal="right" vertical="center"/>
      <protection hidden="1"/>
    </xf>
    <xf numFmtId="166" fontId="2" fillId="2" borderId="6" xfId="1" applyNumberFormat="1" applyFont="1" applyFill="1" applyBorder="1" applyAlignment="1" applyProtection="1">
      <alignment horizontal="right" vertical="center"/>
      <protection hidden="1"/>
    </xf>
    <xf numFmtId="164" fontId="0" fillId="0" borderId="0" xfId="0" applyNumberFormat="1" applyFill="1" applyAlignment="1" applyProtection="1">
      <alignment horizontal="center" vertical="center"/>
      <protection locked="0" hidden="1"/>
    </xf>
    <xf numFmtId="0" fontId="9" fillId="3" borderId="0" xfId="0" applyFont="1" applyFill="1"/>
    <xf numFmtId="0" fontId="21" fillId="3" borderId="0" xfId="0" applyFont="1" applyFill="1"/>
    <xf numFmtId="0" fontId="9" fillId="4" borderId="0" xfId="0" applyFont="1" applyFill="1" applyAlignment="1">
      <alignment horizontal="left" vertical="center" readingOrder="1"/>
    </xf>
    <xf numFmtId="0" fontId="9" fillId="5" borderId="0" xfId="0" applyFont="1" applyFill="1" applyAlignment="1">
      <alignment horizontal="left" vertical="center" readingOrder="1"/>
    </xf>
    <xf numFmtId="0" fontId="22" fillId="3" borderId="15" xfId="0" applyFont="1" applyFill="1" applyBorder="1" applyAlignment="1">
      <alignment horizontal="left"/>
    </xf>
    <xf numFmtId="0" fontId="9" fillId="3" borderId="16" xfId="0" applyFont="1" applyFill="1" applyBorder="1"/>
    <xf numFmtId="0" fontId="20" fillId="3" borderId="17" xfId="0" applyFont="1" applyFill="1" applyBorder="1" applyAlignment="1">
      <alignment horizontal="left"/>
    </xf>
    <xf numFmtId="0" fontId="9" fillId="3" borderId="18" xfId="0" applyFont="1" applyFill="1" applyBorder="1"/>
    <xf numFmtId="0" fontId="21" fillId="3" borderId="17" xfId="0" applyFont="1" applyFill="1" applyBorder="1"/>
    <xf numFmtId="0" fontId="9" fillId="3" borderId="18" xfId="0" applyFont="1" applyFill="1" applyBorder="1" applyAlignment="1"/>
    <xf numFmtId="0" fontId="21" fillId="3" borderId="17" xfId="0" applyFont="1" applyFill="1" applyBorder="1" applyAlignment="1"/>
    <xf numFmtId="0" fontId="9" fillId="3" borderId="19" xfId="0" applyFont="1" applyFill="1" applyBorder="1"/>
    <xf numFmtId="0" fontId="9" fillId="3" borderId="20" xfId="0" applyFont="1" applyFill="1" applyBorder="1"/>
    <xf numFmtId="0" fontId="6" fillId="2" borderId="0" xfId="0" applyFont="1" applyFill="1" applyProtection="1">
      <protection hidden="1"/>
    </xf>
    <xf numFmtId="0" fontId="8" fillId="2" borderId="0" xfId="0" applyFont="1" applyFill="1" applyBorder="1" applyAlignment="1" applyProtection="1">
      <protection hidden="1"/>
    </xf>
    <xf numFmtId="0" fontId="24" fillId="0" borderId="0" xfId="0" applyFont="1" applyFill="1"/>
    <xf numFmtId="0" fontId="2" fillId="2" borderId="0" xfId="0" applyFont="1" applyFill="1" applyAlignment="1" applyProtection="1">
      <alignment horizontal="left" indent="4"/>
      <protection locked="0" hidden="1"/>
    </xf>
    <xf numFmtId="0" fontId="2" fillId="0" borderId="0" xfId="0" applyFont="1" applyAlignment="1">
      <alignment horizontal="left" vertical="center" indent="4"/>
    </xf>
    <xf numFmtId="0" fontId="19" fillId="3" borderId="17" xfId="2" applyFont="1" applyFill="1" applyBorder="1" applyAlignment="1" applyProtection="1"/>
    <xf numFmtId="0" fontId="19" fillId="3" borderId="18" xfId="2" applyFont="1" applyFill="1" applyBorder="1" applyAlignment="1" applyProtection="1"/>
    <xf numFmtId="0" fontId="38" fillId="0" borderId="0" xfId="0" applyFont="1" applyAlignment="1">
      <alignment horizontal="left" vertical="center"/>
    </xf>
    <xf numFmtId="0" fontId="38" fillId="3" borderId="0" xfId="0" applyFont="1" applyFill="1" applyAlignment="1">
      <alignment horizontal="left" vertical="center"/>
    </xf>
    <xf numFmtId="15" fontId="9" fillId="3" borderId="14" xfId="0" applyNumberFormat="1" applyFont="1" applyFill="1" applyBorder="1" applyAlignment="1">
      <alignment horizontal="left" vertical="top"/>
    </xf>
    <xf numFmtId="15" fontId="3" fillId="2" borderId="0" xfId="0" applyNumberFormat="1" applyFont="1" applyFill="1" applyProtection="1">
      <protection locked="0" hidden="1"/>
    </xf>
    <xf numFmtId="0" fontId="39" fillId="3" borderId="0" xfId="0" applyFont="1" applyFill="1" applyAlignment="1">
      <alignment horizontal="left" vertical="center" indent="7"/>
    </xf>
    <xf numFmtId="15" fontId="3" fillId="2" borderId="0" xfId="0" applyNumberFormat="1" applyFont="1" applyFill="1" applyAlignment="1">
      <alignment horizontal="left"/>
    </xf>
    <xf numFmtId="15" fontId="3" fillId="0" borderId="0" xfId="0" applyNumberFormat="1" applyFont="1" applyAlignment="1"/>
    <xf numFmtId="0" fontId="3" fillId="0" borderId="0" xfId="0" applyFont="1" applyFill="1"/>
    <xf numFmtId="15" fontId="3" fillId="0" borderId="0" xfId="0" applyNumberFormat="1" applyFont="1" applyFill="1"/>
    <xf numFmtId="14" fontId="0" fillId="0" borderId="0" xfId="0" applyNumberFormat="1"/>
    <xf numFmtId="14" fontId="34" fillId="0" borderId="1" xfId="0" applyNumberFormat="1" applyFont="1" applyFill="1" applyBorder="1" applyAlignment="1">
      <alignment horizontal="center" wrapText="1"/>
    </xf>
    <xf numFmtId="49" fontId="9" fillId="3" borderId="14" xfId="0" applyNumberFormat="1" applyFont="1" applyFill="1" applyBorder="1" applyAlignment="1">
      <alignment horizontal="left" vertical="top"/>
    </xf>
    <xf numFmtId="0" fontId="25" fillId="3" borderId="0" xfId="0" applyFont="1" applyFill="1" applyAlignment="1">
      <alignment horizontal="left" vertical="center" indent="7"/>
    </xf>
    <xf numFmtId="0" fontId="4" fillId="2" borderId="0"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wrapText="1"/>
      <protection hidden="1"/>
    </xf>
    <xf numFmtId="0" fontId="35" fillId="2" borderId="5" xfId="0" applyFont="1" applyFill="1" applyBorder="1" applyAlignment="1" applyProtection="1">
      <alignment horizontal="center" vertical="center"/>
      <protection hidden="1"/>
    </xf>
    <xf numFmtId="0" fontId="35" fillId="2" borderId="5" xfId="0" applyFont="1" applyFill="1" applyBorder="1" applyAlignment="1" applyProtection="1">
      <alignment horizontal="center" vertical="center" wrapText="1"/>
      <protection hidden="1"/>
    </xf>
    <xf numFmtId="165" fontId="35" fillId="2" borderId="5" xfId="0" applyNumberFormat="1" applyFont="1" applyFill="1" applyBorder="1" applyAlignment="1" applyProtection="1">
      <alignment horizontal="center" vertical="center"/>
      <protection hidden="1"/>
    </xf>
    <xf numFmtId="0" fontId="35" fillId="2" borderId="8" xfId="0" applyFont="1" applyFill="1" applyBorder="1" applyAlignment="1" applyProtection="1">
      <alignment horizontal="center" vertical="center"/>
      <protection hidden="1"/>
    </xf>
    <xf numFmtId="0" fontId="34" fillId="0" borderId="1" xfId="0" applyFont="1" applyFill="1" applyBorder="1" applyAlignment="1">
      <alignment horizontal="center"/>
    </xf>
    <xf numFmtId="0" fontId="34" fillId="0" borderId="1" xfId="0" applyFont="1" applyFill="1" applyBorder="1" applyAlignment="1">
      <alignment horizontal="center" wrapText="1"/>
    </xf>
    <xf numFmtId="2" fontId="34" fillId="0" borderId="1" xfId="0" applyNumberFormat="1" applyFont="1" applyFill="1" applyBorder="1" applyAlignment="1">
      <alignment horizontal="center" wrapText="1"/>
    </xf>
    <xf numFmtId="0" fontId="6" fillId="0" borderId="0" xfId="0" applyFont="1" applyFill="1" applyBorder="1" applyAlignment="1">
      <alignment horizontal="left" vertical="center" wrapText="1"/>
    </xf>
    <xf numFmtId="4" fontId="34" fillId="0" borderId="1" xfId="0" applyNumberFormat="1" applyFont="1" applyFill="1" applyBorder="1" applyAlignment="1">
      <alignment horizontal="center" wrapText="1"/>
    </xf>
    <xf numFmtId="0" fontId="0" fillId="0" borderId="0" xfId="0" applyFill="1" applyBorder="1" applyAlignment="1">
      <alignment horizontal="center"/>
    </xf>
    <xf numFmtId="0" fontId="41" fillId="0" borderId="11" xfId="0" applyFont="1" applyBorder="1" applyAlignment="1">
      <alignment horizontal="right"/>
    </xf>
    <xf numFmtId="0" fontId="41" fillId="0" borderId="7" xfId="0" applyFont="1" applyBorder="1"/>
    <xf numFmtId="0" fontId="6" fillId="0" borderId="7" xfId="0" applyFont="1" applyBorder="1"/>
    <xf numFmtId="0" fontId="0" fillId="0" borderId="0" xfId="0" applyFont="1" applyFill="1" applyBorder="1"/>
    <xf numFmtId="0" fontId="0" fillId="0" borderId="8" xfId="0" applyBorder="1"/>
    <xf numFmtId="0" fontId="0" fillId="0" borderId="5" xfId="0" applyBorder="1"/>
    <xf numFmtId="0" fontId="0" fillId="0" borderId="21" xfId="0" applyBorder="1"/>
    <xf numFmtId="0" fontId="41" fillId="0" borderId="4" xfId="0" applyFont="1" applyBorder="1"/>
    <xf numFmtId="0" fontId="41" fillId="0" borderId="5" xfId="0" applyFont="1" applyBorder="1"/>
    <xf numFmtId="0" fontId="0" fillId="0" borderId="0" xfId="0" applyBorder="1" applyAlignment="1">
      <alignment horizontal="right"/>
    </xf>
    <xf numFmtId="0" fontId="41" fillId="0" borderId="8" xfId="0" applyFont="1" applyBorder="1" applyAlignment="1">
      <alignment horizontal="right"/>
    </xf>
    <xf numFmtId="0" fontId="41" fillId="0" borderId="5" xfId="0" applyFont="1" applyBorder="1" applyAlignment="1">
      <alignment horizontal="right"/>
    </xf>
    <xf numFmtId="0" fontId="41" fillId="0" borderId="21" xfId="0" applyFont="1" applyBorder="1" applyAlignment="1">
      <alignment horizontal="right"/>
    </xf>
    <xf numFmtId="0" fontId="0" fillId="0" borderId="7"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41" fillId="0" borderId="1" xfId="0" applyFont="1" applyBorder="1"/>
    <xf numFmtId="3" fontId="0" fillId="0" borderId="7" xfId="0" applyNumberFormat="1" applyBorder="1"/>
    <xf numFmtId="3" fontId="0" fillId="0" borderId="0" xfId="0" applyNumberFormat="1" applyBorder="1"/>
    <xf numFmtId="3" fontId="0" fillId="0" borderId="10" xfId="0" applyNumberFormat="1" applyBorder="1"/>
    <xf numFmtId="3" fontId="0" fillId="0" borderId="3" xfId="0" applyNumberFormat="1" applyBorder="1"/>
    <xf numFmtId="1" fontId="0" fillId="0" borderId="7" xfId="0" applyNumberFormat="1" applyBorder="1"/>
    <xf numFmtId="1" fontId="0" fillId="0" borderId="0" xfId="0" applyNumberFormat="1" applyBorder="1"/>
    <xf numFmtId="1" fontId="0" fillId="0" borderId="10" xfId="0" applyNumberFormat="1" applyBorder="1"/>
    <xf numFmtId="0" fontId="0" fillId="0" borderId="4" xfId="0" applyBorder="1" applyAlignment="1">
      <alignment horizontal="right"/>
    </xf>
    <xf numFmtId="49" fontId="0" fillId="0" borderId="4" xfId="0" applyNumberFormat="1" applyBorder="1"/>
    <xf numFmtId="0" fontId="6" fillId="0" borderId="0" xfId="0" applyFont="1" applyBorder="1"/>
    <xf numFmtId="0" fontId="0" fillId="0" borderId="1" xfId="0" applyBorder="1" applyAlignment="1">
      <alignment horizontal="right"/>
    </xf>
    <xf numFmtId="0" fontId="6" fillId="0" borderId="1" xfId="0" applyFont="1" applyBorder="1"/>
    <xf numFmtId="3" fontId="41" fillId="0" borderId="1" xfId="0" applyNumberFormat="1" applyFont="1" applyBorder="1" applyAlignment="1">
      <alignment horizontal="right"/>
    </xf>
    <xf numFmtId="3" fontId="41" fillId="0" borderId="6" xfId="0" applyNumberFormat="1" applyFont="1" applyBorder="1" applyAlignment="1">
      <alignment horizontal="right"/>
    </xf>
    <xf numFmtId="3" fontId="0" fillId="0" borderId="2" xfId="0" applyNumberFormat="1" applyBorder="1"/>
    <xf numFmtId="3" fontId="0" fillId="0" borderId="4" xfId="0" applyNumberFormat="1" applyBorder="1"/>
    <xf numFmtId="3" fontId="0" fillId="0" borderId="9" xfId="0" applyNumberFormat="1" applyBorder="1"/>
    <xf numFmtId="3" fontId="0" fillId="0" borderId="1" xfId="0" applyNumberFormat="1" applyBorder="1"/>
    <xf numFmtId="3" fontId="0" fillId="0" borderId="6" xfId="0" applyNumberFormat="1" applyBorder="1"/>
    <xf numFmtId="3" fontId="41" fillId="0" borderId="2" xfId="0" applyNumberFormat="1" applyFont="1" applyBorder="1" applyAlignment="1">
      <alignment horizontal="left"/>
    </xf>
    <xf numFmtId="3" fontId="41" fillId="0" borderId="3" xfId="0" applyNumberFormat="1" applyFont="1" applyBorder="1" applyAlignment="1">
      <alignment horizontal="right"/>
    </xf>
    <xf numFmtId="0" fontId="6" fillId="0" borderId="7" xfId="0" applyFont="1" applyFill="1" applyBorder="1"/>
    <xf numFmtId="0" fontId="6" fillId="0" borderId="3" xfId="0" applyFont="1" applyFill="1" applyBorder="1"/>
    <xf numFmtId="0" fontId="41" fillId="0" borderId="2" xfId="0" applyFont="1" applyBorder="1"/>
    <xf numFmtId="0" fontId="41" fillId="0" borderId="8" xfId="0" applyFont="1" applyBorder="1"/>
    <xf numFmtId="0" fontId="4" fillId="2" borderId="5" xfId="0" applyFont="1" applyFill="1" applyBorder="1" applyAlignment="1" applyProtection="1">
      <alignment horizontal="center" vertical="center" wrapText="1"/>
      <protection hidden="1"/>
    </xf>
    <xf numFmtId="0" fontId="1" fillId="0" borderId="0" xfId="0" applyFont="1"/>
    <xf numFmtId="0" fontId="1" fillId="0" borderId="4" xfId="0" applyFont="1" applyBorder="1"/>
    <xf numFmtId="3" fontId="41" fillId="0" borderId="0" xfId="0" applyNumberFormat="1" applyFont="1" applyBorder="1" applyAlignment="1">
      <alignment horizontal="right"/>
    </xf>
    <xf numFmtId="0" fontId="2" fillId="2" borderId="5" xfId="0" applyFont="1" applyFill="1" applyBorder="1" applyProtection="1">
      <protection locked="0" hidden="1"/>
    </xf>
    <xf numFmtId="0" fontId="4" fillId="2" borderId="5" xfId="0" applyFont="1" applyFill="1" applyBorder="1" applyAlignment="1" applyProtection="1">
      <alignment horizontal="center" wrapText="1"/>
      <protection hidden="1"/>
    </xf>
    <xf numFmtId="0" fontId="4" fillId="2" borderId="5" xfId="0" applyFont="1" applyFill="1" applyBorder="1" applyAlignment="1" applyProtection="1">
      <alignment horizontal="center" vertical="center"/>
      <protection hidden="1"/>
    </xf>
    <xf numFmtId="49" fontId="2" fillId="2" borderId="4" xfId="0" applyNumberFormat="1" applyFont="1" applyFill="1" applyBorder="1" applyAlignment="1">
      <alignment horizontal="left" vertical="center" wrapText="1"/>
    </xf>
    <xf numFmtId="1" fontId="2" fillId="0" borderId="4" xfId="5" applyNumberFormat="1" applyFont="1" applyFill="1" applyBorder="1" applyAlignment="1" applyProtection="1">
      <alignment horizontal="center" vertical="center"/>
    </xf>
    <xf numFmtId="0" fontId="2" fillId="2" borderId="4" xfId="0" applyFont="1" applyFill="1" applyBorder="1" applyAlignment="1" applyProtection="1">
      <alignment horizontal="center" vertical="center"/>
      <protection hidden="1"/>
    </xf>
    <xf numFmtId="1" fontId="2" fillId="2" borderId="4" xfId="0"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right"/>
      <protection hidden="1"/>
    </xf>
    <xf numFmtId="49" fontId="3" fillId="2" borderId="0" xfId="0" applyNumberFormat="1" applyFont="1" applyFill="1" applyAlignment="1">
      <alignment horizontal="left"/>
    </xf>
    <xf numFmtId="15" fontId="3" fillId="2" borderId="14" xfId="0" applyNumberFormat="1" applyFont="1" applyFill="1" applyBorder="1" applyProtection="1">
      <protection locked="0" hidden="1"/>
    </xf>
    <xf numFmtId="0" fontId="2" fillId="0" borderId="0" xfId="0" applyFont="1" applyAlignment="1">
      <alignment horizontal="left" vertical="center" wrapText="1" indent="4"/>
    </xf>
    <xf numFmtId="0" fontId="2" fillId="2" borderId="0" xfId="0" applyFont="1" applyFill="1" applyAlignment="1" applyProtection="1">
      <alignment vertical="top"/>
      <protection locked="0" hidden="1"/>
    </xf>
    <xf numFmtId="0" fontId="0" fillId="0" borderId="11" xfId="0" applyBorder="1"/>
    <xf numFmtId="0" fontId="0" fillId="0" borderId="0" xfId="0" applyNumberFormat="1"/>
    <xf numFmtId="0" fontId="41" fillId="0" borderId="14" xfId="0" applyFont="1" applyFill="1" applyBorder="1" applyAlignment="1">
      <alignment horizontal="right"/>
    </xf>
    <xf numFmtId="1" fontId="41" fillId="0" borderId="0" xfId="0" applyNumberFormat="1" applyFont="1" applyFill="1" applyBorder="1" applyAlignment="1">
      <alignment horizontal="right"/>
    </xf>
    <xf numFmtId="1" fontId="0" fillId="0" borderId="0" xfId="0" applyNumberFormat="1"/>
    <xf numFmtId="0" fontId="29" fillId="2" borderId="0" xfId="0" applyFont="1" applyFill="1" applyAlignment="1" applyProtection="1">
      <alignment vertical="top"/>
      <protection locked="0" hidden="1"/>
    </xf>
    <xf numFmtId="3" fontId="36" fillId="2" borderId="0" xfId="0" applyNumberFormat="1" applyFont="1" applyFill="1" applyAlignment="1" applyProtection="1">
      <alignment horizontal="center"/>
    </xf>
    <xf numFmtId="0" fontId="0" fillId="0" borderId="0" xfId="0" applyNumberFormat="1" applyFill="1"/>
    <xf numFmtId="0" fontId="34" fillId="0" borderId="3" xfId="0" applyFont="1" applyFill="1" applyBorder="1" applyAlignment="1">
      <alignment horizontal="center" vertical="center" textRotation="90"/>
    </xf>
    <xf numFmtId="49" fontId="0" fillId="0" borderId="0" xfId="0" applyNumberFormat="1" applyBorder="1"/>
    <xf numFmtId="0" fontId="0" fillId="0" borderId="5" xfId="0" applyBorder="1" applyAlignment="1">
      <alignment horizontal="right"/>
    </xf>
    <xf numFmtId="49" fontId="1" fillId="0" borderId="5" xfId="0" applyNumberFormat="1" applyFont="1" applyBorder="1"/>
    <xf numFmtId="49" fontId="0" fillId="0" borderId="0" xfId="0" applyNumberFormat="1"/>
    <xf numFmtId="0" fontId="1" fillId="0" borderId="0" xfId="0" applyNumberFormat="1" applyFont="1"/>
    <xf numFmtId="0" fontId="1" fillId="0" borderId="0" xfId="0" applyFont="1" applyBorder="1"/>
    <xf numFmtId="0" fontId="35" fillId="2" borderId="8"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0" fillId="2" borderId="5" xfId="0" applyFill="1" applyBorder="1" applyProtection="1">
      <protection locked="0" hidden="1"/>
    </xf>
    <xf numFmtId="1" fontId="0" fillId="0" borderId="0" xfId="0" applyNumberFormat="1" applyFill="1" applyBorder="1"/>
    <xf numFmtId="0" fontId="41" fillId="0" borderId="8" xfId="0" applyFont="1" applyFill="1" applyBorder="1" applyAlignment="1">
      <alignment horizontal="right"/>
    </xf>
    <xf numFmtId="166" fontId="2" fillId="2" borderId="2" xfId="1" applyNumberFormat="1" applyFont="1" applyFill="1" applyBorder="1" applyAlignment="1" applyProtection="1">
      <alignment horizontal="right" vertical="center"/>
      <protection hidden="1"/>
    </xf>
    <xf numFmtId="166" fontId="4" fillId="2" borderId="7" xfId="1" applyNumberFormat="1" applyFont="1" applyFill="1" applyBorder="1" applyAlignment="1" applyProtection="1">
      <alignment horizontal="right" vertical="center"/>
      <protection hidden="1"/>
    </xf>
    <xf numFmtId="0" fontId="4" fillId="2" borderId="7"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right" vertical="center"/>
      <protection hidden="1"/>
    </xf>
    <xf numFmtId="0" fontId="31" fillId="2" borderId="5" xfId="0" applyFont="1" applyFill="1" applyBorder="1" applyProtection="1"/>
    <xf numFmtId="0" fontId="1" fillId="0" borderId="12" xfId="0" applyFont="1" applyFill="1" applyBorder="1"/>
    <xf numFmtId="0" fontId="42" fillId="0" borderId="0" xfId="0" applyFont="1"/>
    <xf numFmtId="0" fontId="9" fillId="0" borderId="0" xfId="0" applyFont="1" applyBorder="1" applyAlignment="1">
      <alignment vertical="top"/>
    </xf>
    <xf numFmtId="0" fontId="9" fillId="0" borderId="0" xfId="0" applyFont="1" applyBorder="1" applyAlignment="1">
      <alignment vertical="top" wrapText="1"/>
    </xf>
    <xf numFmtId="0" fontId="0" fillId="2" borderId="0" xfId="0" applyFill="1" applyAlignment="1">
      <alignment vertical="top"/>
    </xf>
    <xf numFmtId="3" fontId="9" fillId="2" borderId="0" xfId="0" applyNumberFormat="1" applyFont="1" applyFill="1" applyBorder="1" applyAlignment="1" applyProtection="1">
      <alignment vertical="top"/>
      <protection locked="0" hidden="1"/>
    </xf>
    <xf numFmtId="0" fontId="0" fillId="2" borderId="0" xfId="0" applyFill="1" applyBorder="1" applyAlignment="1">
      <alignment vertical="top"/>
    </xf>
    <xf numFmtId="0" fontId="0" fillId="2" borderId="10" xfId="0" applyFill="1" applyBorder="1" applyAlignment="1">
      <alignment vertical="top"/>
    </xf>
    <xf numFmtId="0" fontId="0" fillId="2" borderId="0" xfId="0" applyFill="1" applyAlignment="1">
      <alignment vertical="center"/>
    </xf>
    <xf numFmtId="0" fontId="0" fillId="2" borderId="2" xfId="0" applyFill="1" applyBorder="1" applyAlignment="1">
      <alignment vertical="center"/>
    </xf>
    <xf numFmtId="0" fontId="0" fillId="2" borderId="4" xfId="0" applyFill="1" applyBorder="1" applyAlignment="1">
      <alignment vertical="center"/>
    </xf>
    <xf numFmtId="0" fontId="0" fillId="2" borderId="9" xfId="0" applyFill="1" applyBorder="1" applyAlignment="1">
      <alignment vertical="center"/>
    </xf>
    <xf numFmtId="0" fontId="0" fillId="2" borderId="7" xfId="0" applyFill="1" applyBorder="1" applyAlignment="1">
      <alignment vertical="center"/>
    </xf>
    <xf numFmtId="0" fontId="0" fillId="2" borderId="0" xfId="0" applyFill="1" applyBorder="1" applyAlignment="1">
      <alignment vertical="center"/>
    </xf>
    <xf numFmtId="0" fontId="0" fillId="2" borderId="10" xfId="0" applyFill="1" applyBorder="1" applyAlignment="1">
      <alignment vertical="center"/>
    </xf>
    <xf numFmtId="3" fontId="9" fillId="2" borderId="0" xfId="0" applyNumberFormat="1" applyFont="1" applyFill="1" applyBorder="1" applyAlignment="1" applyProtection="1">
      <alignment vertical="center"/>
      <protection locked="0" hidden="1"/>
    </xf>
    <xf numFmtId="3" fontId="9" fillId="2" borderId="0" xfId="0" applyNumberFormat="1" applyFont="1" applyFill="1" applyBorder="1" applyAlignment="1" applyProtection="1">
      <alignment vertical="center" wrapText="1"/>
      <protection locked="0" hidden="1"/>
    </xf>
    <xf numFmtId="3" fontId="9" fillId="2" borderId="7" xfId="0" applyNumberFormat="1" applyFont="1" applyFill="1" applyBorder="1" applyAlignment="1" applyProtection="1">
      <alignment vertical="center"/>
      <protection locked="0" hidden="1"/>
    </xf>
    <xf numFmtId="3" fontId="0" fillId="2" borderId="0" xfId="0" applyNumberFormat="1" applyFill="1" applyBorder="1" applyAlignment="1" applyProtection="1">
      <alignment vertical="center"/>
      <protection locked="0" hidden="1"/>
    </xf>
    <xf numFmtId="0" fontId="7" fillId="2" borderId="0" xfId="2" applyFill="1" applyBorder="1" applyAlignment="1" applyProtection="1">
      <alignment vertical="center"/>
    </xf>
    <xf numFmtId="0" fontId="0" fillId="2" borderId="1" xfId="0" applyFill="1" applyBorder="1" applyAlignment="1">
      <alignment vertical="center"/>
    </xf>
    <xf numFmtId="0" fontId="0" fillId="2" borderId="6" xfId="0" applyFill="1" applyBorder="1" applyAlignment="1">
      <alignment vertical="center"/>
    </xf>
    <xf numFmtId="3" fontId="9" fillId="2" borderId="0" xfId="0" applyNumberFormat="1" applyFont="1" applyFill="1" applyBorder="1" applyAlignment="1" applyProtection="1">
      <protection locked="0" hidden="1"/>
    </xf>
    <xf numFmtId="0" fontId="0" fillId="2" borderId="0" xfId="0" applyFill="1" applyBorder="1" applyAlignment="1"/>
    <xf numFmtId="0" fontId="0" fillId="2" borderId="10" xfId="0" applyFill="1" applyBorder="1" applyAlignment="1"/>
    <xf numFmtId="0" fontId="0" fillId="2" borderId="0" xfId="0" applyFill="1" applyAlignment="1"/>
    <xf numFmtId="167" fontId="32" fillId="0" borderId="0" xfId="0" applyNumberFormat="1" applyFont="1" applyFill="1" applyProtection="1">
      <protection locked="0" hidden="1"/>
    </xf>
    <xf numFmtId="0" fontId="9" fillId="0" borderId="0" xfId="0" applyFont="1" applyBorder="1" applyAlignment="1">
      <alignment horizontal="left" vertical="top" wrapText="1"/>
    </xf>
    <xf numFmtId="0" fontId="20" fillId="0" borderId="0" xfId="0" applyFont="1" applyBorder="1" applyAlignment="1">
      <alignment vertical="top"/>
    </xf>
    <xf numFmtId="0" fontId="19" fillId="0" borderId="0" xfId="2" applyFont="1" applyBorder="1" applyAlignment="1" applyProtection="1">
      <alignment vertical="top"/>
    </xf>
    <xf numFmtId="0" fontId="2" fillId="2" borderId="0" xfId="0" applyFont="1" applyFill="1" applyAlignment="1" applyProtection="1">
      <alignment horizontal="left" vertical="center" indent="4"/>
      <protection hidden="1"/>
    </xf>
    <xf numFmtId="0" fontId="9" fillId="0" borderId="0" xfId="0" applyFont="1" applyFill="1" applyBorder="1" applyAlignment="1">
      <alignment vertical="top"/>
    </xf>
    <xf numFmtId="0" fontId="43" fillId="0" borderId="0" xfId="0" applyFont="1" applyBorder="1" applyAlignment="1">
      <alignment horizontal="left" vertical="center" wrapText="1"/>
    </xf>
    <xf numFmtId="0" fontId="38" fillId="0" borderId="0" xfId="0" applyFont="1" applyBorder="1" applyAlignment="1">
      <alignment horizontal="left" vertical="center"/>
    </xf>
    <xf numFmtId="0" fontId="44" fillId="0" borderId="0" xfId="0" applyFont="1" applyBorder="1" applyAlignment="1">
      <alignment horizontal="left" vertical="center"/>
    </xf>
    <xf numFmtId="0" fontId="38" fillId="0" borderId="0" xfId="0" applyFont="1" applyBorder="1" applyAlignment="1">
      <alignment vertical="center"/>
    </xf>
    <xf numFmtId="0" fontId="46" fillId="0" borderId="0" xfId="0" applyFont="1" applyBorder="1" applyAlignment="1"/>
    <xf numFmtId="0" fontId="40" fillId="0" borderId="0" xfId="0" applyFont="1" applyBorder="1" applyAlignment="1">
      <alignment vertical="center"/>
    </xf>
    <xf numFmtId="0" fontId="2" fillId="2" borderId="0" xfId="0" applyFont="1" applyFill="1" applyBorder="1" applyAlignment="1">
      <alignment vertical="center"/>
    </xf>
    <xf numFmtId="3" fontId="0" fillId="2" borderId="3" xfId="0" applyNumberFormat="1" applyFill="1" applyBorder="1" applyAlignment="1" applyProtection="1">
      <alignment vertical="center"/>
      <protection locked="0" hidden="1"/>
    </xf>
    <xf numFmtId="3" fontId="0" fillId="2" borderId="1" xfId="0" applyNumberFormat="1" applyFill="1" applyBorder="1" applyAlignment="1" applyProtection="1">
      <alignment vertical="center"/>
      <protection locked="0" hidden="1"/>
    </xf>
    <xf numFmtId="3" fontId="9" fillId="2" borderId="7" xfId="0" applyNumberFormat="1" applyFont="1" applyFill="1" applyBorder="1" applyAlignment="1" applyProtection="1">
      <alignment vertical="center" wrapText="1"/>
      <protection locked="0" hidden="1"/>
    </xf>
    <xf numFmtId="3" fontId="9" fillId="2" borderId="7" xfId="0" applyNumberFormat="1" applyFont="1" applyFill="1" applyBorder="1" applyAlignment="1" applyProtection="1">
      <protection locked="0" hidden="1"/>
    </xf>
    <xf numFmtId="3" fontId="9" fillId="2" borderId="7" xfId="0" applyNumberFormat="1" applyFont="1" applyFill="1" applyBorder="1" applyAlignment="1" applyProtection="1">
      <alignment vertical="top"/>
      <protection locked="0" hidden="1"/>
    </xf>
    <xf numFmtId="0" fontId="43" fillId="0" borderId="0" xfId="0" applyFont="1" applyBorder="1" applyAlignment="1">
      <alignment horizontal="left" vertical="center" wrapText="1"/>
    </xf>
    <xf numFmtId="0" fontId="46" fillId="0" borderId="0" xfId="0" applyFont="1" applyBorder="1" applyAlignment="1">
      <alignment horizontal="left" wrapText="1"/>
    </xf>
    <xf numFmtId="0" fontId="7" fillId="0" borderId="0" xfId="2" applyBorder="1" applyAlignment="1" applyProtection="1">
      <alignment horizontal="left" vertical="top" wrapText="1"/>
    </xf>
    <xf numFmtId="0" fontId="38" fillId="0" borderId="0" xfId="0" applyFont="1" applyBorder="1" applyAlignment="1">
      <alignment horizontal="left" vertical="top" wrapText="1"/>
    </xf>
    <xf numFmtId="0" fontId="19" fillId="3" borderId="17" xfId="2" applyFont="1" applyFill="1" applyBorder="1" applyAlignment="1" applyProtection="1"/>
    <xf numFmtId="0" fontId="19" fillId="3" borderId="18" xfId="2" applyFont="1" applyFill="1" applyBorder="1" applyAlignment="1" applyProtection="1"/>
    <xf numFmtId="0" fontId="19" fillId="3" borderId="17" xfId="2" applyFont="1" applyFill="1" applyBorder="1" applyAlignment="1" applyProtection="1">
      <alignment horizontal="left"/>
    </xf>
    <xf numFmtId="0" fontId="19" fillId="3" borderId="18" xfId="2" applyFont="1" applyFill="1" applyBorder="1" applyAlignment="1" applyProtection="1">
      <alignment horizontal="left"/>
    </xf>
    <xf numFmtId="0" fontId="19" fillId="3" borderId="17" xfId="2" applyFont="1" applyFill="1" applyBorder="1" applyAlignment="1" applyProtection="1">
      <alignment wrapText="1"/>
    </xf>
    <xf numFmtId="0" fontId="19" fillId="3" borderId="18" xfId="2" applyFont="1" applyFill="1" applyBorder="1" applyAlignment="1" applyProtection="1">
      <alignment wrapText="1"/>
    </xf>
    <xf numFmtId="0" fontId="9" fillId="0" borderId="0" xfId="0" applyFont="1" applyBorder="1" applyAlignment="1">
      <alignment horizontal="left" vertical="top" wrapText="1"/>
    </xf>
    <xf numFmtId="0" fontId="19" fillId="0" borderId="0" xfId="2" applyFont="1" applyBorder="1" applyAlignment="1" applyProtection="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4" fillId="2" borderId="4"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xf>
    <xf numFmtId="0" fontId="4" fillId="2" borderId="8" xfId="0" applyFont="1" applyFill="1" applyBorder="1" applyAlignment="1" applyProtection="1">
      <alignment horizontal="center" vertical="center" wrapText="1"/>
      <protection hidden="1"/>
    </xf>
    <xf numFmtId="0" fontId="35" fillId="2" borderId="4" xfId="0" applyFont="1" applyFill="1" applyBorder="1" applyAlignment="1" applyProtection="1">
      <alignment horizontal="center" vertical="center" wrapText="1"/>
      <protection hidden="1"/>
    </xf>
    <xf numFmtId="0" fontId="35" fillId="2" borderId="1" xfId="0" applyFont="1" applyFill="1" applyBorder="1" applyAlignment="1" applyProtection="1">
      <alignment horizontal="center" vertical="center" wrapText="1"/>
      <protection hidden="1"/>
    </xf>
    <xf numFmtId="0" fontId="31" fillId="0" borderId="4" xfId="0" applyFont="1" applyBorder="1" applyAlignment="1" applyProtection="1">
      <alignment horizontal="center" vertical="center" wrapText="1"/>
    </xf>
    <xf numFmtId="0" fontId="35" fillId="2" borderId="8" xfId="0" applyFont="1" applyFill="1" applyBorder="1" applyAlignment="1" applyProtection="1">
      <alignment horizontal="center" vertical="center" wrapText="1"/>
      <protection hidden="1"/>
    </xf>
    <xf numFmtId="0" fontId="31" fillId="0" borderId="5" xfId="0" applyFont="1" applyBorder="1" applyAlignment="1" applyProtection="1">
      <alignment horizontal="center" vertical="center" wrapText="1"/>
    </xf>
    <xf numFmtId="0" fontId="8" fillId="2" borderId="0" xfId="0" applyFont="1" applyFill="1" applyBorder="1" applyAlignment="1" applyProtection="1">
      <alignment horizontal="center"/>
      <protection hidden="1"/>
    </xf>
    <xf numFmtId="0" fontId="3" fillId="2" borderId="0" xfId="0" applyFont="1" applyFill="1" applyAlignment="1" applyProtection="1">
      <alignment horizontal="left" vertical="center" wrapText="1"/>
      <protection hidden="1"/>
    </xf>
    <xf numFmtId="0" fontId="15" fillId="2" borderId="0" xfId="0" applyFont="1" applyFill="1" applyBorder="1" applyAlignment="1" applyProtection="1">
      <alignment horizontal="left" vertical="center" wrapText="1"/>
      <protection hidden="1"/>
    </xf>
    <xf numFmtId="0" fontId="14" fillId="2" borderId="0" xfId="0" applyFont="1" applyFill="1" applyAlignment="1" applyProtection="1">
      <alignment horizontal="left" vertical="center" wrapText="1"/>
      <protection hidden="1"/>
    </xf>
    <xf numFmtId="0" fontId="16" fillId="2" borderId="0" xfId="0" applyFont="1" applyFill="1" applyBorder="1" applyAlignment="1" applyProtection="1">
      <alignment horizontal="center"/>
      <protection hidden="1"/>
    </xf>
    <xf numFmtId="0" fontId="17" fillId="2" borderId="0" xfId="0" applyFont="1" applyFill="1" applyBorder="1" applyAlignment="1" applyProtection="1">
      <alignment horizontal="right"/>
      <protection hidden="1"/>
    </xf>
    <xf numFmtId="0" fontId="2" fillId="2" borderId="0" xfId="0" applyFont="1" applyFill="1" applyAlignment="1" applyProtection="1">
      <alignment wrapText="1"/>
      <protection locked="0" hidden="1"/>
    </xf>
    <xf numFmtId="0" fontId="0" fillId="0" borderId="0" xfId="0" applyAlignment="1">
      <alignment wrapText="1"/>
    </xf>
  </cellXfs>
  <cellStyles count="7">
    <cellStyle name="Comma" xfId="1" builtinId="3"/>
    <cellStyle name="Hyperlink" xfId="2" builtinId="8"/>
    <cellStyle name="Normal" xfId="0" builtinId="0"/>
    <cellStyle name="Normal 2" xfId="3"/>
    <cellStyle name="Normal 3" xfId="4"/>
    <cellStyle name="Normal_Table 1" xfId="5"/>
    <cellStyle name="Normal_Table17_LATablesWeb"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9B5BA5"/>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D13D6A"/>
      <rgbColor rgb="0099CCFF"/>
      <rgbColor rgb="008AB23E"/>
      <rgbColor rgb="009B5BA5"/>
      <rgbColor rgb="00F9B44D"/>
      <rgbColor rgb="003366FF"/>
      <rgbColor rgb="0033CCCC"/>
      <rgbColor rgb="0099CC00"/>
      <rgbColor rgb="00FFCC00"/>
      <rgbColor rgb="00FF9900"/>
      <rgbColor rgb="00FF6600"/>
      <rgbColor rgb="00666699"/>
      <rgbColor rgb="00969696"/>
      <rgbColor rgb="008AB23E"/>
      <rgbColor rgb="00339966"/>
      <rgbColor rgb="00003300"/>
      <rgbColor rgb="00333300"/>
      <rgbColor rgb="00993300"/>
      <rgbColor rgb="00993366"/>
      <rgbColor rgb="00D13D6A"/>
      <rgbColor rgb="00F9B44D"/>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46512813668826"/>
          <c:y val="1.425438596491228E-2"/>
          <c:w val="0.69191909029624232"/>
          <c:h val="0.86781978411638938"/>
        </c:manualLayout>
      </c:layout>
      <c:barChart>
        <c:barDir val="bar"/>
        <c:grouping val="percentStacked"/>
        <c:varyColors val="0"/>
        <c:ser>
          <c:idx val="1"/>
          <c:order val="0"/>
          <c:tx>
            <c:v>% outstanding</c:v>
          </c:tx>
          <c:spPr>
            <a:solidFill>
              <a:srgbClr val="8AB23E"/>
            </a:solidFill>
          </c:spPr>
          <c:invertIfNegative val="0"/>
          <c:dLbls>
            <c:dLbl>
              <c:idx val="5"/>
              <c:delete val="1"/>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'T Derived data'!$P$39:$P$41</c:f>
              <c:strCache>
                <c:ptCount val="3"/>
                <c:pt idx="0">
                  <c:v>All children's centres (2,226)</c:v>
                </c:pt>
                <c:pt idx="1">
                  <c:v>Single children's centres (2,030)</c:v>
                </c:pt>
                <c:pt idx="2">
                  <c:v>Children's centre groups (196)</c:v>
                </c:pt>
              </c:strCache>
            </c:strRef>
          </c:cat>
          <c:val>
            <c:numRef>
              <c:f>'T Derived data'!$Q$39:$Q$41</c:f>
              <c:numCache>
                <c:formatCode>General</c:formatCode>
                <c:ptCount val="3"/>
                <c:pt idx="0">
                  <c:v>10</c:v>
                </c:pt>
                <c:pt idx="1">
                  <c:v>11</c:v>
                </c:pt>
                <c:pt idx="2">
                  <c:v>3</c:v>
                </c:pt>
              </c:numCache>
            </c:numRef>
          </c:val>
        </c:ser>
        <c:ser>
          <c:idx val="2"/>
          <c:order val="1"/>
          <c:tx>
            <c:v>% good</c:v>
          </c:tx>
          <c:spPr>
            <a:solidFill>
              <a:srgbClr val="9B5BA5"/>
            </a:solidFill>
            <a:ln w="12700">
              <a:noFill/>
              <a:prstDash val="solid"/>
            </a:ln>
          </c:spPr>
          <c:invertIfNegative val="0"/>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'T Derived data'!$P$39:$P$41</c:f>
              <c:strCache>
                <c:ptCount val="3"/>
                <c:pt idx="0">
                  <c:v>All children's centres (2,226)</c:v>
                </c:pt>
                <c:pt idx="1">
                  <c:v>Single children's centres (2,030)</c:v>
                </c:pt>
                <c:pt idx="2">
                  <c:v>Children's centre groups (196)</c:v>
                </c:pt>
              </c:strCache>
            </c:strRef>
          </c:cat>
          <c:val>
            <c:numRef>
              <c:f>'T Derived data'!$R$39:$R$41</c:f>
              <c:numCache>
                <c:formatCode>General</c:formatCode>
                <c:ptCount val="3"/>
                <c:pt idx="0">
                  <c:v>56</c:v>
                </c:pt>
                <c:pt idx="1">
                  <c:v>56</c:v>
                </c:pt>
                <c:pt idx="2">
                  <c:v>53</c:v>
                </c:pt>
              </c:numCache>
            </c:numRef>
          </c:val>
        </c:ser>
        <c:ser>
          <c:idx val="3"/>
          <c:order val="2"/>
          <c:tx>
            <c:v>% requires improvement</c:v>
          </c:tx>
          <c:spPr>
            <a:solidFill>
              <a:srgbClr val="F9B44D"/>
            </a:solidFill>
            <a:ln w="12700">
              <a:noFill/>
              <a:prstDash val="solid"/>
            </a:ln>
          </c:spPr>
          <c:invertIfNegative val="0"/>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'T Derived data'!$P$39:$P$41</c:f>
              <c:strCache>
                <c:ptCount val="3"/>
                <c:pt idx="0">
                  <c:v>All children's centres (2,226)</c:v>
                </c:pt>
                <c:pt idx="1">
                  <c:v>Single children's centres (2,030)</c:v>
                </c:pt>
                <c:pt idx="2">
                  <c:v>Children's centre groups (196)</c:v>
                </c:pt>
              </c:strCache>
            </c:strRef>
          </c:cat>
          <c:val>
            <c:numRef>
              <c:f>'T Derived data'!$S$39:$S$41</c:f>
              <c:numCache>
                <c:formatCode>General</c:formatCode>
                <c:ptCount val="3"/>
                <c:pt idx="0">
                  <c:v>33</c:v>
                </c:pt>
                <c:pt idx="1">
                  <c:v>32</c:v>
                </c:pt>
                <c:pt idx="2">
                  <c:v>39</c:v>
                </c:pt>
              </c:numCache>
            </c:numRef>
          </c:val>
        </c:ser>
        <c:ser>
          <c:idx val="4"/>
          <c:order val="3"/>
          <c:tx>
            <c:v>% inadequate</c:v>
          </c:tx>
          <c:spPr>
            <a:solidFill>
              <a:srgbClr val="D13D6A"/>
            </a:solidFill>
            <a:ln w="12700">
              <a:noFill/>
              <a:prstDash val="solid"/>
            </a:ln>
          </c:spPr>
          <c:invertIfNegative val="0"/>
          <c:dLbls>
            <c:dLbl>
              <c:idx val="1"/>
              <c:layout>
                <c:manualLayout>
                  <c:x val="-5.6577086280056579E-3"/>
                  <c:y val="8.2020997375328087E-7"/>
                </c:manualLayout>
              </c:layout>
              <c:showLegendKey val="0"/>
              <c:showVal val="1"/>
              <c:showCatName val="0"/>
              <c:showSerName val="0"/>
              <c:showPercent val="0"/>
              <c:showBubbleSize val="0"/>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'T Derived data'!$P$39:$P$41</c:f>
              <c:strCache>
                <c:ptCount val="3"/>
                <c:pt idx="0">
                  <c:v>All children's centres (2,226)</c:v>
                </c:pt>
                <c:pt idx="1">
                  <c:v>Single children's centres (2,030)</c:v>
                </c:pt>
                <c:pt idx="2">
                  <c:v>Children's centre groups (196)</c:v>
                </c:pt>
              </c:strCache>
            </c:strRef>
          </c:cat>
          <c:val>
            <c:numRef>
              <c:f>'T Derived data'!$T$39:$T$41</c:f>
              <c:numCache>
                <c:formatCode>General</c:formatCode>
                <c:ptCount val="3"/>
                <c:pt idx="0">
                  <c:v>2</c:v>
                </c:pt>
                <c:pt idx="1">
                  <c:v>1</c:v>
                </c:pt>
                <c:pt idx="2">
                  <c:v>6</c:v>
                </c:pt>
              </c:numCache>
            </c:numRef>
          </c:val>
        </c:ser>
        <c:dLbls>
          <c:showLegendKey val="0"/>
          <c:showVal val="0"/>
          <c:showCatName val="0"/>
          <c:showSerName val="0"/>
          <c:showPercent val="0"/>
          <c:showBubbleSize val="0"/>
        </c:dLbls>
        <c:gapWidth val="57"/>
        <c:overlap val="100"/>
        <c:axId val="122088448"/>
        <c:axId val="122172160"/>
      </c:barChart>
      <c:catAx>
        <c:axId val="12208844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Tahoma"/>
                <a:ea typeface="Tahoma"/>
                <a:cs typeface="Tahoma"/>
              </a:defRPr>
            </a:pPr>
            <a:endParaRPr lang="en-US"/>
          </a:p>
        </c:txPr>
        <c:crossAx val="122172160"/>
        <c:crosses val="autoZero"/>
        <c:auto val="1"/>
        <c:lblAlgn val="ctr"/>
        <c:lblOffset val="100"/>
        <c:tickLblSkip val="1"/>
        <c:tickMarkSkip val="1"/>
        <c:noMultiLvlLbl val="0"/>
      </c:catAx>
      <c:valAx>
        <c:axId val="122172160"/>
        <c:scaling>
          <c:orientation val="minMax"/>
        </c:scaling>
        <c:delete val="1"/>
        <c:axPos val="t"/>
        <c:numFmt formatCode="0%" sourceLinked="1"/>
        <c:majorTickMark val="out"/>
        <c:minorTickMark val="none"/>
        <c:tickLblPos val="nextTo"/>
        <c:crossAx val="122088448"/>
        <c:crosses val="autoZero"/>
        <c:crossBetween val="between"/>
      </c:valAx>
      <c:spPr>
        <a:noFill/>
        <a:ln w="25400">
          <a:noFill/>
        </a:ln>
      </c:spPr>
    </c:plotArea>
    <c:legend>
      <c:legendPos val="b"/>
      <c:layout>
        <c:manualLayout>
          <c:xMode val="edge"/>
          <c:yMode val="edge"/>
          <c:x val="0.27413679509120037"/>
          <c:y val="0.90388738517060363"/>
          <c:w val="0.68819371716277622"/>
          <c:h val="6.311597769028876E-2"/>
        </c:manualLayout>
      </c:layout>
      <c:overlay val="0"/>
      <c:spPr>
        <a:solidFill>
          <a:schemeClr val="bg1"/>
        </a:solidFill>
        <a:ln w="3175">
          <a:solidFill>
            <a:srgbClr val="FFFFFF"/>
          </a:solidFill>
          <a:prstDash val="solid"/>
        </a:ln>
      </c:spPr>
      <c:txPr>
        <a:bodyPr/>
        <a:lstStyle/>
        <a:p>
          <a:pPr>
            <a:defRPr sz="8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793733601041909"/>
          <c:y val="0"/>
          <c:w val="0.63894079906678336"/>
          <c:h val="0.87153931339977853"/>
        </c:manualLayout>
      </c:layout>
      <c:barChart>
        <c:barDir val="bar"/>
        <c:grouping val="percentStacked"/>
        <c:varyColors val="0"/>
        <c:ser>
          <c:idx val="1"/>
          <c:order val="0"/>
          <c:tx>
            <c:v>% outstanding</c:v>
          </c:tx>
          <c:spPr>
            <a:solidFill>
              <a:srgbClr val="8AB23E"/>
            </a:solidFill>
          </c:spPr>
          <c:invertIfNegative val="0"/>
          <c:dLbls>
            <c:dLbl>
              <c:idx val="5"/>
              <c:delete val="1"/>
            </c:dLbl>
            <c:spPr>
              <a:noFill/>
              <a:ln w="25400">
                <a:noFill/>
              </a:ln>
            </c:spPr>
            <c:txPr>
              <a:bodyPr/>
              <a:lstStyle/>
              <a:p>
                <a:pPr>
                  <a:defRPr sz="1000"/>
                </a:pPr>
                <a:endParaRPr lang="en-US"/>
              </a:p>
            </c:txPr>
            <c:showLegendKey val="0"/>
            <c:showVal val="1"/>
            <c:showCatName val="0"/>
            <c:showSerName val="0"/>
            <c:showPercent val="0"/>
            <c:showBubbleSize val="0"/>
            <c:showLeaderLines val="0"/>
          </c:dLbls>
          <c:cat>
            <c:strRef>
              <c:f>'T Derived data'!$P$82:$P$85</c:f>
              <c:strCache>
                <c:ptCount val="4"/>
                <c:pt idx="0">
                  <c:v>as at 31 August 2015 (2,030)</c:v>
                </c:pt>
                <c:pt idx="1">
                  <c:v>as at 31 March 2015 (1,978)</c:v>
                </c:pt>
                <c:pt idx="2">
                  <c:v>as at 31 March 2014 (1,920)</c:v>
                </c:pt>
                <c:pt idx="3">
                  <c:v>as at 31 March 2013 (1,793)</c:v>
                </c:pt>
              </c:strCache>
            </c:strRef>
          </c:cat>
          <c:val>
            <c:numRef>
              <c:f>'T Derived data'!$Q$82:$Q$85</c:f>
              <c:numCache>
                <c:formatCode>0</c:formatCode>
                <c:ptCount val="4"/>
                <c:pt idx="0" formatCode="General">
                  <c:v>11</c:v>
                </c:pt>
                <c:pt idx="1">
                  <c:v>11</c:v>
                </c:pt>
                <c:pt idx="2">
                  <c:v>12</c:v>
                </c:pt>
                <c:pt idx="3">
                  <c:v>13</c:v>
                </c:pt>
              </c:numCache>
            </c:numRef>
          </c:val>
        </c:ser>
        <c:ser>
          <c:idx val="2"/>
          <c:order val="1"/>
          <c:tx>
            <c:v>% good</c:v>
          </c:tx>
          <c:spPr>
            <a:solidFill>
              <a:srgbClr val="9B5BA5"/>
            </a:solidFill>
            <a:ln w="12700">
              <a:noFill/>
              <a:prstDash val="solid"/>
            </a:ln>
          </c:spPr>
          <c:invertIfNegative val="0"/>
          <c:dLbls>
            <c:spPr>
              <a:noFill/>
              <a:ln w="25400">
                <a:noFill/>
              </a:ln>
            </c:spPr>
            <c:txPr>
              <a:bodyPr/>
              <a:lstStyle/>
              <a:p>
                <a:pPr>
                  <a:defRPr sz="1000"/>
                </a:pPr>
                <a:endParaRPr lang="en-US"/>
              </a:p>
            </c:txPr>
            <c:showLegendKey val="0"/>
            <c:showVal val="1"/>
            <c:showCatName val="0"/>
            <c:showSerName val="0"/>
            <c:showPercent val="0"/>
            <c:showBubbleSize val="0"/>
            <c:showLeaderLines val="0"/>
          </c:dLbls>
          <c:cat>
            <c:strRef>
              <c:f>'T Derived data'!$P$82:$P$85</c:f>
              <c:strCache>
                <c:ptCount val="4"/>
                <c:pt idx="0">
                  <c:v>as at 31 August 2015 (2,030)</c:v>
                </c:pt>
                <c:pt idx="1">
                  <c:v>as at 31 March 2015 (1,978)</c:v>
                </c:pt>
                <c:pt idx="2">
                  <c:v>as at 31 March 2014 (1,920)</c:v>
                </c:pt>
                <c:pt idx="3">
                  <c:v>as at 31 March 2013 (1,793)</c:v>
                </c:pt>
              </c:strCache>
            </c:strRef>
          </c:cat>
          <c:val>
            <c:numRef>
              <c:f>'T Derived data'!$R$82:$R$85</c:f>
              <c:numCache>
                <c:formatCode>General</c:formatCode>
                <c:ptCount val="4"/>
                <c:pt idx="0">
                  <c:v>56</c:v>
                </c:pt>
                <c:pt idx="1">
                  <c:v>56</c:v>
                </c:pt>
                <c:pt idx="2" formatCode="0">
                  <c:v>57</c:v>
                </c:pt>
                <c:pt idx="3" formatCode="0">
                  <c:v>56</c:v>
                </c:pt>
              </c:numCache>
            </c:numRef>
          </c:val>
        </c:ser>
        <c:ser>
          <c:idx val="3"/>
          <c:order val="2"/>
          <c:tx>
            <c:v>% requires improvement</c:v>
          </c:tx>
          <c:spPr>
            <a:solidFill>
              <a:srgbClr val="F9B44D"/>
            </a:solidFill>
            <a:ln w="12700">
              <a:noFill/>
              <a:prstDash val="solid"/>
            </a:ln>
          </c:spPr>
          <c:invertIfNegative val="0"/>
          <c:dLbls>
            <c:spPr>
              <a:noFill/>
              <a:ln w="25400">
                <a:noFill/>
              </a:ln>
            </c:spPr>
            <c:txPr>
              <a:bodyPr/>
              <a:lstStyle/>
              <a:p>
                <a:pPr>
                  <a:defRPr sz="1000"/>
                </a:pPr>
                <a:endParaRPr lang="en-US"/>
              </a:p>
            </c:txPr>
            <c:showLegendKey val="0"/>
            <c:showVal val="1"/>
            <c:showCatName val="0"/>
            <c:showSerName val="0"/>
            <c:showPercent val="0"/>
            <c:showBubbleSize val="0"/>
            <c:showLeaderLines val="0"/>
          </c:dLbls>
          <c:cat>
            <c:strRef>
              <c:f>'T Derived data'!$P$82:$P$85</c:f>
              <c:strCache>
                <c:ptCount val="4"/>
                <c:pt idx="0">
                  <c:v>as at 31 August 2015 (2,030)</c:v>
                </c:pt>
                <c:pt idx="1">
                  <c:v>as at 31 March 2015 (1,978)</c:v>
                </c:pt>
                <c:pt idx="2">
                  <c:v>as at 31 March 2014 (1,920)</c:v>
                </c:pt>
                <c:pt idx="3">
                  <c:v>as at 31 March 2013 (1,793)</c:v>
                </c:pt>
              </c:strCache>
            </c:strRef>
          </c:cat>
          <c:val>
            <c:numRef>
              <c:f>'T Derived data'!$S$82:$S$85</c:f>
              <c:numCache>
                <c:formatCode>General</c:formatCode>
                <c:ptCount val="4"/>
                <c:pt idx="0">
                  <c:v>32</c:v>
                </c:pt>
                <c:pt idx="1">
                  <c:v>32</c:v>
                </c:pt>
                <c:pt idx="2" formatCode="0">
                  <c:v>30</c:v>
                </c:pt>
                <c:pt idx="3" formatCode="0">
                  <c:v>30</c:v>
                </c:pt>
              </c:numCache>
            </c:numRef>
          </c:val>
        </c:ser>
        <c:ser>
          <c:idx val="4"/>
          <c:order val="3"/>
          <c:tx>
            <c:v>% inadequate</c:v>
          </c:tx>
          <c:spPr>
            <a:solidFill>
              <a:srgbClr val="D13D6A"/>
            </a:solidFill>
            <a:ln w="12700">
              <a:noFill/>
              <a:prstDash val="solid"/>
            </a:ln>
          </c:spPr>
          <c:invertIfNegative val="0"/>
          <c:dLbls>
            <c:dLbl>
              <c:idx val="0"/>
              <c:layout>
                <c:manualLayout>
                  <c:x val="-4.0025010904451786E-3"/>
                  <c:y val="0"/>
                </c:manualLayout>
              </c:layout>
              <c:showLegendKey val="0"/>
              <c:showVal val="1"/>
              <c:showCatName val="0"/>
              <c:showSerName val="0"/>
              <c:showPercent val="0"/>
              <c:showBubbleSize val="0"/>
            </c:dLbl>
            <c:dLbl>
              <c:idx val="1"/>
              <c:layout>
                <c:manualLayout>
                  <c:x val="-6.0037516356677683E-3"/>
                  <c:y val="6.975872202021259E-7"/>
                </c:manualLayout>
              </c:layout>
              <c:showLegendKey val="0"/>
              <c:showVal val="1"/>
              <c:showCatName val="0"/>
              <c:showSerName val="0"/>
              <c:showPercent val="0"/>
              <c:showBubbleSize val="0"/>
            </c:dLbl>
            <c:dLbl>
              <c:idx val="3"/>
              <c:layout>
                <c:manualLayout>
                  <c:x val="-4.0025010904451786E-3"/>
                  <c:y val="3.4879361001985308E-7"/>
                </c:manualLayout>
              </c:layout>
              <c:showLegendKey val="0"/>
              <c:showVal val="1"/>
              <c:showCatName val="0"/>
              <c:showSerName val="0"/>
              <c:showPercent val="0"/>
              <c:showBubbleSize val="0"/>
            </c:dLbl>
            <c:spPr>
              <a:noFill/>
              <a:ln w="25400">
                <a:noFill/>
              </a:ln>
            </c:spPr>
            <c:txPr>
              <a:bodyPr/>
              <a:lstStyle/>
              <a:p>
                <a:pPr>
                  <a:defRPr sz="1000"/>
                </a:pPr>
                <a:endParaRPr lang="en-US"/>
              </a:p>
            </c:txPr>
            <c:showLegendKey val="0"/>
            <c:showVal val="1"/>
            <c:showCatName val="0"/>
            <c:showSerName val="0"/>
            <c:showPercent val="0"/>
            <c:showBubbleSize val="0"/>
            <c:showLeaderLines val="0"/>
          </c:dLbls>
          <c:cat>
            <c:strRef>
              <c:f>'T Derived data'!$P$82:$P$85</c:f>
              <c:strCache>
                <c:ptCount val="4"/>
                <c:pt idx="0">
                  <c:v>as at 31 August 2015 (2,030)</c:v>
                </c:pt>
                <c:pt idx="1">
                  <c:v>as at 31 March 2015 (1,978)</c:v>
                </c:pt>
                <c:pt idx="2">
                  <c:v>as at 31 March 2014 (1,920)</c:v>
                </c:pt>
                <c:pt idx="3">
                  <c:v>as at 31 March 2013 (1,793)</c:v>
                </c:pt>
              </c:strCache>
            </c:strRef>
          </c:cat>
          <c:val>
            <c:numRef>
              <c:f>'T Derived data'!$T$82:$T$85</c:f>
              <c:numCache>
                <c:formatCode>General</c:formatCode>
                <c:ptCount val="4"/>
                <c:pt idx="0">
                  <c:v>1</c:v>
                </c:pt>
                <c:pt idx="1">
                  <c:v>1</c:v>
                </c:pt>
                <c:pt idx="2" formatCode="0">
                  <c:v>2</c:v>
                </c:pt>
                <c:pt idx="3" formatCode="0">
                  <c:v>1</c:v>
                </c:pt>
              </c:numCache>
            </c:numRef>
          </c:val>
        </c:ser>
        <c:dLbls>
          <c:showLegendKey val="0"/>
          <c:showVal val="0"/>
          <c:showCatName val="0"/>
          <c:showSerName val="0"/>
          <c:showPercent val="0"/>
          <c:showBubbleSize val="0"/>
        </c:dLbls>
        <c:gapWidth val="57"/>
        <c:overlap val="100"/>
        <c:axId val="122942208"/>
        <c:axId val="122943744"/>
      </c:barChart>
      <c:catAx>
        <c:axId val="12294220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rtl="0">
              <a:defRPr sz="800" b="0" baseline="0">
                <a:solidFill>
                  <a:sysClr val="windowText" lastClr="000000"/>
                </a:solidFill>
              </a:defRPr>
            </a:pPr>
            <a:endParaRPr lang="en-US"/>
          </a:p>
        </c:txPr>
        <c:crossAx val="122943744"/>
        <c:crosses val="autoZero"/>
        <c:auto val="1"/>
        <c:lblAlgn val="ctr"/>
        <c:lblOffset val="100"/>
        <c:tickLblSkip val="1"/>
        <c:tickMarkSkip val="1"/>
        <c:noMultiLvlLbl val="0"/>
      </c:catAx>
      <c:valAx>
        <c:axId val="122943744"/>
        <c:scaling>
          <c:orientation val="minMax"/>
        </c:scaling>
        <c:delete val="1"/>
        <c:axPos val="t"/>
        <c:numFmt formatCode="0%" sourceLinked="1"/>
        <c:majorTickMark val="out"/>
        <c:minorTickMark val="none"/>
        <c:tickLblPos val="nextTo"/>
        <c:crossAx val="122942208"/>
        <c:crosses val="autoZero"/>
        <c:crossBetween val="between"/>
      </c:valAx>
      <c:spPr>
        <a:noFill/>
        <a:ln w="25400">
          <a:noFill/>
        </a:ln>
      </c:spPr>
    </c:plotArea>
    <c:legend>
      <c:legendPos val="b"/>
      <c:layout>
        <c:manualLayout>
          <c:xMode val="edge"/>
          <c:yMode val="edge"/>
          <c:x val="0.32178280853295416"/>
          <c:y val="0.87465124998910015"/>
          <c:w val="0.66434427056150991"/>
          <c:h val="9.4401490136313604E-2"/>
        </c:manualLayout>
      </c:layout>
      <c:overlay val="0"/>
      <c:txPr>
        <a:bodyPr/>
        <a:lstStyle/>
        <a:p>
          <a:pPr>
            <a:defRPr sz="800" b="0">
              <a:solidFill>
                <a:schemeClr val="tx1"/>
              </a:solidFill>
            </a:defRPr>
          </a:pPr>
          <a:endParaRPr lang="en-US"/>
        </a:p>
      </c:txPr>
    </c:legend>
    <c:plotVisOnly val="1"/>
    <c:dispBlanksAs val="gap"/>
    <c:showDLblsOverMax val="0"/>
  </c:chart>
  <c:spPr>
    <a:solidFill>
      <a:srgbClr val="FFFFFF"/>
    </a:solidFill>
    <a:ln w="9525">
      <a:noFill/>
    </a:ln>
  </c:spPr>
  <c:txPr>
    <a:bodyPr/>
    <a:lstStyle/>
    <a:p>
      <a:pPr>
        <a:defRPr sz="1200" b="1" i="0" u="none" strike="noStrike" baseline="0">
          <a:solidFill>
            <a:schemeClr val="bg1"/>
          </a:solidFill>
          <a:latin typeface="Tahoma"/>
          <a:ea typeface="Tahoma"/>
          <a:cs typeface="Tahoma"/>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582408995122454"/>
          <c:y val="1.425438596491228E-2"/>
          <c:w val="0.6541759100487754"/>
          <c:h val="0.71289739499084559"/>
        </c:manualLayout>
      </c:layout>
      <c:barChart>
        <c:barDir val="bar"/>
        <c:grouping val="percentStacked"/>
        <c:varyColors val="0"/>
        <c:ser>
          <c:idx val="1"/>
          <c:order val="0"/>
          <c:tx>
            <c:v>% outstanding</c:v>
          </c:tx>
          <c:spPr>
            <a:solidFill>
              <a:srgbClr val="8AB23E"/>
            </a:solidFill>
          </c:spPr>
          <c:invertIfNegative val="0"/>
          <c:dLbls>
            <c:dLbl>
              <c:idx val="5"/>
              <c:delete val="1"/>
            </c:dLbl>
            <c:spPr>
              <a:noFill/>
              <a:ln w="25400">
                <a:noFill/>
              </a:ln>
            </c:spPr>
            <c:txPr>
              <a:bodyPr/>
              <a:lstStyle/>
              <a:p>
                <a:pPr>
                  <a:defRPr sz="1000"/>
                </a:pPr>
                <a:endParaRPr lang="en-US"/>
              </a:p>
            </c:txPr>
            <c:showLegendKey val="0"/>
            <c:showVal val="1"/>
            <c:showCatName val="0"/>
            <c:showSerName val="0"/>
            <c:showPercent val="0"/>
            <c:showBubbleSize val="0"/>
            <c:showLeaderLines val="0"/>
          </c:dLbls>
          <c:cat>
            <c:strRef>
              <c:f>'T Derived data'!$P$101:$P$103</c:f>
              <c:strCache>
                <c:ptCount val="3"/>
                <c:pt idx="0">
                  <c:v>as at 31 August 2015 (196)</c:v>
                </c:pt>
                <c:pt idx="1">
                  <c:v>as at 31 March 2015 (214)</c:v>
                </c:pt>
                <c:pt idx="2">
                  <c:v>as at 31 March 2014 (115)</c:v>
                </c:pt>
              </c:strCache>
            </c:strRef>
          </c:cat>
          <c:val>
            <c:numRef>
              <c:f>'T Derived data'!$Q$101:$Q$103</c:f>
              <c:numCache>
                <c:formatCode>0</c:formatCode>
                <c:ptCount val="3"/>
                <c:pt idx="0" formatCode="General">
                  <c:v>3</c:v>
                </c:pt>
                <c:pt idx="1">
                  <c:v>2</c:v>
                </c:pt>
                <c:pt idx="2">
                  <c:v>2</c:v>
                </c:pt>
              </c:numCache>
            </c:numRef>
          </c:val>
        </c:ser>
        <c:ser>
          <c:idx val="2"/>
          <c:order val="1"/>
          <c:tx>
            <c:v>% good</c:v>
          </c:tx>
          <c:spPr>
            <a:solidFill>
              <a:srgbClr val="9B5BA5"/>
            </a:solidFill>
            <a:ln w="12700">
              <a:noFill/>
              <a:prstDash val="solid"/>
            </a:ln>
          </c:spPr>
          <c:invertIfNegative val="0"/>
          <c:dLbls>
            <c:spPr>
              <a:noFill/>
              <a:ln w="25400">
                <a:noFill/>
              </a:ln>
            </c:spPr>
            <c:txPr>
              <a:bodyPr/>
              <a:lstStyle/>
              <a:p>
                <a:pPr>
                  <a:defRPr sz="1000"/>
                </a:pPr>
                <a:endParaRPr lang="en-US"/>
              </a:p>
            </c:txPr>
            <c:showLegendKey val="0"/>
            <c:showVal val="1"/>
            <c:showCatName val="0"/>
            <c:showSerName val="0"/>
            <c:showPercent val="0"/>
            <c:showBubbleSize val="0"/>
            <c:showLeaderLines val="0"/>
          </c:dLbls>
          <c:cat>
            <c:strRef>
              <c:f>'T Derived data'!$P$101:$P$103</c:f>
              <c:strCache>
                <c:ptCount val="3"/>
                <c:pt idx="0">
                  <c:v>as at 31 August 2015 (196)</c:v>
                </c:pt>
                <c:pt idx="1">
                  <c:v>as at 31 March 2015 (214)</c:v>
                </c:pt>
                <c:pt idx="2">
                  <c:v>as at 31 March 2014 (115)</c:v>
                </c:pt>
              </c:strCache>
            </c:strRef>
          </c:cat>
          <c:val>
            <c:numRef>
              <c:f>'T Derived data'!$R$101:$R$103</c:f>
              <c:numCache>
                <c:formatCode>0</c:formatCode>
                <c:ptCount val="3"/>
                <c:pt idx="0" formatCode="General">
                  <c:v>53</c:v>
                </c:pt>
                <c:pt idx="1">
                  <c:v>50</c:v>
                </c:pt>
                <c:pt idx="2">
                  <c:v>41</c:v>
                </c:pt>
              </c:numCache>
            </c:numRef>
          </c:val>
        </c:ser>
        <c:ser>
          <c:idx val="3"/>
          <c:order val="2"/>
          <c:tx>
            <c:v>% requires improvement</c:v>
          </c:tx>
          <c:spPr>
            <a:solidFill>
              <a:srgbClr val="F9B44D"/>
            </a:solidFill>
            <a:ln w="12700">
              <a:noFill/>
              <a:prstDash val="solid"/>
            </a:ln>
          </c:spPr>
          <c:invertIfNegative val="0"/>
          <c:dLbls>
            <c:spPr>
              <a:noFill/>
              <a:ln w="25400">
                <a:noFill/>
              </a:ln>
            </c:spPr>
            <c:txPr>
              <a:bodyPr/>
              <a:lstStyle/>
              <a:p>
                <a:pPr>
                  <a:defRPr sz="1000"/>
                </a:pPr>
                <a:endParaRPr lang="en-US"/>
              </a:p>
            </c:txPr>
            <c:showLegendKey val="0"/>
            <c:showVal val="1"/>
            <c:showCatName val="0"/>
            <c:showSerName val="0"/>
            <c:showPercent val="0"/>
            <c:showBubbleSize val="0"/>
            <c:showLeaderLines val="0"/>
          </c:dLbls>
          <c:cat>
            <c:strRef>
              <c:f>'T Derived data'!$P$101:$P$103</c:f>
              <c:strCache>
                <c:ptCount val="3"/>
                <c:pt idx="0">
                  <c:v>as at 31 August 2015 (196)</c:v>
                </c:pt>
                <c:pt idx="1">
                  <c:v>as at 31 March 2015 (214)</c:v>
                </c:pt>
                <c:pt idx="2">
                  <c:v>as at 31 March 2014 (115)</c:v>
                </c:pt>
              </c:strCache>
            </c:strRef>
          </c:cat>
          <c:val>
            <c:numRef>
              <c:f>'T Derived data'!$S$101:$S$103</c:f>
              <c:numCache>
                <c:formatCode>0</c:formatCode>
                <c:ptCount val="3"/>
                <c:pt idx="0" formatCode="General">
                  <c:v>39</c:v>
                </c:pt>
                <c:pt idx="1">
                  <c:v>38</c:v>
                </c:pt>
                <c:pt idx="2">
                  <c:v>46</c:v>
                </c:pt>
              </c:numCache>
            </c:numRef>
          </c:val>
        </c:ser>
        <c:ser>
          <c:idx val="4"/>
          <c:order val="3"/>
          <c:tx>
            <c:v>% inadequate</c:v>
          </c:tx>
          <c:spPr>
            <a:solidFill>
              <a:srgbClr val="D13D6A"/>
            </a:solidFill>
            <a:ln w="12700">
              <a:noFill/>
              <a:prstDash val="solid"/>
            </a:ln>
          </c:spPr>
          <c:invertIfNegative val="0"/>
          <c:dLbls>
            <c:spPr>
              <a:noFill/>
              <a:ln w="25400">
                <a:noFill/>
              </a:ln>
            </c:spPr>
            <c:txPr>
              <a:bodyPr/>
              <a:lstStyle/>
              <a:p>
                <a:pPr>
                  <a:defRPr sz="1000"/>
                </a:pPr>
                <a:endParaRPr lang="en-US"/>
              </a:p>
            </c:txPr>
            <c:showLegendKey val="0"/>
            <c:showVal val="1"/>
            <c:showCatName val="0"/>
            <c:showSerName val="0"/>
            <c:showPercent val="0"/>
            <c:showBubbleSize val="0"/>
            <c:showLeaderLines val="0"/>
          </c:dLbls>
          <c:cat>
            <c:strRef>
              <c:f>'T Derived data'!$P$101:$P$103</c:f>
              <c:strCache>
                <c:ptCount val="3"/>
                <c:pt idx="0">
                  <c:v>as at 31 August 2015 (196)</c:v>
                </c:pt>
                <c:pt idx="1">
                  <c:v>as at 31 March 2015 (214)</c:v>
                </c:pt>
                <c:pt idx="2">
                  <c:v>as at 31 March 2014 (115)</c:v>
                </c:pt>
              </c:strCache>
            </c:strRef>
          </c:cat>
          <c:val>
            <c:numRef>
              <c:f>'T Derived data'!$T$101:$T$103</c:f>
              <c:numCache>
                <c:formatCode>0</c:formatCode>
                <c:ptCount val="3"/>
                <c:pt idx="0" formatCode="General">
                  <c:v>6</c:v>
                </c:pt>
                <c:pt idx="1">
                  <c:v>9</c:v>
                </c:pt>
                <c:pt idx="2">
                  <c:v>11</c:v>
                </c:pt>
              </c:numCache>
            </c:numRef>
          </c:val>
        </c:ser>
        <c:dLbls>
          <c:showLegendKey val="0"/>
          <c:showVal val="0"/>
          <c:showCatName val="0"/>
          <c:showSerName val="0"/>
          <c:showPercent val="0"/>
          <c:showBubbleSize val="0"/>
        </c:dLbls>
        <c:gapWidth val="57"/>
        <c:overlap val="100"/>
        <c:axId val="123402112"/>
        <c:axId val="123403648"/>
      </c:barChart>
      <c:catAx>
        <c:axId val="12340211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rtl="0">
              <a:defRPr sz="800" b="0" baseline="0">
                <a:solidFill>
                  <a:sysClr val="windowText" lastClr="000000"/>
                </a:solidFill>
              </a:defRPr>
            </a:pPr>
            <a:endParaRPr lang="en-US"/>
          </a:p>
        </c:txPr>
        <c:crossAx val="123403648"/>
        <c:crosses val="autoZero"/>
        <c:auto val="1"/>
        <c:lblAlgn val="ctr"/>
        <c:lblOffset val="100"/>
        <c:tickLblSkip val="1"/>
        <c:tickMarkSkip val="1"/>
        <c:noMultiLvlLbl val="0"/>
      </c:catAx>
      <c:valAx>
        <c:axId val="123403648"/>
        <c:scaling>
          <c:orientation val="minMax"/>
        </c:scaling>
        <c:delete val="1"/>
        <c:axPos val="t"/>
        <c:numFmt formatCode="0%" sourceLinked="1"/>
        <c:majorTickMark val="out"/>
        <c:minorTickMark val="none"/>
        <c:tickLblPos val="nextTo"/>
        <c:crossAx val="123402112"/>
        <c:crosses val="autoZero"/>
        <c:crossBetween val="between"/>
      </c:valAx>
      <c:spPr>
        <a:noFill/>
        <a:ln w="25400">
          <a:noFill/>
        </a:ln>
      </c:spPr>
    </c:plotArea>
    <c:legend>
      <c:legendPos val="b"/>
      <c:layout>
        <c:manualLayout>
          <c:xMode val="edge"/>
          <c:yMode val="edge"/>
          <c:x val="0.32163051481855359"/>
          <c:y val="0.75055529823477951"/>
          <c:w val="0.67632908990729457"/>
          <c:h val="0.10303947300705057"/>
        </c:manualLayout>
      </c:layout>
      <c:overlay val="0"/>
      <c:spPr>
        <a:solidFill>
          <a:schemeClr val="bg1"/>
        </a:solidFill>
        <a:ln w="3175">
          <a:solidFill>
            <a:srgbClr val="FFFFFF"/>
          </a:solidFill>
          <a:prstDash val="solid"/>
        </a:ln>
      </c:spPr>
      <c:txPr>
        <a:bodyPr/>
        <a:lstStyle/>
        <a:p>
          <a:pPr>
            <a:defRPr sz="800" b="0">
              <a:solidFill>
                <a:sysClr val="windowText" lastClr="000000"/>
              </a:solidFill>
            </a:defRPr>
          </a:pPr>
          <a:endParaRPr lang="en-US"/>
        </a:p>
      </c:txPr>
    </c:legend>
    <c:plotVisOnly val="1"/>
    <c:dispBlanksAs val="gap"/>
    <c:showDLblsOverMax val="0"/>
  </c:chart>
  <c:spPr>
    <a:solidFill>
      <a:srgbClr val="FFFFFF"/>
    </a:solidFill>
    <a:ln w="9525">
      <a:noFill/>
    </a:ln>
  </c:spPr>
  <c:txPr>
    <a:bodyPr/>
    <a:lstStyle/>
    <a:p>
      <a:pPr>
        <a:defRPr sz="1200" b="1" i="0" u="none" strike="noStrike" baseline="0">
          <a:solidFill>
            <a:schemeClr val="bg1"/>
          </a:solidFill>
          <a:latin typeface="Tahoma"/>
          <a:ea typeface="Tahoma"/>
          <a:cs typeface="Tahoma"/>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26759445766956"/>
          <c:y val="1.425438596491228E-2"/>
          <c:w val="0.70930282898149999"/>
          <c:h val="0.86781978411638938"/>
        </c:manualLayout>
      </c:layout>
      <c:barChart>
        <c:barDir val="bar"/>
        <c:grouping val="percentStacked"/>
        <c:varyColors val="0"/>
        <c:ser>
          <c:idx val="1"/>
          <c:order val="0"/>
          <c:tx>
            <c:v>% outstanding</c:v>
          </c:tx>
          <c:spPr>
            <a:solidFill>
              <a:srgbClr val="8AB23E"/>
            </a:solidFill>
          </c:spPr>
          <c:invertIfNegative val="0"/>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dLblPos val="ctr"/>
            <c:showLegendKey val="0"/>
            <c:showVal val="1"/>
            <c:showCatName val="0"/>
            <c:showSerName val="0"/>
            <c:showPercent val="0"/>
            <c:showBubbleSize val="0"/>
            <c:showLeaderLines val="0"/>
          </c:dLbls>
          <c:cat>
            <c:strRef>
              <c:f>'T Derived data'!$P$48:$P$57</c:f>
              <c:strCache>
                <c:ptCount val="10"/>
                <c:pt idx="0">
                  <c:v>England (2,226)</c:v>
                </c:pt>
                <c:pt idx="1">
                  <c:v>North East (90)</c:v>
                </c:pt>
                <c:pt idx="2">
                  <c:v>London (352)</c:v>
                </c:pt>
                <c:pt idx="3">
                  <c:v>Yorkshire and Humber (300)</c:v>
                </c:pt>
                <c:pt idx="4">
                  <c:v>West Midlands (208)</c:v>
                </c:pt>
                <c:pt idx="5">
                  <c:v>North West (309)</c:v>
                </c:pt>
                <c:pt idx="6">
                  <c:v>South East (346)</c:v>
                </c:pt>
                <c:pt idx="7">
                  <c:v>East of England (260)</c:v>
                </c:pt>
                <c:pt idx="8">
                  <c:v>East Midlands (168)</c:v>
                </c:pt>
                <c:pt idx="9">
                  <c:v>South West (193)</c:v>
                </c:pt>
              </c:strCache>
            </c:strRef>
          </c:cat>
          <c:val>
            <c:numRef>
              <c:f>'T Derived data'!$Q$48:$Q$57</c:f>
              <c:numCache>
                <c:formatCode>General</c:formatCode>
                <c:ptCount val="10"/>
                <c:pt idx="0">
                  <c:v>10</c:v>
                </c:pt>
                <c:pt idx="1">
                  <c:v>9</c:v>
                </c:pt>
                <c:pt idx="2" formatCode="#,##0">
                  <c:v>14</c:v>
                </c:pt>
                <c:pt idx="3" formatCode="#,##0">
                  <c:v>5</c:v>
                </c:pt>
                <c:pt idx="4" formatCode="#,##0">
                  <c:v>14</c:v>
                </c:pt>
                <c:pt idx="5">
                  <c:v>13</c:v>
                </c:pt>
                <c:pt idx="6" formatCode="#,##0">
                  <c:v>10</c:v>
                </c:pt>
                <c:pt idx="7" formatCode="#,##0">
                  <c:v>8</c:v>
                </c:pt>
                <c:pt idx="8" formatCode="#,##0">
                  <c:v>7</c:v>
                </c:pt>
                <c:pt idx="9" formatCode="#,##0">
                  <c:v>9</c:v>
                </c:pt>
              </c:numCache>
            </c:numRef>
          </c:val>
        </c:ser>
        <c:ser>
          <c:idx val="2"/>
          <c:order val="1"/>
          <c:tx>
            <c:v>% good</c:v>
          </c:tx>
          <c:spPr>
            <a:solidFill>
              <a:srgbClr val="9B5BA5"/>
            </a:solidFill>
            <a:ln w="12700">
              <a:noFill/>
              <a:prstDash val="solid"/>
            </a:ln>
          </c:spPr>
          <c:invertIfNegative val="0"/>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'T Derived data'!$P$48:$P$57</c:f>
              <c:strCache>
                <c:ptCount val="10"/>
                <c:pt idx="0">
                  <c:v>England (2,226)</c:v>
                </c:pt>
                <c:pt idx="1">
                  <c:v>North East (90)</c:v>
                </c:pt>
                <c:pt idx="2">
                  <c:v>London (352)</c:v>
                </c:pt>
                <c:pt idx="3">
                  <c:v>Yorkshire and Humber (300)</c:v>
                </c:pt>
                <c:pt idx="4">
                  <c:v>West Midlands (208)</c:v>
                </c:pt>
                <c:pt idx="5">
                  <c:v>North West (309)</c:v>
                </c:pt>
                <c:pt idx="6">
                  <c:v>South East (346)</c:v>
                </c:pt>
                <c:pt idx="7">
                  <c:v>East of England (260)</c:v>
                </c:pt>
                <c:pt idx="8">
                  <c:v>East Midlands (168)</c:v>
                </c:pt>
                <c:pt idx="9">
                  <c:v>South West (193)</c:v>
                </c:pt>
              </c:strCache>
            </c:strRef>
          </c:cat>
          <c:val>
            <c:numRef>
              <c:f>'T Derived data'!$R$48:$R$57</c:f>
              <c:numCache>
                <c:formatCode>General</c:formatCode>
                <c:ptCount val="10"/>
                <c:pt idx="0">
                  <c:v>56</c:v>
                </c:pt>
                <c:pt idx="1">
                  <c:v>72</c:v>
                </c:pt>
                <c:pt idx="2">
                  <c:v>58</c:v>
                </c:pt>
                <c:pt idx="3" formatCode="#,##0">
                  <c:v>64</c:v>
                </c:pt>
                <c:pt idx="4">
                  <c:v>54</c:v>
                </c:pt>
                <c:pt idx="5">
                  <c:v>54</c:v>
                </c:pt>
                <c:pt idx="6">
                  <c:v>57</c:v>
                </c:pt>
                <c:pt idx="7">
                  <c:v>53</c:v>
                </c:pt>
                <c:pt idx="8" formatCode="#,##0">
                  <c:v>49</c:v>
                </c:pt>
                <c:pt idx="9">
                  <c:v>44</c:v>
                </c:pt>
              </c:numCache>
            </c:numRef>
          </c:val>
        </c:ser>
        <c:ser>
          <c:idx val="3"/>
          <c:order val="2"/>
          <c:tx>
            <c:v>% requires improvement</c:v>
          </c:tx>
          <c:spPr>
            <a:solidFill>
              <a:srgbClr val="F9B44D"/>
            </a:solidFill>
            <a:ln w="12700">
              <a:noFill/>
              <a:prstDash val="solid"/>
            </a:ln>
          </c:spPr>
          <c:invertIfNegative val="0"/>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'T Derived data'!$P$48:$P$57</c:f>
              <c:strCache>
                <c:ptCount val="10"/>
                <c:pt idx="0">
                  <c:v>England (2,226)</c:v>
                </c:pt>
                <c:pt idx="1">
                  <c:v>North East (90)</c:v>
                </c:pt>
                <c:pt idx="2">
                  <c:v>London (352)</c:v>
                </c:pt>
                <c:pt idx="3">
                  <c:v>Yorkshire and Humber (300)</c:v>
                </c:pt>
                <c:pt idx="4">
                  <c:v>West Midlands (208)</c:v>
                </c:pt>
                <c:pt idx="5">
                  <c:v>North West (309)</c:v>
                </c:pt>
                <c:pt idx="6">
                  <c:v>South East (346)</c:v>
                </c:pt>
                <c:pt idx="7">
                  <c:v>East of England (260)</c:v>
                </c:pt>
                <c:pt idx="8">
                  <c:v>East Midlands (168)</c:v>
                </c:pt>
                <c:pt idx="9">
                  <c:v>South West (193)</c:v>
                </c:pt>
              </c:strCache>
            </c:strRef>
          </c:cat>
          <c:val>
            <c:numRef>
              <c:f>'T Derived data'!$S$48:$S$57</c:f>
              <c:numCache>
                <c:formatCode>General</c:formatCode>
                <c:ptCount val="10"/>
                <c:pt idx="0">
                  <c:v>33</c:v>
                </c:pt>
                <c:pt idx="1">
                  <c:v>18</c:v>
                </c:pt>
                <c:pt idx="2">
                  <c:v>26</c:v>
                </c:pt>
                <c:pt idx="3" formatCode="#,##0">
                  <c:v>30</c:v>
                </c:pt>
                <c:pt idx="4">
                  <c:v>28</c:v>
                </c:pt>
                <c:pt idx="5">
                  <c:v>32</c:v>
                </c:pt>
                <c:pt idx="6">
                  <c:v>32</c:v>
                </c:pt>
                <c:pt idx="7">
                  <c:v>38</c:v>
                </c:pt>
                <c:pt idx="8" formatCode="#,##0">
                  <c:v>40</c:v>
                </c:pt>
                <c:pt idx="9">
                  <c:v>45</c:v>
                </c:pt>
              </c:numCache>
            </c:numRef>
          </c:val>
        </c:ser>
        <c:ser>
          <c:idx val="4"/>
          <c:order val="3"/>
          <c:tx>
            <c:v>% inadequate</c:v>
          </c:tx>
          <c:spPr>
            <a:solidFill>
              <a:srgbClr val="D13D6A"/>
            </a:solidFill>
            <a:ln w="12700">
              <a:noFill/>
              <a:prstDash val="solid"/>
            </a:ln>
          </c:spPr>
          <c:invertIfNegative val="0"/>
          <c:dLbls>
            <c:dLbl>
              <c:idx val="1"/>
              <c:layout>
                <c:manualLayout>
                  <c:x val="-2.9861888764464353E-3"/>
                  <c:y val="3.8598116411919099E-7"/>
                </c:manualLayout>
              </c:layout>
              <c:showLegendKey val="0"/>
              <c:showVal val="1"/>
              <c:showCatName val="0"/>
              <c:showSerName val="0"/>
              <c:showPercent val="0"/>
              <c:showBubbleSize val="0"/>
            </c:dLbl>
            <c:dLbl>
              <c:idx val="2"/>
              <c:layout>
                <c:manualLayout>
                  <c:x val="-4.4792833146696529E-3"/>
                  <c:y val="0"/>
                </c:manualLayout>
              </c:layout>
              <c:showLegendKey val="0"/>
              <c:showVal val="1"/>
              <c:showCatName val="0"/>
              <c:showSerName val="0"/>
              <c:showPercent val="0"/>
              <c:showBubbleSize val="0"/>
            </c:dLbl>
            <c:dLbl>
              <c:idx val="3"/>
              <c:layout>
                <c:manualLayout>
                  <c:x val="-4.4792833146696529E-3"/>
                  <c:y val="0"/>
                </c:manualLayout>
              </c:layout>
              <c:showLegendKey val="0"/>
              <c:showVal val="1"/>
              <c:showCatName val="0"/>
              <c:showSerName val="0"/>
              <c:showPercent val="0"/>
              <c:showBubbleSize val="0"/>
            </c:dLbl>
            <c:dLbl>
              <c:idx val="5"/>
              <c:layout>
                <c:manualLayout>
                  <c:x val="-4.4792833146696529E-3"/>
                  <c:y val="0"/>
                </c:manualLayout>
              </c:layout>
              <c:showLegendKey val="0"/>
              <c:showVal val="1"/>
              <c:showCatName val="0"/>
              <c:showSerName val="0"/>
              <c:showPercent val="0"/>
              <c:showBubbleSize val="0"/>
            </c:dLbl>
            <c:dLbl>
              <c:idx val="6"/>
              <c:layout>
                <c:manualLayout>
                  <c:x val="-4.4792833146696529E-3"/>
                  <c:y val="0"/>
                </c:manualLayout>
              </c:layout>
              <c:showLegendKey val="0"/>
              <c:showVal val="1"/>
              <c:showCatName val="0"/>
              <c:showSerName val="0"/>
              <c:showPercent val="0"/>
              <c:showBubbleSize val="0"/>
            </c:dLbl>
            <c:dLbl>
              <c:idx val="7"/>
              <c:layout>
                <c:manualLayout>
                  <c:x val="-2.9861888764464353E-3"/>
                  <c:y val="3.8598116411919099E-7"/>
                </c:manualLayout>
              </c:layout>
              <c:showLegendKey val="0"/>
              <c:showVal val="1"/>
              <c:showCatName val="0"/>
              <c:showSerName val="0"/>
              <c:showPercent val="0"/>
              <c:showBubbleSize val="0"/>
            </c:dLbl>
            <c:dLbl>
              <c:idx val="8"/>
              <c:layout>
                <c:manualLayout>
                  <c:x val="-4.4792833146696529E-3"/>
                  <c:y val="0"/>
                </c:manualLayout>
              </c:layout>
              <c:showLegendKey val="0"/>
              <c:showVal val="1"/>
              <c:showCatName val="0"/>
              <c:showSerName val="0"/>
              <c:showPercent val="0"/>
              <c:showBubbleSize val="0"/>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'T Derived data'!$P$48:$P$57</c:f>
              <c:strCache>
                <c:ptCount val="10"/>
                <c:pt idx="0">
                  <c:v>England (2,226)</c:v>
                </c:pt>
                <c:pt idx="1">
                  <c:v>North East (90)</c:v>
                </c:pt>
                <c:pt idx="2">
                  <c:v>London (352)</c:v>
                </c:pt>
                <c:pt idx="3">
                  <c:v>Yorkshire and Humber (300)</c:v>
                </c:pt>
                <c:pt idx="4">
                  <c:v>West Midlands (208)</c:v>
                </c:pt>
                <c:pt idx="5">
                  <c:v>North West (309)</c:v>
                </c:pt>
                <c:pt idx="6">
                  <c:v>South East (346)</c:v>
                </c:pt>
                <c:pt idx="7">
                  <c:v>East of England (260)</c:v>
                </c:pt>
                <c:pt idx="8">
                  <c:v>East Midlands (168)</c:v>
                </c:pt>
                <c:pt idx="9">
                  <c:v>South West (193)</c:v>
                </c:pt>
              </c:strCache>
            </c:strRef>
          </c:cat>
          <c:val>
            <c:numRef>
              <c:f>'T Derived data'!$T$48:$T$57</c:f>
              <c:numCache>
                <c:formatCode>General</c:formatCode>
                <c:ptCount val="10"/>
                <c:pt idx="0">
                  <c:v>2</c:v>
                </c:pt>
                <c:pt idx="1">
                  <c:v>1</c:v>
                </c:pt>
                <c:pt idx="2">
                  <c:v>1</c:v>
                </c:pt>
                <c:pt idx="3" formatCode="#,##0">
                  <c:v>1</c:v>
                </c:pt>
                <c:pt idx="4">
                  <c:v>3</c:v>
                </c:pt>
                <c:pt idx="5">
                  <c:v>1</c:v>
                </c:pt>
                <c:pt idx="6">
                  <c:v>1</c:v>
                </c:pt>
                <c:pt idx="7">
                  <c:v>2</c:v>
                </c:pt>
                <c:pt idx="8" formatCode="#,##0">
                  <c:v>4</c:v>
                </c:pt>
                <c:pt idx="9">
                  <c:v>2</c:v>
                </c:pt>
              </c:numCache>
            </c:numRef>
          </c:val>
        </c:ser>
        <c:dLbls>
          <c:showLegendKey val="0"/>
          <c:showVal val="0"/>
          <c:showCatName val="0"/>
          <c:showSerName val="0"/>
          <c:showPercent val="0"/>
          <c:showBubbleSize val="0"/>
        </c:dLbls>
        <c:gapWidth val="57"/>
        <c:overlap val="100"/>
        <c:axId val="124259712"/>
        <c:axId val="124277888"/>
      </c:barChart>
      <c:catAx>
        <c:axId val="12425971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Tahoma"/>
                <a:ea typeface="Tahoma"/>
                <a:cs typeface="Tahoma"/>
              </a:defRPr>
            </a:pPr>
            <a:endParaRPr lang="en-US"/>
          </a:p>
        </c:txPr>
        <c:crossAx val="124277888"/>
        <c:crosses val="autoZero"/>
        <c:auto val="1"/>
        <c:lblAlgn val="ctr"/>
        <c:lblOffset val="100"/>
        <c:tickLblSkip val="1"/>
        <c:tickMarkSkip val="1"/>
        <c:noMultiLvlLbl val="0"/>
      </c:catAx>
      <c:valAx>
        <c:axId val="124277888"/>
        <c:scaling>
          <c:orientation val="minMax"/>
        </c:scaling>
        <c:delete val="1"/>
        <c:axPos val="t"/>
        <c:numFmt formatCode="0%" sourceLinked="1"/>
        <c:majorTickMark val="out"/>
        <c:minorTickMark val="none"/>
        <c:tickLblPos val="nextTo"/>
        <c:crossAx val="124259712"/>
        <c:crosses val="autoZero"/>
        <c:crossBetween val="between"/>
      </c:valAx>
      <c:spPr>
        <a:noFill/>
        <a:ln w="25400">
          <a:noFill/>
        </a:ln>
      </c:spPr>
    </c:plotArea>
    <c:legend>
      <c:legendPos val="b"/>
      <c:layout>
        <c:manualLayout>
          <c:xMode val="edge"/>
          <c:yMode val="edge"/>
          <c:x val="0.30811861283297037"/>
          <c:y val="0.88182877875559673"/>
          <c:w val="0.60539618437952814"/>
          <c:h val="6.3115832947352124E-2"/>
        </c:manualLayout>
      </c:layout>
      <c:overlay val="0"/>
      <c:spPr>
        <a:solidFill>
          <a:schemeClr val="bg1"/>
        </a:solidFill>
        <a:ln w="3175">
          <a:solidFill>
            <a:srgbClr val="FFFFFF"/>
          </a:solidFill>
          <a:prstDash val="solid"/>
        </a:ln>
      </c:spPr>
      <c:txPr>
        <a:bodyPr/>
        <a:lstStyle/>
        <a:p>
          <a:pPr>
            <a:defRPr sz="8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26759445766956"/>
          <c:y val="1.425438596491228E-2"/>
          <c:w val="0.70930282898149999"/>
          <c:h val="0.86781978411638938"/>
        </c:manualLayout>
      </c:layout>
      <c:barChart>
        <c:barDir val="bar"/>
        <c:grouping val="percentStacked"/>
        <c:varyColors val="0"/>
        <c:ser>
          <c:idx val="1"/>
          <c:order val="0"/>
          <c:tx>
            <c:v>% outstanding</c:v>
          </c:tx>
          <c:spPr>
            <a:solidFill>
              <a:srgbClr val="8AB23E"/>
            </a:solidFill>
          </c:spPr>
          <c:invertIfNegative val="0"/>
          <c:dLbls>
            <c:dLbl>
              <c:idx val="5"/>
              <c:delete val="1"/>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'T Derived data'!$P$30:$P$33</c:f>
              <c:strCache>
                <c:ptCount val="4"/>
                <c:pt idx="0">
                  <c:v>Overall effectiveness (2,226)</c:v>
                </c:pt>
                <c:pt idx="1">
                  <c:v>The effectiveness of leadership, governance and management (755)</c:v>
                </c:pt>
                <c:pt idx="2">
                  <c:v>Access to services by young children and families (755)</c:v>
                </c:pt>
                <c:pt idx="3">
                  <c:v>The quality of practice and services (755)</c:v>
                </c:pt>
              </c:strCache>
            </c:strRef>
          </c:cat>
          <c:val>
            <c:numRef>
              <c:f>'T Derived data'!$Q$30:$Q$33</c:f>
              <c:numCache>
                <c:formatCode>General</c:formatCode>
                <c:ptCount val="4"/>
                <c:pt idx="0">
                  <c:v>10</c:v>
                </c:pt>
                <c:pt idx="1">
                  <c:v>6</c:v>
                </c:pt>
                <c:pt idx="2">
                  <c:v>6</c:v>
                </c:pt>
                <c:pt idx="3">
                  <c:v>5</c:v>
                </c:pt>
              </c:numCache>
            </c:numRef>
          </c:val>
        </c:ser>
        <c:ser>
          <c:idx val="2"/>
          <c:order val="1"/>
          <c:tx>
            <c:v>% good</c:v>
          </c:tx>
          <c:spPr>
            <a:solidFill>
              <a:srgbClr val="9B5BA5"/>
            </a:solidFill>
            <a:ln w="12700">
              <a:noFill/>
              <a:prstDash val="solid"/>
            </a:ln>
          </c:spPr>
          <c:invertIfNegative val="0"/>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'T Derived data'!$P$30:$P$33</c:f>
              <c:strCache>
                <c:ptCount val="4"/>
                <c:pt idx="0">
                  <c:v>Overall effectiveness (2,226)</c:v>
                </c:pt>
                <c:pt idx="1">
                  <c:v>The effectiveness of leadership, governance and management (755)</c:v>
                </c:pt>
                <c:pt idx="2">
                  <c:v>Access to services by young children and families (755)</c:v>
                </c:pt>
                <c:pt idx="3">
                  <c:v>The quality of practice and services (755)</c:v>
                </c:pt>
              </c:strCache>
            </c:strRef>
          </c:cat>
          <c:val>
            <c:numRef>
              <c:f>'T Derived data'!$R$30:$R$33</c:f>
              <c:numCache>
                <c:formatCode>General</c:formatCode>
                <c:ptCount val="4"/>
                <c:pt idx="0">
                  <c:v>56</c:v>
                </c:pt>
                <c:pt idx="1">
                  <c:v>51</c:v>
                </c:pt>
                <c:pt idx="2">
                  <c:v>53</c:v>
                </c:pt>
                <c:pt idx="3">
                  <c:v>51</c:v>
                </c:pt>
              </c:numCache>
            </c:numRef>
          </c:val>
        </c:ser>
        <c:ser>
          <c:idx val="3"/>
          <c:order val="2"/>
          <c:tx>
            <c:v>% requires improvement</c:v>
          </c:tx>
          <c:spPr>
            <a:solidFill>
              <a:srgbClr val="F9B44D"/>
            </a:solidFill>
            <a:ln w="12700">
              <a:noFill/>
              <a:prstDash val="solid"/>
            </a:ln>
          </c:spPr>
          <c:invertIfNegative val="0"/>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'T Derived data'!$P$30:$P$33</c:f>
              <c:strCache>
                <c:ptCount val="4"/>
                <c:pt idx="0">
                  <c:v>Overall effectiveness (2,226)</c:v>
                </c:pt>
                <c:pt idx="1">
                  <c:v>The effectiveness of leadership, governance and management (755)</c:v>
                </c:pt>
                <c:pt idx="2">
                  <c:v>Access to services by young children and families (755)</c:v>
                </c:pt>
                <c:pt idx="3">
                  <c:v>The quality of practice and services (755)</c:v>
                </c:pt>
              </c:strCache>
            </c:strRef>
          </c:cat>
          <c:val>
            <c:numRef>
              <c:f>'T Derived data'!$S$30:$S$33</c:f>
              <c:numCache>
                <c:formatCode>General</c:formatCode>
                <c:ptCount val="4"/>
                <c:pt idx="0">
                  <c:v>33</c:v>
                </c:pt>
                <c:pt idx="1">
                  <c:v>40</c:v>
                </c:pt>
                <c:pt idx="2">
                  <c:v>38</c:v>
                </c:pt>
                <c:pt idx="3">
                  <c:v>41</c:v>
                </c:pt>
              </c:numCache>
            </c:numRef>
          </c:val>
        </c:ser>
        <c:ser>
          <c:idx val="4"/>
          <c:order val="3"/>
          <c:tx>
            <c:v>% inadequate</c:v>
          </c:tx>
          <c:spPr>
            <a:solidFill>
              <a:srgbClr val="D13D6A"/>
            </a:solidFill>
            <a:ln w="12700">
              <a:noFill/>
              <a:prstDash val="solid"/>
            </a:ln>
          </c:spPr>
          <c:invertIfNegative val="0"/>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'T Derived data'!$P$30:$P$33</c:f>
              <c:strCache>
                <c:ptCount val="4"/>
                <c:pt idx="0">
                  <c:v>Overall effectiveness (2,226)</c:v>
                </c:pt>
                <c:pt idx="1">
                  <c:v>The effectiveness of leadership, governance and management (755)</c:v>
                </c:pt>
                <c:pt idx="2">
                  <c:v>Access to services by young children and families (755)</c:v>
                </c:pt>
                <c:pt idx="3">
                  <c:v>The quality of practice and services (755)</c:v>
                </c:pt>
              </c:strCache>
            </c:strRef>
          </c:cat>
          <c:val>
            <c:numRef>
              <c:f>'T Derived data'!$T$30:$T$33</c:f>
              <c:numCache>
                <c:formatCode>General</c:formatCode>
                <c:ptCount val="4"/>
                <c:pt idx="0">
                  <c:v>2</c:v>
                </c:pt>
                <c:pt idx="1">
                  <c:v>4</c:v>
                </c:pt>
                <c:pt idx="2">
                  <c:v>3</c:v>
                </c:pt>
                <c:pt idx="3">
                  <c:v>3</c:v>
                </c:pt>
              </c:numCache>
            </c:numRef>
          </c:val>
        </c:ser>
        <c:dLbls>
          <c:showLegendKey val="0"/>
          <c:showVal val="0"/>
          <c:showCatName val="0"/>
          <c:showSerName val="0"/>
          <c:showPercent val="0"/>
          <c:showBubbleSize val="0"/>
        </c:dLbls>
        <c:gapWidth val="57"/>
        <c:overlap val="100"/>
        <c:axId val="125166720"/>
        <c:axId val="125168256"/>
      </c:barChart>
      <c:catAx>
        <c:axId val="12516672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Tahoma"/>
                <a:ea typeface="Tahoma"/>
                <a:cs typeface="Tahoma"/>
              </a:defRPr>
            </a:pPr>
            <a:endParaRPr lang="en-US"/>
          </a:p>
        </c:txPr>
        <c:crossAx val="125168256"/>
        <c:crosses val="autoZero"/>
        <c:auto val="1"/>
        <c:lblAlgn val="ctr"/>
        <c:lblOffset val="100"/>
        <c:tickLblSkip val="1"/>
        <c:tickMarkSkip val="1"/>
        <c:noMultiLvlLbl val="0"/>
      </c:catAx>
      <c:valAx>
        <c:axId val="125168256"/>
        <c:scaling>
          <c:orientation val="minMax"/>
        </c:scaling>
        <c:delete val="1"/>
        <c:axPos val="t"/>
        <c:numFmt formatCode="0%" sourceLinked="1"/>
        <c:majorTickMark val="out"/>
        <c:minorTickMark val="none"/>
        <c:tickLblPos val="nextTo"/>
        <c:crossAx val="125166720"/>
        <c:crosses val="autoZero"/>
        <c:crossBetween val="between"/>
      </c:valAx>
      <c:spPr>
        <a:noFill/>
        <a:ln w="25400">
          <a:noFill/>
        </a:ln>
      </c:spPr>
    </c:plotArea>
    <c:legend>
      <c:legendPos val="b"/>
      <c:layout>
        <c:manualLayout>
          <c:xMode val="edge"/>
          <c:yMode val="edge"/>
          <c:x val="0.34544596461108579"/>
          <c:y val="0.90388744029947077"/>
          <c:w val="0.57038225538093068"/>
          <c:h val="7.1073017512155223E-2"/>
        </c:manualLayout>
      </c:layout>
      <c:overlay val="0"/>
      <c:spPr>
        <a:solidFill>
          <a:schemeClr val="bg1"/>
        </a:solidFill>
        <a:ln w="3175">
          <a:solidFill>
            <a:srgbClr val="FFFFFF"/>
          </a:solidFill>
          <a:prstDash val="solid"/>
        </a:ln>
      </c:spPr>
      <c:txPr>
        <a:bodyPr/>
        <a:lstStyle/>
        <a:p>
          <a:pPr>
            <a:defRPr sz="8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11</xdr:col>
      <xdr:colOff>323850</xdr:colOff>
      <xdr:row>1</xdr:row>
      <xdr:rowOff>142875</xdr:rowOff>
    </xdr:from>
    <xdr:to>
      <xdr:col>13</xdr:col>
      <xdr:colOff>400050</xdr:colOff>
      <xdr:row>8</xdr:row>
      <xdr:rowOff>112530</xdr:rowOff>
    </xdr:to>
    <xdr:pic>
      <xdr:nvPicPr>
        <xdr:cNvPr id="1887304" name="Picture 1" descr="ofsted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0" y="333375"/>
          <a:ext cx="1295400" cy="1341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171450</xdr:colOff>
      <xdr:row>2</xdr:row>
      <xdr:rowOff>0</xdr:rowOff>
    </xdr:from>
    <xdr:to>
      <xdr:col>5</xdr:col>
      <xdr:colOff>47625</xdr:colOff>
      <xdr:row>3</xdr:row>
      <xdr:rowOff>95250</xdr:rowOff>
    </xdr:to>
    <xdr:sp macro="" textlink="">
      <xdr:nvSpPr>
        <xdr:cNvPr id="20222" name="Text Box 2"/>
        <xdr:cNvSpPr txBox="1">
          <a:spLocks noChangeArrowheads="1"/>
        </xdr:cNvSpPr>
      </xdr:nvSpPr>
      <xdr:spPr bwMode="auto">
        <a:xfrm>
          <a:off x="361950" y="419100"/>
          <a:ext cx="1704975" cy="2857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700"/>
            </a:lnSpc>
            <a:defRPr sz="1000"/>
          </a:pPr>
          <a:r>
            <a:rPr lang="en-GB" sz="16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Official statistics</a:t>
          </a:r>
        </a:p>
        <a:p>
          <a:pPr algn="l" rtl="0">
            <a:lnSpc>
              <a:spcPts val="1500"/>
            </a:lnSpc>
            <a:defRPr sz="1000"/>
          </a:pPr>
          <a:endParaRPr lang="en-GB" sz="16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228600</xdr:colOff>
      <xdr:row>4</xdr:row>
      <xdr:rowOff>28575</xdr:rowOff>
    </xdr:from>
    <xdr:to>
      <xdr:col>9</xdr:col>
      <xdr:colOff>675411</xdr:colOff>
      <xdr:row>19</xdr:row>
      <xdr:rowOff>38100</xdr:rowOff>
    </xdr:to>
    <xdr:graphicFrame macro="">
      <xdr:nvGraphicFramePr>
        <xdr:cNvPr id="1233098"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130968</xdr:colOff>
      <xdr:row>3</xdr:row>
      <xdr:rowOff>66675</xdr:rowOff>
    </xdr:from>
    <xdr:to>
      <xdr:col>9</xdr:col>
      <xdr:colOff>76200</xdr:colOff>
      <xdr:row>21</xdr:row>
      <xdr:rowOff>0</xdr:rowOff>
    </xdr:to>
    <xdr:graphicFrame macro="">
      <xdr:nvGraphicFramePr>
        <xdr:cNvPr id="1906707"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17349</xdr:colOff>
      <xdr:row>5</xdr:row>
      <xdr:rowOff>51706</xdr:rowOff>
    </xdr:from>
    <xdr:to>
      <xdr:col>17</xdr:col>
      <xdr:colOff>770164</xdr:colOff>
      <xdr:row>20</xdr:row>
      <xdr:rowOff>51707</xdr:rowOff>
    </xdr:to>
    <xdr:graphicFrame macro="">
      <xdr:nvGraphicFramePr>
        <xdr:cNvPr id="3"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180975</xdr:colOff>
      <xdr:row>3</xdr:row>
      <xdr:rowOff>38100</xdr:rowOff>
    </xdr:from>
    <xdr:to>
      <xdr:col>12</xdr:col>
      <xdr:colOff>209550</xdr:colOff>
      <xdr:row>35</xdr:row>
      <xdr:rowOff>38100</xdr:rowOff>
    </xdr:to>
    <xdr:graphicFrame macro="">
      <xdr:nvGraphicFramePr>
        <xdr:cNvPr id="1237193"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3</xdr:row>
      <xdr:rowOff>9525</xdr:rowOff>
    </xdr:from>
    <xdr:to>
      <xdr:col>9</xdr:col>
      <xdr:colOff>762000</xdr:colOff>
      <xdr:row>21</xdr:row>
      <xdr:rowOff>0</xdr:rowOff>
    </xdr:to>
    <xdr:graphicFrame macro="">
      <xdr:nvGraphicFramePr>
        <xdr:cNvPr id="598533"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si@nationalarchives.gsi.gov.uk" TargetMode="External"/><Relationship Id="rId1" Type="http://schemas.openxmlformats.org/officeDocument/2006/relationships/hyperlink" Target="http://www.nationalarchives.gov.uk/doc/open-government-licenc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the-framework-for-childrens-centre-inspection-from-april-2013" TargetMode="External"/><Relationship Id="rId2" Type="http://schemas.openxmlformats.org/officeDocument/2006/relationships/hyperlink" Target="http://www.gov.uk/government/publications/ofsted-standards-for-official-statistics" TargetMode="External"/><Relationship Id="rId1" Type="http://schemas.openxmlformats.org/officeDocument/2006/relationships/hyperlink" Target="http://www.gov.uk/government/collections/childrens-centres-statistics" TargetMode="External"/><Relationship Id="rId6" Type="http://schemas.openxmlformats.org/officeDocument/2006/relationships/printerSettings" Target="../printerSettings/printerSettings3.bin"/><Relationship Id="rId5" Type="http://schemas.openxmlformats.org/officeDocument/2006/relationships/hyperlink" Target="mailto:Selina.Gibb@ofsted.gov.uk" TargetMode="External"/><Relationship Id="rId4" Type="http://schemas.openxmlformats.org/officeDocument/2006/relationships/hyperlink" Target="https://www.gov.uk/government/publications/childrens-centre-inspection-handbook-for-inspections-from-april-201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5"/>
  <sheetViews>
    <sheetView showGridLines="0" showRowColHeaders="0" tabSelected="1" zoomScaleNormal="100" workbookViewId="0"/>
  </sheetViews>
  <sheetFormatPr defaultRowHeight="15" customHeight="1"/>
  <cols>
    <col min="1" max="2" width="2.85546875" style="292" customWidth="1"/>
    <col min="3" max="16384" width="9.140625" style="292"/>
  </cols>
  <sheetData>
    <row r="2" spans="2:14" ht="18" customHeight="1">
      <c r="B2" s="293"/>
      <c r="C2" s="294"/>
      <c r="D2" s="294"/>
      <c r="E2" s="294"/>
      <c r="F2" s="294"/>
      <c r="G2" s="294"/>
      <c r="H2" s="294"/>
      <c r="I2" s="294"/>
      <c r="J2" s="294"/>
      <c r="K2" s="294"/>
      <c r="L2" s="294"/>
      <c r="M2" s="294"/>
      <c r="N2" s="295"/>
    </row>
    <row r="3" spans="2:14" ht="15" customHeight="1">
      <c r="B3" s="296"/>
      <c r="C3" s="297"/>
      <c r="D3" s="297"/>
      <c r="E3" s="297"/>
      <c r="F3" s="297"/>
      <c r="G3" s="297"/>
      <c r="H3" s="297"/>
      <c r="I3" s="297"/>
      <c r="J3" s="297"/>
      <c r="K3" s="297"/>
      <c r="L3" s="297"/>
      <c r="M3" s="297"/>
      <c r="N3" s="298"/>
    </row>
    <row r="4" spans="2:14" ht="15" customHeight="1">
      <c r="B4" s="296"/>
      <c r="C4" s="297"/>
      <c r="D4" s="297"/>
      <c r="E4" s="297"/>
      <c r="F4" s="297"/>
      <c r="G4" s="297"/>
      <c r="H4" s="297"/>
      <c r="I4" s="297"/>
      <c r="J4" s="297"/>
      <c r="K4" s="297"/>
      <c r="L4" s="297"/>
      <c r="M4" s="297"/>
      <c r="N4" s="298"/>
    </row>
    <row r="5" spans="2:14" ht="15" customHeight="1">
      <c r="B5" s="296"/>
      <c r="C5" s="297"/>
      <c r="D5" s="297"/>
      <c r="E5" s="297"/>
      <c r="F5" s="297"/>
      <c r="G5" s="297"/>
      <c r="H5" s="297"/>
      <c r="I5" s="297"/>
      <c r="J5" s="297"/>
      <c r="K5" s="297"/>
      <c r="L5" s="297"/>
      <c r="M5" s="297"/>
      <c r="N5" s="298"/>
    </row>
    <row r="6" spans="2:14" ht="15" customHeight="1">
      <c r="B6" s="296"/>
      <c r="C6" s="297"/>
      <c r="D6" s="297"/>
      <c r="E6" s="297"/>
      <c r="F6" s="297"/>
      <c r="G6" s="297"/>
      <c r="H6" s="297"/>
      <c r="I6" s="297"/>
      <c r="J6" s="297"/>
      <c r="K6" s="297"/>
      <c r="L6" s="297"/>
      <c r="M6" s="297"/>
      <c r="N6" s="298"/>
    </row>
    <row r="7" spans="2:14" ht="15" customHeight="1">
      <c r="B7" s="296"/>
      <c r="C7" s="297"/>
      <c r="D7" s="297"/>
      <c r="E7" s="297"/>
      <c r="F7" s="297"/>
      <c r="G7" s="297"/>
      <c r="H7" s="297"/>
      <c r="I7" s="297"/>
      <c r="J7" s="297"/>
      <c r="K7" s="297"/>
      <c r="L7" s="297"/>
      <c r="M7" s="297"/>
      <c r="N7" s="298"/>
    </row>
    <row r="8" spans="2:14" ht="15" customHeight="1">
      <c r="B8" s="296"/>
      <c r="C8" s="328" t="s">
        <v>9688</v>
      </c>
      <c r="D8" s="328"/>
      <c r="E8" s="328"/>
      <c r="F8" s="328"/>
      <c r="G8" s="328"/>
      <c r="H8" s="328"/>
      <c r="I8" s="328"/>
      <c r="J8" s="328"/>
      <c r="K8" s="328"/>
      <c r="L8" s="297"/>
      <c r="M8" s="297"/>
      <c r="N8" s="298"/>
    </row>
    <row r="9" spans="2:14" ht="15" customHeight="1">
      <c r="B9" s="296"/>
      <c r="C9" s="328"/>
      <c r="D9" s="328"/>
      <c r="E9" s="328"/>
      <c r="F9" s="328"/>
      <c r="G9" s="328"/>
      <c r="H9" s="328"/>
      <c r="I9" s="328"/>
      <c r="J9" s="328"/>
      <c r="K9" s="328"/>
      <c r="L9" s="297"/>
      <c r="M9" s="297"/>
      <c r="N9" s="298"/>
    </row>
    <row r="10" spans="2:14" ht="15" customHeight="1">
      <c r="B10" s="296"/>
      <c r="C10" s="316"/>
      <c r="D10" s="316"/>
      <c r="E10" s="316"/>
      <c r="F10" s="316"/>
      <c r="G10" s="316"/>
      <c r="H10" s="316"/>
      <c r="I10" s="316"/>
      <c r="J10" s="316"/>
      <c r="K10" s="316"/>
      <c r="L10" s="297"/>
      <c r="M10" s="297"/>
      <c r="N10" s="298"/>
    </row>
    <row r="11" spans="2:14" ht="15" customHeight="1">
      <c r="B11" s="296"/>
      <c r="C11" s="317" t="s">
        <v>209</v>
      </c>
      <c r="D11" s="297"/>
      <c r="E11" s="297"/>
      <c r="F11" s="297"/>
      <c r="G11" s="297"/>
      <c r="H11" s="297"/>
      <c r="I11" s="297"/>
      <c r="J11" s="297"/>
      <c r="K11" s="297"/>
      <c r="L11" s="297"/>
      <c r="M11" s="297"/>
      <c r="N11" s="298"/>
    </row>
    <row r="12" spans="2:14" ht="15" customHeight="1">
      <c r="B12" s="296"/>
      <c r="C12" s="318" t="s">
        <v>9727</v>
      </c>
      <c r="D12" s="297"/>
      <c r="E12" s="297"/>
      <c r="F12" s="297"/>
      <c r="G12" s="297"/>
      <c r="H12" s="297"/>
      <c r="I12" s="297"/>
      <c r="J12" s="297"/>
      <c r="K12" s="297"/>
      <c r="L12" s="297"/>
      <c r="M12" s="297"/>
      <c r="N12" s="298"/>
    </row>
    <row r="13" spans="2:14" ht="15" customHeight="1">
      <c r="B13" s="296"/>
      <c r="C13" s="318" t="s">
        <v>9691</v>
      </c>
      <c r="D13" s="297"/>
      <c r="E13" s="297"/>
      <c r="F13" s="297"/>
      <c r="G13" s="297"/>
      <c r="H13" s="297"/>
      <c r="I13" s="297"/>
      <c r="J13" s="297"/>
      <c r="K13" s="297"/>
      <c r="L13" s="297"/>
      <c r="M13" s="297"/>
      <c r="N13" s="298"/>
    </row>
    <row r="14" spans="2:14" ht="15" customHeight="1">
      <c r="B14" s="296"/>
      <c r="C14" s="318" t="s">
        <v>9692</v>
      </c>
      <c r="D14" s="297"/>
      <c r="E14" s="297"/>
      <c r="F14" s="297"/>
      <c r="G14" s="297"/>
      <c r="H14" s="297"/>
      <c r="I14" s="297"/>
      <c r="J14" s="297"/>
      <c r="K14" s="297"/>
      <c r="L14" s="297"/>
      <c r="M14" s="297"/>
      <c r="N14" s="298"/>
    </row>
    <row r="15" spans="2:14" ht="15" customHeight="1">
      <c r="B15" s="296"/>
      <c r="C15" s="318"/>
      <c r="D15" s="297"/>
      <c r="E15" s="297"/>
      <c r="F15" s="297"/>
      <c r="G15" s="297"/>
      <c r="H15" s="297"/>
      <c r="I15" s="297"/>
      <c r="J15" s="297"/>
      <c r="K15" s="297"/>
      <c r="L15" s="297"/>
      <c r="M15" s="297"/>
      <c r="N15" s="298"/>
    </row>
    <row r="16" spans="2:14" ht="15" customHeight="1">
      <c r="B16" s="296"/>
      <c r="C16" s="319" t="s">
        <v>9699</v>
      </c>
      <c r="D16" s="297"/>
      <c r="E16" s="297"/>
      <c r="F16" s="297"/>
      <c r="G16" s="297"/>
      <c r="H16" s="297"/>
      <c r="I16" s="297"/>
      <c r="J16" s="297"/>
      <c r="K16" s="297"/>
      <c r="L16" s="297"/>
      <c r="M16" s="297"/>
      <c r="N16" s="298"/>
    </row>
    <row r="17" spans="1:14" ht="15" customHeight="1">
      <c r="B17" s="296"/>
      <c r="C17" s="319"/>
      <c r="D17" s="297"/>
      <c r="E17" s="297"/>
      <c r="F17" s="297"/>
      <c r="G17" s="297"/>
      <c r="H17" s="297"/>
      <c r="I17" s="297"/>
      <c r="J17" s="297"/>
      <c r="K17" s="297"/>
      <c r="L17" s="297"/>
      <c r="M17" s="297"/>
      <c r="N17" s="298"/>
    </row>
    <row r="18" spans="1:14" ht="15" customHeight="1">
      <c r="A18" s="299"/>
      <c r="B18" s="301"/>
      <c r="C18" s="331" t="s">
        <v>9705</v>
      </c>
      <c r="D18" s="331"/>
      <c r="E18" s="331"/>
      <c r="F18" s="331"/>
      <c r="G18" s="331"/>
      <c r="H18" s="331"/>
      <c r="I18" s="331"/>
      <c r="J18" s="331"/>
      <c r="K18" s="331"/>
      <c r="L18" s="331"/>
      <c r="M18" s="331"/>
      <c r="N18" s="298"/>
    </row>
    <row r="19" spans="1:14" ht="15" customHeight="1">
      <c r="A19" s="299"/>
      <c r="B19" s="301"/>
      <c r="C19" s="331"/>
      <c r="D19" s="331"/>
      <c r="E19" s="331"/>
      <c r="F19" s="331"/>
      <c r="G19" s="331"/>
      <c r="H19" s="331"/>
      <c r="I19" s="331"/>
      <c r="J19" s="331"/>
      <c r="K19" s="331"/>
      <c r="L19" s="331"/>
      <c r="M19" s="331"/>
      <c r="N19" s="298"/>
    </row>
    <row r="20" spans="1:14" ht="15" customHeight="1">
      <c r="A20" s="299"/>
      <c r="B20" s="301"/>
      <c r="C20" s="331"/>
      <c r="D20" s="331"/>
      <c r="E20" s="331"/>
      <c r="F20" s="331"/>
      <c r="G20" s="331"/>
      <c r="H20" s="331"/>
      <c r="I20" s="331"/>
      <c r="J20" s="331"/>
      <c r="K20" s="331"/>
      <c r="L20" s="331"/>
      <c r="M20" s="331"/>
      <c r="N20" s="298"/>
    </row>
    <row r="21" spans="1:14" ht="15" customHeight="1">
      <c r="A21" s="299"/>
      <c r="B21" s="301"/>
      <c r="C21" s="319"/>
      <c r="D21" s="299"/>
      <c r="E21" s="299"/>
      <c r="F21" s="297"/>
      <c r="G21" s="297"/>
      <c r="H21" s="297"/>
      <c r="I21" s="297"/>
      <c r="J21" s="297"/>
      <c r="K21" s="297"/>
      <c r="L21" s="297"/>
      <c r="M21" s="297"/>
      <c r="N21" s="298"/>
    </row>
    <row r="22" spans="1:14" ht="15" customHeight="1">
      <c r="A22" s="300"/>
      <c r="B22" s="325"/>
      <c r="C22" s="319" t="s">
        <v>9689</v>
      </c>
      <c r="D22" s="300"/>
      <c r="E22" s="300"/>
      <c r="F22" s="297"/>
      <c r="G22" s="297"/>
      <c r="H22" s="297"/>
      <c r="I22" s="297"/>
      <c r="J22" s="297"/>
      <c r="K22" s="297"/>
      <c r="L22" s="297"/>
      <c r="M22" s="297"/>
      <c r="N22" s="298"/>
    </row>
    <row r="23" spans="1:14" ht="15" customHeight="1">
      <c r="A23" s="300"/>
      <c r="B23" s="325"/>
      <c r="C23" s="319"/>
      <c r="D23" s="300"/>
      <c r="E23" s="300"/>
      <c r="F23" s="297"/>
      <c r="G23" s="297"/>
      <c r="H23" s="297"/>
      <c r="I23" s="297"/>
      <c r="J23" s="297"/>
      <c r="K23" s="297"/>
      <c r="L23" s="297"/>
      <c r="M23" s="297"/>
      <c r="N23" s="298"/>
    </row>
    <row r="24" spans="1:14" ht="15" customHeight="1">
      <c r="A24" s="300"/>
      <c r="B24" s="325"/>
      <c r="C24" s="329" t="s">
        <v>9690</v>
      </c>
      <c r="D24" s="329"/>
      <c r="E24" s="329"/>
      <c r="F24" s="329"/>
      <c r="G24" s="329"/>
      <c r="H24" s="329"/>
      <c r="I24" s="329"/>
      <c r="J24" s="329"/>
      <c r="K24" s="329"/>
      <c r="L24" s="329"/>
      <c r="M24" s="329"/>
      <c r="N24" s="298"/>
    </row>
    <row r="25" spans="1:14" ht="15" customHeight="1">
      <c r="A25" s="300"/>
      <c r="B25" s="325"/>
      <c r="C25" s="329"/>
      <c r="D25" s="329"/>
      <c r="E25" s="329"/>
      <c r="F25" s="329"/>
      <c r="G25" s="329"/>
      <c r="H25" s="329"/>
      <c r="I25" s="329"/>
      <c r="J25" s="329"/>
      <c r="K25" s="329"/>
      <c r="L25" s="329"/>
      <c r="M25" s="329"/>
      <c r="N25" s="298"/>
    </row>
    <row r="26" spans="1:14" s="309" customFormat="1" ht="15" customHeight="1">
      <c r="A26" s="306"/>
      <c r="B26" s="326"/>
      <c r="C26" s="320" t="s">
        <v>9693</v>
      </c>
      <c r="D26" s="306"/>
      <c r="E26" s="306"/>
      <c r="F26" s="307"/>
      <c r="G26" s="307"/>
      <c r="H26" s="307"/>
      <c r="I26" s="307"/>
      <c r="J26" s="307"/>
      <c r="K26" s="307"/>
      <c r="L26" s="307"/>
      <c r="M26" s="307"/>
      <c r="N26" s="308"/>
    </row>
    <row r="27" spans="1:14" s="288" customFormat="1" ht="15" customHeight="1">
      <c r="A27" s="289"/>
      <c r="B27" s="327"/>
      <c r="C27" s="330" t="s">
        <v>9694</v>
      </c>
      <c r="D27" s="330"/>
      <c r="E27" s="330"/>
      <c r="F27" s="330"/>
      <c r="G27" s="330"/>
      <c r="H27" s="330"/>
      <c r="I27" s="290"/>
      <c r="J27" s="290"/>
      <c r="K27" s="290"/>
      <c r="L27" s="290"/>
      <c r="M27" s="290"/>
      <c r="N27" s="291"/>
    </row>
    <row r="28" spans="1:14" s="309" customFormat="1" ht="15" customHeight="1">
      <c r="A28" s="306"/>
      <c r="B28" s="326"/>
      <c r="C28" s="320" t="s">
        <v>9695</v>
      </c>
      <c r="D28" s="306"/>
      <c r="E28" s="306"/>
      <c r="F28" s="307"/>
      <c r="G28" s="307"/>
      <c r="H28" s="307"/>
      <c r="I28" s="307"/>
      <c r="J28" s="307"/>
      <c r="K28" s="307"/>
      <c r="L28" s="307"/>
      <c r="M28" s="307"/>
      <c r="N28" s="308"/>
    </row>
    <row r="29" spans="1:14" s="288" customFormat="1" ht="15" customHeight="1">
      <c r="A29" s="289"/>
      <c r="B29" s="327"/>
      <c r="C29" s="330" t="s">
        <v>9696</v>
      </c>
      <c r="D29" s="330"/>
      <c r="E29" s="330"/>
      <c r="F29" s="290"/>
      <c r="G29" s="290"/>
      <c r="H29" s="290"/>
      <c r="I29" s="290"/>
      <c r="J29" s="290"/>
      <c r="K29" s="290"/>
      <c r="L29" s="290"/>
      <c r="M29" s="290"/>
      <c r="N29" s="291"/>
    </row>
    <row r="30" spans="1:14" ht="15" customHeight="1">
      <c r="A30" s="299"/>
      <c r="B30" s="301"/>
      <c r="C30" s="299"/>
      <c r="D30" s="299"/>
      <c r="E30" s="299"/>
      <c r="F30" s="297"/>
      <c r="G30" s="297"/>
      <c r="H30" s="297"/>
      <c r="I30" s="297"/>
      <c r="J30" s="297"/>
      <c r="K30" s="297"/>
      <c r="L30" s="297"/>
      <c r="M30" s="297"/>
      <c r="N30" s="298"/>
    </row>
    <row r="31" spans="1:14" ht="15" customHeight="1">
      <c r="A31" s="302"/>
      <c r="B31" s="323"/>
      <c r="C31" s="324"/>
      <c r="D31" s="324"/>
      <c r="E31" s="324"/>
      <c r="F31" s="304"/>
      <c r="G31" s="304"/>
      <c r="H31" s="304"/>
      <c r="I31" s="304"/>
      <c r="J31" s="304"/>
      <c r="K31" s="304"/>
      <c r="L31" s="304"/>
      <c r="M31" s="304"/>
      <c r="N31" s="305"/>
    </row>
    <row r="32" spans="1:14" ht="15" customHeight="1">
      <c r="A32" s="297"/>
      <c r="B32" s="297"/>
      <c r="C32" s="297"/>
      <c r="D32" s="297"/>
      <c r="E32" s="297"/>
      <c r="F32" s="297"/>
      <c r="G32" s="297"/>
      <c r="H32" s="297"/>
      <c r="I32" s="297"/>
      <c r="J32" s="297"/>
      <c r="K32" s="297"/>
      <c r="L32" s="297"/>
      <c r="M32" s="297"/>
      <c r="N32" s="297"/>
    </row>
    <row r="33" spans="1:14" ht="6" customHeight="1">
      <c r="A33" s="297"/>
      <c r="B33" s="297"/>
      <c r="C33" s="297"/>
      <c r="D33" s="297"/>
      <c r="E33" s="297"/>
      <c r="F33" s="297"/>
      <c r="G33" s="297"/>
      <c r="H33" s="297"/>
      <c r="I33" s="297"/>
      <c r="J33" s="297"/>
      <c r="K33" s="297"/>
      <c r="L33" s="297"/>
      <c r="M33" s="297"/>
      <c r="N33" s="297"/>
    </row>
    <row r="34" spans="1:14" ht="15" customHeight="1">
      <c r="C34" s="321"/>
      <c r="D34" s="297"/>
      <c r="E34" s="303"/>
      <c r="F34" s="297"/>
      <c r="G34" s="297"/>
      <c r="H34" s="297"/>
      <c r="I34" s="297"/>
      <c r="J34" s="297"/>
      <c r="K34" s="297"/>
      <c r="L34" s="297"/>
      <c r="M34" s="297"/>
      <c r="N34" s="297"/>
    </row>
    <row r="35" spans="1:14" ht="15" customHeight="1">
      <c r="C35" s="322"/>
      <c r="D35" s="297"/>
      <c r="E35" s="297"/>
      <c r="F35" s="297"/>
      <c r="G35" s="297"/>
      <c r="H35" s="297"/>
      <c r="I35" s="297"/>
      <c r="J35" s="297"/>
      <c r="K35" s="297"/>
      <c r="L35" s="297"/>
      <c r="M35" s="297"/>
      <c r="N35" s="297"/>
    </row>
  </sheetData>
  <mergeCells count="5">
    <mergeCell ref="C8:K9"/>
    <mergeCell ref="C24:M25"/>
    <mergeCell ref="C27:H27"/>
    <mergeCell ref="C29:E29"/>
    <mergeCell ref="C18:M20"/>
  </mergeCells>
  <phoneticPr fontId="11" type="noConversion"/>
  <hyperlinks>
    <hyperlink ref="C27" r:id="rId1"/>
    <hyperlink ref="C29:E29" r:id="rId2" display="psi@nationalarchives.gsi.gov.uk"/>
  </hyperlinks>
  <pageMargins left="0.75" right="0.75" top="1" bottom="1" header="0.5" footer="0.5"/>
  <pageSetup paperSize="9" scale="76"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40"/>
  <sheetViews>
    <sheetView showGridLines="0" zoomScaleNormal="100" workbookViewId="0"/>
  </sheetViews>
  <sheetFormatPr defaultColWidth="11.28515625" defaultRowHeight="12.75"/>
  <cols>
    <col min="1" max="1" width="2.85546875" style="7" customWidth="1"/>
    <col min="2" max="2" width="11.28515625" style="7"/>
    <col min="3" max="3" width="14.28515625" style="7" customWidth="1"/>
    <col min="4" max="16384" width="11.28515625" style="7"/>
  </cols>
  <sheetData>
    <row r="1" spans="1:256">
      <c r="B1" s="9"/>
    </row>
    <row r="2" spans="1:256" ht="14.25">
      <c r="B2" s="40" t="s">
        <v>9700</v>
      </c>
      <c r="C2" s="41"/>
      <c r="D2" s="41"/>
      <c r="E2" s="41"/>
      <c r="F2" s="41"/>
      <c r="G2" s="41"/>
      <c r="H2" s="41"/>
      <c r="K2" s="48"/>
      <c r="L2" s="40"/>
      <c r="M2" s="40"/>
      <c r="N2" s="40"/>
    </row>
    <row r="3" spans="1:256">
      <c r="A3" s="8"/>
      <c r="B3" s="179" t="str">
        <f>Contents!C20</f>
        <v>as at 31 August 2015</v>
      </c>
      <c r="C3" s="41"/>
      <c r="D3" s="41"/>
      <c r="E3" s="41"/>
      <c r="F3" s="41"/>
      <c r="G3" s="41"/>
      <c r="H3" s="41"/>
      <c r="I3" s="41"/>
      <c r="J3" s="41"/>
      <c r="K3" s="8"/>
      <c r="L3" s="8"/>
      <c r="M3" s="8"/>
      <c r="N3" s="8"/>
      <c r="O3" s="8"/>
      <c r="P3" s="10"/>
      <c r="Q3" s="355"/>
      <c r="R3" s="355"/>
      <c r="S3" s="355"/>
      <c r="T3" s="355"/>
      <c r="U3" s="355"/>
      <c r="V3" s="355"/>
      <c r="W3" s="355"/>
      <c r="X3" s="355"/>
      <c r="Y3" s="355"/>
      <c r="Z3" s="355"/>
      <c r="AA3" s="355"/>
      <c r="AB3" s="355"/>
      <c r="AC3" s="355"/>
      <c r="AD3" s="355"/>
      <c r="AE3" s="355"/>
      <c r="AF3" s="355"/>
      <c r="AG3" s="353"/>
      <c r="AH3" s="353"/>
      <c r="AI3" s="353"/>
      <c r="AJ3" s="353"/>
      <c r="AK3" s="353"/>
      <c r="AL3" s="353"/>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353"/>
      <c r="BP3" s="353"/>
      <c r="BQ3" s="353"/>
      <c r="BR3" s="353"/>
      <c r="BS3" s="353"/>
      <c r="BT3" s="353"/>
      <c r="BU3" s="353"/>
      <c r="BV3" s="353"/>
      <c r="BW3" s="353"/>
      <c r="BX3" s="353"/>
      <c r="BY3" s="353"/>
      <c r="BZ3" s="353"/>
      <c r="CA3" s="353"/>
      <c r="CB3" s="353"/>
      <c r="CC3" s="353"/>
      <c r="CD3" s="353"/>
      <c r="CE3" s="353"/>
      <c r="CF3" s="353"/>
      <c r="CG3" s="353"/>
      <c r="CH3" s="353"/>
      <c r="CI3" s="353"/>
      <c r="CJ3" s="353"/>
      <c r="CK3" s="353"/>
      <c r="CL3" s="353"/>
      <c r="CM3" s="353"/>
      <c r="CN3" s="353"/>
      <c r="CO3" s="353"/>
      <c r="CP3" s="353"/>
      <c r="CQ3" s="353"/>
      <c r="CR3" s="353"/>
      <c r="CS3" s="353"/>
      <c r="CT3" s="353"/>
      <c r="CU3" s="353"/>
      <c r="CV3" s="353"/>
      <c r="CW3" s="353"/>
      <c r="CX3" s="353"/>
      <c r="CY3" s="353"/>
      <c r="CZ3" s="353"/>
      <c r="DA3" s="353"/>
      <c r="DB3" s="353"/>
      <c r="DC3" s="353"/>
      <c r="DD3" s="353"/>
      <c r="DE3" s="353"/>
      <c r="DF3" s="353"/>
      <c r="DG3" s="353"/>
      <c r="DH3" s="353"/>
      <c r="DI3" s="353"/>
      <c r="DJ3" s="353"/>
      <c r="DK3" s="353"/>
      <c r="DL3" s="353"/>
      <c r="DM3" s="353"/>
      <c r="DN3" s="353"/>
      <c r="DO3" s="353"/>
      <c r="DP3" s="353"/>
      <c r="DQ3" s="353"/>
      <c r="DR3" s="353"/>
      <c r="DS3" s="353"/>
      <c r="DT3" s="353"/>
      <c r="DU3" s="353"/>
      <c r="DV3" s="353"/>
      <c r="DW3" s="353"/>
      <c r="DX3" s="353"/>
      <c r="DY3" s="353"/>
      <c r="DZ3" s="353"/>
      <c r="EA3" s="353"/>
      <c r="EB3" s="353"/>
      <c r="EC3" s="353"/>
      <c r="ED3" s="353"/>
      <c r="EE3" s="353"/>
      <c r="EF3" s="353"/>
      <c r="EG3" s="353"/>
      <c r="EH3" s="353"/>
      <c r="EI3" s="353"/>
      <c r="EJ3" s="353"/>
      <c r="EK3" s="353"/>
      <c r="EL3" s="353"/>
      <c r="EM3" s="353"/>
      <c r="EN3" s="353"/>
      <c r="EO3" s="353"/>
      <c r="EP3" s="353"/>
      <c r="EQ3" s="353"/>
      <c r="ER3" s="353"/>
      <c r="ES3" s="353"/>
      <c r="ET3" s="353"/>
      <c r="EU3" s="353"/>
      <c r="EV3" s="353"/>
      <c r="EW3" s="353"/>
      <c r="EX3" s="353"/>
      <c r="EY3" s="353"/>
      <c r="EZ3" s="353"/>
      <c r="FA3" s="353"/>
      <c r="FB3" s="353"/>
      <c r="FC3" s="353"/>
      <c r="FD3" s="353"/>
      <c r="FE3" s="353"/>
      <c r="FF3" s="353"/>
      <c r="FG3" s="353"/>
      <c r="FH3" s="353"/>
      <c r="FI3" s="353"/>
      <c r="FJ3" s="353"/>
      <c r="FK3" s="353"/>
      <c r="FL3" s="353"/>
      <c r="FM3" s="353"/>
      <c r="FN3" s="353"/>
      <c r="FO3" s="353"/>
      <c r="FP3" s="353"/>
      <c r="FQ3" s="353"/>
      <c r="FR3" s="353"/>
      <c r="FS3" s="353"/>
      <c r="FT3" s="353"/>
      <c r="FU3" s="353"/>
      <c r="FV3" s="353"/>
      <c r="FW3" s="353"/>
      <c r="FX3" s="353"/>
      <c r="FY3" s="353"/>
      <c r="FZ3" s="353"/>
      <c r="GA3" s="353"/>
      <c r="GB3" s="353"/>
      <c r="GC3" s="353"/>
      <c r="GD3" s="353"/>
      <c r="GE3" s="353"/>
      <c r="GF3" s="353"/>
      <c r="GG3" s="353"/>
      <c r="GH3" s="353"/>
      <c r="GI3" s="353"/>
      <c r="GJ3" s="353"/>
      <c r="GK3" s="353"/>
      <c r="GL3" s="353"/>
      <c r="GM3" s="353"/>
      <c r="GN3" s="353"/>
      <c r="GO3" s="353"/>
      <c r="GP3" s="353"/>
      <c r="GQ3" s="353"/>
      <c r="GR3" s="353"/>
      <c r="GS3" s="353"/>
      <c r="GT3" s="353"/>
      <c r="GU3" s="353"/>
      <c r="GV3" s="353"/>
      <c r="GW3" s="353"/>
      <c r="GX3" s="353"/>
      <c r="GY3" s="353"/>
      <c r="GZ3" s="353"/>
      <c r="HA3" s="353"/>
      <c r="HB3" s="353"/>
      <c r="HC3" s="353"/>
      <c r="HD3" s="353"/>
      <c r="HE3" s="353"/>
      <c r="HF3" s="353"/>
      <c r="HG3" s="353"/>
      <c r="HH3" s="353"/>
      <c r="HI3" s="353"/>
      <c r="HJ3" s="353"/>
      <c r="HK3" s="353"/>
      <c r="HL3" s="353"/>
      <c r="HM3" s="353"/>
      <c r="HN3" s="353"/>
      <c r="HO3" s="353"/>
      <c r="HP3" s="353"/>
      <c r="HQ3" s="353"/>
      <c r="HR3" s="353"/>
      <c r="HS3" s="353"/>
      <c r="HT3" s="353"/>
      <c r="HU3" s="353"/>
      <c r="HV3" s="353"/>
      <c r="HW3" s="353"/>
      <c r="HX3" s="353"/>
      <c r="HY3" s="353"/>
      <c r="HZ3" s="353"/>
      <c r="IA3" s="353"/>
      <c r="IB3" s="353"/>
      <c r="IC3" s="353"/>
      <c r="ID3" s="353"/>
      <c r="IE3" s="353"/>
      <c r="IF3" s="353"/>
      <c r="IG3" s="353"/>
      <c r="IH3" s="353"/>
      <c r="II3" s="353"/>
      <c r="IJ3" s="353"/>
      <c r="IK3" s="353"/>
      <c r="IL3" s="353"/>
      <c r="IM3" s="353"/>
      <c r="IN3" s="353"/>
      <c r="IO3" s="353"/>
      <c r="IP3" s="353"/>
      <c r="IQ3" s="353"/>
      <c r="IR3" s="353"/>
      <c r="IS3" s="353"/>
      <c r="IT3" s="353"/>
      <c r="IU3" s="353"/>
      <c r="IV3" s="353"/>
    </row>
    <row r="4" spans="1:256">
      <c r="A4" s="8"/>
      <c r="B4" s="44"/>
      <c r="C4" s="44"/>
      <c r="D4" s="44"/>
      <c r="E4" s="44"/>
      <c r="F4" s="44"/>
      <c r="G4" s="44"/>
      <c r="H4" s="44"/>
      <c r="I4" s="44"/>
      <c r="J4" s="44"/>
      <c r="K4" s="8"/>
      <c r="L4" s="8"/>
      <c r="M4" s="8"/>
      <c r="N4" s="8"/>
      <c r="O4" s="8"/>
      <c r="P4" s="10"/>
      <c r="Q4" s="45"/>
      <c r="R4" s="45"/>
      <c r="S4" s="45"/>
      <c r="T4" s="45"/>
      <c r="U4" s="45"/>
      <c r="V4" s="45"/>
      <c r="W4" s="45"/>
      <c r="X4" s="45"/>
      <c r="Y4" s="45"/>
      <c r="Z4" s="45"/>
      <c r="AA4" s="45"/>
      <c r="AB4" s="45"/>
      <c r="AC4" s="45"/>
      <c r="AD4" s="45"/>
      <c r="AE4" s="45"/>
      <c r="AF4" s="45"/>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c r="IV4" s="38"/>
    </row>
    <row r="5" spans="1:256">
      <c r="P5" s="11"/>
      <c r="Q5" s="11"/>
      <c r="R5" s="11"/>
      <c r="S5" s="11"/>
      <c r="T5" s="11"/>
      <c r="U5" s="11"/>
      <c r="V5" s="14"/>
      <c r="W5" s="12"/>
      <c r="X5" s="12"/>
      <c r="Y5" s="12"/>
      <c r="Z5" s="15"/>
      <c r="AA5" s="15"/>
      <c r="AB5" s="15"/>
      <c r="AC5" s="15"/>
      <c r="AD5" s="15"/>
      <c r="AE5" s="13"/>
      <c r="AF5" s="11"/>
    </row>
    <row r="6" spans="1:256">
      <c r="N6" s="12"/>
      <c r="O6" s="13"/>
      <c r="P6" s="356"/>
      <c r="Q6" s="356"/>
      <c r="R6" s="356"/>
      <c r="S6" s="356"/>
      <c r="T6" s="356"/>
      <c r="U6" s="11"/>
      <c r="V6" s="16"/>
      <c r="W6" s="12"/>
      <c r="X6" s="12"/>
      <c r="Y6" s="12"/>
      <c r="Z6" s="15"/>
      <c r="AA6" s="17"/>
      <c r="AB6" s="17"/>
      <c r="AC6" s="17"/>
      <c r="AD6" s="17"/>
      <c r="AE6" s="13"/>
      <c r="AF6" s="11"/>
    </row>
    <row r="7" spans="1:256">
      <c r="N7" s="11"/>
      <c r="O7" s="18"/>
      <c r="P7" s="17"/>
      <c r="Q7" s="17"/>
      <c r="R7" s="17"/>
      <c r="S7" s="17"/>
      <c r="T7" s="15"/>
      <c r="U7" s="11"/>
      <c r="V7" s="19"/>
      <c r="W7" s="19"/>
      <c r="X7" s="19"/>
      <c r="Y7" s="19"/>
      <c r="Z7" s="20"/>
      <c r="AA7" s="21"/>
      <c r="AB7" s="21"/>
      <c r="AC7" s="21"/>
      <c r="AD7" s="21"/>
      <c r="AE7" s="13"/>
      <c r="AF7" s="11"/>
    </row>
    <row r="8" spans="1:256">
      <c r="M8" s="22"/>
      <c r="N8" s="23"/>
      <c r="O8" s="23"/>
      <c r="P8" s="24"/>
      <c r="Q8" s="24"/>
      <c r="R8" s="24"/>
      <c r="S8" s="24"/>
      <c r="T8" s="15"/>
      <c r="U8" s="11"/>
      <c r="V8" s="354"/>
      <c r="W8" s="354"/>
      <c r="X8" s="354"/>
      <c r="Y8" s="354"/>
      <c r="Z8" s="20"/>
      <c r="AA8" s="21"/>
      <c r="AB8" s="21"/>
      <c r="AC8" s="21"/>
      <c r="AD8" s="21"/>
      <c r="AE8" s="13"/>
    </row>
    <row r="9" spans="1:256">
      <c r="M9" s="22"/>
      <c r="N9" s="23"/>
      <c r="O9" s="23"/>
      <c r="P9" s="24"/>
      <c r="Q9" s="24"/>
      <c r="R9" s="24"/>
      <c r="S9" s="24"/>
      <c r="T9" s="15"/>
      <c r="U9" s="11"/>
      <c r="V9" s="354"/>
      <c r="W9" s="354"/>
      <c r="X9" s="354"/>
      <c r="Y9" s="354"/>
      <c r="Z9" s="20"/>
      <c r="AA9" s="21"/>
      <c r="AB9" s="21"/>
      <c r="AC9" s="21"/>
      <c r="AD9" s="21"/>
      <c r="AE9" s="15"/>
    </row>
    <row r="10" spans="1:256">
      <c r="M10" s="22"/>
      <c r="N10" s="23"/>
      <c r="O10" s="23"/>
      <c r="P10" s="24"/>
      <c r="Q10" s="24"/>
      <c r="R10" s="24"/>
      <c r="S10" s="24"/>
      <c r="T10" s="15"/>
      <c r="U10" s="11"/>
      <c r="V10" s="354"/>
      <c r="W10" s="354"/>
      <c r="X10" s="354"/>
      <c r="Y10" s="354"/>
      <c r="Z10" s="20"/>
      <c r="AA10" s="21"/>
      <c r="AB10" s="21"/>
      <c r="AC10" s="21"/>
      <c r="AD10" s="21"/>
      <c r="AE10" s="15"/>
    </row>
    <row r="11" spans="1:256">
      <c r="M11" s="22"/>
      <c r="N11" s="23"/>
      <c r="O11" s="23"/>
      <c r="P11" s="24"/>
      <c r="Q11" s="24"/>
      <c r="R11" s="24"/>
      <c r="S11" s="24"/>
      <c r="T11" s="15"/>
      <c r="U11" s="11"/>
      <c r="V11" s="13"/>
      <c r="W11" s="13"/>
      <c r="X11" s="13"/>
      <c r="Y11" s="13"/>
      <c r="Z11" s="13"/>
      <c r="AA11" s="13"/>
      <c r="AB11" s="13"/>
      <c r="AC11" s="357"/>
      <c r="AD11" s="357"/>
      <c r="AE11" s="15"/>
    </row>
    <row r="12" spans="1:256">
      <c r="N12" s="11"/>
      <c r="O12" s="25"/>
      <c r="P12" s="25"/>
      <c r="Q12" s="25"/>
      <c r="R12" s="25"/>
      <c r="S12" s="25"/>
      <c r="T12" s="25"/>
      <c r="U12" s="11"/>
      <c r="V12" s="11"/>
      <c r="W12" s="11"/>
      <c r="X12" s="11"/>
      <c r="Y12" s="11"/>
      <c r="Z12" s="11"/>
      <c r="AA12" s="11"/>
      <c r="AB12" s="11"/>
      <c r="AC12" s="11"/>
      <c r="AD12" s="11"/>
      <c r="AE12" s="26"/>
    </row>
    <row r="13" spans="1:256">
      <c r="AE13" s="6"/>
    </row>
    <row r="14" spans="1:256">
      <c r="AE14" s="6"/>
    </row>
    <row r="15" spans="1:256">
      <c r="AE15" s="27"/>
    </row>
    <row r="18" spans="2:16">
      <c r="G18" s="352"/>
      <c r="H18" s="352"/>
    </row>
    <row r="19" spans="2:16">
      <c r="G19" s="42"/>
      <c r="H19" s="42"/>
    </row>
    <row r="20" spans="2:16">
      <c r="B20" s="28"/>
      <c r="C20" s="1"/>
      <c r="D20" s="1"/>
      <c r="E20" s="1"/>
      <c r="F20" s="1"/>
      <c r="G20" s="1"/>
      <c r="H20" s="1"/>
      <c r="I20" s="1"/>
      <c r="J20" s="1"/>
      <c r="K20" s="1"/>
      <c r="L20" s="1"/>
      <c r="M20" s="1"/>
      <c r="N20" s="1"/>
      <c r="O20" s="1"/>
      <c r="P20" s="1"/>
    </row>
    <row r="21" spans="2:16">
      <c r="B21" s="358"/>
      <c r="C21" s="359"/>
      <c r="D21" s="359"/>
      <c r="E21" s="359"/>
      <c r="F21" s="359"/>
      <c r="G21" s="359"/>
      <c r="H21" s="359"/>
      <c r="I21" s="359"/>
      <c r="J21" s="359"/>
      <c r="K21" s="43"/>
      <c r="L21" s="43"/>
      <c r="M21" s="43"/>
      <c r="N21" s="43"/>
      <c r="O21" s="43"/>
      <c r="P21" s="43"/>
    </row>
    <row r="22" spans="2:16">
      <c r="B22" s="46"/>
      <c r="C22" s="46"/>
      <c r="D22" s="46"/>
      <c r="E22" s="46"/>
      <c r="F22" s="46"/>
      <c r="G22" s="46"/>
      <c r="H22" s="46"/>
      <c r="I22" s="46"/>
      <c r="J22" s="46"/>
      <c r="K22" s="46"/>
      <c r="L22" s="46"/>
      <c r="M22" s="46"/>
      <c r="N22" s="46"/>
      <c r="O22" s="46"/>
      <c r="P22" s="46"/>
    </row>
    <row r="23" spans="2:16">
      <c r="B23" s="47"/>
      <c r="C23" s="47"/>
      <c r="D23" s="47"/>
      <c r="E23" s="47"/>
      <c r="F23" s="47"/>
      <c r="G23" s="47"/>
      <c r="H23" s="47"/>
      <c r="I23" s="47"/>
      <c r="J23" s="47"/>
      <c r="K23" s="47"/>
      <c r="L23" s="47"/>
      <c r="M23" s="47"/>
      <c r="N23" s="47"/>
      <c r="O23" s="47"/>
      <c r="P23" s="47"/>
    </row>
    <row r="24" spans="2:16">
      <c r="B24" s="358"/>
      <c r="C24" s="359"/>
      <c r="D24" s="359"/>
      <c r="E24" s="359"/>
      <c r="F24" s="359"/>
      <c r="G24" s="359"/>
      <c r="H24" s="359"/>
      <c r="I24" s="359"/>
      <c r="J24" s="359"/>
      <c r="K24" s="359"/>
      <c r="L24" s="41"/>
      <c r="M24" s="41"/>
      <c r="N24" s="41"/>
      <c r="O24" s="41"/>
      <c r="P24" s="41"/>
    </row>
    <row r="25" spans="2:16">
      <c r="B25" s="359"/>
      <c r="C25" s="359"/>
      <c r="D25" s="359"/>
      <c r="E25" s="359"/>
      <c r="F25" s="359"/>
      <c r="G25" s="359"/>
      <c r="H25" s="359"/>
      <c r="I25" s="359"/>
      <c r="J25" s="359"/>
      <c r="K25" s="359"/>
      <c r="L25" s="41"/>
      <c r="M25" s="41"/>
      <c r="N25" s="41"/>
      <c r="O25" s="41"/>
      <c r="P25" s="41"/>
    </row>
    <row r="26" spans="2:16">
      <c r="B26" s="41"/>
      <c r="C26" s="41"/>
      <c r="D26" s="41"/>
      <c r="E26" s="41"/>
      <c r="F26" s="41"/>
      <c r="G26" s="41"/>
      <c r="H26" s="41"/>
      <c r="I26" s="41"/>
      <c r="J26" s="41"/>
      <c r="K26" s="41"/>
    </row>
    <row r="36" spans="2:11">
      <c r="K36" s="167" t="s">
        <v>155</v>
      </c>
    </row>
    <row r="37" spans="2:11">
      <c r="B37" s="170" t="str">
        <f>CONCATENATE("1. Children’s centres are included if they were open on the Ofsted systems ",Contents!C20,".")</f>
        <v>1. Children’s centres are included if they were open on the Ofsted systems as at 31 August 2015.</v>
      </c>
    </row>
    <row r="38" spans="2:11">
      <c r="B38" s="170" t="str">
        <f>CONCATENATE("2. Inspections are included if they were published on the Ofsted systems ",Contents!C21,".")</f>
        <v>2. Inspections are included if they were published on the Ofsted systems as at 30 September 2015.</v>
      </c>
    </row>
    <row r="39" spans="2:11">
      <c r="B39" s="170" t="s">
        <v>221</v>
      </c>
    </row>
    <row r="40" spans="2:11">
      <c r="B40" s="170" t="s">
        <v>9719</v>
      </c>
    </row>
  </sheetData>
  <mergeCells count="23">
    <mergeCell ref="IG3:IV3"/>
    <mergeCell ref="P6:T6"/>
    <mergeCell ref="FU3:GJ3"/>
    <mergeCell ref="HA3:HP3"/>
    <mergeCell ref="V8:Y8"/>
    <mergeCell ref="EO3:FD3"/>
    <mergeCell ref="FE3:FT3"/>
    <mergeCell ref="V9:Y9"/>
    <mergeCell ref="DI3:DX3"/>
    <mergeCell ref="B21:J21"/>
    <mergeCell ref="B24:K25"/>
    <mergeCell ref="HQ3:IF3"/>
    <mergeCell ref="GK3:GZ3"/>
    <mergeCell ref="Q3:AF3"/>
    <mergeCell ref="AG3:AV3"/>
    <mergeCell ref="AW3:BL3"/>
    <mergeCell ref="V10:Y10"/>
    <mergeCell ref="AC11:AD11"/>
    <mergeCell ref="G18:H18"/>
    <mergeCell ref="BM3:CB3"/>
    <mergeCell ref="CC3:CR3"/>
    <mergeCell ref="CS3:DH3"/>
    <mergeCell ref="DY3:EN3"/>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33"/>
  <sheetViews>
    <sheetView showGridLines="0" workbookViewId="0"/>
  </sheetViews>
  <sheetFormatPr defaultColWidth="11.5703125" defaultRowHeight="12.75"/>
  <cols>
    <col min="1" max="1" width="2.85546875" style="7" customWidth="1"/>
    <col min="2" max="2" width="11.5703125" style="7" customWidth="1"/>
    <col min="3" max="3" width="13.5703125" style="7" customWidth="1"/>
    <col min="4" max="4" width="11.5703125" style="7"/>
    <col min="5" max="5" width="13" style="7" customWidth="1"/>
    <col min="6" max="16384" width="11.5703125" style="7"/>
  </cols>
  <sheetData>
    <row r="1" spans="1:256">
      <c r="B1" s="9"/>
    </row>
    <row r="2" spans="1:256" ht="14.25">
      <c r="B2" s="40" t="s">
        <v>223</v>
      </c>
      <c r="C2" s="41"/>
      <c r="D2" s="41"/>
      <c r="E2" s="41"/>
      <c r="F2" s="41"/>
      <c r="G2" s="41"/>
      <c r="H2" s="41"/>
      <c r="J2" s="48"/>
      <c r="K2" s="40"/>
      <c r="L2" s="40"/>
      <c r="M2" s="40"/>
      <c r="N2" s="40"/>
    </row>
    <row r="3" spans="1:256">
      <c r="B3" s="178" t="str">
        <f>Contents!C20</f>
        <v>as at 31 August 2015</v>
      </c>
      <c r="C3" s="41"/>
      <c r="D3" s="41"/>
      <c r="E3" s="41"/>
      <c r="F3" s="41"/>
      <c r="G3" s="41"/>
      <c r="H3" s="41"/>
      <c r="J3" s="48"/>
      <c r="K3" s="40"/>
      <c r="L3" s="40"/>
      <c r="M3" s="40"/>
      <c r="N3" s="40"/>
    </row>
    <row r="4" spans="1:256">
      <c r="A4" s="8"/>
      <c r="B4" s="41"/>
      <c r="C4" s="41"/>
      <c r="D4" s="41"/>
      <c r="E4" s="41"/>
      <c r="F4" s="41"/>
      <c r="G4" s="41"/>
      <c r="H4" s="41"/>
      <c r="I4" s="41"/>
      <c r="J4" s="41"/>
      <c r="K4" s="8"/>
      <c r="L4" s="8"/>
      <c r="M4" s="8"/>
      <c r="N4" s="8"/>
      <c r="O4" s="8"/>
      <c r="P4" s="10"/>
      <c r="Q4" s="355"/>
      <c r="R4" s="355"/>
      <c r="S4" s="355"/>
      <c r="T4" s="355"/>
      <c r="U4" s="355"/>
      <c r="V4" s="355"/>
      <c r="W4" s="355"/>
      <c r="X4" s="355"/>
      <c r="Y4" s="355"/>
      <c r="Z4" s="355"/>
      <c r="AA4" s="355"/>
      <c r="AB4" s="355"/>
      <c r="AC4" s="355"/>
      <c r="AD4" s="355"/>
      <c r="AE4" s="355"/>
      <c r="AF4" s="355"/>
      <c r="AG4" s="353"/>
      <c r="AH4" s="353"/>
      <c r="AI4" s="353"/>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353"/>
      <c r="BJ4" s="353"/>
      <c r="BK4" s="353"/>
      <c r="BL4" s="353"/>
      <c r="BM4" s="353"/>
      <c r="BN4" s="353"/>
      <c r="BO4" s="353"/>
      <c r="BP4" s="353"/>
      <c r="BQ4" s="353"/>
      <c r="BR4" s="353"/>
      <c r="BS4" s="353"/>
      <c r="BT4" s="353"/>
      <c r="BU4" s="353"/>
      <c r="BV4" s="353"/>
      <c r="BW4" s="353"/>
      <c r="BX4" s="353"/>
      <c r="BY4" s="353"/>
      <c r="BZ4" s="353"/>
      <c r="CA4" s="353"/>
      <c r="CB4" s="353"/>
      <c r="CC4" s="353"/>
      <c r="CD4" s="353"/>
      <c r="CE4" s="353"/>
      <c r="CF4" s="353"/>
      <c r="CG4" s="353"/>
      <c r="CH4" s="353"/>
      <c r="CI4" s="353"/>
      <c r="CJ4" s="353"/>
      <c r="CK4" s="353"/>
      <c r="CL4" s="353"/>
      <c r="CM4" s="353"/>
      <c r="CN4" s="353"/>
      <c r="CO4" s="353"/>
      <c r="CP4" s="353"/>
      <c r="CQ4" s="353"/>
      <c r="CR4" s="353"/>
      <c r="CS4" s="353"/>
      <c r="CT4" s="353"/>
      <c r="CU4" s="353"/>
      <c r="CV4" s="353"/>
      <c r="CW4" s="353"/>
      <c r="CX4" s="353"/>
      <c r="CY4" s="353"/>
      <c r="CZ4" s="353"/>
      <c r="DA4" s="353"/>
      <c r="DB4" s="353"/>
      <c r="DC4" s="353"/>
      <c r="DD4" s="353"/>
      <c r="DE4" s="353"/>
      <c r="DF4" s="353"/>
      <c r="DG4" s="353"/>
      <c r="DH4" s="353"/>
      <c r="DI4" s="353"/>
      <c r="DJ4" s="353"/>
      <c r="DK4" s="353"/>
      <c r="DL4" s="353"/>
      <c r="DM4" s="353"/>
      <c r="DN4" s="353"/>
      <c r="DO4" s="353"/>
      <c r="DP4" s="353"/>
      <c r="DQ4" s="353"/>
      <c r="DR4" s="353"/>
      <c r="DS4" s="353"/>
      <c r="DT4" s="353"/>
      <c r="DU4" s="353"/>
      <c r="DV4" s="353"/>
      <c r="DW4" s="353"/>
      <c r="DX4" s="353"/>
      <c r="DY4" s="353"/>
      <c r="DZ4" s="353"/>
      <c r="EA4" s="353"/>
      <c r="EB4" s="353"/>
      <c r="EC4" s="353"/>
      <c r="ED4" s="353"/>
      <c r="EE4" s="353"/>
      <c r="EF4" s="353"/>
      <c r="EG4" s="353"/>
      <c r="EH4" s="353"/>
      <c r="EI4" s="353"/>
      <c r="EJ4" s="353"/>
      <c r="EK4" s="353"/>
      <c r="EL4" s="353"/>
      <c r="EM4" s="353"/>
      <c r="EN4" s="353"/>
      <c r="EO4" s="353"/>
      <c r="EP4" s="353"/>
      <c r="EQ4" s="353"/>
      <c r="ER4" s="353"/>
      <c r="ES4" s="353"/>
      <c r="ET4" s="353"/>
      <c r="EU4" s="353"/>
      <c r="EV4" s="353"/>
      <c r="EW4" s="353"/>
      <c r="EX4" s="353"/>
      <c r="EY4" s="353"/>
      <c r="EZ4" s="353"/>
      <c r="FA4" s="353"/>
      <c r="FB4" s="353"/>
      <c r="FC4" s="353"/>
      <c r="FD4" s="353"/>
      <c r="FE4" s="353"/>
      <c r="FF4" s="353"/>
      <c r="FG4" s="353"/>
      <c r="FH4" s="353"/>
      <c r="FI4" s="353"/>
      <c r="FJ4" s="353"/>
      <c r="FK4" s="353"/>
      <c r="FL4" s="353"/>
      <c r="FM4" s="353"/>
      <c r="FN4" s="353"/>
      <c r="FO4" s="353"/>
      <c r="FP4" s="353"/>
      <c r="FQ4" s="353"/>
      <c r="FR4" s="353"/>
      <c r="FS4" s="353"/>
      <c r="FT4" s="353"/>
      <c r="FU4" s="353"/>
      <c r="FV4" s="353"/>
      <c r="FW4" s="353"/>
      <c r="FX4" s="353"/>
      <c r="FY4" s="353"/>
      <c r="FZ4" s="353"/>
      <c r="GA4" s="353"/>
      <c r="GB4" s="353"/>
      <c r="GC4" s="353"/>
      <c r="GD4" s="353"/>
      <c r="GE4" s="353"/>
      <c r="GF4" s="353"/>
      <c r="GG4" s="353"/>
      <c r="GH4" s="353"/>
      <c r="GI4" s="353"/>
      <c r="GJ4" s="353"/>
      <c r="GK4" s="353"/>
      <c r="GL4" s="353"/>
      <c r="GM4" s="353"/>
      <c r="GN4" s="353"/>
      <c r="GO4" s="353"/>
      <c r="GP4" s="353"/>
      <c r="GQ4" s="353"/>
      <c r="GR4" s="353"/>
      <c r="GS4" s="353"/>
      <c r="GT4" s="353"/>
      <c r="GU4" s="353"/>
      <c r="GV4" s="353"/>
      <c r="GW4" s="353"/>
      <c r="GX4" s="353"/>
      <c r="GY4" s="353"/>
      <c r="GZ4" s="353"/>
      <c r="HA4" s="353"/>
      <c r="HB4" s="353"/>
      <c r="HC4" s="353"/>
      <c r="HD4" s="353"/>
      <c r="HE4" s="353"/>
      <c r="HF4" s="353"/>
      <c r="HG4" s="353"/>
      <c r="HH4" s="353"/>
      <c r="HI4" s="353"/>
      <c r="HJ4" s="353"/>
      <c r="HK4" s="353"/>
      <c r="HL4" s="353"/>
      <c r="HM4" s="353"/>
      <c r="HN4" s="353"/>
      <c r="HO4" s="353"/>
      <c r="HP4" s="353"/>
      <c r="HQ4" s="353"/>
      <c r="HR4" s="353"/>
      <c r="HS4" s="353"/>
      <c r="HT4" s="353"/>
      <c r="HU4" s="353"/>
      <c r="HV4" s="353"/>
      <c r="HW4" s="353"/>
      <c r="HX4" s="353"/>
      <c r="HY4" s="353"/>
      <c r="HZ4" s="353"/>
      <c r="IA4" s="353"/>
      <c r="IB4" s="353"/>
      <c r="IC4" s="353"/>
      <c r="ID4" s="353"/>
      <c r="IE4" s="353"/>
      <c r="IF4" s="353"/>
      <c r="IG4" s="353"/>
      <c r="IH4" s="353"/>
      <c r="II4" s="353"/>
      <c r="IJ4" s="353"/>
      <c r="IK4" s="353"/>
      <c r="IL4" s="353"/>
      <c r="IM4" s="353"/>
      <c r="IN4" s="353"/>
      <c r="IO4" s="353"/>
      <c r="IP4" s="353"/>
      <c r="IQ4" s="353"/>
      <c r="IR4" s="353"/>
      <c r="IS4" s="353"/>
      <c r="IT4" s="353"/>
      <c r="IU4" s="353"/>
      <c r="IV4" s="353"/>
    </row>
    <row r="5" spans="1:256">
      <c r="A5" s="8"/>
      <c r="B5" s="44"/>
      <c r="C5" s="44"/>
      <c r="D5" s="44"/>
      <c r="E5" s="44"/>
      <c r="F5" s="44"/>
      <c r="G5" s="44"/>
      <c r="H5" s="44"/>
      <c r="I5" s="44"/>
      <c r="J5" s="44"/>
      <c r="K5" s="8"/>
      <c r="L5" s="8"/>
      <c r="M5" s="8"/>
      <c r="N5" s="8"/>
      <c r="O5" s="8"/>
      <c r="P5" s="10"/>
      <c r="Q5" s="45"/>
      <c r="R5" s="45"/>
      <c r="S5" s="45"/>
      <c r="T5" s="45"/>
      <c r="U5" s="45"/>
      <c r="V5" s="45"/>
      <c r="W5" s="45"/>
      <c r="X5" s="45"/>
      <c r="Y5" s="45"/>
      <c r="Z5" s="45"/>
      <c r="AA5" s="45"/>
      <c r="AB5" s="45"/>
      <c r="AC5" s="45"/>
      <c r="AD5" s="45"/>
      <c r="AE5" s="45"/>
      <c r="AF5" s="45"/>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row>
    <row r="6" spans="1:256">
      <c r="P6" s="11"/>
      <c r="Q6" s="11"/>
      <c r="R6" s="11"/>
      <c r="S6" s="11"/>
      <c r="T6" s="11"/>
      <c r="U6" s="11"/>
      <c r="V6" s="14"/>
      <c r="W6" s="12"/>
      <c r="X6" s="12"/>
      <c r="Y6" s="12"/>
      <c r="Z6" s="15"/>
      <c r="AA6" s="15"/>
      <c r="AB6" s="15"/>
      <c r="AC6" s="15"/>
      <c r="AD6" s="15"/>
      <c r="AE6" s="13"/>
      <c r="AF6" s="11"/>
    </row>
    <row r="7" spans="1:256">
      <c r="N7" s="12"/>
      <c r="O7" s="13"/>
      <c r="P7" s="356"/>
      <c r="Q7" s="356"/>
      <c r="R7" s="356"/>
      <c r="S7" s="356"/>
      <c r="T7" s="356"/>
      <c r="U7" s="11"/>
      <c r="V7" s="16"/>
      <c r="W7" s="12"/>
      <c r="X7" s="12"/>
      <c r="Y7" s="12"/>
      <c r="Z7" s="15"/>
      <c r="AA7" s="17"/>
      <c r="AB7" s="17"/>
      <c r="AC7" s="17"/>
      <c r="AD7" s="17"/>
      <c r="AE7" s="13"/>
      <c r="AF7" s="11"/>
    </row>
    <row r="8" spans="1:256">
      <c r="N8" s="11"/>
      <c r="O8" s="18"/>
      <c r="P8" s="17"/>
      <c r="Q8" s="17"/>
      <c r="R8" s="17"/>
      <c r="S8" s="17"/>
      <c r="T8" s="15"/>
      <c r="U8" s="11"/>
      <c r="V8" s="19"/>
      <c r="W8" s="19"/>
      <c r="X8" s="19"/>
      <c r="Y8" s="19"/>
      <c r="Z8" s="20"/>
      <c r="AA8" s="21"/>
      <c r="AB8" s="21"/>
      <c r="AC8" s="21"/>
      <c r="AD8" s="21"/>
      <c r="AE8" s="13"/>
      <c r="AF8" s="11"/>
    </row>
    <row r="9" spans="1:256">
      <c r="M9" s="22"/>
      <c r="N9" s="23"/>
      <c r="O9" s="23"/>
      <c r="P9" s="24"/>
      <c r="Q9" s="24"/>
      <c r="R9" s="24"/>
      <c r="S9" s="24"/>
      <c r="T9" s="15"/>
      <c r="U9" s="11"/>
      <c r="V9" s="354"/>
      <c r="W9" s="354"/>
      <c r="X9" s="354"/>
      <c r="Y9" s="354"/>
      <c r="Z9" s="20"/>
      <c r="AA9" s="21"/>
      <c r="AB9" s="21"/>
      <c r="AC9" s="21"/>
      <c r="AD9" s="21"/>
      <c r="AE9" s="13"/>
    </row>
    <row r="10" spans="1:256">
      <c r="M10" s="22"/>
      <c r="N10" s="23"/>
      <c r="O10" s="23"/>
      <c r="P10" s="24"/>
      <c r="Q10" s="24"/>
      <c r="R10" s="24"/>
      <c r="S10" s="24"/>
      <c r="T10" s="15"/>
      <c r="U10" s="11"/>
      <c r="V10" s="354"/>
      <c r="W10" s="354"/>
      <c r="X10" s="354"/>
      <c r="Y10" s="354"/>
      <c r="Z10" s="20"/>
      <c r="AA10" s="21"/>
      <c r="AB10" s="21"/>
      <c r="AC10" s="21"/>
      <c r="AD10" s="21"/>
      <c r="AE10" s="15"/>
    </row>
    <row r="11" spans="1:256">
      <c r="M11" s="22"/>
      <c r="N11" s="23"/>
      <c r="O11" s="23"/>
      <c r="P11" s="24"/>
      <c r="Q11" s="24"/>
      <c r="R11" s="24"/>
      <c r="S11" s="24"/>
      <c r="T11" s="15"/>
      <c r="U11" s="11"/>
      <c r="V11" s="354"/>
      <c r="W11" s="354"/>
      <c r="X11" s="354"/>
      <c r="Y11" s="354"/>
      <c r="Z11" s="20"/>
      <c r="AA11" s="21"/>
      <c r="AB11" s="21"/>
      <c r="AC11" s="21"/>
      <c r="AD11" s="21"/>
      <c r="AE11" s="15"/>
    </row>
    <row r="12" spans="1:256">
      <c r="M12" s="22"/>
      <c r="N12" s="23"/>
      <c r="O12" s="23"/>
      <c r="P12" s="24"/>
      <c r="Q12" s="24"/>
      <c r="R12" s="24"/>
      <c r="S12" s="24"/>
      <c r="T12" s="15"/>
      <c r="U12" s="11"/>
      <c r="V12" s="13"/>
      <c r="W12" s="13"/>
      <c r="X12" s="13"/>
      <c r="Y12" s="13"/>
      <c r="Z12" s="13"/>
      <c r="AA12" s="13"/>
      <c r="AB12" s="13"/>
      <c r="AC12" s="357"/>
      <c r="AD12" s="357"/>
      <c r="AE12" s="15"/>
    </row>
    <row r="13" spans="1:256">
      <c r="N13" s="11"/>
      <c r="O13" s="25"/>
      <c r="P13" s="25"/>
      <c r="Q13" s="25"/>
      <c r="R13" s="25"/>
      <c r="S13" s="25"/>
      <c r="T13" s="25"/>
      <c r="U13" s="11"/>
      <c r="V13" s="11"/>
      <c r="W13" s="11"/>
      <c r="X13" s="11"/>
      <c r="Y13" s="11"/>
      <c r="Z13" s="11"/>
      <c r="AA13" s="11"/>
      <c r="AB13" s="11"/>
      <c r="AC13" s="11"/>
      <c r="AD13" s="11"/>
      <c r="AE13" s="26"/>
    </row>
    <row r="14" spans="1:256">
      <c r="AE14" s="6"/>
    </row>
    <row r="15" spans="1:256">
      <c r="AE15" s="6"/>
    </row>
    <row r="16" spans="1:256">
      <c r="AE16" s="27"/>
    </row>
    <row r="20" spans="2:16">
      <c r="G20" s="42"/>
      <c r="H20" s="42"/>
    </row>
    <row r="21" spans="2:16">
      <c r="B21" s="28"/>
      <c r="C21" s="1"/>
      <c r="D21" s="1"/>
      <c r="E21" s="1"/>
      <c r="F21" s="1"/>
      <c r="G21" s="1"/>
      <c r="H21" s="1"/>
      <c r="I21" s="1"/>
      <c r="J21" s="1"/>
      <c r="K21" s="1"/>
      <c r="L21" s="1"/>
      <c r="M21" s="1"/>
      <c r="N21" s="1"/>
      <c r="O21" s="1"/>
      <c r="P21" s="1"/>
    </row>
    <row r="22" spans="2:16">
      <c r="B22" s="46"/>
      <c r="C22" s="46"/>
      <c r="D22" s="46"/>
      <c r="E22" s="46"/>
      <c r="F22" s="46"/>
      <c r="G22" s="46"/>
      <c r="H22" s="46"/>
      <c r="I22" s="167" t="s">
        <v>155</v>
      </c>
      <c r="J22" s="167"/>
      <c r="K22" s="46"/>
      <c r="L22" s="46"/>
      <c r="M22" s="46"/>
      <c r="N22" s="46"/>
      <c r="O22" s="46"/>
      <c r="P22" s="46"/>
    </row>
    <row r="23" spans="2:16">
      <c r="B23" s="47"/>
      <c r="C23" s="47"/>
      <c r="D23" s="47"/>
      <c r="E23" s="47"/>
      <c r="F23" s="47"/>
      <c r="G23" s="47"/>
      <c r="H23" s="47"/>
      <c r="I23" s="47"/>
      <c r="J23" s="47"/>
      <c r="K23" s="47"/>
      <c r="L23" s="47"/>
      <c r="M23" s="47"/>
      <c r="N23" s="47"/>
      <c r="O23" s="47"/>
      <c r="P23" s="47"/>
    </row>
    <row r="24" spans="2:16">
      <c r="B24" s="170" t="str">
        <f>CONCATENATE("1. Children’s centres are included if they were open on the Ofsted systems ",Contents!C20,".")</f>
        <v>1. Children’s centres are included if they were open on the Ofsted systems as at 31 August 2015.</v>
      </c>
    </row>
    <row r="25" spans="2:16">
      <c r="B25" s="170" t="str">
        <f>CONCATENATE("2. Inspections are included if they were published on the Ofsted systems ",Contents!C21,".")</f>
        <v>2. Inspections are included if they were published on the Ofsted systems as at 30 September 2015.</v>
      </c>
    </row>
    <row r="26" spans="2:16">
      <c r="B26" s="170" t="s">
        <v>9721</v>
      </c>
    </row>
    <row r="27" spans="2:16">
      <c r="B27" s="170" t="s">
        <v>222</v>
      </c>
    </row>
    <row r="28" spans="2:16">
      <c r="B28" s="170" t="s">
        <v>9720</v>
      </c>
    </row>
    <row r="29" spans="2:16">
      <c r="B29" s="170"/>
    </row>
    <row r="30" spans="2:16">
      <c r="B30" s="170"/>
    </row>
    <row r="31" spans="2:16">
      <c r="B31" s="170"/>
    </row>
    <row r="32" spans="2:16">
      <c r="B32" s="170"/>
    </row>
    <row r="33" spans="2:2">
      <c r="B33" s="170"/>
    </row>
  </sheetData>
  <mergeCells count="20">
    <mergeCell ref="V10:Y10"/>
    <mergeCell ref="V11:Y11"/>
    <mergeCell ref="AC12:AD12"/>
    <mergeCell ref="V9:Y9"/>
    <mergeCell ref="IG4:IV4"/>
    <mergeCell ref="HA4:HP4"/>
    <mergeCell ref="HQ4:IF4"/>
    <mergeCell ref="GK4:GZ4"/>
    <mergeCell ref="P7:T7"/>
    <mergeCell ref="EO4:FD4"/>
    <mergeCell ref="FE4:FT4"/>
    <mergeCell ref="DY4:EN4"/>
    <mergeCell ref="FU4:GJ4"/>
    <mergeCell ref="Q4:AF4"/>
    <mergeCell ref="AG4:AV4"/>
    <mergeCell ref="AW4:BL4"/>
    <mergeCell ref="BM4:CB4"/>
    <mergeCell ref="CC4:CR4"/>
    <mergeCell ref="CS4:DH4"/>
    <mergeCell ref="DI4:DX4"/>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4077"/>
  <sheetViews>
    <sheetView showRowColHeaders="0" zoomScaleNormal="100" workbookViewId="0"/>
  </sheetViews>
  <sheetFormatPr defaultRowHeight="12.75"/>
  <cols>
    <col min="1" max="1" width="10.140625" style="73" customWidth="1"/>
    <col min="2" max="2" width="10.42578125" style="82" customWidth="1"/>
    <col min="3" max="3" width="49.7109375" style="73" customWidth="1"/>
    <col min="4" max="4" width="21.28515625" style="73" customWidth="1"/>
    <col min="5" max="5" width="16.28515625" style="73" bestFit="1" customWidth="1"/>
    <col min="6" max="6" width="35.42578125" style="73" customWidth="1"/>
    <col min="7" max="8" width="20.7109375" style="73" customWidth="1"/>
    <col min="9" max="9" width="26.85546875" style="73" customWidth="1"/>
    <col min="10" max="10" width="12.85546875" style="73" customWidth="1"/>
    <col min="11" max="11" width="20.7109375" style="75" customWidth="1"/>
    <col min="12" max="12" width="18.5703125" style="74" customWidth="1"/>
    <col min="13" max="13" width="12.85546875" style="75" customWidth="1"/>
    <col min="14" max="14" width="31" style="75" customWidth="1"/>
    <col min="15" max="15" width="16.42578125" style="80" customWidth="1"/>
    <col min="16" max="16" width="19.7109375" style="80" customWidth="1"/>
    <col min="17" max="18" width="13.7109375" style="75" customWidth="1"/>
    <col min="19" max="20" width="13.7109375" style="73" customWidth="1"/>
    <col min="21" max="21" width="33.7109375" style="73" customWidth="1"/>
    <col min="22" max="16384" width="9.140625" style="73"/>
  </cols>
  <sheetData>
    <row r="1" spans="1:21">
      <c r="A1" s="180" t="s">
        <v>264</v>
      </c>
    </row>
    <row r="2" spans="1:21">
      <c r="A2" s="181" t="str">
        <f>Contents!C20</f>
        <v>as at 31 August 2015</v>
      </c>
    </row>
    <row r="3" spans="1:21" s="75" customFormat="1" ht="126" customHeight="1">
      <c r="A3" s="195" t="s">
        <v>181</v>
      </c>
      <c r="B3" s="196" t="s">
        <v>196</v>
      </c>
      <c r="C3" s="195" t="s">
        <v>193</v>
      </c>
      <c r="D3" s="195" t="s">
        <v>194</v>
      </c>
      <c r="E3" s="195" t="s">
        <v>195</v>
      </c>
      <c r="F3" s="183" t="s">
        <v>182</v>
      </c>
      <c r="G3" s="195" t="s">
        <v>183</v>
      </c>
      <c r="H3" s="195" t="s">
        <v>184</v>
      </c>
      <c r="I3" s="195" t="s">
        <v>185</v>
      </c>
      <c r="J3" s="195" t="s">
        <v>186</v>
      </c>
      <c r="K3" s="196" t="s">
        <v>170</v>
      </c>
      <c r="L3" s="196" t="s">
        <v>192</v>
      </c>
      <c r="M3" s="197" t="s">
        <v>191</v>
      </c>
      <c r="N3" s="196" t="s">
        <v>187</v>
      </c>
      <c r="O3" s="183" t="s">
        <v>197</v>
      </c>
      <c r="P3" s="183" t="s">
        <v>212</v>
      </c>
      <c r="Q3" s="84" t="s">
        <v>157</v>
      </c>
      <c r="R3" s="69" t="s">
        <v>188</v>
      </c>
      <c r="S3" s="69" t="s">
        <v>189</v>
      </c>
      <c r="T3" s="69" t="s">
        <v>190</v>
      </c>
      <c r="U3" s="198" t="s">
        <v>199</v>
      </c>
    </row>
    <row r="4" spans="1:21">
      <c r="A4" s="168" t="str">
        <f t="shared" ref="A4:A67" si="0">IF(B4 &lt;&gt; "", HYPERLINK(CONCATENATE("http://www.ofsted.gov.uk/oxedu_providers/full/(urn)/",B4),"Report"),"")</f>
        <v>Report</v>
      </c>
      <c r="B4">
        <v>20002</v>
      </c>
      <c r="C4" t="s">
        <v>282</v>
      </c>
      <c r="D4" t="s">
        <v>162</v>
      </c>
      <c r="E4" t="s">
        <v>283</v>
      </c>
      <c r="F4" t="s">
        <v>284</v>
      </c>
      <c r="G4" t="s">
        <v>285</v>
      </c>
      <c r="H4"/>
      <c r="I4" t="s">
        <v>286</v>
      </c>
      <c r="J4" t="s">
        <v>287</v>
      </c>
      <c r="K4" t="s">
        <v>93</v>
      </c>
      <c r="L4" t="s">
        <v>175</v>
      </c>
      <c r="M4">
        <v>362415</v>
      </c>
      <c r="N4" t="s">
        <v>162</v>
      </c>
      <c r="O4" s="182">
        <v>40669</v>
      </c>
      <c r="P4" s="182">
        <v>40690</v>
      </c>
      <c r="Q4">
        <v>2</v>
      </c>
      <c r="R4" t="s">
        <v>280</v>
      </c>
      <c r="S4" t="s">
        <v>280</v>
      </c>
      <c r="T4" t="s">
        <v>280</v>
      </c>
      <c r="U4"/>
    </row>
    <row r="5" spans="1:21">
      <c r="A5" s="168" t="str">
        <f t="shared" si="0"/>
        <v>Report</v>
      </c>
      <c r="B5">
        <v>20004</v>
      </c>
      <c r="C5" t="s">
        <v>288</v>
      </c>
      <c r="D5" t="s">
        <v>162</v>
      </c>
      <c r="E5" t="s">
        <v>283</v>
      </c>
      <c r="F5" t="s">
        <v>288</v>
      </c>
      <c r="G5" t="s">
        <v>289</v>
      </c>
      <c r="H5" t="s">
        <v>280</v>
      </c>
      <c r="I5" t="s">
        <v>290</v>
      </c>
      <c r="J5" t="s">
        <v>291</v>
      </c>
      <c r="K5" t="s">
        <v>62</v>
      </c>
      <c r="L5" t="s">
        <v>176</v>
      </c>
      <c r="M5">
        <v>366913</v>
      </c>
      <c r="N5" t="s">
        <v>162</v>
      </c>
      <c r="O5" s="182">
        <v>40576</v>
      </c>
      <c r="P5" s="182">
        <v>40597</v>
      </c>
      <c r="Q5">
        <v>1</v>
      </c>
      <c r="R5" t="s">
        <v>280</v>
      </c>
      <c r="S5" t="s">
        <v>280</v>
      </c>
      <c r="T5" t="s">
        <v>280</v>
      </c>
      <c r="U5"/>
    </row>
    <row r="6" spans="1:21">
      <c r="A6" s="168" t="str">
        <f t="shared" si="0"/>
        <v>Report</v>
      </c>
      <c r="B6">
        <v>20006</v>
      </c>
      <c r="C6" t="s">
        <v>292</v>
      </c>
      <c r="D6" t="s">
        <v>162</v>
      </c>
      <c r="E6" t="s">
        <v>283</v>
      </c>
      <c r="F6" t="s">
        <v>293</v>
      </c>
      <c r="G6" t="s">
        <v>280</v>
      </c>
      <c r="H6" t="s">
        <v>280</v>
      </c>
      <c r="I6" t="s">
        <v>294</v>
      </c>
      <c r="J6" t="s">
        <v>295</v>
      </c>
      <c r="K6" t="s">
        <v>93</v>
      </c>
      <c r="L6" t="s">
        <v>175</v>
      </c>
      <c r="M6">
        <v>362417</v>
      </c>
      <c r="N6" t="s">
        <v>162</v>
      </c>
      <c r="O6" s="182">
        <v>40507</v>
      </c>
      <c r="P6" s="182">
        <v>40528</v>
      </c>
      <c r="Q6">
        <v>1</v>
      </c>
      <c r="R6" t="s">
        <v>280</v>
      </c>
      <c r="S6" t="s">
        <v>280</v>
      </c>
      <c r="T6" t="s">
        <v>280</v>
      </c>
      <c r="U6"/>
    </row>
    <row r="7" spans="1:21">
      <c r="A7" s="168" t="str">
        <f t="shared" si="0"/>
        <v>Report</v>
      </c>
      <c r="B7">
        <v>20007</v>
      </c>
      <c r="C7" t="s">
        <v>296</v>
      </c>
      <c r="D7" t="s">
        <v>162</v>
      </c>
      <c r="E7" t="s">
        <v>283</v>
      </c>
      <c r="F7" t="s">
        <v>297</v>
      </c>
      <c r="G7" t="s">
        <v>280</v>
      </c>
      <c r="H7" t="s">
        <v>280</v>
      </c>
      <c r="I7" t="s">
        <v>298</v>
      </c>
      <c r="J7" t="s">
        <v>299</v>
      </c>
      <c r="K7" t="s">
        <v>92</v>
      </c>
      <c r="L7" t="s">
        <v>173</v>
      </c>
      <c r="M7">
        <v>367724</v>
      </c>
      <c r="N7" t="s">
        <v>162</v>
      </c>
      <c r="O7" s="182">
        <v>41165</v>
      </c>
      <c r="P7" s="182">
        <v>41180</v>
      </c>
      <c r="Q7">
        <v>2</v>
      </c>
      <c r="R7" t="s">
        <v>280</v>
      </c>
      <c r="S7" t="s">
        <v>280</v>
      </c>
      <c r="T7" t="s">
        <v>280</v>
      </c>
      <c r="U7"/>
    </row>
    <row r="8" spans="1:21">
      <c r="A8" s="168" t="str">
        <f t="shared" si="0"/>
        <v>Report</v>
      </c>
      <c r="B8">
        <v>20008</v>
      </c>
      <c r="C8" t="s">
        <v>300</v>
      </c>
      <c r="D8" t="s">
        <v>162</v>
      </c>
      <c r="E8" t="s">
        <v>283</v>
      </c>
      <c r="F8" t="s">
        <v>301</v>
      </c>
      <c r="G8" t="s">
        <v>302</v>
      </c>
      <c r="H8" t="s">
        <v>280</v>
      </c>
      <c r="I8" t="s">
        <v>298</v>
      </c>
      <c r="J8" t="s">
        <v>303</v>
      </c>
      <c r="K8" t="s">
        <v>73</v>
      </c>
      <c r="L8" t="s">
        <v>173</v>
      </c>
      <c r="M8">
        <v>367684</v>
      </c>
      <c r="N8" t="s">
        <v>162</v>
      </c>
      <c r="O8" s="182">
        <v>40585</v>
      </c>
      <c r="P8" s="182">
        <v>40606</v>
      </c>
      <c r="Q8">
        <v>1</v>
      </c>
      <c r="R8" t="s">
        <v>280</v>
      </c>
      <c r="S8" t="s">
        <v>280</v>
      </c>
      <c r="T8" t="s">
        <v>280</v>
      </c>
      <c r="U8"/>
    </row>
    <row r="9" spans="1:21">
      <c r="A9" s="168" t="str">
        <f t="shared" si="0"/>
        <v>Report</v>
      </c>
      <c r="B9">
        <v>20009</v>
      </c>
      <c r="C9" t="s">
        <v>304</v>
      </c>
      <c r="D9" t="s">
        <v>162</v>
      </c>
      <c r="E9" t="s">
        <v>283</v>
      </c>
      <c r="F9" t="s">
        <v>305</v>
      </c>
      <c r="G9" t="s">
        <v>280</v>
      </c>
      <c r="H9" t="s">
        <v>280</v>
      </c>
      <c r="I9" t="s">
        <v>306</v>
      </c>
      <c r="J9" t="s">
        <v>307</v>
      </c>
      <c r="K9" t="s">
        <v>112</v>
      </c>
      <c r="L9" t="s">
        <v>172</v>
      </c>
      <c r="M9">
        <v>430190</v>
      </c>
      <c r="N9" t="s">
        <v>162</v>
      </c>
      <c r="O9" s="182">
        <v>41677</v>
      </c>
      <c r="P9" s="182">
        <v>41696</v>
      </c>
      <c r="Q9">
        <v>2</v>
      </c>
      <c r="R9">
        <v>2</v>
      </c>
      <c r="S9">
        <v>2</v>
      </c>
      <c r="T9">
        <v>2</v>
      </c>
      <c r="U9"/>
    </row>
    <row r="10" spans="1:21">
      <c r="A10" s="168" t="str">
        <f t="shared" si="0"/>
        <v>Report</v>
      </c>
      <c r="B10">
        <v>20010</v>
      </c>
      <c r="C10" t="s">
        <v>308</v>
      </c>
      <c r="D10" t="s">
        <v>162</v>
      </c>
      <c r="E10" t="s">
        <v>283</v>
      </c>
      <c r="F10" t="s">
        <v>309</v>
      </c>
      <c r="G10" t="s">
        <v>280</v>
      </c>
      <c r="H10" t="s">
        <v>310</v>
      </c>
      <c r="I10" t="s">
        <v>311</v>
      </c>
      <c r="J10" t="s">
        <v>312</v>
      </c>
      <c r="K10" t="s">
        <v>112</v>
      </c>
      <c r="L10" t="s">
        <v>172</v>
      </c>
      <c r="M10">
        <v>430191</v>
      </c>
      <c r="N10" t="s">
        <v>162</v>
      </c>
      <c r="O10" s="182">
        <v>41662</v>
      </c>
      <c r="P10" s="182">
        <v>41682</v>
      </c>
      <c r="Q10">
        <v>2</v>
      </c>
      <c r="R10">
        <v>2</v>
      </c>
      <c r="S10">
        <v>2</v>
      </c>
      <c r="T10">
        <v>2</v>
      </c>
      <c r="U10"/>
    </row>
    <row r="11" spans="1:21">
      <c r="A11" s="168" t="str">
        <f t="shared" si="0"/>
        <v>Report</v>
      </c>
      <c r="B11">
        <v>20011</v>
      </c>
      <c r="C11" t="s">
        <v>313</v>
      </c>
      <c r="D11" t="s">
        <v>162</v>
      </c>
      <c r="E11" t="s">
        <v>283</v>
      </c>
      <c r="F11" t="s">
        <v>314</v>
      </c>
      <c r="G11" t="s">
        <v>315</v>
      </c>
      <c r="H11" t="s">
        <v>280</v>
      </c>
      <c r="I11" t="s">
        <v>316</v>
      </c>
      <c r="J11" t="s">
        <v>317</v>
      </c>
      <c r="K11" t="s">
        <v>112</v>
      </c>
      <c r="L11" t="s">
        <v>172</v>
      </c>
      <c r="M11">
        <v>427586</v>
      </c>
      <c r="N11" t="s">
        <v>162</v>
      </c>
      <c r="O11" s="182">
        <v>41558</v>
      </c>
      <c r="P11" s="182">
        <v>41579</v>
      </c>
      <c r="Q11">
        <v>3</v>
      </c>
      <c r="R11">
        <v>3</v>
      </c>
      <c r="S11">
        <v>3</v>
      </c>
      <c r="T11">
        <v>3</v>
      </c>
      <c r="U11"/>
    </row>
    <row r="12" spans="1:21">
      <c r="A12" s="168" t="str">
        <f t="shared" si="0"/>
        <v>Report</v>
      </c>
      <c r="B12">
        <v>20012</v>
      </c>
      <c r="C12" t="s">
        <v>318</v>
      </c>
      <c r="D12" t="s">
        <v>162</v>
      </c>
      <c r="E12" t="s">
        <v>283</v>
      </c>
      <c r="F12" t="s">
        <v>319</v>
      </c>
      <c r="G12" t="s">
        <v>320</v>
      </c>
      <c r="H12" t="s">
        <v>280</v>
      </c>
      <c r="I12" t="s">
        <v>321</v>
      </c>
      <c r="J12" t="s">
        <v>322</v>
      </c>
      <c r="K12" t="s">
        <v>112</v>
      </c>
      <c r="L12" t="s">
        <v>172</v>
      </c>
      <c r="M12">
        <v>430192</v>
      </c>
      <c r="N12" t="s">
        <v>162</v>
      </c>
      <c r="O12" s="182">
        <v>41703</v>
      </c>
      <c r="P12" s="182">
        <v>41724</v>
      </c>
      <c r="Q12">
        <v>2</v>
      </c>
      <c r="R12">
        <v>2</v>
      </c>
      <c r="S12">
        <v>2</v>
      </c>
      <c r="T12">
        <v>2</v>
      </c>
      <c r="U12"/>
    </row>
    <row r="13" spans="1:21">
      <c r="A13" s="168" t="str">
        <f t="shared" si="0"/>
        <v>Report</v>
      </c>
      <c r="B13">
        <v>20013</v>
      </c>
      <c r="C13" t="s">
        <v>323</v>
      </c>
      <c r="D13" t="s">
        <v>162</v>
      </c>
      <c r="E13" t="s">
        <v>283</v>
      </c>
      <c r="F13" t="s">
        <v>324</v>
      </c>
      <c r="G13" t="s">
        <v>325</v>
      </c>
      <c r="H13" t="s">
        <v>326</v>
      </c>
      <c r="I13" t="s">
        <v>321</v>
      </c>
      <c r="J13" t="s">
        <v>327</v>
      </c>
      <c r="K13" t="s">
        <v>112</v>
      </c>
      <c r="L13" t="s">
        <v>172</v>
      </c>
      <c r="M13">
        <v>427587</v>
      </c>
      <c r="N13" t="s">
        <v>162</v>
      </c>
      <c r="O13" s="182">
        <v>41591</v>
      </c>
      <c r="P13" s="182">
        <v>41612</v>
      </c>
      <c r="Q13">
        <v>2</v>
      </c>
      <c r="R13">
        <v>2</v>
      </c>
      <c r="S13">
        <v>2</v>
      </c>
      <c r="T13">
        <v>2</v>
      </c>
      <c r="U13"/>
    </row>
    <row r="14" spans="1:21">
      <c r="A14" s="168" t="str">
        <f t="shared" si="0"/>
        <v>Report</v>
      </c>
      <c r="B14">
        <v>20014</v>
      </c>
      <c r="C14" t="s">
        <v>328</v>
      </c>
      <c r="D14" t="s">
        <v>162</v>
      </c>
      <c r="E14" t="s">
        <v>283</v>
      </c>
      <c r="F14" t="s">
        <v>329</v>
      </c>
      <c r="G14" t="s">
        <v>330</v>
      </c>
      <c r="H14" t="s">
        <v>280</v>
      </c>
      <c r="I14" t="s">
        <v>331</v>
      </c>
      <c r="J14" t="s">
        <v>332</v>
      </c>
      <c r="K14" t="s">
        <v>112</v>
      </c>
      <c r="L14" t="s">
        <v>172</v>
      </c>
      <c r="M14">
        <v>451922</v>
      </c>
      <c r="N14" t="s">
        <v>162</v>
      </c>
      <c r="O14" s="182">
        <v>41949</v>
      </c>
      <c r="P14" s="182">
        <v>41964</v>
      </c>
      <c r="Q14">
        <v>2</v>
      </c>
      <c r="R14">
        <v>2</v>
      </c>
      <c r="S14">
        <v>2</v>
      </c>
      <c r="T14">
        <v>2</v>
      </c>
      <c r="U14"/>
    </row>
    <row r="15" spans="1:21">
      <c r="A15" s="168" t="str">
        <f t="shared" si="0"/>
        <v>Report</v>
      </c>
      <c r="B15">
        <v>20015</v>
      </c>
      <c r="C15" t="s">
        <v>333</v>
      </c>
      <c r="D15" t="s">
        <v>162</v>
      </c>
      <c r="E15" t="s">
        <v>283</v>
      </c>
      <c r="F15" t="s">
        <v>334</v>
      </c>
      <c r="G15" t="s">
        <v>335</v>
      </c>
      <c r="H15" t="s">
        <v>280</v>
      </c>
      <c r="I15" t="s">
        <v>336</v>
      </c>
      <c r="J15" t="s">
        <v>337</v>
      </c>
      <c r="K15" t="s">
        <v>100</v>
      </c>
      <c r="L15" t="s">
        <v>175</v>
      </c>
      <c r="M15">
        <v>366917</v>
      </c>
      <c r="N15" t="s">
        <v>162</v>
      </c>
      <c r="O15" s="182">
        <v>40612</v>
      </c>
      <c r="P15" s="182">
        <v>40633</v>
      </c>
      <c r="Q15">
        <v>2</v>
      </c>
      <c r="R15" t="s">
        <v>280</v>
      </c>
      <c r="S15" t="s">
        <v>280</v>
      </c>
      <c r="T15" t="s">
        <v>280</v>
      </c>
      <c r="U15"/>
    </row>
    <row r="16" spans="1:21">
      <c r="A16" s="168" t="str">
        <f t="shared" si="0"/>
        <v>Report</v>
      </c>
      <c r="B16">
        <v>20016</v>
      </c>
      <c r="C16" t="s">
        <v>338</v>
      </c>
      <c r="D16" t="s">
        <v>162</v>
      </c>
      <c r="E16" t="s">
        <v>283</v>
      </c>
      <c r="F16" t="s">
        <v>339</v>
      </c>
      <c r="G16" t="s">
        <v>340</v>
      </c>
      <c r="H16" t="s">
        <v>280</v>
      </c>
      <c r="I16" t="s">
        <v>341</v>
      </c>
      <c r="J16" t="s">
        <v>342</v>
      </c>
      <c r="K16" t="s">
        <v>11</v>
      </c>
      <c r="L16" t="s">
        <v>171</v>
      </c>
      <c r="M16">
        <v>367727</v>
      </c>
      <c r="N16" t="s">
        <v>162</v>
      </c>
      <c r="O16" s="182">
        <v>40724</v>
      </c>
      <c r="P16" s="182">
        <v>40744</v>
      </c>
      <c r="Q16">
        <v>3</v>
      </c>
      <c r="R16" t="s">
        <v>280</v>
      </c>
      <c r="S16" t="s">
        <v>280</v>
      </c>
      <c r="T16" t="s">
        <v>280</v>
      </c>
      <c r="U16"/>
    </row>
    <row r="17" spans="1:21">
      <c r="A17" s="168" t="str">
        <f t="shared" si="0"/>
        <v>Report</v>
      </c>
      <c r="B17">
        <v>20017</v>
      </c>
      <c r="C17" t="s">
        <v>343</v>
      </c>
      <c r="D17" t="s">
        <v>162</v>
      </c>
      <c r="E17" t="s">
        <v>283</v>
      </c>
      <c r="F17" t="s">
        <v>344</v>
      </c>
      <c r="G17" t="s">
        <v>345</v>
      </c>
      <c r="H17" t="s">
        <v>280</v>
      </c>
      <c r="I17" t="s">
        <v>346</v>
      </c>
      <c r="J17" t="s">
        <v>347</v>
      </c>
      <c r="K17" t="s">
        <v>118</v>
      </c>
      <c r="L17" t="s">
        <v>178</v>
      </c>
      <c r="M17">
        <v>367728</v>
      </c>
      <c r="N17" t="s">
        <v>162</v>
      </c>
      <c r="O17" s="182">
        <v>40710</v>
      </c>
      <c r="P17" s="182">
        <v>40728</v>
      </c>
      <c r="Q17">
        <v>1</v>
      </c>
      <c r="R17" t="s">
        <v>280</v>
      </c>
      <c r="S17" t="s">
        <v>280</v>
      </c>
      <c r="T17" t="s">
        <v>280</v>
      </c>
      <c r="U17"/>
    </row>
    <row r="18" spans="1:21">
      <c r="A18" s="168" t="str">
        <f t="shared" si="0"/>
        <v>Report</v>
      </c>
      <c r="B18">
        <v>20018</v>
      </c>
      <c r="C18" t="s">
        <v>343</v>
      </c>
      <c r="D18" t="s">
        <v>162</v>
      </c>
      <c r="E18" t="s">
        <v>283</v>
      </c>
      <c r="F18" t="s">
        <v>348</v>
      </c>
      <c r="G18" t="s">
        <v>280</v>
      </c>
      <c r="H18" t="s">
        <v>280</v>
      </c>
      <c r="I18" t="s">
        <v>349</v>
      </c>
      <c r="J18" t="s">
        <v>350</v>
      </c>
      <c r="K18" t="s">
        <v>134</v>
      </c>
      <c r="L18" t="s">
        <v>173</v>
      </c>
      <c r="M18">
        <v>366838</v>
      </c>
      <c r="N18" t="s">
        <v>162</v>
      </c>
      <c r="O18" s="182">
        <v>40584</v>
      </c>
      <c r="P18" s="182">
        <v>40605</v>
      </c>
      <c r="Q18">
        <v>2</v>
      </c>
      <c r="R18" t="s">
        <v>280</v>
      </c>
      <c r="S18" t="s">
        <v>280</v>
      </c>
      <c r="T18" t="s">
        <v>280</v>
      </c>
      <c r="U18"/>
    </row>
    <row r="19" spans="1:21">
      <c r="A19" s="168" t="str">
        <f t="shared" si="0"/>
        <v>Report</v>
      </c>
      <c r="B19">
        <v>20019</v>
      </c>
      <c r="C19" t="s">
        <v>343</v>
      </c>
      <c r="D19" t="s">
        <v>162</v>
      </c>
      <c r="E19" t="s">
        <v>283</v>
      </c>
      <c r="F19" t="s">
        <v>351</v>
      </c>
      <c r="G19" t="s">
        <v>280</v>
      </c>
      <c r="H19" t="s">
        <v>280</v>
      </c>
      <c r="I19" t="s">
        <v>352</v>
      </c>
      <c r="J19" t="s">
        <v>353</v>
      </c>
      <c r="K19" t="s">
        <v>75</v>
      </c>
      <c r="L19" t="s">
        <v>173</v>
      </c>
      <c r="M19">
        <v>362418</v>
      </c>
      <c r="N19" t="s">
        <v>162</v>
      </c>
      <c r="O19" s="182">
        <v>40458</v>
      </c>
      <c r="P19" s="182">
        <v>40486</v>
      </c>
      <c r="Q19">
        <v>1</v>
      </c>
      <c r="R19" t="s">
        <v>280</v>
      </c>
      <c r="S19" t="s">
        <v>280</v>
      </c>
      <c r="T19" t="s">
        <v>280</v>
      </c>
      <c r="U19"/>
    </row>
    <row r="20" spans="1:21">
      <c r="A20" s="168" t="str">
        <f t="shared" si="0"/>
        <v>Report</v>
      </c>
      <c r="B20">
        <v>20020</v>
      </c>
      <c r="C20" t="s">
        <v>354</v>
      </c>
      <c r="D20" t="s">
        <v>162</v>
      </c>
      <c r="E20" t="s">
        <v>283</v>
      </c>
      <c r="F20" t="s">
        <v>355</v>
      </c>
      <c r="G20" t="s">
        <v>280</v>
      </c>
      <c r="H20" t="s">
        <v>280</v>
      </c>
      <c r="I20" t="s">
        <v>356</v>
      </c>
      <c r="J20" t="s">
        <v>357</v>
      </c>
      <c r="K20" t="s">
        <v>28</v>
      </c>
      <c r="L20" t="s">
        <v>358</v>
      </c>
      <c r="M20">
        <v>367729</v>
      </c>
      <c r="N20" t="s">
        <v>162</v>
      </c>
      <c r="O20" s="182">
        <v>40683</v>
      </c>
      <c r="P20" s="182">
        <v>40707</v>
      </c>
      <c r="Q20">
        <v>2</v>
      </c>
      <c r="R20" t="s">
        <v>280</v>
      </c>
      <c r="S20" t="s">
        <v>280</v>
      </c>
      <c r="T20" t="s">
        <v>280</v>
      </c>
      <c r="U20"/>
    </row>
    <row r="21" spans="1:21">
      <c r="A21" s="168" t="str">
        <f t="shared" si="0"/>
        <v>Report</v>
      </c>
      <c r="B21">
        <v>20021</v>
      </c>
      <c r="C21" t="s">
        <v>359</v>
      </c>
      <c r="D21" t="s">
        <v>162</v>
      </c>
      <c r="E21" t="s">
        <v>283</v>
      </c>
      <c r="F21" t="s">
        <v>360</v>
      </c>
      <c r="G21" t="s">
        <v>361</v>
      </c>
      <c r="H21" t="s">
        <v>280</v>
      </c>
      <c r="I21" t="s">
        <v>362</v>
      </c>
      <c r="J21" t="s">
        <v>363</v>
      </c>
      <c r="K21" t="s">
        <v>33</v>
      </c>
      <c r="L21" t="s">
        <v>173</v>
      </c>
      <c r="M21">
        <v>367271</v>
      </c>
      <c r="N21" t="s">
        <v>162</v>
      </c>
      <c r="O21" s="182">
        <v>40773</v>
      </c>
      <c r="P21" s="182">
        <v>40798</v>
      </c>
      <c r="Q21">
        <v>2</v>
      </c>
      <c r="R21" t="s">
        <v>280</v>
      </c>
      <c r="S21" t="s">
        <v>280</v>
      </c>
      <c r="T21" t="s">
        <v>280</v>
      </c>
      <c r="U21"/>
    </row>
    <row r="22" spans="1:21">
      <c r="A22" s="168" t="str">
        <f t="shared" si="0"/>
        <v>Report</v>
      </c>
      <c r="B22">
        <v>20023</v>
      </c>
      <c r="C22" t="s">
        <v>364</v>
      </c>
      <c r="D22" t="s">
        <v>162</v>
      </c>
      <c r="E22" t="s">
        <v>283</v>
      </c>
      <c r="F22" t="s">
        <v>365</v>
      </c>
      <c r="G22" t="s">
        <v>280</v>
      </c>
      <c r="H22" t="s">
        <v>280</v>
      </c>
      <c r="I22" t="s">
        <v>366</v>
      </c>
      <c r="J22" t="s">
        <v>367</v>
      </c>
      <c r="K22" t="s">
        <v>129</v>
      </c>
      <c r="L22" t="s">
        <v>173</v>
      </c>
      <c r="M22">
        <v>367730</v>
      </c>
      <c r="N22" t="s">
        <v>162</v>
      </c>
      <c r="O22" s="182">
        <v>40688</v>
      </c>
      <c r="P22" s="182">
        <v>40710</v>
      </c>
      <c r="Q22">
        <v>3</v>
      </c>
      <c r="R22" t="s">
        <v>280</v>
      </c>
      <c r="S22" t="s">
        <v>280</v>
      </c>
      <c r="T22" t="s">
        <v>280</v>
      </c>
      <c r="U22"/>
    </row>
    <row r="23" spans="1:21">
      <c r="A23" s="168" t="str">
        <f t="shared" si="0"/>
        <v>Report</v>
      </c>
      <c r="B23">
        <v>20025</v>
      </c>
      <c r="C23" t="s">
        <v>368</v>
      </c>
      <c r="D23" t="s">
        <v>162</v>
      </c>
      <c r="E23" t="s">
        <v>283</v>
      </c>
      <c r="F23" t="s">
        <v>369</v>
      </c>
      <c r="G23" t="s">
        <v>280</v>
      </c>
      <c r="H23" t="s">
        <v>370</v>
      </c>
      <c r="I23" t="s">
        <v>371</v>
      </c>
      <c r="J23" t="s">
        <v>372</v>
      </c>
      <c r="K23" t="s">
        <v>56</v>
      </c>
      <c r="L23" t="s">
        <v>177</v>
      </c>
      <c r="M23">
        <v>367731</v>
      </c>
      <c r="N23" t="s">
        <v>162</v>
      </c>
      <c r="O23" s="182">
        <v>40857</v>
      </c>
      <c r="P23" s="182">
        <v>40878</v>
      </c>
      <c r="Q23">
        <v>3</v>
      </c>
      <c r="R23" t="s">
        <v>280</v>
      </c>
      <c r="S23" t="s">
        <v>280</v>
      </c>
      <c r="T23" t="s">
        <v>280</v>
      </c>
      <c r="U23"/>
    </row>
    <row r="24" spans="1:21">
      <c r="A24" s="168" t="str">
        <f t="shared" si="0"/>
        <v>Report</v>
      </c>
      <c r="B24">
        <v>20027</v>
      </c>
      <c r="C24" t="s">
        <v>373</v>
      </c>
      <c r="D24" t="s">
        <v>162</v>
      </c>
      <c r="E24" t="s">
        <v>283</v>
      </c>
      <c r="F24" t="s">
        <v>374</v>
      </c>
      <c r="G24" t="s">
        <v>375</v>
      </c>
      <c r="H24" t="s">
        <v>280</v>
      </c>
      <c r="I24" t="s">
        <v>376</v>
      </c>
      <c r="J24" t="s">
        <v>377</v>
      </c>
      <c r="K24" t="s">
        <v>109</v>
      </c>
      <c r="L24" t="s">
        <v>174</v>
      </c>
      <c r="M24">
        <v>362419</v>
      </c>
      <c r="N24" t="s">
        <v>162</v>
      </c>
      <c r="O24" s="182">
        <v>40480</v>
      </c>
      <c r="P24" s="182">
        <v>40501</v>
      </c>
      <c r="Q24">
        <v>2</v>
      </c>
      <c r="R24" t="s">
        <v>280</v>
      </c>
      <c r="S24" t="s">
        <v>280</v>
      </c>
      <c r="T24" t="s">
        <v>280</v>
      </c>
      <c r="U24"/>
    </row>
    <row r="25" spans="1:21">
      <c r="A25" s="168" t="str">
        <f t="shared" si="0"/>
        <v>Report</v>
      </c>
      <c r="B25">
        <v>20028</v>
      </c>
      <c r="C25" t="s">
        <v>378</v>
      </c>
      <c r="D25" t="s">
        <v>162</v>
      </c>
      <c r="E25" t="s">
        <v>283</v>
      </c>
      <c r="F25" t="s">
        <v>379</v>
      </c>
      <c r="G25" t="s">
        <v>380</v>
      </c>
      <c r="H25" t="s">
        <v>280</v>
      </c>
      <c r="I25" t="s">
        <v>381</v>
      </c>
      <c r="J25" t="s">
        <v>382</v>
      </c>
      <c r="K25" t="s">
        <v>24</v>
      </c>
      <c r="L25" t="s">
        <v>171</v>
      </c>
      <c r="M25">
        <v>444642</v>
      </c>
      <c r="N25" t="s">
        <v>162</v>
      </c>
      <c r="O25" s="182">
        <v>41829</v>
      </c>
      <c r="P25" s="182">
        <v>41864</v>
      </c>
      <c r="Q25">
        <v>4</v>
      </c>
      <c r="R25">
        <v>4</v>
      </c>
      <c r="S25">
        <v>4</v>
      </c>
      <c r="T25">
        <v>4</v>
      </c>
      <c r="U25"/>
    </row>
    <row r="26" spans="1:21">
      <c r="A26" s="168" t="str">
        <f t="shared" si="0"/>
        <v>Report</v>
      </c>
      <c r="B26">
        <v>20029</v>
      </c>
      <c r="C26" t="s">
        <v>383</v>
      </c>
      <c r="D26" t="s">
        <v>162</v>
      </c>
      <c r="E26" t="s">
        <v>283</v>
      </c>
      <c r="F26" t="s">
        <v>384</v>
      </c>
      <c r="G26" t="s">
        <v>280</v>
      </c>
      <c r="H26" t="s">
        <v>280</v>
      </c>
      <c r="I26" t="s">
        <v>385</v>
      </c>
      <c r="J26" t="s">
        <v>386</v>
      </c>
      <c r="K26" t="s">
        <v>33</v>
      </c>
      <c r="L26" t="s">
        <v>173</v>
      </c>
      <c r="M26">
        <v>366912</v>
      </c>
      <c r="N26" t="s">
        <v>162</v>
      </c>
      <c r="O26" s="182">
        <v>40557</v>
      </c>
      <c r="P26" s="182">
        <v>40578</v>
      </c>
      <c r="Q26">
        <v>3</v>
      </c>
      <c r="R26" t="s">
        <v>280</v>
      </c>
      <c r="S26" t="s">
        <v>280</v>
      </c>
      <c r="T26" t="s">
        <v>280</v>
      </c>
      <c r="U26"/>
    </row>
    <row r="27" spans="1:21">
      <c r="A27" s="168" t="str">
        <f t="shared" si="0"/>
        <v>Report</v>
      </c>
      <c r="B27">
        <v>20030</v>
      </c>
      <c r="C27" t="s">
        <v>387</v>
      </c>
      <c r="D27" t="s">
        <v>162</v>
      </c>
      <c r="E27" t="s">
        <v>283</v>
      </c>
      <c r="F27" t="s">
        <v>388</v>
      </c>
      <c r="G27" t="s">
        <v>280</v>
      </c>
      <c r="H27" t="s">
        <v>280</v>
      </c>
      <c r="I27" t="s">
        <v>389</v>
      </c>
      <c r="J27" t="s">
        <v>390</v>
      </c>
      <c r="K27" t="s">
        <v>35</v>
      </c>
      <c r="L27" t="s">
        <v>173</v>
      </c>
      <c r="M27">
        <v>367670</v>
      </c>
      <c r="N27" t="s">
        <v>162</v>
      </c>
      <c r="O27" s="182">
        <v>40612</v>
      </c>
      <c r="P27" s="182">
        <v>40633</v>
      </c>
      <c r="Q27">
        <v>2</v>
      </c>
      <c r="R27" t="s">
        <v>280</v>
      </c>
      <c r="S27" t="s">
        <v>280</v>
      </c>
      <c r="T27" t="s">
        <v>280</v>
      </c>
      <c r="U27"/>
    </row>
    <row r="28" spans="1:21">
      <c r="A28" s="168" t="str">
        <f t="shared" si="0"/>
        <v>Report</v>
      </c>
      <c r="B28">
        <v>20031</v>
      </c>
      <c r="C28" t="s">
        <v>391</v>
      </c>
      <c r="D28" t="s">
        <v>162</v>
      </c>
      <c r="E28" t="s">
        <v>283</v>
      </c>
      <c r="F28" t="s">
        <v>392</v>
      </c>
      <c r="G28" t="s">
        <v>393</v>
      </c>
      <c r="H28" t="s">
        <v>280</v>
      </c>
      <c r="I28" t="s">
        <v>394</v>
      </c>
      <c r="J28" t="s">
        <v>395</v>
      </c>
      <c r="K28" t="s">
        <v>70</v>
      </c>
      <c r="L28" t="s">
        <v>175</v>
      </c>
      <c r="M28">
        <v>367030</v>
      </c>
      <c r="N28" t="s">
        <v>162</v>
      </c>
      <c r="O28" s="182">
        <v>40577</v>
      </c>
      <c r="P28" s="182">
        <v>40602</v>
      </c>
      <c r="Q28">
        <v>2</v>
      </c>
      <c r="R28" t="s">
        <v>280</v>
      </c>
      <c r="S28" t="s">
        <v>280</v>
      </c>
      <c r="T28" t="s">
        <v>280</v>
      </c>
      <c r="U28"/>
    </row>
    <row r="29" spans="1:21">
      <c r="A29" s="168" t="str">
        <f t="shared" si="0"/>
        <v>Report</v>
      </c>
      <c r="B29">
        <v>20032</v>
      </c>
      <c r="C29" t="s">
        <v>396</v>
      </c>
      <c r="D29" t="s">
        <v>162</v>
      </c>
      <c r="E29" t="s">
        <v>283</v>
      </c>
      <c r="F29" t="s">
        <v>397</v>
      </c>
      <c r="G29" t="s">
        <v>280</v>
      </c>
      <c r="H29" t="s">
        <v>280</v>
      </c>
      <c r="I29" t="s">
        <v>398</v>
      </c>
      <c r="J29" t="s">
        <v>399</v>
      </c>
      <c r="K29" t="s">
        <v>154</v>
      </c>
      <c r="L29" t="s">
        <v>176</v>
      </c>
      <c r="M29">
        <v>362420</v>
      </c>
      <c r="N29" t="s">
        <v>162</v>
      </c>
      <c r="O29" s="182">
        <v>40479</v>
      </c>
      <c r="P29" s="182">
        <v>40500</v>
      </c>
      <c r="Q29">
        <v>1</v>
      </c>
      <c r="R29" t="s">
        <v>280</v>
      </c>
      <c r="S29" t="s">
        <v>280</v>
      </c>
      <c r="T29" t="s">
        <v>280</v>
      </c>
      <c r="U29"/>
    </row>
    <row r="30" spans="1:21">
      <c r="A30" s="168" t="str">
        <f t="shared" si="0"/>
        <v>Report</v>
      </c>
      <c r="B30">
        <v>20036</v>
      </c>
      <c r="C30" t="s">
        <v>400</v>
      </c>
      <c r="D30" t="s">
        <v>162</v>
      </c>
      <c r="E30" t="s">
        <v>283</v>
      </c>
      <c r="F30" t="s">
        <v>401</v>
      </c>
      <c r="G30" t="s">
        <v>280</v>
      </c>
      <c r="H30" t="s">
        <v>280</v>
      </c>
      <c r="I30" t="s">
        <v>402</v>
      </c>
      <c r="J30" t="s">
        <v>403</v>
      </c>
      <c r="K30" t="s">
        <v>9</v>
      </c>
      <c r="L30" t="s">
        <v>358</v>
      </c>
      <c r="M30">
        <v>366910</v>
      </c>
      <c r="N30" t="s">
        <v>162</v>
      </c>
      <c r="O30" s="182">
        <v>40990</v>
      </c>
      <c r="P30" s="182">
        <v>41016</v>
      </c>
      <c r="Q30">
        <v>2</v>
      </c>
      <c r="R30" t="s">
        <v>280</v>
      </c>
      <c r="S30" t="s">
        <v>280</v>
      </c>
      <c r="T30" t="s">
        <v>280</v>
      </c>
      <c r="U30"/>
    </row>
    <row r="31" spans="1:21">
      <c r="A31" s="168" t="str">
        <f t="shared" si="0"/>
        <v>Report</v>
      </c>
      <c r="B31">
        <v>20038</v>
      </c>
      <c r="C31" t="s">
        <v>404</v>
      </c>
      <c r="D31" t="s">
        <v>162</v>
      </c>
      <c r="E31" t="s">
        <v>283</v>
      </c>
      <c r="F31" t="s">
        <v>405</v>
      </c>
      <c r="G31" t="s">
        <v>406</v>
      </c>
      <c r="H31" t="s">
        <v>280</v>
      </c>
      <c r="I31" t="s">
        <v>407</v>
      </c>
      <c r="J31" t="s">
        <v>408</v>
      </c>
      <c r="K31" t="s">
        <v>97</v>
      </c>
      <c r="L31" t="s">
        <v>172</v>
      </c>
      <c r="M31">
        <v>383861</v>
      </c>
      <c r="N31" t="s">
        <v>162</v>
      </c>
      <c r="O31" s="182">
        <v>41137</v>
      </c>
      <c r="P31" s="182">
        <v>41158</v>
      </c>
      <c r="Q31">
        <v>2</v>
      </c>
      <c r="R31" t="s">
        <v>280</v>
      </c>
      <c r="S31" t="s">
        <v>280</v>
      </c>
      <c r="T31" t="s">
        <v>280</v>
      </c>
      <c r="U31"/>
    </row>
    <row r="32" spans="1:21">
      <c r="A32" s="168" t="str">
        <f t="shared" si="0"/>
        <v>Report</v>
      </c>
      <c r="B32">
        <v>20042</v>
      </c>
      <c r="C32" t="s">
        <v>409</v>
      </c>
      <c r="D32" t="s">
        <v>162</v>
      </c>
      <c r="E32" t="s">
        <v>283</v>
      </c>
      <c r="F32" t="s">
        <v>410</v>
      </c>
      <c r="G32" t="s">
        <v>280</v>
      </c>
      <c r="H32" t="s">
        <v>280</v>
      </c>
      <c r="I32" t="s">
        <v>411</v>
      </c>
      <c r="J32" t="s">
        <v>412</v>
      </c>
      <c r="K32" t="s">
        <v>49</v>
      </c>
      <c r="L32" t="s">
        <v>173</v>
      </c>
      <c r="M32">
        <v>362422</v>
      </c>
      <c r="N32" t="s">
        <v>162</v>
      </c>
      <c r="O32" s="182">
        <v>40479</v>
      </c>
      <c r="P32" s="182">
        <v>40500</v>
      </c>
      <c r="Q32">
        <v>2</v>
      </c>
      <c r="R32" t="s">
        <v>280</v>
      </c>
      <c r="S32" t="s">
        <v>280</v>
      </c>
      <c r="T32" t="s">
        <v>280</v>
      </c>
      <c r="U32"/>
    </row>
    <row r="33" spans="1:21">
      <c r="A33" s="168" t="str">
        <f t="shared" si="0"/>
        <v>Report</v>
      </c>
      <c r="B33">
        <v>20043</v>
      </c>
      <c r="C33" t="s">
        <v>413</v>
      </c>
      <c r="D33" t="s">
        <v>162</v>
      </c>
      <c r="E33" t="s">
        <v>283</v>
      </c>
      <c r="F33" t="s">
        <v>414</v>
      </c>
      <c r="G33" t="s">
        <v>415</v>
      </c>
      <c r="H33" t="s">
        <v>280</v>
      </c>
      <c r="I33" t="s">
        <v>416</v>
      </c>
      <c r="J33" t="s">
        <v>417</v>
      </c>
      <c r="K33" t="s">
        <v>36</v>
      </c>
      <c r="L33" t="s">
        <v>178</v>
      </c>
      <c r="M33">
        <v>383612</v>
      </c>
      <c r="N33" t="s">
        <v>162</v>
      </c>
      <c r="O33" s="182">
        <v>40837</v>
      </c>
      <c r="P33" s="182">
        <v>40856</v>
      </c>
      <c r="Q33">
        <v>3</v>
      </c>
      <c r="R33" t="s">
        <v>280</v>
      </c>
      <c r="S33" t="s">
        <v>280</v>
      </c>
      <c r="T33" t="s">
        <v>280</v>
      </c>
      <c r="U33"/>
    </row>
    <row r="34" spans="1:21">
      <c r="A34" s="168" t="str">
        <f t="shared" si="0"/>
        <v>Report</v>
      </c>
      <c r="B34">
        <v>20044</v>
      </c>
      <c r="C34" t="s">
        <v>418</v>
      </c>
      <c r="D34" t="s">
        <v>162</v>
      </c>
      <c r="E34" t="s">
        <v>283</v>
      </c>
      <c r="F34" t="s">
        <v>419</v>
      </c>
      <c r="G34" t="s">
        <v>420</v>
      </c>
      <c r="H34" t="s">
        <v>280</v>
      </c>
      <c r="I34" t="s">
        <v>421</v>
      </c>
      <c r="J34" t="s">
        <v>422</v>
      </c>
      <c r="K34" t="s">
        <v>127</v>
      </c>
      <c r="L34" t="s">
        <v>358</v>
      </c>
      <c r="M34">
        <v>362423</v>
      </c>
      <c r="N34" t="s">
        <v>162</v>
      </c>
      <c r="O34" s="182">
        <v>40507</v>
      </c>
      <c r="P34" s="182">
        <v>40528</v>
      </c>
      <c r="Q34">
        <v>3</v>
      </c>
      <c r="R34" t="s">
        <v>280</v>
      </c>
      <c r="S34" t="s">
        <v>280</v>
      </c>
      <c r="T34" t="s">
        <v>280</v>
      </c>
      <c r="U34"/>
    </row>
    <row r="35" spans="1:21">
      <c r="A35" s="168" t="str">
        <f t="shared" si="0"/>
        <v>Report</v>
      </c>
      <c r="B35">
        <v>20047</v>
      </c>
      <c r="C35" t="s">
        <v>423</v>
      </c>
      <c r="D35" t="s">
        <v>162</v>
      </c>
      <c r="E35" t="s">
        <v>283</v>
      </c>
      <c r="F35" t="s">
        <v>424</v>
      </c>
      <c r="G35" t="s">
        <v>425</v>
      </c>
      <c r="H35" t="s">
        <v>280</v>
      </c>
      <c r="I35" t="s">
        <v>402</v>
      </c>
      <c r="J35" t="s">
        <v>426</v>
      </c>
      <c r="K35" t="s">
        <v>9</v>
      </c>
      <c r="L35" t="s">
        <v>358</v>
      </c>
      <c r="M35">
        <v>464696</v>
      </c>
      <c r="N35" t="s">
        <v>162</v>
      </c>
      <c r="O35" s="182">
        <v>42165</v>
      </c>
      <c r="P35" s="182">
        <v>42186</v>
      </c>
      <c r="Q35">
        <v>3</v>
      </c>
      <c r="R35">
        <v>3</v>
      </c>
      <c r="S35">
        <v>3</v>
      </c>
      <c r="T35">
        <v>3</v>
      </c>
      <c r="U35"/>
    </row>
    <row r="36" spans="1:21">
      <c r="A36" s="168" t="str">
        <f t="shared" si="0"/>
        <v>Report</v>
      </c>
      <c r="B36">
        <v>20048</v>
      </c>
      <c r="C36" t="s">
        <v>427</v>
      </c>
      <c r="D36" t="s">
        <v>162</v>
      </c>
      <c r="E36" t="s">
        <v>283</v>
      </c>
      <c r="F36" t="s">
        <v>428</v>
      </c>
      <c r="G36" t="s">
        <v>280</v>
      </c>
      <c r="H36" t="s">
        <v>280</v>
      </c>
      <c r="I36" t="s">
        <v>429</v>
      </c>
      <c r="J36" t="s">
        <v>430</v>
      </c>
      <c r="K36" t="s">
        <v>111</v>
      </c>
      <c r="L36" t="s">
        <v>173</v>
      </c>
      <c r="M36">
        <v>386764</v>
      </c>
      <c r="N36" t="s">
        <v>162</v>
      </c>
      <c r="O36" s="182">
        <v>40984</v>
      </c>
      <c r="P36" s="182">
        <v>41014</v>
      </c>
      <c r="Q36">
        <v>3</v>
      </c>
      <c r="R36" t="s">
        <v>280</v>
      </c>
      <c r="S36" t="s">
        <v>280</v>
      </c>
      <c r="T36" t="s">
        <v>280</v>
      </c>
      <c r="U36"/>
    </row>
    <row r="37" spans="1:21">
      <c r="A37" s="168" t="str">
        <f t="shared" si="0"/>
        <v>Report</v>
      </c>
      <c r="B37">
        <v>20052</v>
      </c>
      <c r="C37" t="s">
        <v>431</v>
      </c>
      <c r="D37" t="s">
        <v>162</v>
      </c>
      <c r="E37" t="s">
        <v>283</v>
      </c>
      <c r="F37" t="s">
        <v>432</v>
      </c>
      <c r="G37" t="s">
        <v>433</v>
      </c>
      <c r="H37" t="s">
        <v>280</v>
      </c>
      <c r="I37" t="s">
        <v>434</v>
      </c>
      <c r="J37" t="s">
        <v>435</v>
      </c>
      <c r="K37" t="s">
        <v>25</v>
      </c>
      <c r="L37" t="s">
        <v>177</v>
      </c>
      <c r="M37">
        <v>361078</v>
      </c>
      <c r="N37" t="s">
        <v>162</v>
      </c>
      <c r="O37" s="182">
        <v>40388</v>
      </c>
      <c r="P37" s="182">
        <v>40409</v>
      </c>
      <c r="Q37">
        <v>3</v>
      </c>
      <c r="R37" t="s">
        <v>280</v>
      </c>
      <c r="S37" t="s">
        <v>280</v>
      </c>
      <c r="T37" t="s">
        <v>280</v>
      </c>
      <c r="U37"/>
    </row>
    <row r="38" spans="1:21">
      <c r="A38" s="168" t="str">
        <f t="shared" si="0"/>
        <v>Report</v>
      </c>
      <c r="B38">
        <v>20054</v>
      </c>
      <c r="C38" t="s">
        <v>436</v>
      </c>
      <c r="D38" t="s">
        <v>162</v>
      </c>
      <c r="E38" t="s">
        <v>283</v>
      </c>
      <c r="F38" t="s">
        <v>437</v>
      </c>
      <c r="G38" t="s">
        <v>438</v>
      </c>
      <c r="H38" t="s">
        <v>280</v>
      </c>
      <c r="I38" t="s">
        <v>439</v>
      </c>
      <c r="J38" t="s">
        <v>440</v>
      </c>
      <c r="K38" t="s">
        <v>121</v>
      </c>
      <c r="L38" t="s">
        <v>176</v>
      </c>
      <c r="M38">
        <v>383360</v>
      </c>
      <c r="N38" t="s">
        <v>162</v>
      </c>
      <c r="O38" s="182">
        <v>40920</v>
      </c>
      <c r="P38" s="182">
        <v>40940</v>
      </c>
      <c r="Q38">
        <v>3</v>
      </c>
      <c r="R38" t="s">
        <v>280</v>
      </c>
      <c r="S38" t="s">
        <v>280</v>
      </c>
      <c r="T38" t="s">
        <v>280</v>
      </c>
      <c r="U38"/>
    </row>
    <row r="39" spans="1:21">
      <c r="A39" s="168" t="str">
        <f t="shared" si="0"/>
        <v>Report</v>
      </c>
      <c r="B39">
        <v>20056</v>
      </c>
      <c r="C39" t="s">
        <v>441</v>
      </c>
      <c r="D39" t="s">
        <v>162</v>
      </c>
      <c r="E39" t="s">
        <v>283</v>
      </c>
      <c r="F39" t="s">
        <v>442</v>
      </c>
      <c r="G39" t="s">
        <v>280</v>
      </c>
      <c r="H39" t="s">
        <v>280</v>
      </c>
      <c r="I39" t="s">
        <v>443</v>
      </c>
      <c r="J39" t="s">
        <v>444</v>
      </c>
      <c r="K39" t="s">
        <v>129</v>
      </c>
      <c r="L39" t="s">
        <v>173</v>
      </c>
      <c r="M39">
        <v>383476</v>
      </c>
      <c r="N39" t="s">
        <v>162</v>
      </c>
      <c r="O39" s="182">
        <v>40823</v>
      </c>
      <c r="P39" s="182">
        <v>40843</v>
      </c>
      <c r="Q39">
        <v>2</v>
      </c>
      <c r="R39" t="s">
        <v>280</v>
      </c>
      <c r="S39" t="s">
        <v>280</v>
      </c>
      <c r="T39" t="s">
        <v>280</v>
      </c>
      <c r="U39"/>
    </row>
    <row r="40" spans="1:21">
      <c r="A40" s="168" t="str">
        <f t="shared" si="0"/>
        <v>Report</v>
      </c>
      <c r="B40">
        <v>20057</v>
      </c>
      <c r="C40" t="s">
        <v>445</v>
      </c>
      <c r="D40" t="s">
        <v>162</v>
      </c>
      <c r="E40" t="s">
        <v>283</v>
      </c>
      <c r="F40" t="s">
        <v>446</v>
      </c>
      <c r="G40" t="s">
        <v>280</v>
      </c>
      <c r="H40" t="s">
        <v>280</v>
      </c>
      <c r="I40" t="s">
        <v>447</v>
      </c>
      <c r="J40" t="s">
        <v>448</v>
      </c>
      <c r="K40" t="s">
        <v>78</v>
      </c>
      <c r="L40" t="s">
        <v>175</v>
      </c>
      <c r="M40">
        <v>383613</v>
      </c>
      <c r="N40" t="s">
        <v>162</v>
      </c>
      <c r="O40" s="182">
        <v>41305</v>
      </c>
      <c r="P40" s="182">
        <v>41326</v>
      </c>
      <c r="Q40">
        <v>2</v>
      </c>
      <c r="R40" t="s">
        <v>280</v>
      </c>
      <c r="S40" t="s">
        <v>280</v>
      </c>
      <c r="T40" t="s">
        <v>280</v>
      </c>
      <c r="U40"/>
    </row>
    <row r="41" spans="1:21">
      <c r="A41" s="168" t="str">
        <f t="shared" si="0"/>
        <v>Report</v>
      </c>
      <c r="B41">
        <v>20061</v>
      </c>
      <c r="C41" t="s">
        <v>449</v>
      </c>
      <c r="D41" t="s">
        <v>162</v>
      </c>
      <c r="E41" t="s">
        <v>283</v>
      </c>
      <c r="F41" t="s">
        <v>450</v>
      </c>
      <c r="G41" t="s">
        <v>280</v>
      </c>
      <c r="H41" t="s">
        <v>280</v>
      </c>
      <c r="I41" t="s">
        <v>451</v>
      </c>
      <c r="J41" t="s">
        <v>452</v>
      </c>
      <c r="K41" t="s">
        <v>26</v>
      </c>
      <c r="L41" t="s">
        <v>171</v>
      </c>
      <c r="M41">
        <v>383477</v>
      </c>
      <c r="N41" t="s">
        <v>162</v>
      </c>
      <c r="O41" s="182">
        <v>40815</v>
      </c>
      <c r="P41" s="182">
        <v>40834</v>
      </c>
      <c r="Q41">
        <v>3</v>
      </c>
      <c r="R41" t="s">
        <v>280</v>
      </c>
      <c r="S41" t="s">
        <v>280</v>
      </c>
      <c r="T41" t="s">
        <v>280</v>
      </c>
      <c r="U41"/>
    </row>
    <row r="42" spans="1:21">
      <c r="A42" s="168" t="str">
        <f t="shared" si="0"/>
        <v>Report</v>
      </c>
      <c r="B42">
        <v>20064</v>
      </c>
      <c r="C42" t="s">
        <v>453</v>
      </c>
      <c r="D42" t="s">
        <v>162</v>
      </c>
      <c r="E42" t="s">
        <v>283</v>
      </c>
      <c r="F42" t="s">
        <v>454</v>
      </c>
      <c r="G42" t="s">
        <v>455</v>
      </c>
      <c r="H42" t="s">
        <v>456</v>
      </c>
      <c r="I42" t="s">
        <v>457</v>
      </c>
      <c r="J42" t="s">
        <v>458</v>
      </c>
      <c r="K42" t="s">
        <v>142</v>
      </c>
      <c r="L42" t="s">
        <v>178</v>
      </c>
      <c r="M42">
        <v>383614</v>
      </c>
      <c r="N42" t="s">
        <v>162</v>
      </c>
      <c r="O42" s="182">
        <v>40976</v>
      </c>
      <c r="P42" s="182">
        <v>40997</v>
      </c>
      <c r="Q42">
        <v>2</v>
      </c>
      <c r="R42" t="s">
        <v>280</v>
      </c>
      <c r="S42" t="s">
        <v>280</v>
      </c>
      <c r="T42" t="s">
        <v>280</v>
      </c>
      <c r="U42"/>
    </row>
    <row r="43" spans="1:21">
      <c r="A43" s="168" t="str">
        <f t="shared" si="0"/>
        <v>Report</v>
      </c>
      <c r="B43">
        <v>20067</v>
      </c>
      <c r="C43" t="s">
        <v>459</v>
      </c>
      <c r="D43" t="s">
        <v>162</v>
      </c>
      <c r="E43" t="s">
        <v>283</v>
      </c>
      <c r="F43" t="s">
        <v>460</v>
      </c>
      <c r="G43" t="s">
        <v>280</v>
      </c>
      <c r="H43" t="s">
        <v>280</v>
      </c>
      <c r="I43" t="s">
        <v>461</v>
      </c>
      <c r="J43" t="s">
        <v>462</v>
      </c>
      <c r="K43" t="s">
        <v>77</v>
      </c>
      <c r="L43" t="s">
        <v>174</v>
      </c>
      <c r="M43">
        <v>367733</v>
      </c>
      <c r="N43" t="s">
        <v>162</v>
      </c>
      <c r="O43" s="182">
        <v>40640</v>
      </c>
      <c r="P43" s="182">
        <v>40661</v>
      </c>
      <c r="Q43">
        <v>2</v>
      </c>
      <c r="R43" t="s">
        <v>280</v>
      </c>
      <c r="S43" t="s">
        <v>280</v>
      </c>
      <c r="T43" t="s">
        <v>280</v>
      </c>
      <c r="U43"/>
    </row>
    <row r="44" spans="1:21">
      <c r="A44" s="168" t="str">
        <f t="shared" si="0"/>
        <v>Report</v>
      </c>
      <c r="B44">
        <v>20068</v>
      </c>
      <c r="C44" t="s">
        <v>463</v>
      </c>
      <c r="D44" t="s">
        <v>162</v>
      </c>
      <c r="E44" t="s">
        <v>283</v>
      </c>
      <c r="F44" t="s">
        <v>464</v>
      </c>
      <c r="G44" t="s">
        <v>465</v>
      </c>
      <c r="H44" t="s">
        <v>466</v>
      </c>
      <c r="I44" t="s">
        <v>467</v>
      </c>
      <c r="J44" t="s">
        <v>468</v>
      </c>
      <c r="K44" t="s">
        <v>147</v>
      </c>
      <c r="L44" t="s">
        <v>358</v>
      </c>
      <c r="M44">
        <v>362425</v>
      </c>
      <c r="N44" t="s">
        <v>162</v>
      </c>
      <c r="O44" s="182">
        <v>40505</v>
      </c>
      <c r="P44" s="182">
        <v>40526</v>
      </c>
      <c r="Q44">
        <v>2</v>
      </c>
      <c r="R44" t="s">
        <v>280</v>
      </c>
      <c r="S44" t="s">
        <v>280</v>
      </c>
      <c r="T44" t="s">
        <v>280</v>
      </c>
      <c r="U44"/>
    </row>
    <row r="45" spans="1:21">
      <c r="A45" s="168" t="str">
        <f t="shared" si="0"/>
        <v>Report</v>
      </c>
      <c r="B45">
        <v>20070</v>
      </c>
      <c r="C45" t="s">
        <v>469</v>
      </c>
      <c r="D45" t="s">
        <v>162</v>
      </c>
      <c r="E45" t="s">
        <v>283</v>
      </c>
      <c r="F45" t="s">
        <v>470</v>
      </c>
      <c r="G45" t="s">
        <v>280</v>
      </c>
      <c r="H45" t="s">
        <v>280</v>
      </c>
      <c r="I45" t="s">
        <v>471</v>
      </c>
      <c r="J45" t="s">
        <v>472</v>
      </c>
      <c r="K45" t="s">
        <v>81</v>
      </c>
      <c r="L45" t="s">
        <v>176</v>
      </c>
      <c r="M45">
        <v>367734</v>
      </c>
      <c r="N45" t="s">
        <v>162</v>
      </c>
      <c r="O45" s="182">
        <v>41109</v>
      </c>
      <c r="P45" s="182">
        <v>41130</v>
      </c>
      <c r="Q45">
        <v>2</v>
      </c>
      <c r="R45" t="s">
        <v>280</v>
      </c>
      <c r="S45" t="s">
        <v>280</v>
      </c>
      <c r="T45" t="s">
        <v>280</v>
      </c>
      <c r="U45"/>
    </row>
    <row r="46" spans="1:21">
      <c r="A46" s="168" t="str">
        <f t="shared" si="0"/>
        <v>Report</v>
      </c>
      <c r="B46">
        <v>20072</v>
      </c>
      <c r="C46" t="s">
        <v>473</v>
      </c>
      <c r="D46" t="s">
        <v>162</v>
      </c>
      <c r="E46" t="s">
        <v>283</v>
      </c>
      <c r="F46" t="s">
        <v>474</v>
      </c>
      <c r="G46" t="s">
        <v>475</v>
      </c>
      <c r="H46" t="s">
        <v>280</v>
      </c>
      <c r="I46" t="s">
        <v>416</v>
      </c>
      <c r="J46" t="s">
        <v>476</v>
      </c>
      <c r="K46" t="s">
        <v>36</v>
      </c>
      <c r="L46" t="s">
        <v>178</v>
      </c>
      <c r="M46">
        <v>366376</v>
      </c>
      <c r="N46" t="s">
        <v>162</v>
      </c>
      <c r="O46" s="182">
        <v>40941</v>
      </c>
      <c r="P46" s="182">
        <v>40960</v>
      </c>
      <c r="Q46">
        <v>1</v>
      </c>
      <c r="R46" t="s">
        <v>280</v>
      </c>
      <c r="S46" t="s">
        <v>280</v>
      </c>
      <c r="T46" t="s">
        <v>280</v>
      </c>
      <c r="U46"/>
    </row>
    <row r="47" spans="1:21">
      <c r="A47" s="168" t="str">
        <f t="shared" si="0"/>
        <v>Report</v>
      </c>
      <c r="B47">
        <v>20073</v>
      </c>
      <c r="C47" t="s">
        <v>477</v>
      </c>
      <c r="D47" t="s">
        <v>162</v>
      </c>
      <c r="E47" t="s">
        <v>283</v>
      </c>
      <c r="F47" t="s">
        <v>478</v>
      </c>
      <c r="G47" t="s">
        <v>479</v>
      </c>
      <c r="H47" t="s">
        <v>480</v>
      </c>
      <c r="I47" t="s">
        <v>356</v>
      </c>
      <c r="J47" t="s">
        <v>481</v>
      </c>
      <c r="K47" t="s">
        <v>28</v>
      </c>
      <c r="L47" t="s">
        <v>358</v>
      </c>
      <c r="M47">
        <v>366414</v>
      </c>
      <c r="N47" t="s">
        <v>162</v>
      </c>
      <c r="O47" s="182">
        <v>40557</v>
      </c>
      <c r="P47" s="182">
        <v>40575</v>
      </c>
      <c r="Q47">
        <v>2</v>
      </c>
      <c r="R47" t="s">
        <v>280</v>
      </c>
      <c r="S47" t="s">
        <v>280</v>
      </c>
      <c r="T47" t="s">
        <v>280</v>
      </c>
      <c r="U47"/>
    </row>
    <row r="48" spans="1:21">
      <c r="A48" s="168" t="str">
        <f t="shared" si="0"/>
        <v>Report</v>
      </c>
      <c r="B48">
        <v>20079</v>
      </c>
      <c r="C48" t="s">
        <v>482</v>
      </c>
      <c r="D48" t="s">
        <v>162</v>
      </c>
      <c r="E48" t="s">
        <v>283</v>
      </c>
      <c r="F48" t="s">
        <v>483</v>
      </c>
      <c r="G48" t="s">
        <v>484</v>
      </c>
      <c r="H48" t="s">
        <v>280</v>
      </c>
      <c r="I48" t="s">
        <v>485</v>
      </c>
      <c r="J48" t="s">
        <v>486</v>
      </c>
      <c r="K48" t="s">
        <v>104</v>
      </c>
      <c r="L48" t="s">
        <v>178</v>
      </c>
      <c r="M48">
        <v>362426</v>
      </c>
      <c r="N48" t="s">
        <v>162</v>
      </c>
      <c r="O48" s="182">
        <v>40521</v>
      </c>
      <c r="P48" s="182">
        <v>40577</v>
      </c>
      <c r="Q48">
        <v>2</v>
      </c>
      <c r="R48" t="s">
        <v>280</v>
      </c>
      <c r="S48" t="s">
        <v>280</v>
      </c>
      <c r="T48" t="s">
        <v>280</v>
      </c>
      <c r="U48"/>
    </row>
    <row r="49" spans="1:21">
      <c r="A49" s="168" t="str">
        <f t="shared" si="0"/>
        <v>Report</v>
      </c>
      <c r="B49">
        <v>20080</v>
      </c>
      <c r="C49" t="s">
        <v>487</v>
      </c>
      <c r="D49" t="s">
        <v>162</v>
      </c>
      <c r="E49" t="s">
        <v>283</v>
      </c>
      <c r="F49" t="s">
        <v>488</v>
      </c>
      <c r="G49" t="s">
        <v>489</v>
      </c>
      <c r="H49" t="s">
        <v>490</v>
      </c>
      <c r="I49" t="s">
        <v>491</v>
      </c>
      <c r="J49" t="s">
        <v>492</v>
      </c>
      <c r="K49" t="s">
        <v>8</v>
      </c>
      <c r="L49" t="s">
        <v>358</v>
      </c>
      <c r="M49">
        <v>383378</v>
      </c>
      <c r="N49" t="s">
        <v>162</v>
      </c>
      <c r="O49" s="182">
        <v>40969</v>
      </c>
      <c r="P49" s="182">
        <v>40990</v>
      </c>
      <c r="Q49">
        <v>2</v>
      </c>
      <c r="R49" t="s">
        <v>280</v>
      </c>
      <c r="S49" t="s">
        <v>280</v>
      </c>
      <c r="T49" t="s">
        <v>280</v>
      </c>
      <c r="U49"/>
    </row>
    <row r="50" spans="1:21">
      <c r="A50" s="168" t="str">
        <f t="shared" si="0"/>
        <v>Report</v>
      </c>
      <c r="B50">
        <v>20081</v>
      </c>
      <c r="C50" t="s">
        <v>493</v>
      </c>
      <c r="D50" t="s">
        <v>162</v>
      </c>
      <c r="E50" t="s">
        <v>283</v>
      </c>
      <c r="F50" t="s">
        <v>494</v>
      </c>
      <c r="G50" t="s">
        <v>280</v>
      </c>
      <c r="H50" t="s">
        <v>280</v>
      </c>
      <c r="I50" t="s">
        <v>495</v>
      </c>
      <c r="J50" t="s">
        <v>496</v>
      </c>
      <c r="K50" t="s">
        <v>89</v>
      </c>
      <c r="L50" t="s">
        <v>174</v>
      </c>
      <c r="M50">
        <v>366415</v>
      </c>
      <c r="N50" t="s">
        <v>162</v>
      </c>
      <c r="O50" s="182">
        <v>40564</v>
      </c>
      <c r="P50" s="182">
        <v>40585</v>
      </c>
      <c r="Q50">
        <v>2</v>
      </c>
      <c r="R50" t="s">
        <v>280</v>
      </c>
      <c r="S50" t="s">
        <v>280</v>
      </c>
      <c r="T50" t="s">
        <v>280</v>
      </c>
      <c r="U50"/>
    </row>
    <row r="51" spans="1:21">
      <c r="A51" s="168" t="str">
        <f t="shared" si="0"/>
        <v>Report</v>
      </c>
      <c r="B51">
        <v>20082</v>
      </c>
      <c r="C51" t="s">
        <v>497</v>
      </c>
      <c r="D51" t="s">
        <v>162</v>
      </c>
      <c r="E51" t="s">
        <v>283</v>
      </c>
      <c r="F51" t="s">
        <v>498</v>
      </c>
      <c r="G51" t="s">
        <v>499</v>
      </c>
      <c r="H51" t="s">
        <v>280</v>
      </c>
      <c r="I51" t="s">
        <v>173</v>
      </c>
      <c r="J51" t="s">
        <v>500</v>
      </c>
      <c r="K51" t="s">
        <v>101</v>
      </c>
      <c r="L51" t="s">
        <v>173</v>
      </c>
      <c r="M51">
        <v>383379</v>
      </c>
      <c r="N51" t="s">
        <v>162</v>
      </c>
      <c r="O51" s="182">
        <v>40969</v>
      </c>
      <c r="P51" s="182">
        <v>40988</v>
      </c>
      <c r="Q51">
        <v>2</v>
      </c>
      <c r="R51" t="s">
        <v>280</v>
      </c>
      <c r="S51" t="s">
        <v>280</v>
      </c>
      <c r="T51" t="s">
        <v>280</v>
      </c>
      <c r="U51"/>
    </row>
    <row r="52" spans="1:21">
      <c r="A52" s="168" t="str">
        <f t="shared" si="0"/>
        <v>Report</v>
      </c>
      <c r="B52">
        <v>20083</v>
      </c>
      <c r="C52" t="s">
        <v>501</v>
      </c>
      <c r="D52" t="s">
        <v>162</v>
      </c>
      <c r="E52" t="s">
        <v>283</v>
      </c>
      <c r="F52" t="s">
        <v>502</v>
      </c>
      <c r="G52" t="s">
        <v>280</v>
      </c>
      <c r="H52" t="s">
        <v>280</v>
      </c>
      <c r="I52" t="s">
        <v>503</v>
      </c>
      <c r="J52" t="s">
        <v>504</v>
      </c>
      <c r="K52" t="s">
        <v>154</v>
      </c>
      <c r="L52" t="s">
        <v>176</v>
      </c>
      <c r="M52">
        <v>421428</v>
      </c>
      <c r="N52" t="s">
        <v>162</v>
      </c>
      <c r="O52" s="182">
        <v>41438</v>
      </c>
      <c r="P52" s="182">
        <v>41459</v>
      </c>
      <c r="Q52">
        <v>2</v>
      </c>
      <c r="R52">
        <v>2</v>
      </c>
      <c r="S52">
        <v>2</v>
      </c>
      <c r="T52">
        <v>2</v>
      </c>
      <c r="U52"/>
    </row>
    <row r="53" spans="1:21">
      <c r="A53" s="168" t="str">
        <f t="shared" si="0"/>
        <v>Report</v>
      </c>
      <c r="B53">
        <v>20084</v>
      </c>
      <c r="C53" t="s">
        <v>505</v>
      </c>
      <c r="D53" t="s">
        <v>162</v>
      </c>
      <c r="E53" t="s">
        <v>283</v>
      </c>
      <c r="F53" t="s">
        <v>506</v>
      </c>
      <c r="G53" t="s">
        <v>280</v>
      </c>
      <c r="H53" t="s">
        <v>428</v>
      </c>
      <c r="I53" t="s">
        <v>507</v>
      </c>
      <c r="J53" t="s">
        <v>508</v>
      </c>
      <c r="K53" t="s">
        <v>16</v>
      </c>
      <c r="L53" t="s">
        <v>176</v>
      </c>
      <c r="M53">
        <v>455079</v>
      </c>
      <c r="N53" t="s">
        <v>509</v>
      </c>
      <c r="O53" s="182">
        <v>42201</v>
      </c>
      <c r="P53" s="182">
        <v>42220</v>
      </c>
      <c r="Q53">
        <v>3</v>
      </c>
      <c r="R53">
        <v>3</v>
      </c>
      <c r="S53">
        <v>3</v>
      </c>
      <c r="T53">
        <v>3</v>
      </c>
      <c r="U53"/>
    </row>
    <row r="54" spans="1:21">
      <c r="A54" s="168" t="str">
        <f t="shared" si="0"/>
        <v>Report</v>
      </c>
      <c r="B54">
        <v>20088</v>
      </c>
      <c r="C54" t="s">
        <v>510</v>
      </c>
      <c r="D54" t="s">
        <v>162</v>
      </c>
      <c r="E54" t="s">
        <v>283</v>
      </c>
      <c r="F54" t="s">
        <v>511</v>
      </c>
      <c r="G54" t="s">
        <v>512</v>
      </c>
      <c r="H54" t="s">
        <v>513</v>
      </c>
      <c r="I54" t="s">
        <v>514</v>
      </c>
      <c r="J54" t="s">
        <v>515</v>
      </c>
      <c r="K54" t="s">
        <v>34</v>
      </c>
      <c r="L54" t="s">
        <v>173</v>
      </c>
      <c r="M54">
        <v>404530</v>
      </c>
      <c r="N54" t="s">
        <v>162</v>
      </c>
      <c r="O54" s="182">
        <v>41347</v>
      </c>
      <c r="P54" s="182">
        <v>41361</v>
      </c>
      <c r="Q54">
        <v>2</v>
      </c>
      <c r="R54" t="s">
        <v>280</v>
      </c>
      <c r="S54" t="s">
        <v>280</v>
      </c>
      <c r="T54" t="s">
        <v>280</v>
      </c>
      <c r="U54"/>
    </row>
    <row r="55" spans="1:21">
      <c r="A55" s="168" t="str">
        <f t="shared" si="0"/>
        <v>Report</v>
      </c>
      <c r="B55">
        <v>20090</v>
      </c>
      <c r="C55" t="s">
        <v>516</v>
      </c>
      <c r="D55" t="s">
        <v>162</v>
      </c>
      <c r="E55" t="s">
        <v>283</v>
      </c>
      <c r="F55" t="s">
        <v>517</v>
      </c>
      <c r="G55" t="s">
        <v>518</v>
      </c>
      <c r="H55" t="s">
        <v>280</v>
      </c>
      <c r="I55" t="s">
        <v>519</v>
      </c>
      <c r="J55" t="s">
        <v>520</v>
      </c>
      <c r="K55" t="s">
        <v>3</v>
      </c>
      <c r="L55" t="s">
        <v>175</v>
      </c>
      <c r="M55">
        <v>383744</v>
      </c>
      <c r="N55" t="s">
        <v>162</v>
      </c>
      <c r="O55" s="182">
        <v>41024</v>
      </c>
      <c r="P55" s="182">
        <v>41045</v>
      </c>
      <c r="Q55">
        <v>2</v>
      </c>
      <c r="R55" t="s">
        <v>280</v>
      </c>
      <c r="S55" t="s">
        <v>280</v>
      </c>
      <c r="T55" t="s">
        <v>280</v>
      </c>
      <c r="U55"/>
    </row>
    <row r="56" spans="1:21">
      <c r="A56" s="168" t="str">
        <f t="shared" si="0"/>
        <v>Report</v>
      </c>
      <c r="B56">
        <v>20091</v>
      </c>
      <c r="C56" t="s">
        <v>521</v>
      </c>
      <c r="D56" t="s">
        <v>162</v>
      </c>
      <c r="E56" t="s">
        <v>283</v>
      </c>
      <c r="F56" t="s">
        <v>522</v>
      </c>
      <c r="G56" t="s">
        <v>280</v>
      </c>
      <c r="H56" t="s">
        <v>280</v>
      </c>
      <c r="I56" t="s">
        <v>298</v>
      </c>
      <c r="J56" t="s">
        <v>523</v>
      </c>
      <c r="K56" t="s">
        <v>111</v>
      </c>
      <c r="L56" t="s">
        <v>173</v>
      </c>
      <c r="M56">
        <v>410960</v>
      </c>
      <c r="N56" t="s">
        <v>162</v>
      </c>
      <c r="O56" s="182">
        <v>41284</v>
      </c>
      <c r="P56" s="182">
        <v>41304</v>
      </c>
      <c r="Q56">
        <v>1</v>
      </c>
      <c r="R56" t="s">
        <v>280</v>
      </c>
      <c r="S56" t="s">
        <v>280</v>
      </c>
      <c r="T56" t="s">
        <v>280</v>
      </c>
      <c r="U56"/>
    </row>
    <row r="57" spans="1:21">
      <c r="A57" s="168" t="str">
        <f t="shared" si="0"/>
        <v>Report</v>
      </c>
      <c r="B57">
        <v>20093</v>
      </c>
      <c r="C57" t="s">
        <v>524</v>
      </c>
      <c r="D57" t="s">
        <v>162</v>
      </c>
      <c r="E57" t="s">
        <v>283</v>
      </c>
      <c r="F57" t="s">
        <v>525</v>
      </c>
      <c r="G57" t="s">
        <v>526</v>
      </c>
      <c r="H57" t="s">
        <v>527</v>
      </c>
      <c r="I57" t="s">
        <v>528</v>
      </c>
      <c r="J57" t="s">
        <v>529</v>
      </c>
      <c r="K57" t="s">
        <v>39</v>
      </c>
      <c r="L57" t="s">
        <v>358</v>
      </c>
      <c r="M57">
        <v>442879</v>
      </c>
      <c r="N57" t="s">
        <v>162</v>
      </c>
      <c r="O57" s="182">
        <v>41760</v>
      </c>
      <c r="P57" s="182">
        <v>41780</v>
      </c>
      <c r="Q57">
        <v>3</v>
      </c>
      <c r="R57">
        <v>3</v>
      </c>
      <c r="S57">
        <v>3</v>
      </c>
      <c r="T57">
        <v>3</v>
      </c>
      <c r="U57"/>
    </row>
    <row r="58" spans="1:21">
      <c r="A58" s="168" t="str">
        <f t="shared" si="0"/>
        <v>Report</v>
      </c>
      <c r="B58">
        <v>20094</v>
      </c>
      <c r="C58" t="s">
        <v>530</v>
      </c>
      <c r="D58" t="s">
        <v>162</v>
      </c>
      <c r="E58" t="s">
        <v>283</v>
      </c>
      <c r="F58" t="s">
        <v>531</v>
      </c>
      <c r="G58" t="s">
        <v>532</v>
      </c>
      <c r="H58" t="s">
        <v>533</v>
      </c>
      <c r="I58" t="s">
        <v>280</v>
      </c>
      <c r="J58" t="s">
        <v>534</v>
      </c>
      <c r="K58" t="s">
        <v>90</v>
      </c>
      <c r="L58" t="s">
        <v>358</v>
      </c>
      <c r="M58">
        <v>454014</v>
      </c>
      <c r="N58" t="s">
        <v>162</v>
      </c>
      <c r="O58" s="182">
        <v>42033</v>
      </c>
      <c r="P58" s="182">
        <v>42051</v>
      </c>
      <c r="Q58">
        <v>3</v>
      </c>
      <c r="R58">
        <v>3</v>
      </c>
      <c r="S58">
        <v>3</v>
      </c>
      <c r="T58">
        <v>3</v>
      </c>
      <c r="U58"/>
    </row>
    <row r="59" spans="1:21">
      <c r="A59" s="168" t="str">
        <f t="shared" si="0"/>
        <v>Report</v>
      </c>
      <c r="B59">
        <v>20095</v>
      </c>
      <c r="C59" t="s">
        <v>535</v>
      </c>
      <c r="D59" t="s">
        <v>162</v>
      </c>
      <c r="E59" t="s">
        <v>283</v>
      </c>
      <c r="F59" t="s">
        <v>536</v>
      </c>
      <c r="G59" t="s">
        <v>537</v>
      </c>
      <c r="H59" t="s">
        <v>280</v>
      </c>
      <c r="I59" t="s">
        <v>538</v>
      </c>
      <c r="J59" t="s">
        <v>539</v>
      </c>
      <c r="K59" t="s">
        <v>73</v>
      </c>
      <c r="L59" t="s">
        <v>173</v>
      </c>
      <c r="M59">
        <v>362427</v>
      </c>
      <c r="N59" t="s">
        <v>162</v>
      </c>
      <c r="O59" s="182">
        <v>40528</v>
      </c>
      <c r="P59" s="182">
        <v>40561</v>
      </c>
      <c r="Q59">
        <v>3</v>
      </c>
      <c r="R59" t="s">
        <v>280</v>
      </c>
      <c r="S59" t="s">
        <v>280</v>
      </c>
      <c r="T59" t="s">
        <v>280</v>
      </c>
      <c r="U59"/>
    </row>
    <row r="60" spans="1:21">
      <c r="A60" s="168" t="str">
        <f t="shared" si="0"/>
        <v>Report</v>
      </c>
      <c r="B60">
        <v>20096</v>
      </c>
      <c r="C60" t="s">
        <v>540</v>
      </c>
      <c r="D60" t="s">
        <v>162</v>
      </c>
      <c r="E60" t="s">
        <v>283</v>
      </c>
      <c r="F60" t="s">
        <v>541</v>
      </c>
      <c r="G60" t="s">
        <v>280</v>
      </c>
      <c r="H60" t="s">
        <v>280</v>
      </c>
      <c r="I60" t="s">
        <v>542</v>
      </c>
      <c r="J60" t="s">
        <v>543</v>
      </c>
      <c r="K60" t="s">
        <v>44</v>
      </c>
      <c r="L60" t="s">
        <v>173</v>
      </c>
      <c r="M60">
        <v>366463</v>
      </c>
      <c r="N60" t="s">
        <v>162</v>
      </c>
      <c r="O60" s="182">
        <v>40633</v>
      </c>
      <c r="P60" s="182">
        <v>40654</v>
      </c>
      <c r="Q60">
        <v>1</v>
      </c>
      <c r="R60" t="s">
        <v>280</v>
      </c>
      <c r="S60" t="s">
        <v>280</v>
      </c>
      <c r="T60" t="s">
        <v>280</v>
      </c>
      <c r="U60"/>
    </row>
    <row r="61" spans="1:21">
      <c r="A61" s="168" t="str">
        <f t="shared" si="0"/>
        <v>Report</v>
      </c>
      <c r="B61">
        <v>20098</v>
      </c>
      <c r="C61" t="s">
        <v>544</v>
      </c>
      <c r="D61" t="s">
        <v>162</v>
      </c>
      <c r="E61" t="s">
        <v>283</v>
      </c>
      <c r="F61" t="s">
        <v>545</v>
      </c>
      <c r="G61" t="s">
        <v>415</v>
      </c>
      <c r="H61" t="s">
        <v>280</v>
      </c>
      <c r="I61" t="s">
        <v>416</v>
      </c>
      <c r="J61" t="s">
        <v>546</v>
      </c>
      <c r="K61" t="s">
        <v>36</v>
      </c>
      <c r="L61" t="s">
        <v>178</v>
      </c>
      <c r="M61">
        <v>362428</v>
      </c>
      <c r="N61" t="s">
        <v>162</v>
      </c>
      <c r="O61" s="182">
        <v>40480</v>
      </c>
      <c r="P61" s="182">
        <v>40497</v>
      </c>
      <c r="Q61">
        <v>1</v>
      </c>
      <c r="R61" t="s">
        <v>280</v>
      </c>
      <c r="S61" t="s">
        <v>280</v>
      </c>
      <c r="T61" t="s">
        <v>280</v>
      </c>
      <c r="U61"/>
    </row>
    <row r="62" spans="1:21">
      <c r="A62" s="168" t="str">
        <f t="shared" si="0"/>
        <v>Report</v>
      </c>
      <c r="B62">
        <v>20100</v>
      </c>
      <c r="C62" t="s">
        <v>547</v>
      </c>
      <c r="D62" t="s">
        <v>162</v>
      </c>
      <c r="E62" t="s">
        <v>283</v>
      </c>
      <c r="F62" t="s">
        <v>548</v>
      </c>
      <c r="G62" t="s">
        <v>549</v>
      </c>
      <c r="H62" t="s">
        <v>280</v>
      </c>
      <c r="I62" t="s">
        <v>550</v>
      </c>
      <c r="J62" t="s">
        <v>551</v>
      </c>
      <c r="K62" t="s">
        <v>93</v>
      </c>
      <c r="L62" t="s">
        <v>175</v>
      </c>
      <c r="M62">
        <v>442848</v>
      </c>
      <c r="N62" t="s">
        <v>162</v>
      </c>
      <c r="O62" s="182">
        <v>41829</v>
      </c>
      <c r="P62" s="182">
        <v>41844</v>
      </c>
      <c r="Q62">
        <v>2</v>
      </c>
      <c r="R62">
        <v>2</v>
      </c>
      <c r="S62">
        <v>2</v>
      </c>
      <c r="T62">
        <v>2</v>
      </c>
      <c r="U62"/>
    </row>
    <row r="63" spans="1:21">
      <c r="A63" s="168" t="str">
        <f t="shared" si="0"/>
        <v>Report</v>
      </c>
      <c r="B63">
        <v>20101</v>
      </c>
      <c r="C63" t="s">
        <v>552</v>
      </c>
      <c r="D63" t="s">
        <v>162</v>
      </c>
      <c r="E63" t="s">
        <v>283</v>
      </c>
      <c r="F63" t="s">
        <v>553</v>
      </c>
      <c r="G63" t="s">
        <v>280</v>
      </c>
      <c r="H63" t="s">
        <v>280</v>
      </c>
      <c r="I63" t="s">
        <v>554</v>
      </c>
      <c r="J63" t="s">
        <v>555</v>
      </c>
      <c r="K63" t="s">
        <v>23</v>
      </c>
      <c r="L63" t="s">
        <v>175</v>
      </c>
      <c r="M63">
        <v>411019</v>
      </c>
      <c r="N63" t="s">
        <v>162</v>
      </c>
      <c r="O63" s="182">
        <v>41444</v>
      </c>
      <c r="P63" s="182">
        <v>41465</v>
      </c>
      <c r="Q63">
        <v>1</v>
      </c>
      <c r="R63">
        <v>1</v>
      </c>
      <c r="S63">
        <v>1</v>
      </c>
      <c r="T63">
        <v>1</v>
      </c>
      <c r="U63"/>
    </row>
    <row r="64" spans="1:21">
      <c r="A64" s="168" t="str">
        <f t="shared" si="0"/>
        <v>Report</v>
      </c>
      <c r="B64">
        <v>20102</v>
      </c>
      <c r="C64" t="s">
        <v>556</v>
      </c>
      <c r="D64" t="s">
        <v>162</v>
      </c>
      <c r="E64" t="s">
        <v>283</v>
      </c>
      <c r="F64" t="s">
        <v>557</v>
      </c>
      <c r="G64" t="s">
        <v>558</v>
      </c>
      <c r="H64" t="s">
        <v>559</v>
      </c>
      <c r="I64" t="s">
        <v>528</v>
      </c>
      <c r="J64" t="s">
        <v>560</v>
      </c>
      <c r="K64" t="s">
        <v>39</v>
      </c>
      <c r="L64" t="s">
        <v>358</v>
      </c>
      <c r="M64">
        <v>362429</v>
      </c>
      <c r="N64" t="s">
        <v>162</v>
      </c>
      <c r="O64" s="182">
        <v>40465</v>
      </c>
      <c r="P64" s="182">
        <v>40486</v>
      </c>
      <c r="Q64">
        <v>2</v>
      </c>
      <c r="R64" t="s">
        <v>280</v>
      </c>
      <c r="S64" t="s">
        <v>280</v>
      </c>
      <c r="T64" t="s">
        <v>280</v>
      </c>
      <c r="U64"/>
    </row>
    <row r="65" spans="1:21">
      <c r="A65" s="168" t="str">
        <f t="shared" si="0"/>
        <v>Report</v>
      </c>
      <c r="B65">
        <v>20103</v>
      </c>
      <c r="C65" t="s">
        <v>561</v>
      </c>
      <c r="D65" t="s">
        <v>162</v>
      </c>
      <c r="E65" t="s">
        <v>283</v>
      </c>
      <c r="F65" t="s">
        <v>562</v>
      </c>
      <c r="G65" t="s">
        <v>280</v>
      </c>
      <c r="H65" t="s">
        <v>280</v>
      </c>
      <c r="I65" t="s">
        <v>563</v>
      </c>
      <c r="J65" t="s">
        <v>564</v>
      </c>
      <c r="K65" t="s">
        <v>29</v>
      </c>
      <c r="L65" t="s">
        <v>172</v>
      </c>
      <c r="M65">
        <v>423223</v>
      </c>
      <c r="N65" t="s">
        <v>162</v>
      </c>
      <c r="O65" s="182">
        <v>41480</v>
      </c>
      <c r="P65" s="182">
        <v>41494</v>
      </c>
      <c r="Q65">
        <v>2</v>
      </c>
      <c r="R65">
        <v>2</v>
      </c>
      <c r="S65">
        <v>2</v>
      </c>
      <c r="T65">
        <v>2</v>
      </c>
      <c r="U65"/>
    </row>
    <row r="66" spans="1:21">
      <c r="A66" s="168" t="str">
        <f t="shared" si="0"/>
        <v>Report</v>
      </c>
      <c r="B66">
        <v>20104</v>
      </c>
      <c r="C66" t="s">
        <v>565</v>
      </c>
      <c r="D66" t="s">
        <v>162</v>
      </c>
      <c r="E66" t="s">
        <v>283</v>
      </c>
      <c r="F66" t="s">
        <v>566</v>
      </c>
      <c r="G66" t="s">
        <v>280</v>
      </c>
      <c r="H66" t="s">
        <v>280</v>
      </c>
      <c r="I66" t="s">
        <v>173</v>
      </c>
      <c r="J66" t="s">
        <v>567</v>
      </c>
      <c r="K66" t="s">
        <v>101</v>
      </c>
      <c r="L66" t="s">
        <v>173</v>
      </c>
      <c r="M66">
        <v>366377</v>
      </c>
      <c r="N66" t="s">
        <v>162</v>
      </c>
      <c r="O66" s="182">
        <v>40879</v>
      </c>
      <c r="P66" s="182">
        <v>40900</v>
      </c>
      <c r="Q66">
        <v>2</v>
      </c>
      <c r="R66" t="s">
        <v>280</v>
      </c>
      <c r="S66" t="s">
        <v>280</v>
      </c>
      <c r="T66" t="s">
        <v>280</v>
      </c>
      <c r="U66"/>
    </row>
    <row r="67" spans="1:21">
      <c r="A67" s="168" t="str">
        <f t="shared" si="0"/>
        <v>Report</v>
      </c>
      <c r="B67">
        <v>20105</v>
      </c>
      <c r="C67" t="s">
        <v>568</v>
      </c>
      <c r="D67" t="s">
        <v>162</v>
      </c>
      <c r="E67" t="s">
        <v>283</v>
      </c>
      <c r="F67" t="s">
        <v>569</v>
      </c>
      <c r="G67" t="s">
        <v>570</v>
      </c>
      <c r="H67" t="s">
        <v>571</v>
      </c>
      <c r="I67" t="s">
        <v>572</v>
      </c>
      <c r="J67" t="s">
        <v>573</v>
      </c>
      <c r="K67" t="s">
        <v>8</v>
      </c>
      <c r="L67" t="s">
        <v>358</v>
      </c>
      <c r="M67">
        <v>463803</v>
      </c>
      <c r="N67" t="s">
        <v>162</v>
      </c>
      <c r="O67" s="182">
        <v>42088</v>
      </c>
      <c r="P67" s="182">
        <v>42107</v>
      </c>
      <c r="Q67">
        <v>2</v>
      </c>
      <c r="R67">
        <v>2</v>
      </c>
      <c r="S67">
        <v>2</v>
      </c>
      <c r="T67">
        <v>2</v>
      </c>
      <c r="U67"/>
    </row>
    <row r="68" spans="1:21">
      <c r="A68" s="168" t="str">
        <f t="shared" ref="A68:A131" si="1">IF(B68 &lt;&gt; "", HYPERLINK(CONCATENATE("http://www.ofsted.gov.uk/oxedu_providers/full/(urn)/",B68),"Report"),"")</f>
        <v>Report</v>
      </c>
      <c r="B68">
        <v>20106</v>
      </c>
      <c r="C68" t="s">
        <v>574</v>
      </c>
      <c r="D68" t="s">
        <v>162</v>
      </c>
      <c r="E68" t="s">
        <v>283</v>
      </c>
      <c r="F68" t="s">
        <v>575</v>
      </c>
      <c r="G68" t="s">
        <v>576</v>
      </c>
      <c r="H68" t="s">
        <v>577</v>
      </c>
      <c r="I68" t="s">
        <v>578</v>
      </c>
      <c r="J68" t="s">
        <v>579</v>
      </c>
      <c r="K68" t="s">
        <v>141</v>
      </c>
      <c r="L68" t="s">
        <v>175</v>
      </c>
      <c r="M68">
        <v>424306</v>
      </c>
      <c r="N68" t="s">
        <v>162</v>
      </c>
      <c r="O68" s="182">
        <v>41430</v>
      </c>
      <c r="P68" s="182">
        <v>41451</v>
      </c>
      <c r="Q68">
        <v>3</v>
      </c>
      <c r="R68">
        <v>3</v>
      </c>
      <c r="S68">
        <v>3</v>
      </c>
      <c r="T68">
        <v>3</v>
      </c>
      <c r="U68"/>
    </row>
    <row r="69" spans="1:21">
      <c r="A69" s="168" t="str">
        <f t="shared" si="1"/>
        <v>Report</v>
      </c>
      <c r="B69">
        <v>20109</v>
      </c>
      <c r="C69" t="s">
        <v>580</v>
      </c>
      <c r="D69" t="s">
        <v>162</v>
      </c>
      <c r="E69" t="s">
        <v>283</v>
      </c>
      <c r="F69" t="s">
        <v>581</v>
      </c>
      <c r="G69" t="s">
        <v>582</v>
      </c>
      <c r="H69" t="s">
        <v>280</v>
      </c>
      <c r="I69" t="s">
        <v>491</v>
      </c>
      <c r="J69" t="s">
        <v>583</v>
      </c>
      <c r="K69" t="s">
        <v>8</v>
      </c>
      <c r="L69" t="s">
        <v>358</v>
      </c>
      <c r="M69">
        <v>383615</v>
      </c>
      <c r="N69" t="s">
        <v>162</v>
      </c>
      <c r="O69" s="182">
        <v>40886</v>
      </c>
      <c r="P69" s="182">
        <v>40913</v>
      </c>
      <c r="Q69">
        <v>2</v>
      </c>
      <c r="R69" t="s">
        <v>280</v>
      </c>
      <c r="S69" t="s">
        <v>280</v>
      </c>
      <c r="T69" t="s">
        <v>280</v>
      </c>
      <c r="U69"/>
    </row>
    <row r="70" spans="1:21">
      <c r="A70" s="168" t="str">
        <f t="shared" si="1"/>
        <v>Report</v>
      </c>
      <c r="B70">
        <v>20110</v>
      </c>
      <c r="C70" t="s">
        <v>584</v>
      </c>
      <c r="D70" t="s">
        <v>162</v>
      </c>
      <c r="E70" t="s">
        <v>283</v>
      </c>
      <c r="F70" t="s">
        <v>584</v>
      </c>
      <c r="G70" t="s">
        <v>585</v>
      </c>
      <c r="H70" t="s">
        <v>586</v>
      </c>
      <c r="I70" t="s">
        <v>587</v>
      </c>
      <c r="J70" t="s">
        <v>588</v>
      </c>
      <c r="K70" t="s">
        <v>91</v>
      </c>
      <c r="L70" t="s">
        <v>174</v>
      </c>
      <c r="M70">
        <v>383745</v>
      </c>
      <c r="N70" t="s">
        <v>162</v>
      </c>
      <c r="O70" s="182">
        <v>41053</v>
      </c>
      <c r="P70" s="182">
        <v>41079</v>
      </c>
      <c r="Q70">
        <v>2</v>
      </c>
      <c r="R70" t="s">
        <v>280</v>
      </c>
      <c r="S70" t="s">
        <v>280</v>
      </c>
      <c r="T70" t="s">
        <v>280</v>
      </c>
      <c r="U70"/>
    </row>
    <row r="71" spans="1:21">
      <c r="A71" s="168" t="str">
        <f t="shared" si="1"/>
        <v>Report</v>
      </c>
      <c r="B71">
        <v>20111</v>
      </c>
      <c r="C71" t="s">
        <v>589</v>
      </c>
      <c r="D71" t="s">
        <v>162</v>
      </c>
      <c r="E71" t="s">
        <v>283</v>
      </c>
      <c r="F71" t="s">
        <v>590</v>
      </c>
      <c r="G71" t="s">
        <v>591</v>
      </c>
      <c r="H71" t="s">
        <v>592</v>
      </c>
      <c r="I71" t="s">
        <v>421</v>
      </c>
      <c r="J71" t="s">
        <v>593</v>
      </c>
      <c r="K71" t="s">
        <v>127</v>
      </c>
      <c r="L71" t="s">
        <v>358</v>
      </c>
      <c r="M71">
        <v>407157</v>
      </c>
      <c r="N71" t="s">
        <v>162</v>
      </c>
      <c r="O71" s="182">
        <v>41179</v>
      </c>
      <c r="P71" s="182">
        <v>41200</v>
      </c>
      <c r="Q71">
        <v>1</v>
      </c>
      <c r="R71" t="s">
        <v>280</v>
      </c>
      <c r="S71" t="s">
        <v>280</v>
      </c>
      <c r="T71" t="s">
        <v>280</v>
      </c>
      <c r="U71"/>
    </row>
    <row r="72" spans="1:21">
      <c r="A72" s="168" t="str">
        <f t="shared" si="1"/>
        <v>Report</v>
      </c>
      <c r="B72">
        <v>20114</v>
      </c>
      <c r="C72" t="s">
        <v>594</v>
      </c>
      <c r="D72" t="s">
        <v>162</v>
      </c>
      <c r="E72" t="s">
        <v>283</v>
      </c>
      <c r="F72" t="s">
        <v>595</v>
      </c>
      <c r="G72" t="s">
        <v>596</v>
      </c>
      <c r="H72" t="s">
        <v>280</v>
      </c>
      <c r="I72" t="s">
        <v>298</v>
      </c>
      <c r="J72" t="s">
        <v>597</v>
      </c>
      <c r="K72" t="s">
        <v>74</v>
      </c>
      <c r="L72" t="s">
        <v>173</v>
      </c>
      <c r="M72">
        <v>453973</v>
      </c>
      <c r="N72" t="s">
        <v>509</v>
      </c>
      <c r="O72" s="182">
        <v>42180</v>
      </c>
      <c r="P72" s="182">
        <v>42202</v>
      </c>
      <c r="Q72">
        <v>3</v>
      </c>
      <c r="R72">
        <v>3</v>
      </c>
      <c r="S72">
        <v>3</v>
      </c>
      <c r="T72">
        <v>3</v>
      </c>
      <c r="U72"/>
    </row>
    <row r="73" spans="1:21">
      <c r="A73" s="168" t="str">
        <f t="shared" si="1"/>
        <v>Report</v>
      </c>
      <c r="B73">
        <v>20115</v>
      </c>
      <c r="C73" t="s">
        <v>598</v>
      </c>
      <c r="D73" t="s">
        <v>162</v>
      </c>
      <c r="E73" t="s">
        <v>283</v>
      </c>
      <c r="F73" t="s">
        <v>599</v>
      </c>
      <c r="G73" t="s">
        <v>600</v>
      </c>
      <c r="H73" t="s">
        <v>280</v>
      </c>
      <c r="I73" t="s">
        <v>601</v>
      </c>
      <c r="J73" t="s">
        <v>602</v>
      </c>
      <c r="K73" t="s">
        <v>63</v>
      </c>
      <c r="L73" t="s">
        <v>176</v>
      </c>
      <c r="M73">
        <v>444503</v>
      </c>
      <c r="N73" t="s">
        <v>509</v>
      </c>
      <c r="O73" s="182">
        <v>41823</v>
      </c>
      <c r="P73" s="182">
        <v>41869</v>
      </c>
      <c r="Q73">
        <v>3</v>
      </c>
      <c r="R73">
        <v>3</v>
      </c>
      <c r="S73">
        <v>3</v>
      </c>
      <c r="T73">
        <v>3</v>
      </c>
      <c r="U73"/>
    </row>
    <row r="74" spans="1:21">
      <c r="A74" s="168" t="str">
        <f t="shared" si="1"/>
        <v>Report</v>
      </c>
      <c r="B74">
        <v>20117</v>
      </c>
      <c r="C74" t="s">
        <v>603</v>
      </c>
      <c r="D74" t="s">
        <v>162</v>
      </c>
      <c r="E74" t="s">
        <v>283</v>
      </c>
      <c r="F74" t="s">
        <v>604</v>
      </c>
      <c r="G74" t="s">
        <v>280</v>
      </c>
      <c r="H74" t="s">
        <v>280</v>
      </c>
      <c r="I74" t="s">
        <v>605</v>
      </c>
      <c r="J74" t="s">
        <v>606</v>
      </c>
      <c r="K74" t="s">
        <v>20</v>
      </c>
      <c r="L74" t="s">
        <v>175</v>
      </c>
      <c r="M74">
        <v>455085</v>
      </c>
      <c r="N74" t="s">
        <v>509</v>
      </c>
      <c r="O74" s="182">
        <v>41983</v>
      </c>
      <c r="P74" s="182">
        <v>42004</v>
      </c>
      <c r="Q74">
        <v>3</v>
      </c>
      <c r="R74">
        <v>3</v>
      </c>
      <c r="S74">
        <v>3</v>
      </c>
      <c r="T74">
        <v>3</v>
      </c>
      <c r="U74"/>
    </row>
    <row r="75" spans="1:21">
      <c r="A75" s="168" t="str">
        <f t="shared" si="1"/>
        <v>Report</v>
      </c>
      <c r="B75">
        <v>20121</v>
      </c>
      <c r="C75" t="s">
        <v>607</v>
      </c>
      <c r="D75" t="s">
        <v>162</v>
      </c>
      <c r="E75" t="s">
        <v>283</v>
      </c>
      <c r="F75" t="s">
        <v>608</v>
      </c>
      <c r="G75" t="s">
        <v>609</v>
      </c>
      <c r="H75" t="s">
        <v>610</v>
      </c>
      <c r="I75" t="s">
        <v>578</v>
      </c>
      <c r="J75" t="s">
        <v>611</v>
      </c>
      <c r="K75" t="s">
        <v>141</v>
      </c>
      <c r="L75" t="s">
        <v>175</v>
      </c>
      <c r="M75">
        <v>383576</v>
      </c>
      <c r="N75" t="s">
        <v>162</v>
      </c>
      <c r="O75" s="182">
        <v>40863</v>
      </c>
      <c r="P75" s="182">
        <v>40884</v>
      </c>
      <c r="Q75">
        <v>3</v>
      </c>
      <c r="R75" t="s">
        <v>280</v>
      </c>
      <c r="S75" t="s">
        <v>280</v>
      </c>
      <c r="T75" t="s">
        <v>280</v>
      </c>
      <c r="U75"/>
    </row>
    <row r="76" spans="1:21">
      <c r="A76" s="168" t="str">
        <f t="shared" si="1"/>
        <v>Report</v>
      </c>
      <c r="B76">
        <v>20122</v>
      </c>
      <c r="C76" t="s">
        <v>612</v>
      </c>
      <c r="D76" t="s">
        <v>162</v>
      </c>
      <c r="E76" t="s">
        <v>283</v>
      </c>
      <c r="F76" t="s">
        <v>612</v>
      </c>
      <c r="G76" t="s">
        <v>613</v>
      </c>
      <c r="H76" t="s">
        <v>280</v>
      </c>
      <c r="I76" t="s">
        <v>614</v>
      </c>
      <c r="J76" t="s">
        <v>615</v>
      </c>
      <c r="K76" t="s">
        <v>114</v>
      </c>
      <c r="L76" t="s">
        <v>358</v>
      </c>
      <c r="M76">
        <v>362431</v>
      </c>
      <c r="N76" t="s">
        <v>162</v>
      </c>
      <c r="O76" s="182">
        <v>40463</v>
      </c>
      <c r="P76" s="182">
        <v>40484</v>
      </c>
      <c r="Q76">
        <v>2</v>
      </c>
      <c r="R76" t="s">
        <v>280</v>
      </c>
      <c r="S76" t="s">
        <v>280</v>
      </c>
      <c r="T76" t="s">
        <v>280</v>
      </c>
      <c r="U76"/>
    </row>
    <row r="77" spans="1:21">
      <c r="A77" s="168" t="str">
        <f t="shared" si="1"/>
        <v>Report</v>
      </c>
      <c r="B77">
        <v>20124</v>
      </c>
      <c r="C77" t="s">
        <v>616</v>
      </c>
      <c r="D77" t="s">
        <v>162</v>
      </c>
      <c r="E77" t="s">
        <v>283</v>
      </c>
      <c r="F77" t="s">
        <v>617</v>
      </c>
      <c r="G77" t="s">
        <v>280</v>
      </c>
      <c r="H77" t="s">
        <v>280</v>
      </c>
      <c r="I77" t="s">
        <v>618</v>
      </c>
      <c r="J77" t="s">
        <v>619</v>
      </c>
      <c r="K77" t="s">
        <v>153</v>
      </c>
      <c r="L77" t="s">
        <v>177</v>
      </c>
      <c r="M77">
        <v>427565</v>
      </c>
      <c r="N77" t="s">
        <v>162</v>
      </c>
      <c r="O77" s="182">
        <v>41620</v>
      </c>
      <c r="P77" s="182">
        <v>41648</v>
      </c>
      <c r="Q77">
        <v>2</v>
      </c>
      <c r="R77">
        <v>2</v>
      </c>
      <c r="S77">
        <v>2</v>
      </c>
      <c r="T77">
        <v>2</v>
      </c>
      <c r="U77"/>
    </row>
    <row r="78" spans="1:21">
      <c r="A78" s="168" t="str">
        <f t="shared" si="1"/>
        <v>Report</v>
      </c>
      <c r="B78">
        <v>20127</v>
      </c>
      <c r="C78" t="s">
        <v>620</v>
      </c>
      <c r="D78" t="s">
        <v>162</v>
      </c>
      <c r="E78" t="s">
        <v>283</v>
      </c>
      <c r="F78" t="s">
        <v>621</v>
      </c>
      <c r="G78" t="s">
        <v>280</v>
      </c>
      <c r="H78" t="s">
        <v>280</v>
      </c>
      <c r="I78" t="s">
        <v>622</v>
      </c>
      <c r="J78" t="s">
        <v>623</v>
      </c>
      <c r="K78" t="s">
        <v>25</v>
      </c>
      <c r="L78" t="s">
        <v>177</v>
      </c>
      <c r="M78">
        <v>383363</v>
      </c>
      <c r="N78" t="s">
        <v>162</v>
      </c>
      <c r="O78" s="182">
        <v>41046</v>
      </c>
      <c r="P78" s="182">
        <v>41067</v>
      </c>
      <c r="Q78">
        <v>2</v>
      </c>
      <c r="R78" t="s">
        <v>280</v>
      </c>
      <c r="S78" t="s">
        <v>280</v>
      </c>
      <c r="T78" t="s">
        <v>280</v>
      </c>
      <c r="U78"/>
    </row>
    <row r="79" spans="1:21">
      <c r="A79" s="168" t="str">
        <f t="shared" si="1"/>
        <v>Report</v>
      </c>
      <c r="B79">
        <v>20129</v>
      </c>
      <c r="C79" t="s">
        <v>624</v>
      </c>
      <c r="D79" t="s">
        <v>162</v>
      </c>
      <c r="E79" t="s">
        <v>283</v>
      </c>
      <c r="F79" t="s">
        <v>625</v>
      </c>
      <c r="G79" t="s">
        <v>626</v>
      </c>
      <c r="H79" t="s">
        <v>280</v>
      </c>
      <c r="I79" t="s">
        <v>627</v>
      </c>
      <c r="J79" t="s">
        <v>628</v>
      </c>
      <c r="K79" t="s">
        <v>5</v>
      </c>
      <c r="L79" t="s">
        <v>175</v>
      </c>
      <c r="M79">
        <v>406930</v>
      </c>
      <c r="N79" t="s">
        <v>162</v>
      </c>
      <c r="O79" s="182">
        <v>41284</v>
      </c>
      <c r="P79" s="182">
        <v>41305</v>
      </c>
      <c r="Q79">
        <v>2</v>
      </c>
      <c r="R79" t="s">
        <v>280</v>
      </c>
      <c r="S79" t="s">
        <v>280</v>
      </c>
      <c r="T79" t="s">
        <v>280</v>
      </c>
      <c r="U79"/>
    </row>
    <row r="80" spans="1:21">
      <c r="A80" s="168" t="str">
        <f t="shared" si="1"/>
        <v>Report</v>
      </c>
      <c r="B80">
        <v>20131</v>
      </c>
      <c r="C80" t="s">
        <v>629</v>
      </c>
      <c r="D80" t="s">
        <v>162</v>
      </c>
      <c r="E80" t="s">
        <v>283</v>
      </c>
      <c r="F80" t="s">
        <v>630</v>
      </c>
      <c r="G80" t="s">
        <v>631</v>
      </c>
      <c r="H80" t="s">
        <v>632</v>
      </c>
      <c r="I80" t="s">
        <v>421</v>
      </c>
      <c r="J80" t="s">
        <v>633</v>
      </c>
      <c r="K80" t="s">
        <v>127</v>
      </c>
      <c r="L80" t="s">
        <v>358</v>
      </c>
      <c r="M80">
        <v>383617</v>
      </c>
      <c r="N80" t="s">
        <v>162</v>
      </c>
      <c r="O80" s="182">
        <v>40934</v>
      </c>
      <c r="P80" s="182">
        <v>40955</v>
      </c>
      <c r="Q80">
        <v>2</v>
      </c>
      <c r="R80" t="s">
        <v>280</v>
      </c>
      <c r="S80" t="s">
        <v>280</v>
      </c>
      <c r="T80" t="s">
        <v>280</v>
      </c>
      <c r="U80"/>
    </row>
    <row r="81" spans="1:21">
      <c r="A81" s="168" t="str">
        <f t="shared" si="1"/>
        <v>Report</v>
      </c>
      <c r="B81">
        <v>20133</v>
      </c>
      <c r="C81" t="s">
        <v>634</v>
      </c>
      <c r="D81" t="s">
        <v>162</v>
      </c>
      <c r="E81" t="s">
        <v>283</v>
      </c>
      <c r="F81" t="s">
        <v>635</v>
      </c>
      <c r="G81" t="s">
        <v>636</v>
      </c>
      <c r="H81" t="s">
        <v>280</v>
      </c>
      <c r="I81" t="s">
        <v>637</v>
      </c>
      <c r="J81" t="s">
        <v>638</v>
      </c>
      <c r="K81" t="s">
        <v>12</v>
      </c>
      <c r="L81" t="s">
        <v>171</v>
      </c>
      <c r="M81">
        <v>383618</v>
      </c>
      <c r="N81" t="s">
        <v>162</v>
      </c>
      <c r="O81" s="182">
        <v>40865</v>
      </c>
      <c r="P81" s="182">
        <v>40885</v>
      </c>
      <c r="Q81">
        <v>3</v>
      </c>
      <c r="R81" t="s">
        <v>280</v>
      </c>
      <c r="S81" t="s">
        <v>280</v>
      </c>
      <c r="T81" t="s">
        <v>280</v>
      </c>
      <c r="U81"/>
    </row>
    <row r="82" spans="1:21">
      <c r="A82" s="168" t="str">
        <f t="shared" si="1"/>
        <v>Report</v>
      </c>
      <c r="B82">
        <v>20134</v>
      </c>
      <c r="C82" t="s">
        <v>639</v>
      </c>
      <c r="D82" t="s">
        <v>162</v>
      </c>
      <c r="E82" t="s">
        <v>283</v>
      </c>
      <c r="F82" t="s">
        <v>640</v>
      </c>
      <c r="G82" t="s">
        <v>641</v>
      </c>
      <c r="H82" t="s">
        <v>280</v>
      </c>
      <c r="I82" t="s">
        <v>642</v>
      </c>
      <c r="J82" t="s">
        <v>643</v>
      </c>
      <c r="K82" t="s">
        <v>23</v>
      </c>
      <c r="L82" t="s">
        <v>175</v>
      </c>
      <c r="M82">
        <v>362433</v>
      </c>
      <c r="N82" t="s">
        <v>162</v>
      </c>
      <c r="O82" s="182">
        <v>40437</v>
      </c>
      <c r="P82" s="182">
        <v>40459</v>
      </c>
      <c r="Q82">
        <v>2</v>
      </c>
      <c r="R82" t="s">
        <v>280</v>
      </c>
      <c r="S82" t="s">
        <v>280</v>
      </c>
      <c r="T82" t="s">
        <v>280</v>
      </c>
      <c r="U82"/>
    </row>
    <row r="83" spans="1:21">
      <c r="A83" s="168" t="str">
        <f t="shared" si="1"/>
        <v>Report</v>
      </c>
      <c r="B83">
        <v>20137</v>
      </c>
      <c r="C83" t="s">
        <v>644</v>
      </c>
      <c r="D83" t="s">
        <v>162</v>
      </c>
      <c r="E83" t="s">
        <v>283</v>
      </c>
      <c r="F83" t="s">
        <v>645</v>
      </c>
      <c r="G83" t="s">
        <v>280</v>
      </c>
      <c r="H83" t="s">
        <v>280</v>
      </c>
      <c r="I83" t="s">
        <v>646</v>
      </c>
      <c r="J83" t="s">
        <v>647</v>
      </c>
      <c r="K83" t="s">
        <v>118</v>
      </c>
      <c r="L83" t="s">
        <v>178</v>
      </c>
      <c r="M83">
        <v>383619</v>
      </c>
      <c r="N83" t="s">
        <v>162</v>
      </c>
      <c r="O83" s="182">
        <v>40836</v>
      </c>
      <c r="P83" s="182">
        <v>40857</v>
      </c>
      <c r="Q83">
        <v>2</v>
      </c>
      <c r="R83" t="s">
        <v>280</v>
      </c>
      <c r="S83" t="s">
        <v>280</v>
      </c>
      <c r="T83" t="s">
        <v>280</v>
      </c>
      <c r="U83"/>
    </row>
    <row r="84" spans="1:21">
      <c r="A84" s="168" t="str">
        <f t="shared" si="1"/>
        <v>Report</v>
      </c>
      <c r="B84">
        <v>20138</v>
      </c>
      <c r="C84" t="s">
        <v>648</v>
      </c>
      <c r="D84" t="s">
        <v>162</v>
      </c>
      <c r="E84" t="s">
        <v>283</v>
      </c>
      <c r="F84" t="s">
        <v>649</v>
      </c>
      <c r="G84" t="s">
        <v>650</v>
      </c>
      <c r="H84" t="s">
        <v>280</v>
      </c>
      <c r="I84" t="s">
        <v>651</v>
      </c>
      <c r="J84" t="s">
        <v>652</v>
      </c>
      <c r="K84" t="s">
        <v>5</v>
      </c>
      <c r="L84" t="s">
        <v>175</v>
      </c>
      <c r="M84">
        <v>427446</v>
      </c>
      <c r="N84" t="s">
        <v>162</v>
      </c>
      <c r="O84" s="182">
        <v>41551</v>
      </c>
      <c r="P84" s="182">
        <v>41572</v>
      </c>
      <c r="Q84">
        <v>2</v>
      </c>
      <c r="R84">
        <v>2</v>
      </c>
      <c r="S84">
        <v>2</v>
      </c>
      <c r="T84">
        <v>2</v>
      </c>
      <c r="U84"/>
    </row>
    <row r="85" spans="1:21">
      <c r="A85" s="168" t="str">
        <f t="shared" si="1"/>
        <v>Report</v>
      </c>
      <c r="B85">
        <v>20141</v>
      </c>
      <c r="C85" t="s">
        <v>653</v>
      </c>
      <c r="D85" t="s">
        <v>162</v>
      </c>
      <c r="E85" t="s">
        <v>283</v>
      </c>
      <c r="F85" t="s">
        <v>654</v>
      </c>
      <c r="G85" t="s">
        <v>280</v>
      </c>
      <c r="H85" t="s">
        <v>280</v>
      </c>
      <c r="I85" t="s">
        <v>394</v>
      </c>
      <c r="J85" t="s">
        <v>655</v>
      </c>
      <c r="K85" t="s">
        <v>70</v>
      </c>
      <c r="L85" t="s">
        <v>175</v>
      </c>
      <c r="M85">
        <v>383620</v>
      </c>
      <c r="N85" t="s">
        <v>162</v>
      </c>
      <c r="O85" s="182">
        <v>40864</v>
      </c>
      <c r="P85" s="182">
        <v>40885</v>
      </c>
      <c r="Q85">
        <v>2</v>
      </c>
      <c r="R85" t="s">
        <v>280</v>
      </c>
      <c r="S85" t="s">
        <v>280</v>
      </c>
      <c r="T85" t="s">
        <v>280</v>
      </c>
      <c r="U85"/>
    </row>
    <row r="86" spans="1:21">
      <c r="A86" s="168" t="str">
        <f t="shared" si="1"/>
        <v>Report</v>
      </c>
      <c r="B86">
        <v>20142</v>
      </c>
      <c r="C86" t="s">
        <v>656</v>
      </c>
      <c r="D86" t="s">
        <v>162</v>
      </c>
      <c r="E86" t="s">
        <v>283</v>
      </c>
      <c r="F86" t="s">
        <v>657</v>
      </c>
      <c r="G86" t="s">
        <v>658</v>
      </c>
      <c r="H86" t="s">
        <v>280</v>
      </c>
      <c r="I86" t="s">
        <v>528</v>
      </c>
      <c r="J86" t="s">
        <v>659</v>
      </c>
      <c r="K86" t="s">
        <v>38</v>
      </c>
      <c r="L86" t="s">
        <v>358</v>
      </c>
      <c r="M86">
        <v>366190</v>
      </c>
      <c r="N86" t="s">
        <v>162</v>
      </c>
      <c r="O86" s="182">
        <v>40508</v>
      </c>
      <c r="P86" s="182">
        <v>40529</v>
      </c>
      <c r="Q86">
        <v>1</v>
      </c>
      <c r="R86" t="s">
        <v>280</v>
      </c>
      <c r="S86" t="s">
        <v>280</v>
      </c>
      <c r="T86" t="s">
        <v>280</v>
      </c>
      <c r="U86"/>
    </row>
    <row r="87" spans="1:21">
      <c r="A87" s="168" t="str">
        <f t="shared" si="1"/>
        <v>Report</v>
      </c>
      <c r="B87">
        <v>20146</v>
      </c>
      <c r="C87" t="s">
        <v>660</v>
      </c>
      <c r="D87" t="s">
        <v>162</v>
      </c>
      <c r="E87" t="s">
        <v>283</v>
      </c>
      <c r="F87" t="s">
        <v>660</v>
      </c>
      <c r="G87" t="s">
        <v>661</v>
      </c>
      <c r="H87" t="s">
        <v>662</v>
      </c>
      <c r="I87" t="s">
        <v>663</v>
      </c>
      <c r="J87" t="s">
        <v>664</v>
      </c>
      <c r="K87" t="s">
        <v>10</v>
      </c>
      <c r="L87" t="s">
        <v>177</v>
      </c>
      <c r="M87">
        <v>452682</v>
      </c>
      <c r="N87" t="s">
        <v>162</v>
      </c>
      <c r="O87" s="182">
        <v>41948</v>
      </c>
      <c r="P87" s="182">
        <v>41978</v>
      </c>
      <c r="Q87">
        <v>4</v>
      </c>
      <c r="R87">
        <v>3</v>
      </c>
      <c r="S87">
        <v>4</v>
      </c>
      <c r="T87">
        <v>3</v>
      </c>
      <c r="U87"/>
    </row>
    <row r="88" spans="1:21">
      <c r="A88" s="168" t="str">
        <f t="shared" si="1"/>
        <v>Report</v>
      </c>
      <c r="B88">
        <v>20150</v>
      </c>
      <c r="C88" t="s">
        <v>665</v>
      </c>
      <c r="D88" t="s">
        <v>162</v>
      </c>
      <c r="E88" t="s">
        <v>283</v>
      </c>
      <c r="F88" t="s">
        <v>666</v>
      </c>
      <c r="G88" t="s">
        <v>667</v>
      </c>
      <c r="H88" t="s">
        <v>280</v>
      </c>
      <c r="I88" t="s">
        <v>668</v>
      </c>
      <c r="J88" t="s">
        <v>669</v>
      </c>
      <c r="K88" t="s">
        <v>16</v>
      </c>
      <c r="L88" t="s">
        <v>176</v>
      </c>
      <c r="M88">
        <v>366342</v>
      </c>
      <c r="N88" t="s">
        <v>162</v>
      </c>
      <c r="O88" s="182">
        <v>40619</v>
      </c>
      <c r="P88" s="182">
        <v>40640</v>
      </c>
      <c r="Q88">
        <v>3</v>
      </c>
      <c r="R88" t="s">
        <v>280</v>
      </c>
      <c r="S88" t="s">
        <v>280</v>
      </c>
      <c r="T88" t="s">
        <v>280</v>
      </c>
      <c r="U88"/>
    </row>
    <row r="89" spans="1:21">
      <c r="A89" s="168" t="str">
        <f t="shared" si="1"/>
        <v>Report</v>
      </c>
      <c r="B89">
        <v>20151</v>
      </c>
      <c r="C89" t="s">
        <v>670</v>
      </c>
      <c r="D89" t="s">
        <v>162</v>
      </c>
      <c r="E89" t="s">
        <v>283</v>
      </c>
      <c r="F89" t="s">
        <v>671</v>
      </c>
      <c r="G89" t="s">
        <v>672</v>
      </c>
      <c r="H89" t="s">
        <v>280</v>
      </c>
      <c r="I89" t="s">
        <v>668</v>
      </c>
      <c r="J89" t="s">
        <v>673</v>
      </c>
      <c r="K89" t="s">
        <v>16</v>
      </c>
      <c r="L89" t="s">
        <v>176</v>
      </c>
      <c r="M89">
        <v>383864</v>
      </c>
      <c r="N89" t="s">
        <v>162</v>
      </c>
      <c r="O89" s="182">
        <v>41088</v>
      </c>
      <c r="P89" s="182">
        <v>41108</v>
      </c>
      <c r="Q89">
        <v>3</v>
      </c>
      <c r="R89" t="s">
        <v>280</v>
      </c>
      <c r="S89" t="s">
        <v>280</v>
      </c>
      <c r="T89" t="s">
        <v>280</v>
      </c>
      <c r="U89"/>
    </row>
    <row r="90" spans="1:21">
      <c r="A90" s="168" t="str">
        <f t="shared" si="1"/>
        <v>Report</v>
      </c>
      <c r="B90">
        <v>20152</v>
      </c>
      <c r="C90" t="s">
        <v>674</v>
      </c>
      <c r="D90" t="s">
        <v>162</v>
      </c>
      <c r="E90" t="s">
        <v>283</v>
      </c>
      <c r="F90" t="s">
        <v>675</v>
      </c>
      <c r="G90" t="s">
        <v>676</v>
      </c>
      <c r="H90" t="s">
        <v>280</v>
      </c>
      <c r="I90" t="s">
        <v>668</v>
      </c>
      <c r="J90" t="s">
        <v>677</v>
      </c>
      <c r="K90" t="s">
        <v>16</v>
      </c>
      <c r="L90" t="s">
        <v>176</v>
      </c>
      <c r="M90">
        <v>455014</v>
      </c>
      <c r="N90" t="s">
        <v>678</v>
      </c>
      <c r="O90" s="182">
        <v>42124</v>
      </c>
      <c r="P90" s="182">
        <v>42144</v>
      </c>
      <c r="Q90">
        <v>3</v>
      </c>
      <c r="R90">
        <v>3</v>
      </c>
      <c r="S90">
        <v>3</v>
      </c>
      <c r="T90">
        <v>3</v>
      </c>
      <c r="U90"/>
    </row>
    <row r="91" spans="1:21">
      <c r="A91" s="168" t="str">
        <f t="shared" si="1"/>
        <v>Report</v>
      </c>
      <c r="B91">
        <v>20153</v>
      </c>
      <c r="C91" t="s">
        <v>679</v>
      </c>
      <c r="D91" t="s">
        <v>162</v>
      </c>
      <c r="E91" t="s">
        <v>283</v>
      </c>
      <c r="F91" t="s">
        <v>680</v>
      </c>
      <c r="G91" t="s">
        <v>681</v>
      </c>
      <c r="H91" t="s">
        <v>682</v>
      </c>
      <c r="I91" t="s">
        <v>668</v>
      </c>
      <c r="J91" t="s">
        <v>683</v>
      </c>
      <c r="K91" t="s">
        <v>16</v>
      </c>
      <c r="L91" t="s">
        <v>176</v>
      </c>
      <c r="M91">
        <v>383865</v>
      </c>
      <c r="N91" t="s">
        <v>162</v>
      </c>
      <c r="O91" s="182">
        <v>41361</v>
      </c>
      <c r="P91" s="182">
        <v>41380</v>
      </c>
      <c r="Q91">
        <v>3</v>
      </c>
      <c r="R91" t="s">
        <v>280</v>
      </c>
      <c r="S91" t="s">
        <v>280</v>
      </c>
      <c r="T91" t="s">
        <v>280</v>
      </c>
      <c r="U91"/>
    </row>
    <row r="92" spans="1:21">
      <c r="A92" s="168" t="str">
        <f t="shared" si="1"/>
        <v>Report</v>
      </c>
      <c r="B92">
        <v>20154</v>
      </c>
      <c r="C92" t="s">
        <v>684</v>
      </c>
      <c r="D92" t="s">
        <v>162</v>
      </c>
      <c r="E92" t="s">
        <v>283</v>
      </c>
      <c r="F92" t="s">
        <v>685</v>
      </c>
      <c r="G92" t="s">
        <v>686</v>
      </c>
      <c r="H92" t="s">
        <v>280</v>
      </c>
      <c r="I92" t="s">
        <v>668</v>
      </c>
      <c r="J92" t="s">
        <v>687</v>
      </c>
      <c r="K92" t="s">
        <v>16</v>
      </c>
      <c r="L92" t="s">
        <v>176</v>
      </c>
      <c r="M92">
        <v>363495</v>
      </c>
      <c r="N92" t="s">
        <v>162</v>
      </c>
      <c r="O92" s="182">
        <v>40500</v>
      </c>
      <c r="P92" s="182">
        <v>40522</v>
      </c>
      <c r="Q92">
        <v>2</v>
      </c>
      <c r="R92" t="s">
        <v>280</v>
      </c>
      <c r="S92" t="s">
        <v>280</v>
      </c>
      <c r="T92" t="s">
        <v>280</v>
      </c>
      <c r="U92"/>
    </row>
    <row r="93" spans="1:21">
      <c r="A93" s="168" t="str">
        <f t="shared" si="1"/>
        <v>Report</v>
      </c>
      <c r="B93">
        <v>20155</v>
      </c>
      <c r="C93" t="s">
        <v>688</v>
      </c>
      <c r="D93" t="s">
        <v>162</v>
      </c>
      <c r="E93" t="s">
        <v>283</v>
      </c>
      <c r="F93" t="s">
        <v>689</v>
      </c>
      <c r="G93" t="s">
        <v>690</v>
      </c>
      <c r="H93" t="s">
        <v>691</v>
      </c>
      <c r="I93" t="s">
        <v>692</v>
      </c>
      <c r="J93" t="s">
        <v>693</v>
      </c>
      <c r="K93" t="s">
        <v>96</v>
      </c>
      <c r="L93" t="s">
        <v>176</v>
      </c>
      <c r="M93">
        <v>383621</v>
      </c>
      <c r="N93" t="s">
        <v>162</v>
      </c>
      <c r="O93" s="182">
        <v>40829</v>
      </c>
      <c r="P93" s="182">
        <v>40848</v>
      </c>
      <c r="Q93">
        <v>2</v>
      </c>
      <c r="R93" t="s">
        <v>280</v>
      </c>
      <c r="S93" t="s">
        <v>280</v>
      </c>
      <c r="T93" t="s">
        <v>280</v>
      </c>
      <c r="U93"/>
    </row>
    <row r="94" spans="1:21">
      <c r="A94" s="168" t="str">
        <f t="shared" si="1"/>
        <v>Report</v>
      </c>
      <c r="B94">
        <v>20157</v>
      </c>
      <c r="C94" t="s">
        <v>694</v>
      </c>
      <c r="D94" t="s">
        <v>162</v>
      </c>
      <c r="E94" t="s">
        <v>283</v>
      </c>
      <c r="F94" t="s">
        <v>695</v>
      </c>
      <c r="G94" t="s">
        <v>696</v>
      </c>
      <c r="H94" t="s">
        <v>280</v>
      </c>
      <c r="I94" t="s">
        <v>697</v>
      </c>
      <c r="J94" t="s">
        <v>698</v>
      </c>
      <c r="K94" t="s">
        <v>112</v>
      </c>
      <c r="L94" t="s">
        <v>172</v>
      </c>
      <c r="M94">
        <v>442856</v>
      </c>
      <c r="N94" t="s">
        <v>162</v>
      </c>
      <c r="O94" s="182">
        <v>41816</v>
      </c>
      <c r="P94" s="182">
        <v>41837</v>
      </c>
      <c r="Q94">
        <v>2</v>
      </c>
      <c r="R94">
        <v>2</v>
      </c>
      <c r="S94">
        <v>1</v>
      </c>
      <c r="T94">
        <v>2</v>
      </c>
      <c r="U94"/>
    </row>
    <row r="95" spans="1:21">
      <c r="A95" s="168" t="str">
        <f t="shared" si="1"/>
        <v>Report</v>
      </c>
      <c r="B95">
        <v>20158</v>
      </c>
      <c r="C95" t="s">
        <v>699</v>
      </c>
      <c r="D95" t="s">
        <v>162</v>
      </c>
      <c r="E95" t="s">
        <v>283</v>
      </c>
      <c r="F95" t="s">
        <v>700</v>
      </c>
      <c r="G95" t="s">
        <v>701</v>
      </c>
      <c r="H95" t="s">
        <v>280</v>
      </c>
      <c r="I95" t="s">
        <v>697</v>
      </c>
      <c r="J95" t="s">
        <v>702</v>
      </c>
      <c r="K95" t="s">
        <v>112</v>
      </c>
      <c r="L95" t="s">
        <v>172</v>
      </c>
      <c r="M95">
        <v>442857</v>
      </c>
      <c r="N95" t="s">
        <v>162</v>
      </c>
      <c r="O95" s="182">
        <v>41794</v>
      </c>
      <c r="P95" s="182">
        <v>41814</v>
      </c>
      <c r="Q95">
        <v>3</v>
      </c>
      <c r="R95">
        <v>3</v>
      </c>
      <c r="S95">
        <v>3</v>
      </c>
      <c r="T95">
        <v>3</v>
      </c>
      <c r="U95"/>
    </row>
    <row r="96" spans="1:21">
      <c r="A96" s="168" t="str">
        <f t="shared" si="1"/>
        <v>Report</v>
      </c>
      <c r="B96">
        <v>20159</v>
      </c>
      <c r="C96" t="s">
        <v>703</v>
      </c>
      <c r="D96" t="s">
        <v>162</v>
      </c>
      <c r="E96" t="s">
        <v>283</v>
      </c>
      <c r="F96" t="s">
        <v>704</v>
      </c>
      <c r="G96" t="s">
        <v>705</v>
      </c>
      <c r="H96" t="s">
        <v>280</v>
      </c>
      <c r="I96" t="s">
        <v>706</v>
      </c>
      <c r="J96" t="s">
        <v>707</v>
      </c>
      <c r="K96" t="s">
        <v>112</v>
      </c>
      <c r="L96" t="s">
        <v>172</v>
      </c>
      <c r="M96">
        <v>383622</v>
      </c>
      <c r="N96" t="s">
        <v>162</v>
      </c>
      <c r="O96" s="182">
        <v>40829</v>
      </c>
      <c r="P96" s="182">
        <v>40849</v>
      </c>
      <c r="Q96">
        <v>2</v>
      </c>
      <c r="R96" t="s">
        <v>280</v>
      </c>
      <c r="S96" t="s">
        <v>280</v>
      </c>
      <c r="T96" t="s">
        <v>280</v>
      </c>
      <c r="U96"/>
    </row>
    <row r="97" spans="1:21">
      <c r="A97" s="168" t="str">
        <f t="shared" si="1"/>
        <v>Report</v>
      </c>
      <c r="B97">
        <v>20160</v>
      </c>
      <c r="C97" t="s">
        <v>708</v>
      </c>
      <c r="D97" t="s">
        <v>162</v>
      </c>
      <c r="E97" t="s">
        <v>283</v>
      </c>
      <c r="F97" t="s">
        <v>709</v>
      </c>
      <c r="G97" t="s">
        <v>710</v>
      </c>
      <c r="H97" t="s">
        <v>711</v>
      </c>
      <c r="I97" t="s">
        <v>712</v>
      </c>
      <c r="J97" t="s">
        <v>713</v>
      </c>
      <c r="K97" t="s">
        <v>112</v>
      </c>
      <c r="L97" t="s">
        <v>172</v>
      </c>
      <c r="M97">
        <v>427447</v>
      </c>
      <c r="N97" t="s">
        <v>162</v>
      </c>
      <c r="O97" s="182">
        <v>41585</v>
      </c>
      <c r="P97" s="182">
        <v>41604</v>
      </c>
      <c r="Q97">
        <v>2</v>
      </c>
      <c r="R97">
        <v>2</v>
      </c>
      <c r="S97">
        <v>2</v>
      </c>
      <c r="T97">
        <v>2</v>
      </c>
      <c r="U97"/>
    </row>
    <row r="98" spans="1:21">
      <c r="A98" s="168" t="str">
        <f t="shared" si="1"/>
        <v>Report</v>
      </c>
      <c r="B98">
        <v>20161</v>
      </c>
      <c r="C98" t="s">
        <v>714</v>
      </c>
      <c r="D98" t="s">
        <v>162</v>
      </c>
      <c r="E98" t="s">
        <v>283</v>
      </c>
      <c r="F98" t="s">
        <v>715</v>
      </c>
      <c r="G98" t="s">
        <v>716</v>
      </c>
      <c r="H98" t="s">
        <v>280</v>
      </c>
      <c r="I98" t="s">
        <v>717</v>
      </c>
      <c r="J98" t="s">
        <v>718</v>
      </c>
      <c r="K98" t="s">
        <v>112</v>
      </c>
      <c r="L98" t="s">
        <v>172</v>
      </c>
      <c r="M98">
        <v>447486</v>
      </c>
      <c r="N98" t="s">
        <v>162</v>
      </c>
      <c r="O98" s="182">
        <v>41894</v>
      </c>
      <c r="P98" s="182">
        <v>41915</v>
      </c>
      <c r="Q98">
        <v>3</v>
      </c>
      <c r="R98">
        <v>3</v>
      </c>
      <c r="S98">
        <v>2</v>
      </c>
      <c r="T98">
        <v>3</v>
      </c>
      <c r="U98"/>
    </row>
    <row r="99" spans="1:21">
      <c r="A99" s="168" t="str">
        <f t="shared" si="1"/>
        <v>Report</v>
      </c>
      <c r="B99">
        <v>20162</v>
      </c>
      <c r="C99" t="s">
        <v>719</v>
      </c>
      <c r="D99" t="s">
        <v>162</v>
      </c>
      <c r="E99" t="s">
        <v>283</v>
      </c>
      <c r="F99" t="s">
        <v>720</v>
      </c>
      <c r="G99" t="s">
        <v>721</v>
      </c>
      <c r="H99" t="s">
        <v>280</v>
      </c>
      <c r="I99" t="s">
        <v>712</v>
      </c>
      <c r="J99" t="s">
        <v>722</v>
      </c>
      <c r="K99" t="s">
        <v>112</v>
      </c>
      <c r="L99" t="s">
        <v>172</v>
      </c>
      <c r="M99">
        <v>427448</v>
      </c>
      <c r="N99" t="s">
        <v>162</v>
      </c>
      <c r="O99" s="182">
        <v>41529</v>
      </c>
      <c r="P99" s="182">
        <v>41547</v>
      </c>
      <c r="Q99">
        <v>2</v>
      </c>
      <c r="R99">
        <v>2</v>
      </c>
      <c r="S99">
        <v>2</v>
      </c>
      <c r="T99">
        <v>2</v>
      </c>
      <c r="U99"/>
    </row>
    <row r="100" spans="1:21">
      <c r="A100" s="168" t="str">
        <f t="shared" si="1"/>
        <v>Report</v>
      </c>
      <c r="B100">
        <v>20163</v>
      </c>
      <c r="C100" t="s">
        <v>723</v>
      </c>
      <c r="D100" t="s">
        <v>162</v>
      </c>
      <c r="E100" t="s">
        <v>283</v>
      </c>
      <c r="F100" t="s">
        <v>724</v>
      </c>
      <c r="G100" t="s">
        <v>725</v>
      </c>
      <c r="H100" t="s">
        <v>280</v>
      </c>
      <c r="I100" t="s">
        <v>726</v>
      </c>
      <c r="J100" t="s">
        <v>727</v>
      </c>
      <c r="K100" t="s">
        <v>112</v>
      </c>
      <c r="L100" t="s">
        <v>172</v>
      </c>
      <c r="M100">
        <v>362434</v>
      </c>
      <c r="N100" t="s">
        <v>162</v>
      </c>
      <c r="O100" s="182">
        <v>40520</v>
      </c>
      <c r="P100" s="182">
        <v>40555</v>
      </c>
      <c r="Q100">
        <v>2</v>
      </c>
      <c r="R100" t="s">
        <v>280</v>
      </c>
      <c r="S100" t="s">
        <v>280</v>
      </c>
      <c r="T100" t="s">
        <v>280</v>
      </c>
      <c r="U100"/>
    </row>
    <row r="101" spans="1:21">
      <c r="A101" s="168" t="str">
        <f t="shared" si="1"/>
        <v>Report</v>
      </c>
      <c r="B101">
        <v>20166</v>
      </c>
      <c r="C101" t="s">
        <v>728</v>
      </c>
      <c r="D101" t="s">
        <v>162</v>
      </c>
      <c r="E101" t="s">
        <v>283</v>
      </c>
      <c r="F101" t="s">
        <v>729</v>
      </c>
      <c r="G101" t="s">
        <v>280</v>
      </c>
      <c r="H101" t="s">
        <v>280</v>
      </c>
      <c r="I101" t="s">
        <v>730</v>
      </c>
      <c r="J101" t="s">
        <v>731</v>
      </c>
      <c r="K101" t="s">
        <v>63</v>
      </c>
      <c r="L101" t="s">
        <v>176</v>
      </c>
      <c r="M101">
        <v>421430</v>
      </c>
      <c r="N101" t="s">
        <v>162</v>
      </c>
      <c r="O101" s="182">
        <v>41474</v>
      </c>
      <c r="P101" s="182">
        <v>41495</v>
      </c>
      <c r="Q101">
        <v>2</v>
      </c>
      <c r="R101">
        <v>2</v>
      </c>
      <c r="S101">
        <v>2</v>
      </c>
      <c r="T101">
        <v>2</v>
      </c>
      <c r="U101"/>
    </row>
    <row r="102" spans="1:21">
      <c r="A102" s="168" t="str">
        <f t="shared" si="1"/>
        <v>Report</v>
      </c>
      <c r="B102">
        <v>20167</v>
      </c>
      <c r="C102" t="s">
        <v>732</v>
      </c>
      <c r="D102" t="s">
        <v>162</v>
      </c>
      <c r="E102" t="s">
        <v>283</v>
      </c>
      <c r="F102" t="s">
        <v>733</v>
      </c>
      <c r="G102" t="s">
        <v>734</v>
      </c>
      <c r="H102" t="s">
        <v>735</v>
      </c>
      <c r="I102" t="s">
        <v>578</v>
      </c>
      <c r="J102" t="s">
        <v>736</v>
      </c>
      <c r="K102" t="s">
        <v>141</v>
      </c>
      <c r="L102" t="s">
        <v>175</v>
      </c>
      <c r="M102">
        <v>367738</v>
      </c>
      <c r="N102" t="s">
        <v>162</v>
      </c>
      <c r="O102" s="182">
        <v>41095</v>
      </c>
      <c r="P102" s="182">
        <v>41120</v>
      </c>
      <c r="Q102">
        <v>3</v>
      </c>
      <c r="R102" t="s">
        <v>280</v>
      </c>
      <c r="S102" t="s">
        <v>280</v>
      </c>
      <c r="T102" t="s">
        <v>280</v>
      </c>
      <c r="U102"/>
    </row>
    <row r="103" spans="1:21">
      <c r="A103" s="168" t="str">
        <f t="shared" si="1"/>
        <v>Report</v>
      </c>
      <c r="B103">
        <v>20169</v>
      </c>
      <c r="C103" t="s">
        <v>737</v>
      </c>
      <c r="D103" t="s">
        <v>162</v>
      </c>
      <c r="E103" t="s">
        <v>283</v>
      </c>
      <c r="F103" t="s">
        <v>737</v>
      </c>
      <c r="G103" t="s">
        <v>738</v>
      </c>
      <c r="H103" t="s">
        <v>280</v>
      </c>
      <c r="I103" t="s">
        <v>739</v>
      </c>
      <c r="J103" t="s">
        <v>740</v>
      </c>
      <c r="K103" t="s">
        <v>6</v>
      </c>
      <c r="L103" t="s">
        <v>175</v>
      </c>
      <c r="M103">
        <v>404421</v>
      </c>
      <c r="N103" t="s">
        <v>162</v>
      </c>
      <c r="O103" s="182">
        <v>41172</v>
      </c>
      <c r="P103" s="182">
        <v>41193</v>
      </c>
      <c r="Q103">
        <v>2</v>
      </c>
      <c r="R103" t="s">
        <v>280</v>
      </c>
      <c r="S103" t="s">
        <v>280</v>
      </c>
      <c r="T103" t="s">
        <v>280</v>
      </c>
      <c r="U103"/>
    </row>
    <row r="104" spans="1:21">
      <c r="A104" s="168" t="str">
        <f t="shared" si="1"/>
        <v>Report</v>
      </c>
      <c r="B104">
        <v>20171</v>
      </c>
      <c r="C104" t="s">
        <v>741</v>
      </c>
      <c r="D104" t="s">
        <v>162</v>
      </c>
      <c r="E104" t="s">
        <v>283</v>
      </c>
      <c r="F104" t="s">
        <v>742</v>
      </c>
      <c r="G104" t="s">
        <v>280</v>
      </c>
      <c r="H104" t="s">
        <v>743</v>
      </c>
      <c r="I104" t="s">
        <v>421</v>
      </c>
      <c r="J104" t="s">
        <v>744</v>
      </c>
      <c r="K104" t="s">
        <v>127</v>
      </c>
      <c r="L104" t="s">
        <v>358</v>
      </c>
      <c r="M104">
        <v>362435</v>
      </c>
      <c r="N104" t="s">
        <v>162</v>
      </c>
      <c r="O104" s="182">
        <v>40486</v>
      </c>
      <c r="P104" s="182">
        <v>40507</v>
      </c>
      <c r="Q104">
        <v>2</v>
      </c>
      <c r="R104" t="s">
        <v>280</v>
      </c>
      <c r="S104" t="s">
        <v>280</v>
      </c>
      <c r="T104" t="s">
        <v>280</v>
      </c>
      <c r="U104"/>
    </row>
    <row r="105" spans="1:21">
      <c r="A105" s="168" t="str">
        <f t="shared" si="1"/>
        <v>Report</v>
      </c>
      <c r="B105">
        <v>20175</v>
      </c>
      <c r="C105" t="s">
        <v>745</v>
      </c>
      <c r="D105" t="s">
        <v>162</v>
      </c>
      <c r="E105" t="s">
        <v>283</v>
      </c>
      <c r="F105" t="s">
        <v>746</v>
      </c>
      <c r="G105" t="s">
        <v>747</v>
      </c>
      <c r="H105" t="s">
        <v>280</v>
      </c>
      <c r="I105" t="s">
        <v>748</v>
      </c>
      <c r="J105" t="s">
        <v>749</v>
      </c>
      <c r="K105" t="s">
        <v>23</v>
      </c>
      <c r="L105" t="s">
        <v>175</v>
      </c>
      <c r="M105">
        <v>383380</v>
      </c>
      <c r="N105" t="s">
        <v>162</v>
      </c>
      <c r="O105" s="182">
        <v>40941</v>
      </c>
      <c r="P105" s="182">
        <v>40962</v>
      </c>
      <c r="Q105">
        <v>2</v>
      </c>
      <c r="R105" t="s">
        <v>280</v>
      </c>
      <c r="S105" t="s">
        <v>280</v>
      </c>
      <c r="T105" t="s">
        <v>280</v>
      </c>
      <c r="U105"/>
    </row>
    <row r="106" spans="1:21">
      <c r="A106" s="168" t="str">
        <f t="shared" si="1"/>
        <v>Report</v>
      </c>
      <c r="B106">
        <v>20176</v>
      </c>
      <c r="C106" t="s">
        <v>750</v>
      </c>
      <c r="D106" t="s">
        <v>162</v>
      </c>
      <c r="E106" t="s">
        <v>283</v>
      </c>
      <c r="F106" t="s">
        <v>751</v>
      </c>
      <c r="G106" t="s">
        <v>280</v>
      </c>
      <c r="H106" t="s">
        <v>280</v>
      </c>
      <c r="I106" t="s">
        <v>752</v>
      </c>
      <c r="J106" t="s">
        <v>753</v>
      </c>
      <c r="K106" t="s">
        <v>23</v>
      </c>
      <c r="L106" t="s">
        <v>175</v>
      </c>
      <c r="M106">
        <v>454025</v>
      </c>
      <c r="N106" t="s">
        <v>162</v>
      </c>
      <c r="O106" s="182">
        <v>42047</v>
      </c>
      <c r="P106" s="182">
        <v>42060</v>
      </c>
      <c r="Q106">
        <v>1</v>
      </c>
      <c r="R106">
        <v>1</v>
      </c>
      <c r="S106">
        <v>1</v>
      </c>
      <c r="T106">
        <v>1</v>
      </c>
      <c r="U106"/>
    </row>
    <row r="107" spans="1:21">
      <c r="A107" s="168" t="str">
        <f t="shared" si="1"/>
        <v>Report</v>
      </c>
      <c r="B107">
        <v>20178</v>
      </c>
      <c r="C107" t="s">
        <v>754</v>
      </c>
      <c r="D107" t="s">
        <v>162</v>
      </c>
      <c r="E107" t="s">
        <v>283</v>
      </c>
      <c r="F107" t="s">
        <v>755</v>
      </c>
      <c r="G107" t="s">
        <v>756</v>
      </c>
      <c r="H107" t="s">
        <v>280</v>
      </c>
      <c r="I107" t="s">
        <v>757</v>
      </c>
      <c r="J107" t="s">
        <v>758</v>
      </c>
      <c r="K107" t="s">
        <v>23</v>
      </c>
      <c r="L107" t="s">
        <v>175</v>
      </c>
      <c r="M107">
        <v>367739</v>
      </c>
      <c r="N107" t="s">
        <v>162</v>
      </c>
      <c r="O107" s="182">
        <v>41166</v>
      </c>
      <c r="P107" s="182">
        <v>41187</v>
      </c>
      <c r="Q107">
        <v>1</v>
      </c>
      <c r="R107" t="s">
        <v>280</v>
      </c>
      <c r="S107" t="s">
        <v>280</v>
      </c>
      <c r="T107" t="s">
        <v>280</v>
      </c>
      <c r="U107"/>
    </row>
    <row r="108" spans="1:21">
      <c r="A108" s="168" t="str">
        <f t="shared" si="1"/>
        <v>Report</v>
      </c>
      <c r="B108">
        <v>20179</v>
      </c>
      <c r="C108" t="s">
        <v>759</v>
      </c>
      <c r="D108" t="s">
        <v>162</v>
      </c>
      <c r="E108" t="s">
        <v>283</v>
      </c>
      <c r="F108" t="s">
        <v>760</v>
      </c>
      <c r="G108" t="s">
        <v>761</v>
      </c>
      <c r="H108" t="s">
        <v>280</v>
      </c>
      <c r="I108" t="s">
        <v>528</v>
      </c>
      <c r="J108" t="s">
        <v>762</v>
      </c>
      <c r="K108" t="s">
        <v>39</v>
      </c>
      <c r="L108" t="s">
        <v>358</v>
      </c>
      <c r="M108">
        <v>383315</v>
      </c>
      <c r="N108" t="s">
        <v>162</v>
      </c>
      <c r="O108" s="182">
        <v>41095</v>
      </c>
      <c r="P108" s="182">
        <v>41116</v>
      </c>
      <c r="Q108">
        <v>3</v>
      </c>
      <c r="R108" t="s">
        <v>280</v>
      </c>
      <c r="S108" t="s">
        <v>280</v>
      </c>
      <c r="T108" t="s">
        <v>280</v>
      </c>
      <c r="U108"/>
    </row>
    <row r="109" spans="1:21">
      <c r="A109" s="168" t="str">
        <f t="shared" si="1"/>
        <v>Report</v>
      </c>
      <c r="B109">
        <v>20180</v>
      </c>
      <c r="C109" t="s">
        <v>763</v>
      </c>
      <c r="D109" t="s">
        <v>162</v>
      </c>
      <c r="E109" t="s">
        <v>283</v>
      </c>
      <c r="F109" t="s">
        <v>764</v>
      </c>
      <c r="G109" t="s">
        <v>765</v>
      </c>
      <c r="H109" t="s">
        <v>766</v>
      </c>
      <c r="I109" t="s">
        <v>663</v>
      </c>
      <c r="J109" t="s">
        <v>767</v>
      </c>
      <c r="K109" t="s">
        <v>10</v>
      </c>
      <c r="L109" t="s">
        <v>177</v>
      </c>
      <c r="M109">
        <v>428654</v>
      </c>
      <c r="N109" t="s">
        <v>162</v>
      </c>
      <c r="O109" s="182">
        <v>41585</v>
      </c>
      <c r="P109" s="182">
        <v>41603</v>
      </c>
      <c r="Q109">
        <v>3</v>
      </c>
      <c r="R109">
        <v>3</v>
      </c>
      <c r="S109">
        <v>3</v>
      </c>
      <c r="T109">
        <v>3</v>
      </c>
      <c r="U109"/>
    </row>
    <row r="110" spans="1:21">
      <c r="A110" s="168" t="str">
        <f t="shared" si="1"/>
        <v>Report</v>
      </c>
      <c r="B110">
        <v>20181</v>
      </c>
      <c r="C110" t="s">
        <v>768</v>
      </c>
      <c r="D110" t="s">
        <v>162</v>
      </c>
      <c r="E110" t="s">
        <v>283</v>
      </c>
      <c r="F110" t="s">
        <v>769</v>
      </c>
      <c r="G110" t="s">
        <v>770</v>
      </c>
      <c r="H110" t="s">
        <v>280</v>
      </c>
      <c r="I110" t="s">
        <v>771</v>
      </c>
      <c r="J110" t="s">
        <v>772</v>
      </c>
      <c r="K110" t="s">
        <v>153</v>
      </c>
      <c r="L110" t="s">
        <v>177</v>
      </c>
      <c r="M110">
        <v>383381</v>
      </c>
      <c r="N110" t="s">
        <v>162</v>
      </c>
      <c r="O110" s="182">
        <v>40976</v>
      </c>
      <c r="P110" s="182">
        <v>40996</v>
      </c>
      <c r="Q110">
        <v>2</v>
      </c>
      <c r="R110" t="s">
        <v>280</v>
      </c>
      <c r="S110" t="s">
        <v>280</v>
      </c>
      <c r="T110" t="s">
        <v>280</v>
      </c>
      <c r="U110"/>
    </row>
    <row r="111" spans="1:21">
      <c r="A111" s="168" t="str">
        <f t="shared" si="1"/>
        <v>Report</v>
      </c>
      <c r="B111">
        <v>20183</v>
      </c>
      <c r="C111" t="s">
        <v>773</v>
      </c>
      <c r="D111" t="s">
        <v>162</v>
      </c>
      <c r="E111" t="s">
        <v>283</v>
      </c>
      <c r="F111" t="s">
        <v>774</v>
      </c>
      <c r="G111" t="s">
        <v>280</v>
      </c>
      <c r="H111" t="s">
        <v>280</v>
      </c>
      <c r="I111" t="s">
        <v>356</v>
      </c>
      <c r="J111" t="s">
        <v>775</v>
      </c>
      <c r="K111" t="s">
        <v>28</v>
      </c>
      <c r="L111" t="s">
        <v>358</v>
      </c>
      <c r="M111">
        <v>362436</v>
      </c>
      <c r="N111" t="s">
        <v>162</v>
      </c>
      <c r="O111" s="182">
        <v>40437</v>
      </c>
      <c r="P111" s="182">
        <v>40459</v>
      </c>
      <c r="Q111">
        <v>2</v>
      </c>
      <c r="R111" t="s">
        <v>280</v>
      </c>
      <c r="S111" t="s">
        <v>280</v>
      </c>
      <c r="T111" t="s">
        <v>280</v>
      </c>
      <c r="U111"/>
    </row>
    <row r="112" spans="1:21">
      <c r="A112" s="168" t="str">
        <f t="shared" si="1"/>
        <v>Report</v>
      </c>
      <c r="B112">
        <v>20184</v>
      </c>
      <c r="C112" t="s">
        <v>776</v>
      </c>
      <c r="D112" t="s">
        <v>162</v>
      </c>
      <c r="E112" t="s">
        <v>283</v>
      </c>
      <c r="F112" t="s">
        <v>777</v>
      </c>
      <c r="G112" t="s">
        <v>778</v>
      </c>
      <c r="H112" t="s">
        <v>280</v>
      </c>
      <c r="I112" t="s">
        <v>779</v>
      </c>
      <c r="J112" t="s">
        <v>780</v>
      </c>
      <c r="K112" t="s">
        <v>48</v>
      </c>
      <c r="L112" t="s">
        <v>178</v>
      </c>
      <c r="M112">
        <v>383625</v>
      </c>
      <c r="N112" t="s">
        <v>162</v>
      </c>
      <c r="O112" s="182">
        <v>40955</v>
      </c>
      <c r="P112" s="182">
        <v>40982</v>
      </c>
      <c r="Q112">
        <v>2</v>
      </c>
      <c r="R112" t="s">
        <v>280</v>
      </c>
      <c r="S112" t="s">
        <v>280</v>
      </c>
      <c r="T112" t="s">
        <v>280</v>
      </c>
      <c r="U112"/>
    </row>
    <row r="113" spans="1:21">
      <c r="A113" s="168" t="str">
        <f t="shared" si="1"/>
        <v>Report</v>
      </c>
      <c r="B113">
        <v>20185</v>
      </c>
      <c r="C113" t="s">
        <v>781</v>
      </c>
      <c r="D113" t="s">
        <v>162</v>
      </c>
      <c r="E113" t="s">
        <v>283</v>
      </c>
      <c r="F113" t="s">
        <v>782</v>
      </c>
      <c r="G113" t="s">
        <v>783</v>
      </c>
      <c r="H113" t="s">
        <v>784</v>
      </c>
      <c r="I113" t="s">
        <v>785</v>
      </c>
      <c r="J113" t="s">
        <v>786</v>
      </c>
      <c r="K113" t="s">
        <v>108</v>
      </c>
      <c r="L113" t="s">
        <v>174</v>
      </c>
      <c r="M113">
        <v>430214</v>
      </c>
      <c r="N113" t="s">
        <v>162</v>
      </c>
      <c r="O113" s="182">
        <v>41724</v>
      </c>
      <c r="P113" s="182">
        <v>41740</v>
      </c>
      <c r="Q113">
        <v>2</v>
      </c>
      <c r="R113">
        <v>2</v>
      </c>
      <c r="S113">
        <v>2</v>
      </c>
      <c r="T113">
        <v>2</v>
      </c>
      <c r="U113"/>
    </row>
    <row r="114" spans="1:21">
      <c r="A114" s="168" t="str">
        <f t="shared" si="1"/>
        <v>Report</v>
      </c>
      <c r="B114">
        <v>20186</v>
      </c>
      <c r="C114" t="s">
        <v>787</v>
      </c>
      <c r="D114" t="s">
        <v>162</v>
      </c>
      <c r="E114" t="s">
        <v>283</v>
      </c>
      <c r="F114" t="s">
        <v>788</v>
      </c>
      <c r="G114" t="s">
        <v>789</v>
      </c>
      <c r="H114" t="s">
        <v>790</v>
      </c>
      <c r="I114" t="s">
        <v>421</v>
      </c>
      <c r="J114" t="s">
        <v>791</v>
      </c>
      <c r="K114" t="s">
        <v>127</v>
      </c>
      <c r="L114" t="s">
        <v>358</v>
      </c>
      <c r="M114">
        <v>407177</v>
      </c>
      <c r="N114" t="s">
        <v>162</v>
      </c>
      <c r="O114" s="182">
        <v>41213</v>
      </c>
      <c r="P114" s="182">
        <v>41234</v>
      </c>
      <c r="Q114">
        <v>1</v>
      </c>
      <c r="R114" t="s">
        <v>280</v>
      </c>
      <c r="S114" t="s">
        <v>280</v>
      </c>
      <c r="T114" t="s">
        <v>280</v>
      </c>
      <c r="U114"/>
    </row>
    <row r="115" spans="1:21">
      <c r="A115" s="168" t="str">
        <f t="shared" si="1"/>
        <v>Report</v>
      </c>
      <c r="B115">
        <v>20187</v>
      </c>
      <c r="C115" t="s">
        <v>792</v>
      </c>
      <c r="D115" t="s">
        <v>162</v>
      </c>
      <c r="E115" t="s">
        <v>283</v>
      </c>
      <c r="F115" t="s">
        <v>793</v>
      </c>
      <c r="G115" t="s">
        <v>280</v>
      </c>
      <c r="H115" t="s">
        <v>280</v>
      </c>
      <c r="I115" t="s">
        <v>794</v>
      </c>
      <c r="J115" t="s">
        <v>795</v>
      </c>
      <c r="K115" t="s">
        <v>76</v>
      </c>
      <c r="L115" t="s">
        <v>173</v>
      </c>
      <c r="M115">
        <v>428577</v>
      </c>
      <c r="N115" t="s">
        <v>162</v>
      </c>
      <c r="O115" s="182">
        <v>41613</v>
      </c>
      <c r="P115" s="182">
        <v>41626</v>
      </c>
      <c r="Q115">
        <v>2</v>
      </c>
      <c r="R115">
        <v>2</v>
      </c>
      <c r="S115">
        <v>2</v>
      </c>
      <c r="T115">
        <v>2</v>
      </c>
      <c r="U115"/>
    </row>
    <row r="116" spans="1:21">
      <c r="A116" s="168" t="str">
        <f t="shared" si="1"/>
        <v>Report</v>
      </c>
      <c r="B116">
        <v>20188</v>
      </c>
      <c r="C116" t="s">
        <v>796</v>
      </c>
      <c r="D116" t="s">
        <v>162</v>
      </c>
      <c r="E116" t="s">
        <v>283</v>
      </c>
      <c r="F116" t="s">
        <v>797</v>
      </c>
      <c r="G116" t="s">
        <v>798</v>
      </c>
      <c r="H116" t="s">
        <v>280</v>
      </c>
      <c r="I116" t="s">
        <v>799</v>
      </c>
      <c r="J116" t="s">
        <v>800</v>
      </c>
      <c r="K116" t="s">
        <v>56</v>
      </c>
      <c r="L116" t="s">
        <v>177</v>
      </c>
      <c r="M116">
        <v>383382</v>
      </c>
      <c r="N116" t="s">
        <v>162</v>
      </c>
      <c r="O116" s="182">
        <v>40990</v>
      </c>
      <c r="P116" s="182">
        <v>41015</v>
      </c>
      <c r="Q116">
        <v>2</v>
      </c>
      <c r="R116" t="s">
        <v>280</v>
      </c>
      <c r="S116" t="s">
        <v>280</v>
      </c>
      <c r="T116" t="s">
        <v>280</v>
      </c>
      <c r="U116"/>
    </row>
    <row r="117" spans="1:21">
      <c r="A117" s="168" t="str">
        <f t="shared" si="1"/>
        <v>Report</v>
      </c>
      <c r="B117">
        <v>20189</v>
      </c>
      <c r="C117" t="s">
        <v>801</v>
      </c>
      <c r="D117" t="s">
        <v>162</v>
      </c>
      <c r="E117" t="s">
        <v>283</v>
      </c>
      <c r="F117" t="s">
        <v>802</v>
      </c>
      <c r="G117" t="s">
        <v>803</v>
      </c>
      <c r="H117" t="s">
        <v>280</v>
      </c>
      <c r="I117" t="s">
        <v>799</v>
      </c>
      <c r="J117" t="s">
        <v>804</v>
      </c>
      <c r="K117" t="s">
        <v>56</v>
      </c>
      <c r="L117" t="s">
        <v>177</v>
      </c>
      <c r="M117">
        <v>383626</v>
      </c>
      <c r="N117" t="s">
        <v>162</v>
      </c>
      <c r="O117" s="182">
        <v>40885</v>
      </c>
      <c r="P117" s="182">
        <v>40907</v>
      </c>
      <c r="Q117">
        <v>2</v>
      </c>
      <c r="R117" t="s">
        <v>280</v>
      </c>
      <c r="S117" t="s">
        <v>280</v>
      </c>
      <c r="T117" t="s">
        <v>280</v>
      </c>
      <c r="U117"/>
    </row>
    <row r="118" spans="1:21">
      <c r="A118" s="168" t="str">
        <f t="shared" si="1"/>
        <v>Report</v>
      </c>
      <c r="B118">
        <v>20191</v>
      </c>
      <c r="C118" t="s">
        <v>805</v>
      </c>
      <c r="D118" t="s">
        <v>162</v>
      </c>
      <c r="E118" t="s">
        <v>283</v>
      </c>
      <c r="F118" t="s">
        <v>806</v>
      </c>
      <c r="G118" t="s">
        <v>807</v>
      </c>
      <c r="H118" t="s">
        <v>280</v>
      </c>
      <c r="I118" t="s">
        <v>808</v>
      </c>
      <c r="J118" t="s">
        <v>809</v>
      </c>
      <c r="K118" t="s">
        <v>140</v>
      </c>
      <c r="L118" t="s">
        <v>173</v>
      </c>
      <c r="M118">
        <v>455093</v>
      </c>
      <c r="N118" t="s">
        <v>509</v>
      </c>
      <c r="O118" s="182">
        <v>42166</v>
      </c>
      <c r="P118" s="182">
        <v>42187</v>
      </c>
      <c r="Q118">
        <v>3</v>
      </c>
      <c r="R118">
        <v>3</v>
      </c>
      <c r="S118">
        <v>3</v>
      </c>
      <c r="T118">
        <v>3</v>
      </c>
      <c r="U118"/>
    </row>
    <row r="119" spans="1:21">
      <c r="A119" s="168" t="str">
        <f t="shared" si="1"/>
        <v>Report</v>
      </c>
      <c r="B119">
        <v>20192</v>
      </c>
      <c r="C119" t="s">
        <v>810</v>
      </c>
      <c r="D119" t="s">
        <v>162</v>
      </c>
      <c r="E119" t="s">
        <v>283</v>
      </c>
      <c r="F119" t="s">
        <v>811</v>
      </c>
      <c r="G119" t="s">
        <v>812</v>
      </c>
      <c r="H119" t="s">
        <v>280</v>
      </c>
      <c r="I119" t="s">
        <v>813</v>
      </c>
      <c r="J119" t="s">
        <v>814</v>
      </c>
      <c r="K119" t="s">
        <v>114</v>
      </c>
      <c r="L119" t="s">
        <v>358</v>
      </c>
      <c r="M119">
        <v>383866</v>
      </c>
      <c r="N119" t="s">
        <v>162</v>
      </c>
      <c r="O119" s="182">
        <v>40836</v>
      </c>
      <c r="P119" s="182">
        <v>40857</v>
      </c>
      <c r="Q119">
        <v>2</v>
      </c>
      <c r="R119" t="s">
        <v>280</v>
      </c>
      <c r="S119" t="s">
        <v>280</v>
      </c>
      <c r="T119" t="s">
        <v>280</v>
      </c>
      <c r="U119"/>
    </row>
    <row r="120" spans="1:21">
      <c r="A120" s="168" t="str">
        <f t="shared" si="1"/>
        <v>Report</v>
      </c>
      <c r="B120">
        <v>20193</v>
      </c>
      <c r="C120" t="s">
        <v>815</v>
      </c>
      <c r="D120" t="s">
        <v>162</v>
      </c>
      <c r="E120" t="s">
        <v>283</v>
      </c>
      <c r="F120" t="s">
        <v>816</v>
      </c>
      <c r="G120" t="s">
        <v>817</v>
      </c>
      <c r="H120" t="s">
        <v>280</v>
      </c>
      <c r="I120" t="s">
        <v>663</v>
      </c>
      <c r="J120" t="s">
        <v>818</v>
      </c>
      <c r="K120" t="s">
        <v>10</v>
      </c>
      <c r="L120" t="s">
        <v>177</v>
      </c>
      <c r="M120">
        <v>404424</v>
      </c>
      <c r="N120" t="s">
        <v>162</v>
      </c>
      <c r="O120" s="182">
        <v>41354</v>
      </c>
      <c r="P120" s="182">
        <v>41375</v>
      </c>
      <c r="Q120">
        <v>3</v>
      </c>
      <c r="R120" t="s">
        <v>280</v>
      </c>
      <c r="S120" t="s">
        <v>280</v>
      </c>
      <c r="T120" t="s">
        <v>280</v>
      </c>
      <c r="U120"/>
    </row>
    <row r="121" spans="1:21">
      <c r="A121" s="168" t="str">
        <f t="shared" si="1"/>
        <v>Report</v>
      </c>
      <c r="B121">
        <v>20194</v>
      </c>
      <c r="C121" t="s">
        <v>819</v>
      </c>
      <c r="D121" t="s">
        <v>162</v>
      </c>
      <c r="E121" t="s">
        <v>283</v>
      </c>
      <c r="F121" t="s">
        <v>820</v>
      </c>
      <c r="G121" t="s">
        <v>821</v>
      </c>
      <c r="H121" t="s">
        <v>822</v>
      </c>
      <c r="I121" t="s">
        <v>823</v>
      </c>
      <c r="J121" t="s">
        <v>824</v>
      </c>
      <c r="K121" t="s">
        <v>88</v>
      </c>
      <c r="L121" t="s">
        <v>175</v>
      </c>
      <c r="M121">
        <v>362437</v>
      </c>
      <c r="N121" t="s">
        <v>162</v>
      </c>
      <c r="O121" s="182">
        <v>40500</v>
      </c>
      <c r="P121" s="182">
        <v>40521</v>
      </c>
      <c r="Q121">
        <v>3</v>
      </c>
      <c r="R121" t="s">
        <v>280</v>
      </c>
      <c r="S121" t="s">
        <v>280</v>
      </c>
      <c r="T121" t="s">
        <v>280</v>
      </c>
      <c r="U121"/>
    </row>
    <row r="122" spans="1:21">
      <c r="A122" s="168" t="str">
        <f t="shared" si="1"/>
        <v>Report</v>
      </c>
      <c r="B122">
        <v>20200</v>
      </c>
      <c r="C122" t="s">
        <v>825</v>
      </c>
      <c r="D122" t="s">
        <v>162</v>
      </c>
      <c r="E122" t="s">
        <v>283</v>
      </c>
      <c r="F122" t="s">
        <v>826</v>
      </c>
      <c r="G122" t="s">
        <v>827</v>
      </c>
      <c r="H122" t="s">
        <v>828</v>
      </c>
      <c r="I122" t="s">
        <v>829</v>
      </c>
      <c r="J122" t="s">
        <v>830</v>
      </c>
      <c r="K122" t="s">
        <v>86</v>
      </c>
      <c r="L122" t="s">
        <v>172</v>
      </c>
      <c r="M122">
        <v>382074</v>
      </c>
      <c r="N122" t="s">
        <v>162</v>
      </c>
      <c r="O122" s="182">
        <v>40933</v>
      </c>
      <c r="P122" s="182">
        <v>40954</v>
      </c>
      <c r="Q122">
        <v>3</v>
      </c>
      <c r="R122" t="s">
        <v>280</v>
      </c>
      <c r="S122" t="s">
        <v>280</v>
      </c>
      <c r="T122" t="s">
        <v>280</v>
      </c>
      <c r="U122"/>
    </row>
    <row r="123" spans="1:21">
      <c r="A123" s="168" t="str">
        <f t="shared" si="1"/>
        <v>Report</v>
      </c>
      <c r="B123">
        <v>20201</v>
      </c>
      <c r="C123" t="s">
        <v>831</v>
      </c>
      <c r="D123" t="s">
        <v>162</v>
      </c>
      <c r="E123" t="s">
        <v>283</v>
      </c>
      <c r="F123" t="s">
        <v>832</v>
      </c>
      <c r="G123" t="s">
        <v>280</v>
      </c>
      <c r="H123" t="s">
        <v>280</v>
      </c>
      <c r="I123" t="s">
        <v>833</v>
      </c>
      <c r="J123" t="s">
        <v>834</v>
      </c>
      <c r="K123" t="s">
        <v>86</v>
      </c>
      <c r="L123" t="s">
        <v>172</v>
      </c>
      <c r="M123">
        <v>454029</v>
      </c>
      <c r="N123" t="s">
        <v>162</v>
      </c>
      <c r="O123" s="182">
        <v>42026</v>
      </c>
      <c r="P123" s="182">
        <v>42046</v>
      </c>
      <c r="Q123">
        <v>3</v>
      </c>
      <c r="R123">
        <v>3</v>
      </c>
      <c r="S123">
        <v>3</v>
      </c>
      <c r="T123">
        <v>3</v>
      </c>
      <c r="U123"/>
    </row>
    <row r="124" spans="1:21">
      <c r="A124" s="168" t="str">
        <f t="shared" si="1"/>
        <v>Report</v>
      </c>
      <c r="B124">
        <v>20206</v>
      </c>
      <c r="C124" t="s">
        <v>835</v>
      </c>
      <c r="D124" t="s">
        <v>162</v>
      </c>
      <c r="E124" t="s">
        <v>283</v>
      </c>
      <c r="F124" t="s">
        <v>836</v>
      </c>
      <c r="G124" t="s">
        <v>280</v>
      </c>
      <c r="H124" t="s">
        <v>280</v>
      </c>
      <c r="I124" t="s">
        <v>829</v>
      </c>
      <c r="J124" t="s">
        <v>837</v>
      </c>
      <c r="K124" t="s">
        <v>86</v>
      </c>
      <c r="L124" t="s">
        <v>172</v>
      </c>
      <c r="M124">
        <v>383867</v>
      </c>
      <c r="N124" t="s">
        <v>162</v>
      </c>
      <c r="O124" s="182">
        <v>40891</v>
      </c>
      <c r="P124" s="182">
        <v>40919</v>
      </c>
      <c r="Q124">
        <v>3</v>
      </c>
      <c r="R124" t="s">
        <v>280</v>
      </c>
      <c r="S124" t="s">
        <v>280</v>
      </c>
      <c r="T124" t="s">
        <v>280</v>
      </c>
      <c r="U124"/>
    </row>
    <row r="125" spans="1:21">
      <c r="A125" s="168" t="str">
        <f t="shared" si="1"/>
        <v>Report</v>
      </c>
      <c r="B125">
        <v>20207</v>
      </c>
      <c r="C125" t="s">
        <v>838</v>
      </c>
      <c r="D125" t="s">
        <v>162</v>
      </c>
      <c r="E125" t="s">
        <v>283</v>
      </c>
      <c r="F125" t="s">
        <v>839</v>
      </c>
      <c r="G125" t="s">
        <v>840</v>
      </c>
      <c r="H125" t="s">
        <v>280</v>
      </c>
      <c r="I125" t="s">
        <v>841</v>
      </c>
      <c r="J125" t="s">
        <v>842</v>
      </c>
      <c r="K125" t="s">
        <v>86</v>
      </c>
      <c r="L125" t="s">
        <v>172</v>
      </c>
      <c r="M125">
        <v>383868</v>
      </c>
      <c r="N125" t="s">
        <v>162</v>
      </c>
      <c r="O125" s="182">
        <v>41186</v>
      </c>
      <c r="P125" s="182">
        <v>41206</v>
      </c>
      <c r="Q125">
        <v>3</v>
      </c>
      <c r="R125" t="s">
        <v>280</v>
      </c>
      <c r="S125" t="s">
        <v>280</v>
      </c>
      <c r="T125" t="s">
        <v>280</v>
      </c>
      <c r="U125"/>
    </row>
    <row r="126" spans="1:21">
      <c r="A126" s="168" t="str">
        <f t="shared" si="1"/>
        <v>Report</v>
      </c>
      <c r="B126">
        <v>20208</v>
      </c>
      <c r="C126" t="s">
        <v>843</v>
      </c>
      <c r="D126" t="s">
        <v>162</v>
      </c>
      <c r="E126" t="s">
        <v>283</v>
      </c>
      <c r="F126" t="s">
        <v>844</v>
      </c>
      <c r="G126" t="s">
        <v>845</v>
      </c>
      <c r="H126" t="s">
        <v>280</v>
      </c>
      <c r="I126" t="s">
        <v>841</v>
      </c>
      <c r="J126" t="s">
        <v>846</v>
      </c>
      <c r="K126" t="s">
        <v>86</v>
      </c>
      <c r="L126" t="s">
        <v>172</v>
      </c>
      <c r="M126">
        <v>367741</v>
      </c>
      <c r="N126" t="s">
        <v>162</v>
      </c>
      <c r="O126" s="182">
        <v>40689</v>
      </c>
      <c r="P126" s="182">
        <v>40711</v>
      </c>
      <c r="Q126">
        <v>2</v>
      </c>
      <c r="R126" t="s">
        <v>280</v>
      </c>
      <c r="S126" t="s">
        <v>280</v>
      </c>
      <c r="T126" t="s">
        <v>280</v>
      </c>
      <c r="U126"/>
    </row>
    <row r="127" spans="1:21">
      <c r="A127" s="168" t="str">
        <f t="shared" si="1"/>
        <v>Report</v>
      </c>
      <c r="B127">
        <v>20209</v>
      </c>
      <c r="C127" t="s">
        <v>847</v>
      </c>
      <c r="D127" t="s">
        <v>162</v>
      </c>
      <c r="E127" t="s">
        <v>283</v>
      </c>
      <c r="F127" t="s">
        <v>848</v>
      </c>
      <c r="G127" t="s">
        <v>280</v>
      </c>
      <c r="H127" t="s">
        <v>849</v>
      </c>
      <c r="I127" t="s">
        <v>829</v>
      </c>
      <c r="J127" t="s">
        <v>850</v>
      </c>
      <c r="K127" t="s">
        <v>86</v>
      </c>
      <c r="L127" t="s">
        <v>172</v>
      </c>
      <c r="M127">
        <v>366548</v>
      </c>
      <c r="N127" t="s">
        <v>162</v>
      </c>
      <c r="O127" s="182">
        <v>40624</v>
      </c>
      <c r="P127" s="182">
        <v>40640</v>
      </c>
      <c r="Q127">
        <v>2</v>
      </c>
      <c r="R127" t="s">
        <v>280</v>
      </c>
      <c r="S127" t="s">
        <v>280</v>
      </c>
      <c r="T127" t="s">
        <v>280</v>
      </c>
      <c r="U127"/>
    </row>
    <row r="128" spans="1:21">
      <c r="A128" s="168" t="str">
        <f t="shared" si="1"/>
        <v>Report</v>
      </c>
      <c r="B128">
        <v>20211</v>
      </c>
      <c r="C128" t="s">
        <v>851</v>
      </c>
      <c r="D128" t="s">
        <v>162</v>
      </c>
      <c r="E128" t="s">
        <v>283</v>
      </c>
      <c r="F128" t="s">
        <v>852</v>
      </c>
      <c r="G128" t="s">
        <v>853</v>
      </c>
      <c r="H128" t="s">
        <v>854</v>
      </c>
      <c r="I128" t="s">
        <v>637</v>
      </c>
      <c r="J128" t="s">
        <v>855</v>
      </c>
      <c r="K128" t="s">
        <v>12</v>
      </c>
      <c r="L128" t="s">
        <v>171</v>
      </c>
      <c r="M128">
        <v>366416</v>
      </c>
      <c r="N128" t="s">
        <v>162</v>
      </c>
      <c r="O128" s="182">
        <v>40578</v>
      </c>
      <c r="P128" s="182">
        <v>40598</v>
      </c>
      <c r="Q128">
        <v>1</v>
      </c>
      <c r="R128" t="s">
        <v>280</v>
      </c>
      <c r="S128" t="s">
        <v>280</v>
      </c>
      <c r="T128" t="s">
        <v>280</v>
      </c>
      <c r="U128"/>
    </row>
    <row r="129" spans="1:21">
      <c r="A129" s="168" t="str">
        <f t="shared" si="1"/>
        <v>Report</v>
      </c>
      <c r="B129">
        <v>20215</v>
      </c>
      <c r="C129" t="s">
        <v>856</v>
      </c>
      <c r="D129" t="s">
        <v>162</v>
      </c>
      <c r="E129" t="s">
        <v>283</v>
      </c>
      <c r="F129" t="s">
        <v>857</v>
      </c>
      <c r="G129" t="s">
        <v>280</v>
      </c>
      <c r="H129" t="s">
        <v>280</v>
      </c>
      <c r="I129" t="s">
        <v>858</v>
      </c>
      <c r="J129" t="s">
        <v>859</v>
      </c>
      <c r="K129" t="s">
        <v>137</v>
      </c>
      <c r="L129" t="s">
        <v>358</v>
      </c>
      <c r="M129">
        <v>383577</v>
      </c>
      <c r="N129" t="s">
        <v>162</v>
      </c>
      <c r="O129" s="182">
        <v>40816</v>
      </c>
      <c r="P129" s="182">
        <v>40837</v>
      </c>
      <c r="Q129">
        <v>2</v>
      </c>
      <c r="R129" t="s">
        <v>280</v>
      </c>
      <c r="S129" t="s">
        <v>280</v>
      </c>
      <c r="T129" t="s">
        <v>280</v>
      </c>
      <c r="U129"/>
    </row>
    <row r="130" spans="1:21">
      <c r="A130" s="168" t="str">
        <f t="shared" si="1"/>
        <v>Report</v>
      </c>
      <c r="B130">
        <v>20216</v>
      </c>
      <c r="C130" t="s">
        <v>860</v>
      </c>
      <c r="D130" t="s">
        <v>162</v>
      </c>
      <c r="E130" t="s">
        <v>283</v>
      </c>
      <c r="F130" t="s">
        <v>857</v>
      </c>
      <c r="G130" t="s">
        <v>280</v>
      </c>
      <c r="H130" t="s">
        <v>280</v>
      </c>
      <c r="I130" t="s">
        <v>858</v>
      </c>
      <c r="J130" t="s">
        <v>859</v>
      </c>
      <c r="K130" t="s">
        <v>137</v>
      </c>
      <c r="L130" t="s">
        <v>358</v>
      </c>
      <c r="M130">
        <v>383628</v>
      </c>
      <c r="N130" t="s">
        <v>162</v>
      </c>
      <c r="O130" s="182">
        <v>40969</v>
      </c>
      <c r="P130" s="182">
        <v>40990</v>
      </c>
      <c r="Q130">
        <v>1</v>
      </c>
      <c r="R130" t="s">
        <v>280</v>
      </c>
      <c r="S130" t="s">
        <v>280</v>
      </c>
      <c r="T130" t="s">
        <v>280</v>
      </c>
      <c r="U130"/>
    </row>
    <row r="131" spans="1:21">
      <c r="A131" s="168" t="str">
        <f t="shared" si="1"/>
        <v>Report</v>
      </c>
      <c r="B131">
        <v>20217</v>
      </c>
      <c r="C131" t="s">
        <v>861</v>
      </c>
      <c r="D131" t="s">
        <v>162</v>
      </c>
      <c r="E131" t="s">
        <v>283</v>
      </c>
      <c r="F131" t="s">
        <v>862</v>
      </c>
      <c r="G131" t="s">
        <v>863</v>
      </c>
      <c r="H131" t="s">
        <v>280</v>
      </c>
      <c r="I131" t="s">
        <v>864</v>
      </c>
      <c r="J131" t="s">
        <v>865</v>
      </c>
      <c r="K131" t="s">
        <v>94</v>
      </c>
      <c r="L131" t="s">
        <v>176</v>
      </c>
      <c r="M131">
        <v>383383</v>
      </c>
      <c r="N131" t="s">
        <v>162</v>
      </c>
      <c r="O131" s="182">
        <v>40969</v>
      </c>
      <c r="P131" s="182">
        <v>40987</v>
      </c>
      <c r="Q131">
        <v>2</v>
      </c>
      <c r="R131" t="s">
        <v>280</v>
      </c>
      <c r="S131" t="s">
        <v>280</v>
      </c>
      <c r="T131" t="s">
        <v>280</v>
      </c>
      <c r="U131"/>
    </row>
    <row r="132" spans="1:21">
      <c r="A132" s="168" t="str">
        <f t="shared" ref="A132:A195" si="2">IF(B132 &lt;&gt; "", HYPERLINK(CONCATENATE("http://www.ofsted.gov.uk/oxedu_providers/full/(urn)/",B132),"Report"),"")</f>
        <v>Report</v>
      </c>
      <c r="B132">
        <v>20220</v>
      </c>
      <c r="C132" t="s">
        <v>866</v>
      </c>
      <c r="D132" t="s">
        <v>162</v>
      </c>
      <c r="E132" t="s">
        <v>283</v>
      </c>
      <c r="F132" t="s">
        <v>867</v>
      </c>
      <c r="G132" t="s">
        <v>868</v>
      </c>
      <c r="H132" t="s">
        <v>280</v>
      </c>
      <c r="I132" t="s">
        <v>298</v>
      </c>
      <c r="J132" t="s">
        <v>869</v>
      </c>
      <c r="K132" t="s">
        <v>45</v>
      </c>
      <c r="L132" t="s">
        <v>173</v>
      </c>
      <c r="M132">
        <v>367743</v>
      </c>
      <c r="N132" t="s">
        <v>162</v>
      </c>
      <c r="O132" s="182">
        <v>40732</v>
      </c>
      <c r="P132" s="182">
        <v>40759</v>
      </c>
      <c r="Q132">
        <v>3</v>
      </c>
      <c r="R132" t="s">
        <v>280</v>
      </c>
      <c r="S132" t="s">
        <v>280</v>
      </c>
      <c r="T132" t="s">
        <v>280</v>
      </c>
      <c r="U132"/>
    </row>
    <row r="133" spans="1:21">
      <c r="A133" s="168" t="str">
        <f t="shared" si="2"/>
        <v>Report</v>
      </c>
      <c r="B133">
        <v>20223</v>
      </c>
      <c r="C133" t="s">
        <v>870</v>
      </c>
      <c r="D133" t="s">
        <v>162</v>
      </c>
      <c r="E133" t="s">
        <v>283</v>
      </c>
      <c r="F133" t="s">
        <v>871</v>
      </c>
      <c r="G133" t="s">
        <v>280</v>
      </c>
      <c r="H133" t="s">
        <v>280</v>
      </c>
      <c r="I133" t="s">
        <v>872</v>
      </c>
      <c r="J133" t="s">
        <v>873</v>
      </c>
      <c r="K133" t="s">
        <v>23</v>
      </c>
      <c r="L133" t="s">
        <v>175</v>
      </c>
      <c r="M133">
        <v>464707</v>
      </c>
      <c r="N133" t="s">
        <v>162</v>
      </c>
      <c r="O133" s="182">
        <v>42186</v>
      </c>
      <c r="P133" s="182">
        <v>42205</v>
      </c>
      <c r="Q133">
        <v>2</v>
      </c>
      <c r="R133">
        <v>2</v>
      </c>
      <c r="S133">
        <v>2</v>
      </c>
      <c r="T133">
        <v>2</v>
      </c>
      <c r="U133"/>
    </row>
    <row r="134" spans="1:21">
      <c r="A134" s="168" t="str">
        <f t="shared" si="2"/>
        <v>Report</v>
      </c>
      <c r="B134">
        <v>20224</v>
      </c>
      <c r="C134" t="s">
        <v>874</v>
      </c>
      <c r="D134" t="s">
        <v>162</v>
      </c>
      <c r="E134" t="s">
        <v>283</v>
      </c>
      <c r="F134" t="s">
        <v>875</v>
      </c>
      <c r="G134" t="s">
        <v>876</v>
      </c>
      <c r="H134" t="s">
        <v>877</v>
      </c>
      <c r="I134" t="s">
        <v>878</v>
      </c>
      <c r="J134" t="s">
        <v>879</v>
      </c>
      <c r="K134" t="s">
        <v>57</v>
      </c>
      <c r="L134" t="s">
        <v>172</v>
      </c>
      <c r="M134">
        <v>407190</v>
      </c>
      <c r="N134" t="s">
        <v>162</v>
      </c>
      <c r="O134" s="182">
        <v>41235</v>
      </c>
      <c r="P134" s="182">
        <v>41256</v>
      </c>
      <c r="Q134">
        <v>3</v>
      </c>
      <c r="R134" t="s">
        <v>280</v>
      </c>
      <c r="S134" t="s">
        <v>280</v>
      </c>
      <c r="T134" t="s">
        <v>280</v>
      </c>
      <c r="U134"/>
    </row>
    <row r="135" spans="1:21">
      <c r="A135" s="168" t="str">
        <f t="shared" si="2"/>
        <v>Report</v>
      </c>
      <c r="B135">
        <v>20225</v>
      </c>
      <c r="C135" t="s">
        <v>880</v>
      </c>
      <c r="D135" t="s">
        <v>162</v>
      </c>
      <c r="E135" t="s">
        <v>283</v>
      </c>
      <c r="F135" t="s">
        <v>880</v>
      </c>
      <c r="G135" t="s">
        <v>881</v>
      </c>
      <c r="H135" t="s">
        <v>280</v>
      </c>
      <c r="I135" t="s">
        <v>739</v>
      </c>
      <c r="J135" t="s">
        <v>882</v>
      </c>
      <c r="K135" t="s">
        <v>6</v>
      </c>
      <c r="L135" t="s">
        <v>175</v>
      </c>
      <c r="M135">
        <v>383478</v>
      </c>
      <c r="N135" t="s">
        <v>162</v>
      </c>
      <c r="O135" s="182">
        <v>40858</v>
      </c>
      <c r="P135" s="182">
        <v>40879</v>
      </c>
      <c r="Q135">
        <v>2</v>
      </c>
      <c r="R135" t="s">
        <v>280</v>
      </c>
      <c r="S135" t="s">
        <v>280</v>
      </c>
      <c r="T135" t="s">
        <v>280</v>
      </c>
      <c r="U135"/>
    </row>
    <row r="136" spans="1:21">
      <c r="A136" s="168" t="str">
        <f t="shared" si="2"/>
        <v>Report</v>
      </c>
      <c r="B136">
        <v>20226</v>
      </c>
      <c r="C136" t="s">
        <v>883</v>
      </c>
      <c r="D136" t="s">
        <v>162</v>
      </c>
      <c r="E136" t="s">
        <v>283</v>
      </c>
      <c r="F136" t="s">
        <v>883</v>
      </c>
      <c r="G136" t="s">
        <v>884</v>
      </c>
      <c r="H136" t="s">
        <v>885</v>
      </c>
      <c r="I136" t="s">
        <v>886</v>
      </c>
      <c r="J136" t="s">
        <v>887</v>
      </c>
      <c r="K136" t="s">
        <v>16</v>
      </c>
      <c r="L136" t="s">
        <v>176</v>
      </c>
      <c r="M136">
        <v>455080</v>
      </c>
      <c r="N136" t="s">
        <v>509</v>
      </c>
      <c r="O136" s="182">
        <v>42201</v>
      </c>
      <c r="P136" s="182">
        <v>42220</v>
      </c>
      <c r="Q136">
        <v>3</v>
      </c>
      <c r="R136">
        <v>3</v>
      </c>
      <c r="S136">
        <v>3</v>
      </c>
      <c r="T136">
        <v>3</v>
      </c>
      <c r="U136"/>
    </row>
    <row r="137" spans="1:21">
      <c r="A137" s="168" t="str">
        <f t="shared" si="2"/>
        <v>Report</v>
      </c>
      <c r="B137">
        <v>20227</v>
      </c>
      <c r="C137" t="s">
        <v>888</v>
      </c>
      <c r="D137" t="s">
        <v>162</v>
      </c>
      <c r="E137" t="s">
        <v>283</v>
      </c>
      <c r="F137" t="s">
        <v>889</v>
      </c>
      <c r="G137" t="s">
        <v>889</v>
      </c>
      <c r="H137" t="s">
        <v>280</v>
      </c>
      <c r="I137" t="s">
        <v>890</v>
      </c>
      <c r="J137" t="s">
        <v>891</v>
      </c>
      <c r="K137" t="s">
        <v>66</v>
      </c>
      <c r="L137" t="s">
        <v>177</v>
      </c>
      <c r="M137">
        <v>404442</v>
      </c>
      <c r="N137" t="s">
        <v>162</v>
      </c>
      <c r="O137" s="182">
        <v>41242</v>
      </c>
      <c r="P137" s="182">
        <v>41256</v>
      </c>
      <c r="Q137">
        <v>3</v>
      </c>
      <c r="R137" t="s">
        <v>280</v>
      </c>
      <c r="S137" t="s">
        <v>280</v>
      </c>
      <c r="T137" t="s">
        <v>280</v>
      </c>
      <c r="U137"/>
    </row>
    <row r="138" spans="1:21">
      <c r="A138" s="168" t="str">
        <f t="shared" si="2"/>
        <v>Report</v>
      </c>
      <c r="B138">
        <v>20229</v>
      </c>
      <c r="C138" t="s">
        <v>892</v>
      </c>
      <c r="D138" t="s">
        <v>162</v>
      </c>
      <c r="E138" t="s">
        <v>283</v>
      </c>
      <c r="F138" t="s">
        <v>893</v>
      </c>
      <c r="G138" t="s">
        <v>894</v>
      </c>
      <c r="H138" t="s">
        <v>280</v>
      </c>
      <c r="I138" t="s">
        <v>895</v>
      </c>
      <c r="J138" t="s">
        <v>896</v>
      </c>
      <c r="K138" t="s">
        <v>41</v>
      </c>
      <c r="L138" t="s">
        <v>171</v>
      </c>
      <c r="M138">
        <v>366549</v>
      </c>
      <c r="N138" t="s">
        <v>162</v>
      </c>
      <c r="O138" s="182">
        <v>40576</v>
      </c>
      <c r="P138" s="182">
        <v>40604</v>
      </c>
      <c r="Q138">
        <v>2</v>
      </c>
      <c r="R138" t="s">
        <v>280</v>
      </c>
      <c r="S138" t="s">
        <v>280</v>
      </c>
      <c r="T138" t="s">
        <v>280</v>
      </c>
      <c r="U138"/>
    </row>
    <row r="139" spans="1:21">
      <c r="A139" s="168" t="str">
        <f t="shared" si="2"/>
        <v>Report</v>
      </c>
      <c r="B139">
        <v>20230</v>
      </c>
      <c r="C139" t="s">
        <v>897</v>
      </c>
      <c r="D139" t="s">
        <v>162</v>
      </c>
      <c r="E139" t="s">
        <v>283</v>
      </c>
      <c r="F139" t="s">
        <v>898</v>
      </c>
      <c r="G139" t="s">
        <v>899</v>
      </c>
      <c r="H139" t="s">
        <v>280</v>
      </c>
      <c r="I139" t="s">
        <v>900</v>
      </c>
      <c r="J139" t="s">
        <v>901</v>
      </c>
      <c r="K139" t="s">
        <v>31</v>
      </c>
      <c r="L139" t="s">
        <v>173</v>
      </c>
      <c r="M139">
        <v>383629</v>
      </c>
      <c r="N139" t="s">
        <v>162</v>
      </c>
      <c r="O139" s="182">
        <v>41250</v>
      </c>
      <c r="P139" s="182">
        <v>41267</v>
      </c>
      <c r="Q139">
        <v>2</v>
      </c>
      <c r="R139" t="s">
        <v>280</v>
      </c>
      <c r="S139" t="s">
        <v>280</v>
      </c>
      <c r="T139" t="s">
        <v>280</v>
      </c>
      <c r="U139"/>
    </row>
    <row r="140" spans="1:21">
      <c r="A140" s="168" t="str">
        <f t="shared" si="2"/>
        <v>Report</v>
      </c>
      <c r="B140">
        <v>20235</v>
      </c>
      <c r="C140" t="s">
        <v>902</v>
      </c>
      <c r="D140" t="s">
        <v>162</v>
      </c>
      <c r="E140" t="s">
        <v>283</v>
      </c>
      <c r="F140" t="s">
        <v>903</v>
      </c>
      <c r="G140" t="s">
        <v>280</v>
      </c>
      <c r="H140" t="s">
        <v>280</v>
      </c>
      <c r="I140" t="s">
        <v>904</v>
      </c>
      <c r="J140" t="s">
        <v>905</v>
      </c>
      <c r="K140" t="s">
        <v>75</v>
      </c>
      <c r="L140" t="s">
        <v>173</v>
      </c>
      <c r="M140">
        <v>410828</v>
      </c>
      <c r="N140" t="s">
        <v>162</v>
      </c>
      <c r="O140" s="182">
        <v>41256</v>
      </c>
      <c r="P140" s="182">
        <v>41279</v>
      </c>
      <c r="Q140">
        <v>1</v>
      </c>
      <c r="R140" t="s">
        <v>280</v>
      </c>
      <c r="S140" t="s">
        <v>280</v>
      </c>
      <c r="T140" t="s">
        <v>280</v>
      </c>
      <c r="U140"/>
    </row>
    <row r="141" spans="1:21">
      <c r="A141" s="168" t="str">
        <f t="shared" si="2"/>
        <v>Report</v>
      </c>
      <c r="B141">
        <v>20236</v>
      </c>
      <c r="C141" t="s">
        <v>906</v>
      </c>
      <c r="D141" t="s">
        <v>162</v>
      </c>
      <c r="E141" t="s">
        <v>283</v>
      </c>
      <c r="F141" t="s">
        <v>907</v>
      </c>
      <c r="G141" t="s">
        <v>908</v>
      </c>
      <c r="H141" t="s">
        <v>909</v>
      </c>
      <c r="I141" t="s">
        <v>910</v>
      </c>
      <c r="J141" t="s">
        <v>911</v>
      </c>
      <c r="K141" t="s">
        <v>128</v>
      </c>
      <c r="L141" t="s">
        <v>358</v>
      </c>
      <c r="M141">
        <v>406991</v>
      </c>
      <c r="N141" t="s">
        <v>162</v>
      </c>
      <c r="O141" s="182">
        <v>41172</v>
      </c>
      <c r="P141" s="182">
        <v>41198</v>
      </c>
      <c r="Q141">
        <v>3</v>
      </c>
      <c r="R141" t="s">
        <v>280</v>
      </c>
      <c r="S141" t="s">
        <v>280</v>
      </c>
      <c r="T141" t="s">
        <v>280</v>
      </c>
      <c r="U141"/>
    </row>
    <row r="142" spans="1:21">
      <c r="A142" s="168" t="str">
        <f t="shared" si="2"/>
        <v>Report</v>
      </c>
      <c r="B142">
        <v>20237</v>
      </c>
      <c r="C142" t="s">
        <v>912</v>
      </c>
      <c r="D142" t="s">
        <v>162</v>
      </c>
      <c r="E142" t="s">
        <v>283</v>
      </c>
      <c r="F142" t="s">
        <v>913</v>
      </c>
      <c r="G142" t="s">
        <v>914</v>
      </c>
      <c r="H142" t="s">
        <v>280</v>
      </c>
      <c r="I142" t="s">
        <v>915</v>
      </c>
      <c r="J142" t="s">
        <v>916</v>
      </c>
      <c r="K142" t="s">
        <v>34</v>
      </c>
      <c r="L142" t="s">
        <v>173</v>
      </c>
      <c r="M142">
        <v>367744</v>
      </c>
      <c r="N142" t="s">
        <v>162</v>
      </c>
      <c r="O142" s="182">
        <v>40690</v>
      </c>
      <c r="P142" s="182">
        <v>40715</v>
      </c>
      <c r="Q142">
        <v>2</v>
      </c>
      <c r="R142" t="s">
        <v>280</v>
      </c>
      <c r="S142" t="s">
        <v>280</v>
      </c>
      <c r="T142" t="s">
        <v>280</v>
      </c>
      <c r="U142"/>
    </row>
    <row r="143" spans="1:21">
      <c r="A143" s="168" t="str">
        <f t="shared" si="2"/>
        <v>Report</v>
      </c>
      <c r="B143">
        <v>20239</v>
      </c>
      <c r="C143" t="s">
        <v>917</v>
      </c>
      <c r="D143" t="s">
        <v>162</v>
      </c>
      <c r="E143" t="s">
        <v>283</v>
      </c>
      <c r="F143" t="s">
        <v>918</v>
      </c>
      <c r="G143" t="s">
        <v>919</v>
      </c>
      <c r="H143" t="s">
        <v>280</v>
      </c>
      <c r="I143" t="s">
        <v>920</v>
      </c>
      <c r="J143" t="s">
        <v>921</v>
      </c>
      <c r="K143" t="s">
        <v>31</v>
      </c>
      <c r="L143" t="s">
        <v>173</v>
      </c>
      <c r="M143">
        <v>383869</v>
      </c>
      <c r="N143" t="s">
        <v>162</v>
      </c>
      <c r="O143" s="182">
        <v>41172</v>
      </c>
      <c r="P143" s="182">
        <v>41191</v>
      </c>
      <c r="Q143">
        <v>2</v>
      </c>
      <c r="R143" t="s">
        <v>280</v>
      </c>
      <c r="S143" t="s">
        <v>280</v>
      </c>
      <c r="T143" t="s">
        <v>280</v>
      </c>
      <c r="U143"/>
    </row>
    <row r="144" spans="1:21">
      <c r="A144" s="168" t="str">
        <f t="shared" si="2"/>
        <v>Report</v>
      </c>
      <c r="B144">
        <v>20240</v>
      </c>
      <c r="C144" t="s">
        <v>922</v>
      </c>
      <c r="D144" t="s">
        <v>162</v>
      </c>
      <c r="E144" t="s">
        <v>283</v>
      </c>
      <c r="F144" t="s">
        <v>923</v>
      </c>
      <c r="G144" t="s">
        <v>924</v>
      </c>
      <c r="H144" t="s">
        <v>280</v>
      </c>
      <c r="I144" t="s">
        <v>925</v>
      </c>
      <c r="J144" t="s">
        <v>926</v>
      </c>
      <c r="K144" t="s">
        <v>5</v>
      </c>
      <c r="L144" t="s">
        <v>175</v>
      </c>
      <c r="M144">
        <v>421432</v>
      </c>
      <c r="N144" t="s">
        <v>162</v>
      </c>
      <c r="O144" s="182">
        <v>41446</v>
      </c>
      <c r="P144" s="182">
        <v>41467</v>
      </c>
      <c r="Q144">
        <v>3</v>
      </c>
      <c r="R144">
        <v>3</v>
      </c>
      <c r="S144">
        <v>2</v>
      </c>
      <c r="T144">
        <v>3</v>
      </c>
      <c r="U144"/>
    </row>
    <row r="145" spans="1:21">
      <c r="A145" s="168" t="str">
        <f t="shared" si="2"/>
        <v>Report</v>
      </c>
      <c r="B145">
        <v>20244</v>
      </c>
      <c r="C145" t="s">
        <v>927</v>
      </c>
      <c r="D145" t="s">
        <v>162</v>
      </c>
      <c r="E145" t="s">
        <v>283</v>
      </c>
      <c r="F145" t="s">
        <v>928</v>
      </c>
      <c r="G145" t="s">
        <v>280</v>
      </c>
      <c r="H145" t="s">
        <v>280</v>
      </c>
      <c r="I145" t="s">
        <v>929</v>
      </c>
      <c r="J145" t="s">
        <v>930</v>
      </c>
      <c r="K145" t="s">
        <v>118</v>
      </c>
      <c r="L145" t="s">
        <v>178</v>
      </c>
      <c r="M145">
        <v>383338</v>
      </c>
      <c r="N145" t="s">
        <v>162</v>
      </c>
      <c r="O145" s="182">
        <v>40940</v>
      </c>
      <c r="P145" s="182">
        <v>40960</v>
      </c>
      <c r="Q145">
        <v>2</v>
      </c>
      <c r="R145" t="s">
        <v>280</v>
      </c>
      <c r="S145" t="s">
        <v>280</v>
      </c>
      <c r="T145" t="s">
        <v>280</v>
      </c>
      <c r="U145"/>
    </row>
    <row r="146" spans="1:21">
      <c r="A146" s="168" t="str">
        <f t="shared" si="2"/>
        <v>Report</v>
      </c>
      <c r="B146">
        <v>20246</v>
      </c>
      <c r="C146" t="s">
        <v>931</v>
      </c>
      <c r="D146" t="s">
        <v>162</v>
      </c>
      <c r="E146" t="s">
        <v>283</v>
      </c>
      <c r="F146" t="s">
        <v>932</v>
      </c>
      <c r="G146" t="s">
        <v>933</v>
      </c>
      <c r="H146" t="s">
        <v>934</v>
      </c>
      <c r="I146" t="s">
        <v>627</v>
      </c>
      <c r="J146" t="s">
        <v>935</v>
      </c>
      <c r="K146" t="s">
        <v>5</v>
      </c>
      <c r="L146" t="s">
        <v>175</v>
      </c>
      <c r="M146">
        <v>383316</v>
      </c>
      <c r="N146" t="s">
        <v>162</v>
      </c>
      <c r="O146" s="182">
        <v>41060</v>
      </c>
      <c r="P146" s="182">
        <v>41085</v>
      </c>
      <c r="Q146">
        <v>3</v>
      </c>
      <c r="R146" t="s">
        <v>280</v>
      </c>
      <c r="S146" t="s">
        <v>280</v>
      </c>
      <c r="T146" t="s">
        <v>280</v>
      </c>
      <c r="U146"/>
    </row>
    <row r="147" spans="1:21">
      <c r="A147" s="168" t="str">
        <f t="shared" si="2"/>
        <v>Report</v>
      </c>
      <c r="B147">
        <v>20247</v>
      </c>
      <c r="C147" t="s">
        <v>936</v>
      </c>
      <c r="D147" t="s">
        <v>162</v>
      </c>
      <c r="E147" t="s">
        <v>283</v>
      </c>
      <c r="F147" t="s">
        <v>937</v>
      </c>
      <c r="G147" t="s">
        <v>938</v>
      </c>
      <c r="H147" t="s">
        <v>280</v>
      </c>
      <c r="I147" t="s">
        <v>939</v>
      </c>
      <c r="J147" t="s">
        <v>940</v>
      </c>
      <c r="K147" t="s">
        <v>15</v>
      </c>
      <c r="L147" t="s">
        <v>172</v>
      </c>
      <c r="M147">
        <v>367746</v>
      </c>
      <c r="N147" t="s">
        <v>162</v>
      </c>
      <c r="O147" s="182">
        <v>40737</v>
      </c>
      <c r="P147" s="182">
        <v>40757</v>
      </c>
      <c r="Q147">
        <v>2</v>
      </c>
      <c r="R147" t="s">
        <v>280</v>
      </c>
      <c r="S147" t="s">
        <v>280</v>
      </c>
      <c r="T147" t="s">
        <v>280</v>
      </c>
      <c r="U147"/>
    </row>
    <row r="148" spans="1:21">
      <c r="A148" s="168" t="str">
        <f t="shared" si="2"/>
        <v>Report</v>
      </c>
      <c r="B148">
        <v>20249</v>
      </c>
      <c r="C148" t="s">
        <v>941</v>
      </c>
      <c r="D148" t="s">
        <v>162</v>
      </c>
      <c r="E148" t="s">
        <v>283</v>
      </c>
      <c r="F148" t="s">
        <v>942</v>
      </c>
      <c r="G148" t="s">
        <v>657</v>
      </c>
      <c r="H148" t="s">
        <v>280</v>
      </c>
      <c r="I148" t="s">
        <v>943</v>
      </c>
      <c r="J148" t="s">
        <v>944</v>
      </c>
      <c r="K148" t="s">
        <v>90</v>
      </c>
      <c r="L148" t="s">
        <v>358</v>
      </c>
      <c r="M148">
        <v>455037</v>
      </c>
      <c r="N148" t="s">
        <v>162</v>
      </c>
      <c r="O148" s="182">
        <v>42180</v>
      </c>
      <c r="P148" s="182">
        <v>42201</v>
      </c>
      <c r="Q148">
        <v>1</v>
      </c>
      <c r="R148">
        <v>1</v>
      </c>
      <c r="S148">
        <v>1</v>
      </c>
      <c r="T148">
        <v>1</v>
      </c>
      <c r="U148"/>
    </row>
    <row r="149" spans="1:21">
      <c r="A149" s="168" t="str">
        <f t="shared" si="2"/>
        <v>Report</v>
      </c>
      <c r="B149">
        <v>20250</v>
      </c>
      <c r="C149" t="s">
        <v>945</v>
      </c>
      <c r="D149" t="s">
        <v>162</v>
      </c>
      <c r="E149" t="s">
        <v>283</v>
      </c>
      <c r="F149" t="s">
        <v>946</v>
      </c>
      <c r="G149" t="s">
        <v>947</v>
      </c>
      <c r="H149" t="s">
        <v>948</v>
      </c>
      <c r="I149" t="s">
        <v>949</v>
      </c>
      <c r="J149" t="s">
        <v>950</v>
      </c>
      <c r="K149" t="s">
        <v>13</v>
      </c>
      <c r="L149" t="s">
        <v>172</v>
      </c>
      <c r="M149">
        <v>427787</v>
      </c>
      <c r="N149" t="s">
        <v>162</v>
      </c>
      <c r="O149" s="182">
        <v>41459</v>
      </c>
      <c r="P149" s="182">
        <v>41496</v>
      </c>
      <c r="Q149">
        <v>2</v>
      </c>
      <c r="R149">
        <v>2</v>
      </c>
      <c r="S149">
        <v>2</v>
      </c>
      <c r="T149">
        <v>2</v>
      </c>
      <c r="U149"/>
    </row>
    <row r="150" spans="1:21">
      <c r="A150" s="168" t="str">
        <f t="shared" si="2"/>
        <v>Report</v>
      </c>
      <c r="B150">
        <v>20255</v>
      </c>
      <c r="C150" t="s">
        <v>951</v>
      </c>
      <c r="D150" t="s">
        <v>162</v>
      </c>
      <c r="E150" t="s">
        <v>283</v>
      </c>
      <c r="F150" t="s">
        <v>952</v>
      </c>
      <c r="G150" t="s">
        <v>953</v>
      </c>
      <c r="H150" t="s">
        <v>954</v>
      </c>
      <c r="I150" t="s">
        <v>528</v>
      </c>
      <c r="J150" t="s">
        <v>955</v>
      </c>
      <c r="K150" t="s">
        <v>39</v>
      </c>
      <c r="L150" t="s">
        <v>358</v>
      </c>
      <c r="M150">
        <v>383384</v>
      </c>
      <c r="N150" t="s">
        <v>162</v>
      </c>
      <c r="O150" s="182">
        <v>40969</v>
      </c>
      <c r="P150" s="182">
        <v>40990</v>
      </c>
      <c r="Q150">
        <v>3</v>
      </c>
      <c r="R150" t="s">
        <v>280</v>
      </c>
      <c r="S150" t="s">
        <v>280</v>
      </c>
      <c r="T150" t="s">
        <v>280</v>
      </c>
      <c r="U150"/>
    </row>
    <row r="151" spans="1:21">
      <c r="A151" s="168" t="str">
        <f t="shared" si="2"/>
        <v>Report</v>
      </c>
      <c r="B151">
        <v>20257</v>
      </c>
      <c r="C151" t="s">
        <v>956</v>
      </c>
      <c r="D151" t="s">
        <v>162</v>
      </c>
      <c r="E151" t="s">
        <v>283</v>
      </c>
      <c r="F151" t="s">
        <v>957</v>
      </c>
      <c r="G151" t="s">
        <v>280</v>
      </c>
      <c r="H151" t="s">
        <v>280</v>
      </c>
      <c r="I151" t="s">
        <v>895</v>
      </c>
      <c r="J151" t="s">
        <v>958</v>
      </c>
      <c r="K151" t="s">
        <v>41</v>
      </c>
      <c r="L151" t="s">
        <v>171</v>
      </c>
      <c r="M151">
        <v>404478</v>
      </c>
      <c r="N151" t="s">
        <v>162</v>
      </c>
      <c r="O151" s="182">
        <v>41186</v>
      </c>
      <c r="P151" s="182">
        <v>41206</v>
      </c>
      <c r="Q151">
        <v>3</v>
      </c>
      <c r="R151" t="s">
        <v>280</v>
      </c>
      <c r="S151" t="s">
        <v>280</v>
      </c>
      <c r="T151" t="s">
        <v>280</v>
      </c>
      <c r="U151"/>
    </row>
    <row r="152" spans="1:21">
      <c r="A152" s="168" t="str">
        <f t="shared" si="2"/>
        <v>Report</v>
      </c>
      <c r="B152">
        <v>20259</v>
      </c>
      <c r="C152" t="s">
        <v>959</v>
      </c>
      <c r="D152" t="s">
        <v>162</v>
      </c>
      <c r="E152" t="s">
        <v>283</v>
      </c>
      <c r="F152" t="s">
        <v>428</v>
      </c>
      <c r="G152" t="s">
        <v>280</v>
      </c>
      <c r="H152" t="s">
        <v>280</v>
      </c>
      <c r="I152" t="s">
        <v>960</v>
      </c>
      <c r="J152" t="s">
        <v>961</v>
      </c>
      <c r="K152" t="s">
        <v>76</v>
      </c>
      <c r="L152" t="s">
        <v>173</v>
      </c>
      <c r="M152">
        <v>386963</v>
      </c>
      <c r="N152" t="s">
        <v>162</v>
      </c>
      <c r="O152" s="182">
        <v>40968</v>
      </c>
      <c r="P152" s="182">
        <v>40987</v>
      </c>
      <c r="Q152">
        <v>2</v>
      </c>
      <c r="R152" t="s">
        <v>280</v>
      </c>
      <c r="S152" t="s">
        <v>280</v>
      </c>
      <c r="T152" t="s">
        <v>280</v>
      </c>
      <c r="U152"/>
    </row>
    <row r="153" spans="1:21">
      <c r="A153" s="168" t="str">
        <f t="shared" si="2"/>
        <v>Report</v>
      </c>
      <c r="B153">
        <v>20260</v>
      </c>
      <c r="C153" t="s">
        <v>962</v>
      </c>
      <c r="D153" t="s">
        <v>162</v>
      </c>
      <c r="E153" t="s">
        <v>283</v>
      </c>
      <c r="F153" t="s">
        <v>963</v>
      </c>
      <c r="G153" t="s">
        <v>964</v>
      </c>
      <c r="H153" t="s">
        <v>280</v>
      </c>
      <c r="I153" t="s">
        <v>965</v>
      </c>
      <c r="J153" t="s">
        <v>966</v>
      </c>
      <c r="K153" t="s">
        <v>11</v>
      </c>
      <c r="L153" t="s">
        <v>171</v>
      </c>
      <c r="M153">
        <v>383871</v>
      </c>
      <c r="N153" t="s">
        <v>162</v>
      </c>
      <c r="O153" s="182">
        <v>40990</v>
      </c>
      <c r="P153" s="182">
        <v>41014</v>
      </c>
      <c r="Q153">
        <v>2</v>
      </c>
      <c r="R153" t="s">
        <v>280</v>
      </c>
      <c r="S153" t="s">
        <v>280</v>
      </c>
      <c r="T153" t="s">
        <v>280</v>
      </c>
      <c r="U153"/>
    </row>
    <row r="154" spans="1:21">
      <c r="A154" s="168" t="str">
        <f t="shared" si="2"/>
        <v>Report</v>
      </c>
      <c r="B154">
        <v>20261</v>
      </c>
      <c r="C154" t="s">
        <v>967</v>
      </c>
      <c r="D154" t="s">
        <v>162</v>
      </c>
      <c r="E154" t="s">
        <v>283</v>
      </c>
      <c r="F154" t="s">
        <v>968</v>
      </c>
      <c r="G154" t="s">
        <v>969</v>
      </c>
      <c r="H154" t="s">
        <v>280</v>
      </c>
      <c r="I154" t="s">
        <v>519</v>
      </c>
      <c r="J154" t="s">
        <v>970</v>
      </c>
      <c r="K154" t="s">
        <v>3</v>
      </c>
      <c r="L154" t="s">
        <v>175</v>
      </c>
      <c r="M154">
        <v>421433</v>
      </c>
      <c r="N154" t="s">
        <v>162</v>
      </c>
      <c r="O154" s="182">
        <v>41437</v>
      </c>
      <c r="P154" s="182">
        <v>41458</v>
      </c>
      <c r="Q154">
        <v>2</v>
      </c>
      <c r="R154">
        <v>2</v>
      </c>
      <c r="S154">
        <v>2</v>
      </c>
      <c r="T154">
        <v>2</v>
      </c>
      <c r="U154"/>
    </row>
    <row r="155" spans="1:21">
      <c r="A155" s="168" t="str">
        <f t="shared" si="2"/>
        <v>Report</v>
      </c>
      <c r="B155">
        <v>20262</v>
      </c>
      <c r="C155" t="s">
        <v>971</v>
      </c>
      <c r="D155" t="s">
        <v>162</v>
      </c>
      <c r="E155" t="s">
        <v>283</v>
      </c>
      <c r="F155" t="s">
        <v>972</v>
      </c>
      <c r="G155" t="s">
        <v>973</v>
      </c>
      <c r="H155" t="s">
        <v>280</v>
      </c>
      <c r="I155" t="s">
        <v>974</v>
      </c>
      <c r="J155" t="s">
        <v>975</v>
      </c>
      <c r="K155" t="s">
        <v>82</v>
      </c>
      <c r="L155" t="s">
        <v>177</v>
      </c>
      <c r="M155">
        <v>383385</v>
      </c>
      <c r="N155" t="s">
        <v>162</v>
      </c>
      <c r="O155" s="182">
        <v>40990</v>
      </c>
      <c r="P155" s="182">
        <v>41015</v>
      </c>
      <c r="Q155">
        <v>1</v>
      </c>
      <c r="R155" t="s">
        <v>280</v>
      </c>
      <c r="S155" t="s">
        <v>280</v>
      </c>
      <c r="T155" t="s">
        <v>280</v>
      </c>
      <c r="U155"/>
    </row>
    <row r="156" spans="1:21">
      <c r="A156" s="168" t="str">
        <f t="shared" si="2"/>
        <v>Report</v>
      </c>
      <c r="B156">
        <v>20263</v>
      </c>
      <c r="C156" t="s">
        <v>976</v>
      </c>
      <c r="D156" t="s">
        <v>162</v>
      </c>
      <c r="E156" t="s">
        <v>283</v>
      </c>
      <c r="F156" t="s">
        <v>977</v>
      </c>
      <c r="G156" t="s">
        <v>978</v>
      </c>
      <c r="H156" t="s">
        <v>280</v>
      </c>
      <c r="I156" t="s">
        <v>416</v>
      </c>
      <c r="J156" t="s">
        <v>979</v>
      </c>
      <c r="K156" t="s">
        <v>36</v>
      </c>
      <c r="L156" t="s">
        <v>178</v>
      </c>
      <c r="M156">
        <v>383366</v>
      </c>
      <c r="N156" t="s">
        <v>162</v>
      </c>
      <c r="O156" s="182">
        <v>40982</v>
      </c>
      <c r="P156" s="182">
        <v>41003</v>
      </c>
      <c r="Q156">
        <v>3</v>
      </c>
      <c r="R156" t="s">
        <v>280</v>
      </c>
      <c r="S156" t="s">
        <v>280</v>
      </c>
      <c r="T156" t="s">
        <v>280</v>
      </c>
      <c r="U156"/>
    </row>
    <row r="157" spans="1:21">
      <c r="A157" s="168" t="str">
        <f t="shared" si="2"/>
        <v>Report</v>
      </c>
      <c r="B157">
        <v>20264</v>
      </c>
      <c r="C157" t="s">
        <v>980</v>
      </c>
      <c r="D157" t="s">
        <v>162</v>
      </c>
      <c r="E157" t="s">
        <v>283</v>
      </c>
      <c r="F157" t="s">
        <v>981</v>
      </c>
      <c r="G157" t="s">
        <v>280</v>
      </c>
      <c r="H157" t="s">
        <v>280</v>
      </c>
      <c r="I157" t="s">
        <v>982</v>
      </c>
      <c r="J157" t="s">
        <v>983</v>
      </c>
      <c r="K157" t="s">
        <v>117</v>
      </c>
      <c r="L157" t="s">
        <v>173</v>
      </c>
      <c r="M157">
        <v>383632</v>
      </c>
      <c r="N157" t="s">
        <v>162</v>
      </c>
      <c r="O157" s="182">
        <v>40835</v>
      </c>
      <c r="P157" s="182">
        <v>40857</v>
      </c>
      <c r="Q157">
        <v>2</v>
      </c>
      <c r="R157" t="s">
        <v>280</v>
      </c>
      <c r="S157" t="s">
        <v>280</v>
      </c>
      <c r="T157" t="s">
        <v>280</v>
      </c>
      <c r="U157"/>
    </row>
    <row r="158" spans="1:21">
      <c r="A158" s="168" t="str">
        <f t="shared" si="2"/>
        <v>Report</v>
      </c>
      <c r="B158">
        <v>20265</v>
      </c>
      <c r="C158" t="s">
        <v>984</v>
      </c>
      <c r="D158" t="s">
        <v>162</v>
      </c>
      <c r="E158" t="s">
        <v>283</v>
      </c>
      <c r="F158" t="s">
        <v>985</v>
      </c>
      <c r="G158" t="s">
        <v>986</v>
      </c>
      <c r="H158" t="s">
        <v>280</v>
      </c>
      <c r="I158" t="s">
        <v>416</v>
      </c>
      <c r="J158" t="s">
        <v>987</v>
      </c>
      <c r="K158" t="s">
        <v>36</v>
      </c>
      <c r="L158" t="s">
        <v>178</v>
      </c>
      <c r="M158">
        <v>362439</v>
      </c>
      <c r="N158" t="s">
        <v>162</v>
      </c>
      <c r="O158" s="182">
        <v>40829</v>
      </c>
      <c r="P158" s="182">
        <v>40849</v>
      </c>
      <c r="Q158">
        <v>2</v>
      </c>
      <c r="R158" t="s">
        <v>280</v>
      </c>
      <c r="S158" t="s">
        <v>280</v>
      </c>
      <c r="T158" t="s">
        <v>280</v>
      </c>
      <c r="U158"/>
    </row>
    <row r="159" spans="1:21">
      <c r="A159" s="168" t="str">
        <f t="shared" si="2"/>
        <v>Report</v>
      </c>
      <c r="B159">
        <v>20266</v>
      </c>
      <c r="C159" t="s">
        <v>988</v>
      </c>
      <c r="D159" t="s">
        <v>162</v>
      </c>
      <c r="E159" t="s">
        <v>283</v>
      </c>
      <c r="F159" t="s">
        <v>989</v>
      </c>
      <c r="G159" t="s">
        <v>990</v>
      </c>
      <c r="H159" t="s">
        <v>991</v>
      </c>
      <c r="I159" t="s">
        <v>336</v>
      </c>
      <c r="J159" t="s">
        <v>992</v>
      </c>
      <c r="K159" t="s">
        <v>100</v>
      </c>
      <c r="L159" t="s">
        <v>175</v>
      </c>
      <c r="M159">
        <v>383339</v>
      </c>
      <c r="N159" t="s">
        <v>162</v>
      </c>
      <c r="O159" s="182">
        <v>40963</v>
      </c>
      <c r="P159" s="182">
        <v>40984</v>
      </c>
      <c r="Q159">
        <v>2</v>
      </c>
      <c r="R159" t="s">
        <v>280</v>
      </c>
      <c r="S159" t="s">
        <v>280</v>
      </c>
      <c r="T159" t="s">
        <v>280</v>
      </c>
      <c r="U159"/>
    </row>
    <row r="160" spans="1:21">
      <c r="A160" s="168" t="str">
        <f t="shared" si="2"/>
        <v>Report</v>
      </c>
      <c r="B160">
        <v>20267</v>
      </c>
      <c r="C160" t="s">
        <v>993</v>
      </c>
      <c r="D160" t="s">
        <v>162</v>
      </c>
      <c r="E160" t="s">
        <v>283</v>
      </c>
      <c r="F160" t="s">
        <v>994</v>
      </c>
      <c r="G160" t="s">
        <v>995</v>
      </c>
      <c r="H160" t="s">
        <v>280</v>
      </c>
      <c r="I160" t="s">
        <v>808</v>
      </c>
      <c r="J160" t="s">
        <v>996</v>
      </c>
      <c r="K160" t="s">
        <v>140</v>
      </c>
      <c r="L160" t="s">
        <v>173</v>
      </c>
      <c r="M160">
        <v>383386</v>
      </c>
      <c r="N160" t="s">
        <v>162</v>
      </c>
      <c r="O160" s="182">
        <v>40942</v>
      </c>
      <c r="P160" s="182">
        <v>40963</v>
      </c>
      <c r="Q160">
        <v>2</v>
      </c>
      <c r="R160" t="s">
        <v>280</v>
      </c>
      <c r="S160" t="s">
        <v>280</v>
      </c>
      <c r="T160" t="s">
        <v>280</v>
      </c>
      <c r="U160"/>
    </row>
    <row r="161" spans="1:21">
      <c r="A161" s="168" t="str">
        <f t="shared" si="2"/>
        <v>Report</v>
      </c>
      <c r="B161">
        <v>20269</v>
      </c>
      <c r="C161" t="s">
        <v>997</v>
      </c>
      <c r="D161" t="s">
        <v>162</v>
      </c>
      <c r="E161" t="s">
        <v>283</v>
      </c>
      <c r="F161" t="s">
        <v>355</v>
      </c>
      <c r="G161" t="s">
        <v>280</v>
      </c>
      <c r="H161" t="s">
        <v>280</v>
      </c>
      <c r="I161" t="s">
        <v>998</v>
      </c>
      <c r="J161" t="s">
        <v>999</v>
      </c>
      <c r="K161" t="s">
        <v>43</v>
      </c>
      <c r="L161" t="s">
        <v>171</v>
      </c>
      <c r="M161">
        <v>366418</v>
      </c>
      <c r="N161" t="s">
        <v>162</v>
      </c>
      <c r="O161" s="182">
        <v>40626</v>
      </c>
      <c r="P161" s="182">
        <v>40647</v>
      </c>
      <c r="Q161">
        <v>2</v>
      </c>
      <c r="R161" t="s">
        <v>280</v>
      </c>
      <c r="S161" t="s">
        <v>280</v>
      </c>
      <c r="T161" t="s">
        <v>280</v>
      </c>
      <c r="U161"/>
    </row>
    <row r="162" spans="1:21">
      <c r="A162" s="168" t="str">
        <f t="shared" si="2"/>
        <v>Report</v>
      </c>
      <c r="B162">
        <v>20270</v>
      </c>
      <c r="C162" t="s">
        <v>1000</v>
      </c>
      <c r="D162" t="s">
        <v>162</v>
      </c>
      <c r="E162" t="s">
        <v>283</v>
      </c>
      <c r="F162" t="s">
        <v>1001</v>
      </c>
      <c r="G162" t="s">
        <v>1002</v>
      </c>
      <c r="H162" t="s">
        <v>1003</v>
      </c>
      <c r="I162" t="s">
        <v>823</v>
      </c>
      <c r="J162" t="s">
        <v>1004</v>
      </c>
      <c r="K162" t="s">
        <v>88</v>
      </c>
      <c r="L162" t="s">
        <v>175</v>
      </c>
      <c r="M162">
        <v>383985</v>
      </c>
      <c r="N162" t="s">
        <v>162</v>
      </c>
      <c r="O162" s="182">
        <v>40823</v>
      </c>
      <c r="P162" s="182">
        <v>40844</v>
      </c>
      <c r="Q162">
        <v>2</v>
      </c>
      <c r="R162" t="s">
        <v>280</v>
      </c>
      <c r="S162" t="s">
        <v>280</v>
      </c>
      <c r="T162" t="s">
        <v>280</v>
      </c>
      <c r="U162"/>
    </row>
    <row r="163" spans="1:21">
      <c r="A163" s="168" t="str">
        <f t="shared" si="2"/>
        <v>Report</v>
      </c>
      <c r="B163">
        <v>20271</v>
      </c>
      <c r="C163" t="s">
        <v>1005</v>
      </c>
      <c r="D163" t="s">
        <v>162</v>
      </c>
      <c r="E163" t="s">
        <v>283</v>
      </c>
      <c r="F163" t="s">
        <v>1006</v>
      </c>
      <c r="G163" t="s">
        <v>1007</v>
      </c>
      <c r="H163" t="s">
        <v>280</v>
      </c>
      <c r="I163" t="s">
        <v>173</v>
      </c>
      <c r="J163" t="s">
        <v>1008</v>
      </c>
      <c r="K163" t="s">
        <v>101</v>
      </c>
      <c r="L163" t="s">
        <v>173</v>
      </c>
      <c r="M163">
        <v>383633</v>
      </c>
      <c r="N163" t="s">
        <v>162</v>
      </c>
      <c r="O163" s="182">
        <v>41312</v>
      </c>
      <c r="P163" s="182">
        <v>41325</v>
      </c>
      <c r="Q163">
        <v>1</v>
      </c>
      <c r="R163" t="s">
        <v>280</v>
      </c>
      <c r="S163" t="s">
        <v>280</v>
      </c>
      <c r="T163" t="s">
        <v>280</v>
      </c>
      <c r="U163"/>
    </row>
    <row r="164" spans="1:21">
      <c r="A164" s="168" t="str">
        <f t="shared" si="2"/>
        <v>Report</v>
      </c>
      <c r="B164">
        <v>20272</v>
      </c>
      <c r="C164" t="s">
        <v>1009</v>
      </c>
      <c r="D164" t="s">
        <v>162</v>
      </c>
      <c r="E164" t="s">
        <v>283</v>
      </c>
      <c r="F164" t="s">
        <v>1010</v>
      </c>
      <c r="G164" t="s">
        <v>1011</v>
      </c>
      <c r="H164" t="s">
        <v>1012</v>
      </c>
      <c r="I164" t="s">
        <v>578</v>
      </c>
      <c r="J164" t="s">
        <v>1013</v>
      </c>
      <c r="K164" t="s">
        <v>141</v>
      </c>
      <c r="L164" t="s">
        <v>175</v>
      </c>
      <c r="M164">
        <v>362440</v>
      </c>
      <c r="N164" t="s">
        <v>162</v>
      </c>
      <c r="O164" s="182">
        <v>40521</v>
      </c>
      <c r="P164" s="182">
        <v>40542</v>
      </c>
      <c r="Q164">
        <v>2</v>
      </c>
      <c r="R164" t="s">
        <v>280</v>
      </c>
      <c r="S164" t="s">
        <v>280</v>
      </c>
      <c r="T164" t="s">
        <v>280</v>
      </c>
      <c r="U164"/>
    </row>
    <row r="165" spans="1:21">
      <c r="A165" s="168" t="str">
        <f t="shared" si="2"/>
        <v>Report</v>
      </c>
      <c r="B165">
        <v>20274</v>
      </c>
      <c r="C165" t="s">
        <v>1014</v>
      </c>
      <c r="D165" t="s">
        <v>162</v>
      </c>
      <c r="E165" t="s">
        <v>283</v>
      </c>
      <c r="F165" t="s">
        <v>1015</v>
      </c>
      <c r="G165" t="s">
        <v>280</v>
      </c>
      <c r="H165" t="s">
        <v>1016</v>
      </c>
      <c r="I165" t="s">
        <v>1017</v>
      </c>
      <c r="J165" t="s">
        <v>1018</v>
      </c>
      <c r="K165" t="s">
        <v>55</v>
      </c>
      <c r="L165" t="s">
        <v>174</v>
      </c>
      <c r="M165">
        <v>383634</v>
      </c>
      <c r="N165" t="s">
        <v>162</v>
      </c>
      <c r="O165" s="182">
        <v>40814</v>
      </c>
      <c r="P165" s="182">
        <v>40835</v>
      </c>
      <c r="Q165">
        <v>3</v>
      </c>
      <c r="R165" t="s">
        <v>280</v>
      </c>
      <c r="S165" t="s">
        <v>280</v>
      </c>
      <c r="T165" t="s">
        <v>280</v>
      </c>
      <c r="U165"/>
    </row>
    <row r="166" spans="1:21">
      <c r="A166" s="168" t="str">
        <f t="shared" si="2"/>
        <v>Report</v>
      </c>
      <c r="B166">
        <v>20275</v>
      </c>
      <c r="C166" t="s">
        <v>1019</v>
      </c>
      <c r="D166" t="s">
        <v>162</v>
      </c>
      <c r="E166" t="s">
        <v>283</v>
      </c>
      <c r="F166" t="s">
        <v>1020</v>
      </c>
      <c r="G166" t="s">
        <v>1021</v>
      </c>
      <c r="H166" t="s">
        <v>280</v>
      </c>
      <c r="I166" t="s">
        <v>421</v>
      </c>
      <c r="J166" t="s">
        <v>1022</v>
      </c>
      <c r="K166" t="s">
        <v>127</v>
      </c>
      <c r="L166" t="s">
        <v>358</v>
      </c>
      <c r="M166">
        <v>367748</v>
      </c>
      <c r="N166" t="s">
        <v>162</v>
      </c>
      <c r="O166" s="182">
        <v>40682</v>
      </c>
      <c r="P166" s="182">
        <v>40704</v>
      </c>
      <c r="Q166">
        <v>2</v>
      </c>
      <c r="R166" t="s">
        <v>280</v>
      </c>
      <c r="S166" t="s">
        <v>280</v>
      </c>
      <c r="T166" t="s">
        <v>280</v>
      </c>
      <c r="U166"/>
    </row>
    <row r="167" spans="1:21">
      <c r="A167" s="168" t="str">
        <f t="shared" si="2"/>
        <v>Report</v>
      </c>
      <c r="B167">
        <v>20277</v>
      </c>
      <c r="C167" t="s">
        <v>1023</v>
      </c>
      <c r="D167" t="s">
        <v>162</v>
      </c>
      <c r="E167" t="s">
        <v>283</v>
      </c>
      <c r="F167" t="s">
        <v>1024</v>
      </c>
      <c r="G167" t="s">
        <v>280</v>
      </c>
      <c r="H167" t="s">
        <v>280</v>
      </c>
      <c r="I167" t="s">
        <v>1025</v>
      </c>
      <c r="J167" t="s">
        <v>1026</v>
      </c>
      <c r="K167" t="s">
        <v>154</v>
      </c>
      <c r="L167" t="s">
        <v>176</v>
      </c>
      <c r="M167">
        <v>383335</v>
      </c>
      <c r="N167" t="s">
        <v>162</v>
      </c>
      <c r="O167" s="182">
        <v>41046</v>
      </c>
      <c r="P167" s="182">
        <v>41071</v>
      </c>
      <c r="Q167">
        <v>2</v>
      </c>
      <c r="R167" t="s">
        <v>280</v>
      </c>
      <c r="S167" t="s">
        <v>280</v>
      </c>
      <c r="T167" t="s">
        <v>280</v>
      </c>
      <c r="U167"/>
    </row>
    <row r="168" spans="1:21">
      <c r="A168" s="168" t="str">
        <f t="shared" si="2"/>
        <v>Report</v>
      </c>
      <c r="B168">
        <v>20279</v>
      </c>
      <c r="C168" t="s">
        <v>1027</v>
      </c>
      <c r="D168" t="s">
        <v>162</v>
      </c>
      <c r="E168" t="s">
        <v>283</v>
      </c>
      <c r="F168" t="s">
        <v>1028</v>
      </c>
      <c r="G168" t="s">
        <v>1029</v>
      </c>
      <c r="H168" t="s">
        <v>280</v>
      </c>
      <c r="I168" t="s">
        <v>416</v>
      </c>
      <c r="J168" t="s">
        <v>1030</v>
      </c>
      <c r="K168" t="s">
        <v>36</v>
      </c>
      <c r="L168" t="s">
        <v>178</v>
      </c>
      <c r="M168">
        <v>404412</v>
      </c>
      <c r="N168" t="s">
        <v>162</v>
      </c>
      <c r="O168" s="182">
        <v>41221</v>
      </c>
      <c r="P168" s="182">
        <v>41242</v>
      </c>
      <c r="Q168">
        <v>2</v>
      </c>
      <c r="R168" t="s">
        <v>280</v>
      </c>
      <c r="S168" t="s">
        <v>280</v>
      </c>
      <c r="T168" t="s">
        <v>280</v>
      </c>
      <c r="U168"/>
    </row>
    <row r="169" spans="1:21">
      <c r="A169" s="168" t="str">
        <f t="shared" si="2"/>
        <v>Report</v>
      </c>
      <c r="B169">
        <v>20280</v>
      </c>
      <c r="C169" t="s">
        <v>1031</v>
      </c>
      <c r="D169" t="s">
        <v>162</v>
      </c>
      <c r="E169" t="s">
        <v>283</v>
      </c>
      <c r="F169" t="s">
        <v>1032</v>
      </c>
      <c r="G169" t="s">
        <v>1033</v>
      </c>
      <c r="H169" t="s">
        <v>280</v>
      </c>
      <c r="I169" t="s">
        <v>1034</v>
      </c>
      <c r="J169" t="s">
        <v>1035</v>
      </c>
      <c r="K169" t="s">
        <v>89</v>
      </c>
      <c r="L169" t="s">
        <v>174</v>
      </c>
      <c r="M169">
        <v>362977</v>
      </c>
      <c r="N169" t="s">
        <v>162</v>
      </c>
      <c r="O169" s="182">
        <v>40445</v>
      </c>
      <c r="P169" s="182">
        <v>40466</v>
      </c>
      <c r="Q169">
        <v>2</v>
      </c>
      <c r="R169" t="s">
        <v>280</v>
      </c>
      <c r="S169" t="s">
        <v>280</v>
      </c>
      <c r="T169" t="s">
        <v>280</v>
      </c>
      <c r="U169"/>
    </row>
    <row r="170" spans="1:21">
      <c r="A170" s="168" t="str">
        <f t="shared" si="2"/>
        <v>Report</v>
      </c>
      <c r="B170">
        <v>20281</v>
      </c>
      <c r="C170" t="s">
        <v>1036</v>
      </c>
      <c r="D170" t="s">
        <v>162</v>
      </c>
      <c r="E170" t="s">
        <v>283</v>
      </c>
      <c r="F170" t="s">
        <v>1037</v>
      </c>
      <c r="G170" t="s">
        <v>1038</v>
      </c>
      <c r="H170" t="s">
        <v>1039</v>
      </c>
      <c r="I170" t="s">
        <v>109</v>
      </c>
      <c r="J170" t="s">
        <v>1040</v>
      </c>
      <c r="K170" t="s">
        <v>109</v>
      </c>
      <c r="L170" t="s">
        <v>174</v>
      </c>
      <c r="M170">
        <v>427564</v>
      </c>
      <c r="N170" t="s">
        <v>162</v>
      </c>
      <c r="O170" s="182">
        <v>41599</v>
      </c>
      <c r="P170" s="182">
        <v>41620</v>
      </c>
      <c r="Q170">
        <v>3</v>
      </c>
      <c r="R170">
        <v>3</v>
      </c>
      <c r="S170">
        <v>3</v>
      </c>
      <c r="T170">
        <v>3</v>
      </c>
      <c r="U170"/>
    </row>
    <row r="171" spans="1:21">
      <c r="A171" s="168" t="str">
        <f t="shared" si="2"/>
        <v>Report</v>
      </c>
      <c r="B171">
        <v>20282</v>
      </c>
      <c r="C171" t="s">
        <v>1041</v>
      </c>
      <c r="D171" t="s">
        <v>162</v>
      </c>
      <c r="E171" t="s">
        <v>283</v>
      </c>
      <c r="F171" t="s">
        <v>1042</v>
      </c>
      <c r="G171" t="s">
        <v>280</v>
      </c>
      <c r="H171" t="s">
        <v>280</v>
      </c>
      <c r="I171" t="s">
        <v>1043</v>
      </c>
      <c r="J171" t="s">
        <v>1044</v>
      </c>
      <c r="K171" t="s">
        <v>73</v>
      </c>
      <c r="L171" t="s">
        <v>173</v>
      </c>
      <c r="M171">
        <v>383872</v>
      </c>
      <c r="N171" t="s">
        <v>162</v>
      </c>
      <c r="O171" s="182">
        <v>41214</v>
      </c>
      <c r="P171" s="182">
        <v>41229</v>
      </c>
      <c r="Q171">
        <v>3</v>
      </c>
      <c r="R171" t="s">
        <v>280</v>
      </c>
      <c r="S171" t="s">
        <v>280</v>
      </c>
      <c r="T171" t="s">
        <v>280</v>
      </c>
      <c r="U171"/>
    </row>
    <row r="172" spans="1:21">
      <c r="A172" s="168" t="str">
        <f t="shared" si="2"/>
        <v>Report</v>
      </c>
      <c r="B172">
        <v>20283</v>
      </c>
      <c r="C172" t="s">
        <v>1045</v>
      </c>
      <c r="D172" t="s">
        <v>162</v>
      </c>
      <c r="E172" t="s">
        <v>283</v>
      </c>
      <c r="F172" t="s">
        <v>1046</v>
      </c>
      <c r="G172" t="s">
        <v>1047</v>
      </c>
      <c r="H172" t="s">
        <v>1048</v>
      </c>
      <c r="I172" t="s">
        <v>1049</v>
      </c>
      <c r="J172" t="s">
        <v>1050</v>
      </c>
      <c r="K172" t="s">
        <v>7</v>
      </c>
      <c r="L172" t="s">
        <v>175</v>
      </c>
      <c r="M172">
        <v>367749</v>
      </c>
      <c r="N172" t="s">
        <v>162</v>
      </c>
      <c r="O172" s="182">
        <v>40640</v>
      </c>
      <c r="P172" s="182">
        <v>40674</v>
      </c>
      <c r="Q172">
        <v>2</v>
      </c>
      <c r="R172" t="s">
        <v>280</v>
      </c>
      <c r="S172" t="s">
        <v>280</v>
      </c>
      <c r="T172" t="s">
        <v>280</v>
      </c>
      <c r="U172"/>
    </row>
    <row r="173" spans="1:21">
      <c r="A173" s="168" t="str">
        <f t="shared" si="2"/>
        <v>Report</v>
      </c>
      <c r="B173">
        <v>20285</v>
      </c>
      <c r="C173" t="s">
        <v>1051</v>
      </c>
      <c r="D173" t="s">
        <v>162</v>
      </c>
      <c r="E173" t="s">
        <v>283</v>
      </c>
      <c r="F173" t="s">
        <v>1052</v>
      </c>
      <c r="G173" t="s">
        <v>1053</v>
      </c>
      <c r="H173" t="s">
        <v>1054</v>
      </c>
      <c r="I173" t="s">
        <v>637</v>
      </c>
      <c r="J173" t="s">
        <v>1055</v>
      </c>
      <c r="K173" t="s">
        <v>12</v>
      </c>
      <c r="L173" t="s">
        <v>171</v>
      </c>
      <c r="M173">
        <v>366419</v>
      </c>
      <c r="N173" t="s">
        <v>162</v>
      </c>
      <c r="O173" s="182">
        <v>40591</v>
      </c>
      <c r="P173" s="182">
        <v>40612</v>
      </c>
      <c r="Q173">
        <v>2</v>
      </c>
      <c r="R173" t="s">
        <v>280</v>
      </c>
      <c r="S173" t="s">
        <v>280</v>
      </c>
      <c r="T173" t="s">
        <v>280</v>
      </c>
      <c r="U173"/>
    </row>
    <row r="174" spans="1:21">
      <c r="A174" s="168" t="str">
        <f t="shared" si="2"/>
        <v>Report</v>
      </c>
      <c r="B174">
        <v>20287</v>
      </c>
      <c r="C174" t="s">
        <v>1056</v>
      </c>
      <c r="D174" t="s">
        <v>162</v>
      </c>
      <c r="E174" t="s">
        <v>283</v>
      </c>
      <c r="F174" t="s">
        <v>1057</v>
      </c>
      <c r="G174" t="s">
        <v>280</v>
      </c>
      <c r="H174" t="s">
        <v>280</v>
      </c>
      <c r="I174" t="s">
        <v>1058</v>
      </c>
      <c r="J174" t="s">
        <v>1059</v>
      </c>
      <c r="K174" t="s">
        <v>90</v>
      </c>
      <c r="L174" t="s">
        <v>358</v>
      </c>
      <c r="M174">
        <v>427536</v>
      </c>
      <c r="N174" t="s">
        <v>162</v>
      </c>
      <c r="O174" s="182">
        <v>41570</v>
      </c>
      <c r="P174" s="182">
        <v>41591</v>
      </c>
      <c r="Q174">
        <v>3</v>
      </c>
      <c r="R174">
        <v>3</v>
      </c>
      <c r="S174">
        <v>3</v>
      </c>
      <c r="T174">
        <v>3</v>
      </c>
      <c r="U174"/>
    </row>
    <row r="175" spans="1:21">
      <c r="A175" s="168" t="str">
        <f t="shared" si="2"/>
        <v>Report</v>
      </c>
      <c r="B175">
        <v>20289</v>
      </c>
      <c r="C175" t="s">
        <v>1060</v>
      </c>
      <c r="D175" t="s">
        <v>162</v>
      </c>
      <c r="E175" t="s">
        <v>283</v>
      </c>
      <c r="F175" t="s">
        <v>1061</v>
      </c>
      <c r="G175" t="s">
        <v>1062</v>
      </c>
      <c r="H175" t="s">
        <v>280</v>
      </c>
      <c r="I175" t="s">
        <v>895</v>
      </c>
      <c r="J175" t="s">
        <v>1063</v>
      </c>
      <c r="K175" t="s">
        <v>41</v>
      </c>
      <c r="L175" t="s">
        <v>171</v>
      </c>
      <c r="M175">
        <v>442861</v>
      </c>
      <c r="N175" t="s">
        <v>162</v>
      </c>
      <c r="O175" s="182">
        <v>41760</v>
      </c>
      <c r="P175" s="182">
        <v>41782</v>
      </c>
      <c r="Q175">
        <v>2</v>
      </c>
      <c r="R175">
        <v>2</v>
      </c>
      <c r="S175">
        <v>2</v>
      </c>
      <c r="T175">
        <v>2</v>
      </c>
      <c r="U175"/>
    </row>
    <row r="176" spans="1:21">
      <c r="A176" s="168" t="str">
        <f t="shared" si="2"/>
        <v>Report</v>
      </c>
      <c r="B176">
        <v>20290</v>
      </c>
      <c r="C176" t="s">
        <v>1064</v>
      </c>
      <c r="D176" t="s">
        <v>162</v>
      </c>
      <c r="E176" t="s">
        <v>283</v>
      </c>
      <c r="F176" t="s">
        <v>1065</v>
      </c>
      <c r="G176" t="s">
        <v>280</v>
      </c>
      <c r="H176" t="s">
        <v>280</v>
      </c>
      <c r="I176" t="s">
        <v>1066</v>
      </c>
      <c r="J176" t="s">
        <v>1067</v>
      </c>
      <c r="K176" t="s">
        <v>154</v>
      </c>
      <c r="L176" t="s">
        <v>176</v>
      </c>
      <c r="M176">
        <v>421435</v>
      </c>
      <c r="N176" t="s">
        <v>162</v>
      </c>
      <c r="O176" s="182">
        <v>41473</v>
      </c>
      <c r="P176" s="182">
        <v>41494</v>
      </c>
      <c r="Q176">
        <v>2</v>
      </c>
      <c r="R176">
        <v>2</v>
      </c>
      <c r="S176">
        <v>2</v>
      </c>
      <c r="T176">
        <v>2</v>
      </c>
      <c r="U176"/>
    </row>
    <row r="177" spans="1:21">
      <c r="A177" s="168" t="str">
        <f t="shared" si="2"/>
        <v>Report</v>
      </c>
      <c r="B177">
        <v>20291</v>
      </c>
      <c r="C177" t="s">
        <v>1068</v>
      </c>
      <c r="D177" t="s">
        <v>162</v>
      </c>
      <c r="E177" t="s">
        <v>283</v>
      </c>
      <c r="F177" t="s">
        <v>1069</v>
      </c>
      <c r="G177" t="s">
        <v>1070</v>
      </c>
      <c r="H177" t="s">
        <v>280</v>
      </c>
      <c r="I177" t="s">
        <v>1066</v>
      </c>
      <c r="J177" t="s">
        <v>1071</v>
      </c>
      <c r="K177" t="s">
        <v>154</v>
      </c>
      <c r="L177" t="s">
        <v>176</v>
      </c>
      <c r="M177">
        <v>383873</v>
      </c>
      <c r="N177" t="s">
        <v>162</v>
      </c>
      <c r="O177" s="182">
        <v>41249</v>
      </c>
      <c r="P177" s="182">
        <v>41270</v>
      </c>
      <c r="Q177">
        <v>2</v>
      </c>
      <c r="R177" t="s">
        <v>280</v>
      </c>
      <c r="S177" t="s">
        <v>280</v>
      </c>
      <c r="T177" t="s">
        <v>280</v>
      </c>
      <c r="U177"/>
    </row>
    <row r="178" spans="1:21">
      <c r="A178" s="168" t="str">
        <f t="shared" si="2"/>
        <v>Report</v>
      </c>
      <c r="B178">
        <v>20292</v>
      </c>
      <c r="C178" t="s">
        <v>1072</v>
      </c>
      <c r="D178" t="s">
        <v>162</v>
      </c>
      <c r="E178" t="s">
        <v>283</v>
      </c>
      <c r="F178" t="s">
        <v>1073</v>
      </c>
      <c r="G178" t="s">
        <v>1074</v>
      </c>
      <c r="H178" t="s">
        <v>280</v>
      </c>
      <c r="I178" t="s">
        <v>461</v>
      </c>
      <c r="J178" t="s">
        <v>1075</v>
      </c>
      <c r="K178" t="s">
        <v>77</v>
      </c>
      <c r="L178" t="s">
        <v>174</v>
      </c>
      <c r="M178">
        <v>404526</v>
      </c>
      <c r="N178" t="s">
        <v>162</v>
      </c>
      <c r="O178" s="182">
        <v>41214</v>
      </c>
      <c r="P178" s="182">
        <v>41235</v>
      </c>
      <c r="Q178">
        <v>2</v>
      </c>
      <c r="R178" t="s">
        <v>280</v>
      </c>
      <c r="S178" t="s">
        <v>280</v>
      </c>
      <c r="T178" t="s">
        <v>280</v>
      </c>
      <c r="U178"/>
    </row>
    <row r="179" spans="1:21">
      <c r="A179" s="168" t="str">
        <f t="shared" si="2"/>
        <v>Report</v>
      </c>
      <c r="B179">
        <v>20294</v>
      </c>
      <c r="C179" t="s">
        <v>1076</v>
      </c>
      <c r="D179" t="s">
        <v>162</v>
      </c>
      <c r="E179" t="s">
        <v>283</v>
      </c>
      <c r="F179" t="s">
        <v>1077</v>
      </c>
      <c r="G179" t="s">
        <v>280</v>
      </c>
      <c r="H179" t="s">
        <v>280</v>
      </c>
      <c r="I179" t="s">
        <v>1078</v>
      </c>
      <c r="J179" t="s">
        <v>1079</v>
      </c>
      <c r="K179" t="s">
        <v>56</v>
      </c>
      <c r="L179" t="s">
        <v>177</v>
      </c>
      <c r="M179">
        <v>366105</v>
      </c>
      <c r="N179" t="s">
        <v>162</v>
      </c>
      <c r="O179" s="182">
        <v>40563</v>
      </c>
      <c r="P179" s="182">
        <v>40584</v>
      </c>
      <c r="Q179">
        <v>2</v>
      </c>
      <c r="R179" t="s">
        <v>280</v>
      </c>
      <c r="S179" t="s">
        <v>280</v>
      </c>
      <c r="T179" t="s">
        <v>280</v>
      </c>
      <c r="U179"/>
    </row>
    <row r="180" spans="1:21">
      <c r="A180" s="168" t="str">
        <f t="shared" si="2"/>
        <v>Report</v>
      </c>
      <c r="B180">
        <v>20295</v>
      </c>
      <c r="C180" t="s">
        <v>1080</v>
      </c>
      <c r="D180" t="s">
        <v>162</v>
      </c>
      <c r="E180" t="s">
        <v>283</v>
      </c>
      <c r="F180" t="s">
        <v>1081</v>
      </c>
      <c r="G180" t="s">
        <v>1082</v>
      </c>
      <c r="H180" t="s">
        <v>280</v>
      </c>
      <c r="I180" t="s">
        <v>1083</v>
      </c>
      <c r="J180" t="s">
        <v>1084</v>
      </c>
      <c r="K180" t="s">
        <v>53</v>
      </c>
      <c r="L180" t="s">
        <v>175</v>
      </c>
      <c r="M180">
        <v>383635</v>
      </c>
      <c r="N180" t="s">
        <v>162</v>
      </c>
      <c r="O180" s="182">
        <v>40892</v>
      </c>
      <c r="P180" s="182">
        <v>40918</v>
      </c>
      <c r="Q180">
        <v>2</v>
      </c>
      <c r="R180" t="s">
        <v>280</v>
      </c>
      <c r="S180" t="s">
        <v>280</v>
      </c>
      <c r="T180" t="s">
        <v>280</v>
      </c>
      <c r="U180"/>
    </row>
    <row r="181" spans="1:21">
      <c r="A181" s="168" t="str">
        <f t="shared" si="2"/>
        <v>Report</v>
      </c>
      <c r="B181">
        <v>20296</v>
      </c>
      <c r="C181" t="s">
        <v>1085</v>
      </c>
      <c r="D181" t="s">
        <v>162</v>
      </c>
      <c r="E181" t="s">
        <v>283</v>
      </c>
      <c r="F181" t="s">
        <v>1086</v>
      </c>
      <c r="G181" t="s">
        <v>1087</v>
      </c>
      <c r="H181" t="s">
        <v>1088</v>
      </c>
      <c r="I181" t="s">
        <v>356</v>
      </c>
      <c r="J181" t="s">
        <v>1089</v>
      </c>
      <c r="K181" t="s">
        <v>28</v>
      </c>
      <c r="L181" t="s">
        <v>358</v>
      </c>
      <c r="M181">
        <v>367750</v>
      </c>
      <c r="N181" t="s">
        <v>162</v>
      </c>
      <c r="O181" s="182">
        <v>40675</v>
      </c>
      <c r="P181" s="182">
        <v>40696</v>
      </c>
      <c r="Q181">
        <v>2</v>
      </c>
      <c r="R181" t="s">
        <v>280</v>
      </c>
      <c r="S181" t="s">
        <v>280</v>
      </c>
      <c r="T181" t="s">
        <v>280</v>
      </c>
      <c r="U181"/>
    </row>
    <row r="182" spans="1:21">
      <c r="A182" s="168" t="str">
        <f t="shared" si="2"/>
        <v>Report</v>
      </c>
      <c r="B182">
        <v>20297</v>
      </c>
      <c r="C182" t="s">
        <v>1090</v>
      </c>
      <c r="D182" t="s">
        <v>162</v>
      </c>
      <c r="E182" t="s">
        <v>283</v>
      </c>
      <c r="F182" t="s">
        <v>1091</v>
      </c>
      <c r="G182" t="s">
        <v>1092</v>
      </c>
      <c r="H182" t="s">
        <v>280</v>
      </c>
      <c r="I182" t="s">
        <v>1093</v>
      </c>
      <c r="J182" t="s">
        <v>1094</v>
      </c>
      <c r="K182" t="s">
        <v>130</v>
      </c>
      <c r="L182" t="s">
        <v>173</v>
      </c>
      <c r="M182">
        <v>420286</v>
      </c>
      <c r="N182" t="s">
        <v>162</v>
      </c>
      <c r="O182" s="182">
        <v>41341</v>
      </c>
      <c r="P182" s="182">
        <v>41358</v>
      </c>
      <c r="Q182">
        <v>2</v>
      </c>
      <c r="R182" t="s">
        <v>280</v>
      </c>
      <c r="S182" t="s">
        <v>280</v>
      </c>
      <c r="T182" t="s">
        <v>280</v>
      </c>
      <c r="U182"/>
    </row>
    <row r="183" spans="1:21">
      <c r="A183" s="168" t="str">
        <f t="shared" si="2"/>
        <v>Report</v>
      </c>
      <c r="B183">
        <v>20299</v>
      </c>
      <c r="C183" t="s">
        <v>1095</v>
      </c>
      <c r="D183" t="s">
        <v>162</v>
      </c>
      <c r="E183" t="s">
        <v>283</v>
      </c>
      <c r="F183" t="s">
        <v>1096</v>
      </c>
      <c r="G183" t="s">
        <v>1097</v>
      </c>
      <c r="H183" t="s">
        <v>280</v>
      </c>
      <c r="I183" t="s">
        <v>637</v>
      </c>
      <c r="J183" t="s">
        <v>1098</v>
      </c>
      <c r="K183" t="s">
        <v>12</v>
      </c>
      <c r="L183" t="s">
        <v>171</v>
      </c>
      <c r="M183">
        <v>362441</v>
      </c>
      <c r="N183" t="s">
        <v>162</v>
      </c>
      <c r="O183" s="182">
        <v>40494</v>
      </c>
      <c r="P183" s="182">
        <v>40507</v>
      </c>
      <c r="Q183">
        <v>2</v>
      </c>
      <c r="R183" t="s">
        <v>280</v>
      </c>
      <c r="S183" t="s">
        <v>280</v>
      </c>
      <c r="T183" t="s">
        <v>280</v>
      </c>
      <c r="U183"/>
    </row>
    <row r="184" spans="1:21">
      <c r="A184" s="168" t="str">
        <f t="shared" si="2"/>
        <v>Report</v>
      </c>
      <c r="B184">
        <v>20301</v>
      </c>
      <c r="C184" t="s">
        <v>1099</v>
      </c>
      <c r="D184" t="s">
        <v>162</v>
      </c>
      <c r="E184" t="s">
        <v>283</v>
      </c>
      <c r="F184" t="s">
        <v>1100</v>
      </c>
      <c r="G184" t="s">
        <v>1101</v>
      </c>
      <c r="H184" t="s">
        <v>280</v>
      </c>
      <c r="I184" t="s">
        <v>1102</v>
      </c>
      <c r="J184" t="s">
        <v>1103</v>
      </c>
      <c r="K184" t="s">
        <v>43</v>
      </c>
      <c r="L184" t="s">
        <v>171</v>
      </c>
      <c r="M184">
        <v>383367</v>
      </c>
      <c r="N184" t="s">
        <v>162</v>
      </c>
      <c r="O184" s="182">
        <v>40941</v>
      </c>
      <c r="P184" s="182">
        <v>40960</v>
      </c>
      <c r="Q184">
        <v>2</v>
      </c>
      <c r="R184" t="s">
        <v>280</v>
      </c>
      <c r="S184" t="s">
        <v>280</v>
      </c>
      <c r="T184" t="s">
        <v>280</v>
      </c>
      <c r="U184"/>
    </row>
    <row r="185" spans="1:21">
      <c r="A185" s="168" t="str">
        <f t="shared" si="2"/>
        <v>Report</v>
      </c>
      <c r="B185">
        <v>20303</v>
      </c>
      <c r="C185" t="s">
        <v>1104</v>
      </c>
      <c r="D185" t="s">
        <v>162</v>
      </c>
      <c r="E185" t="s">
        <v>283</v>
      </c>
      <c r="F185" t="s">
        <v>1105</v>
      </c>
      <c r="G185" t="s">
        <v>1106</v>
      </c>
      <c r="H185" t="s">
        <v>1107</v>
      </c>
      <c r="I185" t="s">
        <v>457</v>
      </c>
      <c r="J185" t="s">
        <v>1108</v>
      </c>
      <c r="K185" t="s">
        <v>142</v>
      </c>
      <c r="L185" t="s">
        <v>178</v>
      </c>
      <c r="M185">
        <v>362442</v>
      </c>
      <c r="N185" t="s">
        <v>162</v>
      </c>
      <c r="O185" s="182">
        <v>40444</v>
      </c>
      <c r="P185" s="182">
        <v>40466</v>
      </c>
      <c r="Q185">
        <v>2</v>
      </c>
      <c r="R185" t="s">
        <v>280</v>
      </c>
      <c r="S185" t="s">
        <v>280</v>
      </c>
      <c r="T185" t="s">
        <v>280</v>
      </c>
      <c r="U185"/>
    </row>
    <row r="186" spans="1:21">
      <c r="A186" s="168" t="str">
        <f t="shared" si="2"/>
        <v>Report</v>
      </c>
      <c r="B186">
        <v>20306</v>
      </c>
      <c r="C186" t="s">
        <v>1109</v>
      </c>
      <c r="D186" t="s">
        <v>162</v>
      </c>
      <c r="E186" t="s">
        <v>283</v>
      </c>
      <c r="F186" t="s">
        <v>1110</v>
      </c>
      <c r="G186" t="s">
        <v>1111</v>
      </c>
      <c r="H186" t="s">
        <v>280</v>
      </c>
      <c r="I186" t="s">
        <v>416</v>
      </c>
      <c r="J186" t="s">
        <v>1112</v>
      </c>
      <c r="K186" t="s">
        <v>36</v>
      </c>
      <c r="L186" t="s">
        <v>178</v>
      </c>
      <c r="M186">
        <v>385915</v>
      </c>
      <c r="N186" t="s">
        <v>162</v>
      </c>
      <c r="O186" s="182">
        <v>40843</v>
      </c>
      <c r="P186" s="182">
        <v>40862</v>
      </c>
      <c r="Q186">
        <v>3</v>
      </c>
      <c r="R186" t="s">
        <v>280</v>
      </c>
      <c r="S186" t="s">
        <v>280</v>
      </c>
      <c r="T186" t="s">
        <v>280</v>
      </c>
      <c r="U186"/>
    </row>
    <row r="187" spans="1:21">
      <c r="A187" s="168" t="str">
        <f t="shared" si="2"/>
        <v>Report</v>
      </c>
      <c r="B187">
        <v>20308</v>
      </c>
      <c r="C187" t="s">
        <v>1113</v>
      </c>
      <c r="D187" t="s">
        <v>162</v>
      </c>
      <c r="E187" t="s">
        <v>283</v>
      </c>
      <c r="F187" t="s">
        <v>1114</v>
      </c>
      <c r="G187" t="s">
        <v>1115</v>
      </c>
      <c r="H187" t="s">
        <v>280</v>
      </c>
      <c r="I187" t="s">
        <v>485</v>
      </c>
      <c r="J187" t="s">
        <v>1116</v>
      </c>
      <c r="K187" t="s">
        <v>104</v>
      </c>
      <c r="L187" t="s">
        <v>178</v>
      </c>
      <c r="M187">
        <v>366550</v>
      </c>
      <c r="N187" t="s">
        <v>162</v>
      </c>
      <c r="O187" s="182">
        <v>40632</v>
      </c>
      <c r="P187" s="182">
        <v>40653</v>
      </c>
      <c r="Q187">
        <v>1</v>
      </c>
      <c r="R187" t="s">
        <v>280</v>
      </c>
      <c r="S187" t="s">
        <v>280</v>
      </c>
      <c r="T187" t="s">
        <v>280</v>
      </c>
      <c r="U187"/>
    </row>
    <row r="188" spans="1:21">
      <c r="A188" s="168" t="str">
        <f t="shared" si="2"/>
        <v>Report</v>
      </c>
      <c r="B188">
        <v>20311</v>
      </c>
      <c r="C188" t="s">
        <v>1117</v>
      </c>
      <c r="D188" t="s">
        <v>162</v>
      </c>
      <c r="E188" t="s">
        <v>283</v>
      </c>
      <c r="F188" t="s">
        <v>1118</v>
      </c>
      <c r="G188" t="s">
        <v>1119</v>
      </c>
      <c r="H188" t="s">
        <v>1120</v>
      </c>
      <c r="I188" t="s">
        <v>1121</v>
      </c>
      <c r="J188" t="s">
        <v>1122</v>
      </c>
      <c r="K188" t="s">
        <v>137</v>
      </c>
      <c r="L188" t="s">
        <v>358</v>
      </c>
      <c r="M188">
        <v>366335</v>
      </c>
      <c r="N188" t="s">
        <v>162</v>
      </c>
      <c r="O188" s="182">
        <v>40563</v>
      </c>
      <c r="P188" s="182">
        <v>40584</v>
      </c>
      <c r="Q188">
        <v>3</v>
      </c>
      <c r="R188" t="s">
        <v>280</v>
      </c>
      <c r="S188" t="s">
        <v>280</v>
      </c>
      <c r="T188" t="s">
        <v>280</v>
      </c>
      <c r="U188"/>
    </row>
    <row r="189" spans="1:21">
      <c r="A189" s="168" t="str">
        <f t="shared" si="2"/>
        <v>Report</v>
      </c>
      <c r="B189">
        <v>20312</v>
      </c>
      <c r="C189" t="s">
        <v>1123</v>
      </c>
      <c r="D189" t="s">
        <v>162</v>
      </c>
      <c r="E189" t="s">
        <v>283</v>
      </c>
      <c r="F189" t="s">
        <v>1124</v>
      </c>
      <c r="G189" t="s">
        <v>1125</v>
      </c>
      <c r="H189" t="s">
        <v>280</v>
      </c>
      <c r="I189" t="s">
        <v>1083</v>
      </c>
      <c r="J189" t="s">
        <v>1126</v>
      </c>
      <c r="K189" t="s">
        <v>53</v>
      </c>
      <c r="L189" t="s">
        <v>175</v>
      </c>
      <c r="M189">
        <v>362443</v>
      </c>
      <c r="N189" t="s">
        <v>162</v>
      </c>
      <c r="O189" s="182">
        <v>40437</v>
      </c>
      <c r="P189" s="182">
        <v>40459</v>
      </c>
      <c r="Q189">
        <v>2</v>
      </c>
      <c r="R189" t="s">
        <v>280</v>
      </c>
      <c r="S189" t="s">
        <v>280</v>
      </c>
      <c r="T189" t="s">
        <v>280</v>
      </c>
      <c r="U189"/>
    </row>
    <row r="190" spans="1:21">
      <c r="A190" s="168" t="str">
        <f t="shared" si="2"/>
        <v>Report</v>
      </c>
      <c r="B190">
        <v>20313</v>
      </c>
      <c r="C190" t="s">
        <v>1127</v>
      </c>
      <c r="D190" t="s">
        <v>162</v>
      </c>
      <c r="E190" t="s">
        <v>283</v>
      </c>
      <c r="F190" t="s">
        <v>1128</v>
      </c>
      <c r="G190" t="s">
        <v>1129</v>
      </c>
      <c r="H190" t="s">
        <v>1130</v>
      </c>
      <c r="I190" t="s">
        <v>528</v>
      </c>
      <c r="J190" t="s">
        <v>1131</v>
      </c>
      <c r="K190" t="s">
        <v>39</v>
      </c>
      <c r="L190" t="s">
        <v>358</v>
      </c>
      <c r="M190">
        <v>382107</v>
      </c>
      <c r="N190" t="s">
        <v>162</v>
      </c>
      <c r="O190" s="182">
        <v>40857</v>
      </c>
      <c r="P190" s="182">
        <v>40878</v>
      </c>
      <c r="Q190">
        <v>3</v>
      </c>
      <c r="R190" t="s">
        <v>280</v>
      </c>
      <c r="S190" t="s">
        <v>280</v>
      </c>
      <c r="T190" t="s">
        <v>280</v>
      </c>
      <c r="U190"/>
    </row>
    <row r="191" spans="1:21">
      <c r="A191" s="168" t="str">
        <f t="shared" si="2"/>
        <v>Report</v>
      </c>
      <c r="B191">
        <v>20314</v>
      </c>
      <c r="C191" t="s">
        <v>1132</v>
      </c>
      <c r="D191" t="s">
        <v>162</v>
      </c>
      <c r="E191" t="s">
        <v>283</v>
      </c>
      <c r="F191" t="s">
        <v>1133</v>
      </c>
      <c r="G191" t="s">
        <v>280</v>
      </c>
      <c r="H191" t="s">
        <v>280</v>
      </c>
      <c r="I191" t="s">
        <v>1134</v>
      </c>
      <c r="J191" t="s">
        <v>1135</v>
      </c>
      <c r="K191" t="s">
        <v>137</v>
      </c>
      <c r="L191" t="s">
        <v>358</v>
      </c>
      <c r="M191">
        <v>427449</v>
      </c>
      <c r="N191" t="s">
        <v>162</v>
      </c>
      <c r="O191" s="182">
        <v>41528</v>
      </c>
      <c r="P191" s="182">
        <v>41549</v>
      </c>
      <c r="Q191">
        <v>3</v>
      </c>
      <c r="R191">
        <v>3</v>
      </c>
      <c r="S191">
        <v>3</v>
      </c>
      <c r="T191">
        <v>3</v>
      </c>
      <c r="U191"/>
    </row>
    <row r="192" spans="1:21">
      <c r="A192" s="168" t="str">
        <f t="shared" si="2"/>
        <v>Report</v>
      </c>
      <c r="B192">
        <v>20318</v>
      </c>
      <c r="C192" t="s">
        <v>1136</v>
      </c>
      <c r="D192" t="s">
        <v>162</v>
      </c>
      <c r="E192" t="s">
        <v>283</v>
      </c>
      <c r="F192" t="s">
        <v>1137</v>
      </c>
      <c r="G192" t="s">
        <v>1138</v>
      </c>
      <c r="H192" t="s">
        <v>280</v>
      </c>
      <c r="I192" t="s">
        <v>1139</v>
      </c>
      <c r="J192" t="s">
        <v>1140</v>
      </c>
      <c r="K192" t="s">
        <v>125</v>
      </c>
      <c r="L192" t="s">
        <v>178</v>
      </c>
      <c r="M192">
        <v>383368</v>
      </c>
      <c r="N192" t="s">
        <v>162</v>
      </c>
      <c r="O192" s="182">
        <v>40984</v>
      </c>
      <c r="P192" s="182">
        <v>41011</v>
      </c>
      <c r="Q192">
        <v>2</v>
      </c>
      <c r="R192" t="s">
        <v>280</v>
      </c>
      <c r="S192" t="s">
        <v>280</v>
      </c>
      <c r="T192" t="s">
        <v>280</v>
      </c>
      <c r="U192"/>
    </row>
    <row r="193" spans="1:21">
      <c r="A193" s="168" t="str">
        <f t="shared" si="2"/>
        <v>Report</v>
      </c>
      <c r="B193">
        <v>20319</v>
      </c>
      <c r="C193" t="s">
        <v>1141</v>
      </c>
      <c r="D193" t="s">
        <v>162</v>
      </c>
      <c r="E193" t="s">
        <v>283</v>
      </c>
      <c r="F193" t="s">
        <v>1142</v>
      </c>
      <c r="G193" t="s">
        <v>1143</v>
      </c>
      <c r="H193" t="s">
        <v>280</v>
      </c>
      <c r="I193" t="s">
        <v>1144</v>
      </c>
      <c r="J193" t="s">
        <v>1145</v>
      </c>
      <c r="K193" t="s">
        <v>95</v>
      </c>
      <c r="L193" t="s">
        <v>177</v>
      </c>
      <c r="M193">
        <v>367752</v>
      </c>
      <c r="N193" t="s">
        <v>162</v>
      </c>
      <c r="O193" s="182">
        <v>40725</v>
      </c>
      <c r="P193" s="182">
        <v>40745</v>
      </c>
      <c r="Q193">
        <v>2</v>
      </c>
      <c r="R193" t="s">
        <v>280</v>
      </c>
      <c r="S193" t="s">
        <v>280</v>
      </c>
      <c r="T193" t="s">
        <v>280</v>
      </c>
      <c r="U193"/>
    </row>
    <row r="194" spans="1:21">
      <c r="A194" s="168" t="str">
        <f t="shared" si="2"/>
        <v>Report</v>
      </c>
      <c r="B194">
        <v>20321</v>
      </c>
      <c r="C194" t="s">
        <v>1146</v>
      </c>
      <c r="D194" t="s">
        <v>162</v>
      </c>
      <c r="E194" t="s">
        <v>283</v>
      </c>
      <c r="F194" t="s">
        <v>1147</v>
      </c>
      <c r="G194" t="s">
        <v>280</v>
      </c>
      <c r="H194" t="s">
        <v>280</v>
      </c>
      <c r="I194" t="s">
        <v>1148</v>
      </c>
      <c r="J194" t="s">
        <v>1149</v>
      </c>
      <c r="K194" t="s">
        <v>73</v>
      </c>
      <c r="L194" t="s">
        <v>173</v>
      </c>
      <c r="M194">
        <v>362445</v>
      </c>
      <c r="N194" t="s">
        <v>162</v>
      </c>
      <c r="O194" s="182">
        <v>40486</v>
      </c>
      <c r="P194" s="182">
        <v>40507</v>
      </c>
      <c r="Q194">
        <v>3</v>
      </c>
      <c r="R194" t="s">
        <v>280</v>
      </c>
      <c r="S194" t="s">
        <v>280</v>
      </c>
      <c r="T194" t="s">
        <v>280</v>
      </c>
      <c r="U194"/>
    </row>
    <row r="195" spans="1:21">
      <c r="A195" s="168" t="str">
        <f t="shared" si="2"/>
        <v>Report</v>
      </c>
      <c r="B195">
        <v>20328</v>
      </c>
      <c r="C195" t="s">
        <v>1150</v>
      </c>
      <c r="D195" t="s">
        <v>162</v>
      </c>
      <c r="E195" t="s">
        <v>283</v>
      </c>
      <c r="F195" t="s">
        <v>1151</v>
      </c>
      <c r="G195" t="s">
        <v>1152</v>
      </c>
      <c r="H195" t="s">
        <v>1153</v>
      </c>
      <c r="I195" t="s">
        <v>381</v>
      </c>
      <c r="J195" t="s">
        <v>1154</v>
      </c>
      <c r="K195" t="s">
        <v>24</v>
      </c>
      <c r="L195" t="s">
        <v>171</v>
      </c>
      <c r="M195">
        <v>430168</v>
      </c>
      <c r="N195" t="s">
        <v>162</v>
      </c>
      <c r="O195" s="182">
        <v>41689</v>
      </c>
      <c r="P195" s="182">
        <v>41716</v>
      </c>
      <c r="Q195">
        <v>3</v>
      </c>
      <c r="R195">
        <v>3</v>
      </c>
      <c r="S195">
        <v>3</v>
      </c>
      <c r="T195">
        <v>3</v>
      </c>
      <c r="U195"/>
    </row>
    <row r="196" spans="1:21">
      <c r="A196" s="168" t="str">
        <f t="shared" ref="A196:A259" si="3">IF(B196 &lt;&gt; "", HYPERLINK(CONCATENATE("http://www.ofsted.gov.uk/oxedu_providers/full/(urn)/",B196),"Report"),"")</f>
        <v>Report</v>
      </c>
      <c r="B196">
        <v>20329</v>
      </c>
      <c r="C196" t="s">
        <v>1155</v>
      </c>
      <c r="D196" t="s">
        <v>162</v>
      </c>
      <c r="E196" t="s">
        <v>283</v>
      </c>
      <c r="F196" t="s">
        <v>1156</v>
      </c>
      <c r="G196" t="s">
        <v>1157</v>
      </c>
      <c r="H196" t="s">
        <v>280</v>
      </c>
      <c r="I196" t="s">
        <v>298</v>
      </c>
      <c r="J196" t="s">
        <v>1158</v>
      </c>
      <c r="K196" t="s">
        <v>74</v>
      </c>
      <c r="L196" t="s">
        <v>173</v>
      </c>
      <c r="M196">
        <v>453975</v>
      </c>
      <c r="N196" t="s">
        <v>509</v>
      </c>
      <c r="O196" s="182">
        <v>42180</v>
      </c>
      <c r="P196" s="182">
        <v>42202</v>
      </c>
      <c r="Q196">
        <v>3</v>
      </c>
      <c r="R196">
        <v>3</v>
      </c>
      <c r="S196">
        <v>3</v>
      </c>
      <c r="T196">
        <v>3</v>
      </c>
      <c r="U196"/>
    </row>
    <row r="197" spans="1:21">
      <c r="A197" s="168" t="str">
        <f t="shared" si="3"/>
        <v>Report</v>
      </c>
      <c r="B197">
        <v>20332</v>
      </c>
      <c r="C197" t="s">
        <v>1159</v>
      </c>
      <c r="D197" t="s">
        <v>162</v>
      </c>
      <c r="E197" t="s">
        <v>283</v>
      </c>
      <c r="F197" t="s">
        <v>1160</v>
      </c>
      <c r="G197" t="s">
        <v>280</v>
      </c>
      <c r="H197" t="s">
        <v>280</v>
      </c>
      <c r="I197" t="s">
        <v>1161</v>
      </c>
      <c r="J197" t="s">
        <v>1162</v>
      </c>
      <c r="K197" t="s">
        <v>132</v>
      </c>
      <c r="L197" t="s">
        <v>176</v>
      </c>
      <c r="M197">
        <v>383480</v>
      </c>
      <c r="N197" t="s">
        <v>162</v>
      </c>
      <c r="O197" s="182">
        <v>40823</v>
      </c>
      <c r="P197" s="182">
        <v>40843</v>
      </c>
      <c r="Q197">
        <v>2</v>
      </c>
      <c r="R197" t="s">
        <v>280</v>
      </c>
      <c r="S197" t="s">
        <v>280</v>
      </c>
      <c r="T197" t="s">
        <v>280</v>
      </c>
      <c r="U197"/>
    </row>
    <row r="198" spans="1:21">
      <c r="A198" s="168" t="str">
        <f t="shared" si="3"/>
        <v>Report</v>
      </c>
      <c r="B198">
        <v>20334</v>
      </c>
      <c r="C198" t="s">
        <v>1163</v>
      </c>
      <c r="D198" t="s">
        <v>162</v>
      </c>
      <c r="E198" t="s">
        <v>283</v>
      </c>
      <c r="F198" t="s">
        <v>1164</v>
      </c>
      <c r="G198" t="s">
        <v>1165</v>
      </c>
      <c r="H198" t="s">
        <v>280</v>
      </c>
      <c r="I198" t="s">
        <v>485</v>
      </c>
      <c r="J198" t="s">
        <v>1166</v>
      </c>
      <c r="K198" t="s">
        <v>104</v>
      </c>
      <c r="L198" t="s">
        <v>178</v>
      </c>
      <c r="M198">
        <v>383874</v>
      </c>
      <c r="N198" t="s">
        <v>162</v>
      </c>
      <c r="O198" s="182">
        <v>40948</v>
      </c>
      <c r="P198" s="182">
        <v>40968</v>
      </c>
      <c r="Q198">
        <v>2</v>
      </c>
      <c r="R198" t="s">
        <v>280</v>
      </c>
      <c r="S198" t="s">
        <v>280</v>
      </c>
      <c r="T198" t="s">
        <v>280</v>
      </c>
      <c r="U198"/>
    </row>
    <row r="199" spans="1:21">
      <c r="A199" s="168" t="str">
        <f t="shared" si="3"/>
        <v>Report</v>
      </c>
      <c r="B199">
        <v>20337</v>
      </c>
      <c r="C199" t="s">
        <v>1167</v>
      </c>
      <c r="D199" t="s">
        <v>162</v>
      </c>
      <c r="E199" t="s">
        <v>283</v>
      </c>
      <c r="F199" t="s">
        <v>1168</v>
      </c>
      <c r="G199" t="s">
        <v>280</v>
      </c>
      <c r="H199" t="s">
        <v>280</v>
      </c>
      <c r="I199" t="s">
        <v>1169</v>
      </c>
      <c r="J199" t="s">
        <v>1170</v>
      </c>
      <c r="K199" t="s">
        <v>130</v>
      </c>
      <c r="L199" t="s">
        <v>173</v>
      </c>
      <c r="M199">
        <v>362447</v>
      </c>
      <c r="N199" t="s">
        <v>162</v>
      </c>
      <c r="O199" s="182">
        <v>40501</v>
      </c>
      <c r="P199" s="182">
        <v>40522</v>
      </c>
      <c r="Q199">
        <v>2</v>
      </c>
      <c r="R199" t="s">
        <v>280</v>
      </c>
      <c r="S199" t="s">
        <v>280</v>
      </c>
      <c r="T199" t="s">
        <v>280</v>
      </c>
      <c r="U199"/>
    </row>
    <row r="200" spans="1:21">
      <c r="A200" s="168" t="str">
        <f t="shared" si="3"/>
        <v>Report</v>
      </c>
      <c r="B200">
        <v>20338</v>
      </c>
      <c r="C200" t="s">
        <v>1171</v>
      </c>
      <c r="D200" t="s">
        <v>162</v>
      </c>
      <c r="E200" t="s">
        <v>283</v>
      </c>
      <c r="F200" t="s">
        <v>1172</v>
      </c>
      <c r="G200" t="s">
        <v>1173</v>
      </c>
      <c r="H200" t="s">
        <v>1174</v>
      </c>
      <c r="I200" t="s">
        <v>1175</v>
      </c>
      <c r="J200" t="s">
        <v>1176</v>
      </c>
      <c r="K200" t="s">
        <v>37</v>
      </c>
      <c r="L200" t="s">
        <v>172</v>
      </c>
      <c r="M200">
        <v>430213</v>
      </c>
      <c r="N200" t="s">
        <v>162</v>
      </c>
      <c r="O200" s="182">
        <v>41661</v>
      </c>
      <c r="P200" s="182">
        <v>41681</v>
      </c>
      <c r="Q200">
        <v>2</v>
      </c>
      <c r="R200">
        <v>2</v>
      </c>
      <c r="S200">
        <v>2</v>
      </c>
      <c r="T200">
        <v>2</v>
      </c>
      <c r="U200"/>
    </row>
    <row r="201" spans="1:21">
      <c r="A201" s="168" t="str">
        <f t="shared" si="3"/>
        <v>Report</v>
      </c>
      <c r="B201">
        <v>20339</v>
      </c>
      <c r="C201" t="s">
        <v>1177</v>
      </c>
      <c r="D201" t="s">
        <v>162</v>
      </c>
      <c r="E201" t="s">
        <v>283</v>
      </c>
      <c r="F201" t="s">
        <v>1178</v>
      </c>
      <c r="G201" t="s">
        <v>1179</v>
      </c>
      <c r="H201" t="s">
        <v>280</v>
      </c>
      <c r="I201" t="s">
        <v>1180</v>
      </c>
      <c r="J201" t="s">
        <v>1181</v>
      </c>
      <c r="K201" t="s">
        <v>81</v>
      </c>
      <c r="L201" t="s">
        <v>176</v>
      </c>
      <c r="M201">
        <v>421437</v>
      </c>
      <c r="N201" t="s">
        <v>162</v>
      </c>
      <c r="O201" s="182">
        <v>41451</v>
      </c>
      <c r="P201" s="182">
        <v>41472</v>
      </c>
      <c r="Q201">
        <v>1</v>
      </c>
      <c r="R201">
        <v>1</v>
      </c>
      <c r="S201">
        <v>1</v>
      </c>
      <c r="T201">
        <v>1</v>
      </c>
      <c r="U201"/>
    </row>
    <row r="202" spans="1:21">
      <c r="A202" s="168" t="str">
        <f t="shared" si="3"/>
        <v>Report</v>
      </c>
      <c r="B202">
        <v>20341</v>
      </c>
      <c r="C202" t="s">
        <v>1182</v>
      </c>
      <c r="D202" t="s">
        <v>162</v>
      </c>
      <c r="E202" t="s">
        <v>283</v>
      </c>
      <c r="F202" t="s">
        <v>1183</v>
      </c>
      <c r="G202" t="s">
        <v>1184</v>
      </c>
      <c r="H202" t="s">
        <v>1185</v>
      </c>
      <c r="I202" t="s">
        <v>1186</v>
      </c>
      <c r="J202" t="s">
        <v>1187</v>
      </c>
      <c r="K202" t="s">
        <v>96</v>
      </c>
      <c r="L202" t="s">
        <v>176</v>
      </c>
      <c r="M202">
        <v>406992</v>
      </c>
      <c r="N202" t="s">
        <v>162</v>
      </c>
      <c r="O202" s="182">
        <v>41157</v>
      </c>
      <c r="P202" s="182">
        <v>41177</v>
      </c>
      <c r="Q202">
        <v>2</v>
      </c>
      <c r="R202" t="s">
        <v>280</v>
      </c>
      <c r="S202" t="s">
        <v>280</v>
      </c>
      <c r="T202" t="s">
        <v>280</v>
      </c>
      <c r="U202"/>
    </row>
    <row r="203" spans="1:21">
      <c r="A203" s="168" t="str">
        <f t="shared" si="3"/>
        <v>Report</v>
      </c>
      <c r="B203">
        <v>20345</v>
      </c>
      <c r="C203" t="s">
        <v>1188</v>
      </c>
      <c r="D203" t="s">
        <v>162</v>
      </c>
      <c r="E203" t="s">
        <v>283</v>
      </c>
      <c r="F203" t="s">
        <v>1189</v>
      </c>
      <c r="G203" t="s">
        <v>280</v>
      </c>
      <c r="H203" t="s">
        <v>280</v>
      </c>
      <c r="I203" t="s">
        <v>1190</v>
      </c>
      <c r="J203" t="s">
        <v>1191</v>
      </c>
      <c r="K203" t="s">
        <v>154</v>
      </c>
      <c r="L203" t="s">
        <v>176</v>
      </c>
      <c r="M203">
        <v>421444</v>
      </c>
      <c r="N203" t="s">
        <v>162</v>
      </c>
      <c r="O203" s="182">
        <v>41417</v>
      </c>
      <c r="P203" s="182">
        <v>41432</v>
      </c>
      <c r="Q203">
        <v>3</v>
      </c>
      <c r="R203">
        <v>3</v>
      </c>
      <c r="S203">
        <v>3</v>
      </c>
      <c r="T203">
        <v>3</v>
      </c>
      <c r="U203"/>
    </row>
    <row r="204" spans="1:21">
      <c r="A204" s="168" t="str">
        <f t="shared" si="3"/>
        <v>Report</v>
      </c>
      <c r="B204">
        <v>20346</v>
      </c>
      <c r="C204" t="s">
        <v>1192</v>
      </c>
      <c r="D204" t="s">
        <v>162</v>
      </c>
      <c r="E204" t="s">
        <v>283</v>
      </c>
      <c r="F204" t="s">
        <v>1193</v>
      </c>
      <c r="G204" t="s">
        <v>1194</v>
      </c>
      <c r="H204" t="s">
        <v>280</v>
      </c>
      <c r="I204" t="s">
        <v>485</v>
      </c>
      <c r="J204" t="s">
        <v>1195</v>
      </c>
      <c r="K204" t="s">
        <v>104</v>
      </c>
      <c r="L204" t="s">
        <v>178</v>
      </c>
      <c r="M204">
        <v>427440</v>
      </c>
      <c r="N204" t="s">
        <v>678</v>
      </c>
      <c r="O204" s="182">
        <v>41543</v>
      </c>
      <c r="P204" s="182">
        <v>41564</v>
      </c>
      <c r="Q204">
        <v>3</v>
      </c>
      <c r="R204">
        <v>2</v>
      </c>
      <c r="S204">
        <v>3</v>
      </c>
      <c r="T204">
        <v>3</v>
      </c>
      <c r="U204"/>
    </row>
    <row r="205" spans="1:21">
      <c r="A205" s="168" t="str">
        <f t="shared" si="3"/>
        <v>Report</v>
      </c>
      <c r="B205">
        <v>20348</v>
      </c>
      <c r="C205" t="s">
        <v>1196</v>
      </c>
      <c r="D205" t="s">
        <v>162</v>
      </c>
      <c r="E205" t="s">
        <v>283</v>
      </c>
      <c r="F205" t="s">
        <v>1197</v>
      </c>
      <c r="G205" t="s">
        <v>280</v>
      </c>
      <c r="H205" t="s">
        <v>280</v>
      </c>
      <c r="I205" t="s">
        <v>1198</v>
      </c>
      <c r="J205" t="s">
        <v>1199</v>
      </c>
      <c r="K205" t="s">
        <v>106</v>
      </c>
      <c r="L205" t="s">
        <v>178</v>
      </c>
      <c r="M205">
        <v>366336</v>
      </c>
      <c r="N205" t="s">
        <v>162</v>
      </c>
      <c r="O205" s="182">
        <v>40592</v>
      </c>
      <c r="P205" s="182">
        <v>40613</v>
      </c>
      <c r="Q205">
        <v>3</v>
      </c>
      <c r="R205" t="s">
        <v>280</v>
      </c>
      <c r="S205" t="s">
        <v>280</v>
      </c>
      <c r="T205" t="s">
        <v>280</v>
      </c>
      <c r="U205"/>
    </row>
    <row r="206" spans="1:21">
      <c r="A206" s="168" t="str">
        <f t="shared" si="3"/>
        <v>Report</v>
      </c>
      <c r="B206">
        <v>20351</v>
      </c>
      <c r="C206" t="s">
        <v>1200</v>
      </c>
      <c r="D206" t="s">
        <v>162</v>
      </c>
      <c r="E206" t="s">
        <v>283</v>
      </c>
      <c r="F206" t="s">
        <v>1201</v>
      </c>
      <c r="G206" t="s">
        <v>280</v>
      </c>
      <c r="H206" t="s">
        <v>280</v>
      </c>
      <c r="I206" t="s">
        <v>1202</v>
      </c>
      <c r="J206" t="s">
        <v>1203</v>
      </c>
      <c r="K206" t="s">
        <v>56</v>
      </c>
      <c r="L206" t="s">
        <v>177</v>
      </c>
      <c r="M206">
        <v>383876</v>
      </c>
      <c r="N206" t="s">
        <v>162</v>
      </c>
      <c r="O206" s="182">
        <v>40730</v>
      </c>
      <c r="P206" s="182">
        <v>40746</v>
      </c>
      <c r="Q206">
        <v>1</v>
      </c>
      <c r="R206" t="s">
        <v>280</v>
      </c>
      <c r="S206" t="s">
        <v>280</v>
      </c>
      <c r="T206" t="s">
        <v>280</v>
      </c>
      <c r="U206"/>
    </row>
    <row r="207" spans="1:21">
      <c r="A207" s="168" t="str">
        <f t="shared" si="3"/>
        <v>Report</v>
      </c>
      <c r="B207">
        <v>20356</v>
      </c>
      <c r="C207" t="s">
        <v>1204</v>
      </c>
      <c r="D207" t="s">
        <v>162</v>
      </c>
      <c r="E207" t="s">
        <v>283</v>
      </c>
      <c r="F207" t="s">
        <v>1205</v>
      </c>
      <c r="G207" t="s">
        <v>280</v>
      </c>
      <c r="H207" t="s">
        <v>280</v>
      </c>
      <c r="I207" t="s">
        <v>1206</v>
      </c>
      <c r="J207" t="s">
        <v>1207</v>
      </c>
      <c r="K207" t="s">
        <v>64</v>
      </c>
      <c r="L207" t="s">
        <v>177</v>
      </c>
      <c r="M207">
        <v>427533</v>
      </c>
      <c r="N207" t="s">
        <v>162</v>
      </c>
      <c r="O207" s="182">
        <v>41593</v>
      </c>
      <c r="P207" s="182">
        <v>41632</v>
      </c>
      <c r="Q207">
        <v>3</v>
      </c>
      <c r="R207">
        <v>3</v>
      </c>
      <c r="S207">
        <v>3</v>
      </c>
      <c r="T207">
        <v>3</v>
      </c>
      <c r="U207"/>
    </row>
    <row r="208" spans="1:21">
      <c r="A208" s="168" t="str">
        <f t="shared" si="3"/>
        <v>Report</v>
      </c>
      <c r="B208">
        <v>20357</v>
      </c>
      <c r="C208" t="s">
        <v>1208</v>
      </c>
      <c r="D208" t="s">
        <v>162</v>
      </c>
      <c r="E208" t="s">
        <v>283</v>
      </c>
      <c r="F208" t="s">
        <v>1209</v>
      </c>
      <c r="G208" t="s">
        <v>280</v>
      </c>
      <c r="H208" t="s">
        <v>280</v>
      </c>
      <c r="I208" t="s">
        <v>1210</v>
      </c>
      <c r="J208" t="s">
        <v>1211</v>
      </c>
      <c r="K208" t="s">
        <v>84</v>
      </c>
      <c r="L208" t="s">
        <v>176</v>
      </c>
      <c r="M208">
        <v>410962</v>
      </c>
      <c r="N208" t="s">
        <v>162</v>
      </c>
      <c r="O208" s="182">
        <v>41299</v>
      </c>
      <c r="P208" s="182">
        <v>41316</v>
      </c>
      <c r="Q208">
        <v>1</v>
      </c>
      <c r="R208" t="s">
        <v>280</v>
      </c>
      <c r="S208" t="s">
        <v>280</v>
      </c>
      <c r="T208" t="s">
        <v>280</v>
      </c>
      <c r="U208"/>
    </row>
    <row r="209" spans="1:21">
      <c r="A209" s="168" t="str">
        <f t="shared" si="3"/>
        <v>Report</v>
      </c>
      <c r="B209">
        <v>20358</v>
      </c>
      <c r="C209" t="s">
        <v>1212</v>
      </c>
      <c r="D209" t="s">
        <v>162</v>
      </c>
      <c r="E209" t="s">
        <v>283</v>
      </c>
      <c r="F209" t="s">
        <v>1213</v>
      </c>
      <c r="G209" t="s">
        <v>280</v>
      </c>
      <c r="H209" t="s">
        <v>280</v>
      </c>
      <c r="I209" t="s">
        <v>1214</v>
      </c>
      <c r="J209" t="s">
        <v>1215</v>
      </c>
      <c r="K209" t="s">
        <v>77</v>
      </c>
      <c r="L209" t="s">
        <v>174</v>
      </c>
      <c r="M209">
        <v>383579</v>
      </c>
      <c r="N209" t="s">
        <v>162</v>
      </c>
      <c r="O209" s="182">
        <v>40870</v>
      </c>
      <c r="P209" s="182">
        <v>40891</v>
      </c>
      <c r="Q209">
        <v>2</v>
      </c>
      <c r="R209" t="s">
        <v>280</v>
      </c>
      <c r="S209" t="s">
        <v>280</v>
      </c>
      <c r="T209" t="s">
        <v>280</v>
      </c>
      <c r="U209"/>
    </row>
    <row r="210" spans="1:21">
      <c r="A210" s="168" t="str">
        <f t="shared" si="3"/>
        <v>Report</v>
      </c>
      <c r="B210">
        <v>20363</v>
      </c>
      <c r="C210" t="s">
        <v>1216</v>
      </c>
      <c r="D210" t="s">
        <v>162</v>
      </c>
      <c r="E210" t="s">
        <v>283</v>
      </c>
      <c r="F210" t="s">
        <v>1217</v>
      </c>
      <c r="G210" t="s">
        <v>1218</v>
      </c>
      <c r="H210" t="s">
        <v>280</v>
      </c>
      <c r="I210" t="s">
        <v>1219</v>
      </c>
      <c r="J210" t="s">
        <v>1220</v>
      </c>
      <c r="K210" t="s">
        <v>135</v>
      </c>
      <c r="L210" t="s">
        <v>358</v>
      </c>
      <c r="M210">
        <v>383388</v>
      </c>
      <c r="N210" t="s">
        <v>162</v>
      </c>
      <c r="O210" s="182">
        <v>40934</v>
      </c>
      <c r="P210" s="182">
        <v>40955</v>
      </c>
      <c r="Q210">
        <v>3</v>
      </c>
      <c r="R210" t="s">
        <v>280</v>
      </c>
      <c r="S210" t="s">
        <v>280</v>
      </c>
      <c r="T210" t="s">
        <v>280</v>
      </c>
      <c r="U210"/>
    </row>
    <row r="211" spans="1:21">
      <c r="A211" s="168" t="str">
        <f t="shared" si="3"/>
        <v>Report</v>
      </c>
      <c r="B211">
        <v>20364</v>
      </c>
      <c r="C211" t="s">
        <v>1221</v>
      </c>
      <c r="D211" t="s">
        <v>162</v>
      </c>
      <c r="E211" t="s">
        <v>283</v>
      </c>
      <c r="F211" t="s">
        <v>1222</v>
      </c>
      <c r="G211" t="s">
        <v>1223</v>
      </c>
      <c r="H211" t="s">
        <v>280</v>
      </c>
      <c r="I211" t="s">
        <v>416</v>
      </c>
      <c r="J211" t="s">
        <v>1224</v>
      </c>
      <c r="K211" t="s">
        <v>36</v>
      </c>
      <c r="L211" t="s">
        <v>178</v>
      </c>
      <c r="M211">
        <v>383369</v>
      </c>
      <c r="N211" t="s">
        <v>162</v>
      </c>
      <c r="O211" s="182">
        <v>40991</v>
      </c>
      <c r="P211" s="182">
        <v>41019</v>
      </c>
      <c r="Q211">
        <v>2</v>
      </c>
      <c r="R211" t="s">
        <v>280</v>
      </c>
      <c r="S211" t="s">
        <v>280</v>
      </c>
      <c r="T211" t="s">
        <v>280</v>
      </c>
      <c r="U211"/>
    </row>
    <row r="212" spans="1:21">
      <c r="A212" s="168" t="str">
        <f t="shared" si="3"/>
        <v>Report</v>
      </c>
      <c r="B212">
        <v>20365</v>
      </c>
      <c r="C212" t="s">
        <v>1225</v>
      </c>
      <c r="D212" t="s">
        <v>162</v>
      </c>
      <c r="E212" t="s">
        <v>283</v>
      </c>
      <c r="F212" t="s">
        <v>1226</v>
      </c>
      <c r="G212" t="s">
        <v>1227</v>
      </c>
      <c r="H212" t="s">
        <v>280</v>
      </c>
      <c r="I212" t="s">
        <v>1228</v>
      </c>
      <c r="J212" t="s">
        <v>1229</v>
      </c>
      <c r="K212" t="s">
        <v>128</v>
      </c>
      <c r="L212" t="s">
        <v>358</v>
      </c>
      <c r="M212">
        <v>365649</v>
      </c>
      <c r="N212" t="s">
        <v>162</v>
      </c>
      <c r="O212" s="182">
        <v>40674</v>
      </c>
      <c r="P212" s="182">
        <v>40695</v>
      </c>
      <c r="Q212">
        <v>2</v>
      </c>
      <c r="R212" t="s">
        <v>280</v>
      </c>
      <c r="S212" t="s">
        <v>280</v>
      </c>
      <c r="T212" t="s">
        <v>280</v>
      </c>
      <c r="U212"/>
    </row>
    <row r="213" spans="1:21">
      <c r="A213" s="168" t="str">
        <f t="shared" si="3"/>
        <v>Report</v>
      </c>
      <c r="B213">
        <v>20366</v>
      </c>
      <c r="C213" t="s">
        <v>1230</v>
      </c>
      <c r="D213" t="s">
        <v>162</v>
      </c>
      <c r="E213" t="s">
        <v>283</v>
      </c>
      <c r="F213" t="s">
        <v>1231</v>
      </c>
      <c r="G213" t="s">
        <v>1232</v>
      </c>
      <c r="H213" t="s">
        <v>280</v>
      </c>
      <c r="I213" t="s">
        <v>1233</v>
      </c>
      <c r="J213" t="s">
        <v>1234</v>
      </c>
      <c r="K213" t="s">
        <v>68</v>
      </c>
      <c r="L213" t="s">
        <v>177</v>
      </c>
      <c r="M213">
        <v>367754</v>
      </c>
      <c r="N213" t="s">
        <v>162</v>
      </c>
      <c r="O213" s="182">
        <v>40752</v>
      </c>
      <c r="P213" s="182">
        <v>40773</v>
      </c>
      <c r="Q213">
        <v>1</v>
      </c>
      <c r="R213" t="s">
        <v>280</v>
      </c>
      <c r="S213" t="s">
        <v>280</v>
      </c>
      <c r="T213" t="s">
        <v>280</v>
      </c>
      <c r="U213"/>
    </row>
    <row r="214" spans="1:21">
      <c r="A214" s="168" t="str">
        <f t="shared" si="3"/>
        <v>Report</v>
      </c>
      <c r="B214">
        <v>20368</v>
      </c>
      <c r="C214" t="s">
        <v>1235</v>
      </c>
      <c r="D214" t="s">
        <v>162</v>
      </c>
      <c r="E214" t="s">
        <v>283</v>
      </c>
      <c r="F214" t="s">
        <v>1236</v>
      </c>
      <c r="G214" t="s">
        <v>1237</v>
      </c>
      <c r="H214" t="s">
        <v>280</v>
      </c>
      <c r="I214" t="s">
        <v>1238</v>
      </c>
      <c r="J214" t="s">
        <v>1239</v>
      </c>
      <c r="K214" t="s">
        <v>43</v>
      </c>
      <c r="L214" t="s">
        <v>171</v>
      </c>
      <c r="M214">
        <v>366551</v>
      </c>
      <c r="N214" t="s">
        <v>162</v>
      </c>
      <c r="O214" s="182">
        <v>40557</v>
      </c>
      <c r="P214" s="182">
        <v>40571</v>
      </c>
      <c r="Q214">
        <v>2</v>
      </c>
      <c r="R214" t="s">
        <v>280</v>
      </c>
      <c r="S214" t="s">
        <v>280</v>
      </c>
      <c r="T214" t="s">
        <v>280</v>
      </c>
      <c r="U214"/>
    </row>
    <row r="215" spans="1:21">
      <c r="A215" s="168" t="str">
        <f t="shared" si="3"/>
        <v>Report</v>
      </c>
      <c r="B215">
        <v>20371</v>
      </c>
      <c r="C215" t="s">
        <v>1240</v>
      </c>
      <c r="D215" t="s">
        <v>162</v>
      </c>
      <c r="E215" t="s">
        <v>283</v>
      </c>
      <c r="F215" t="s">
        <v>1241</v>
      </c>
      <c r="G215" t="s">
        <v>1242</v>
      </c>
      <c r="H215" t="s">
        <v>280</v>
      </c>
      <c r="I215" t="s">
        <v>1243</v>
      </c>
      <c r="J215" t="s">
        <v>1244</v>
      </c>
      <c r="K215" t="s">
        <v>29</v>
      </c>
      <c r="L215" t="s">
        <v>172</v>
      </c>
      <c r="M215">
        <v>383878</v>
      </c>
      <c r="N215" t="s">
        <v>162</v>
      </c>
      <c r="O215" s="182">
        <v>40968</v>
      </c>
      <c r="P215" s="182">
        <v>40987</v>
      </c>
      <c r="Q215">
        <v>3</v>
      </c>
      <c r="R215" t="s">
        <v>280</v>
      </c>
      <c r="S215" t="s">
        <v>280</v>
      </c>
      <c r="T215" t="s">
        <v>280</v>
      </c>
      <c r="U215"/>
    </row>
    <row r="216" spans="1:21">
      <c r="A216" s="168" t="str">
        <f t="shared" si="3"/>
        <v>Report</v>
      </c>
      <c r="B216">
        <v>20372</v>
      </c>
      <c r="C216" t="s">
        <v>1245</v>
      </c>
      <c r="D216" t="s">
        <v>162</v>
      </c>
      <c r="E216" t="s">
        <v>283</v>
      </c>
      <c r="F216" t="s">
        <v>1246</v>
      </c>
      <c r="G216" t="s">
        <v>1247</v>
      </c>
      <c r="H216" t="s">
        <v>280</v>
      </c>
      <c r="I216" t="s">
        <v>1248</v>
      </c>
      <c r="J216" t="s">
        <v>1249</v>
      </c>
      <c r="K216" t="s">
        <v>118</v>
      </c>
      <c r="L216" t="s">
        <v>178</v>
      </c>
      <c r="M216">
        <v>383749</v>
      </c>
      <c r="N216" t="s">
        <v>162</v>
      </c>
      <c r="O216" s="182">
        <v>41094</v>
      </c>
      <c r="P216" s="182">
        <v>41113</v>
      </c>
      <c r="Q216">
        <v>2</v>
      </c>
      <c r="R216" t="s">
        <v>280</v>
      </c>
      <c r="S216" t="s">
        <v>280</v>
      </c>
      <c r="T216" t="s">
        <v>280</v>
      </c>
      <c r="U216"/>
    </row>
    <row r="217" spans="1:21">
      <c r="A217" s="168" t="str">
        <f t="shared" si="3"/>
        <v>Report</v>
      </c>
      <c r="B217">
        <v>20374</v>
      </c>
      <c r="C217" t="s">
        <v>1250</v>
      </c>
      <c r="D217" t="s">
        <v>162</v>
      </c>
      <c r="E217" t="s">
        <v>283</v>
      </c>
      <c r="F217" t="s">
        <v>1251</v>
      </c>
      <c r="G217" t="s">
        <v>1252</v>
      </c>
      <c r="H217" t="s">
        <v>280</v>
      </c>
      <c r="I217" t="s">
        <v>1043</v>
      </c>
      <c r="J217" t="s">
        <v>1253</v>
      </c>
      <c r="K217" t="s">
        <v>131</v>
      </c>
      <c r="L217" t="s">
        <v>173</v>
      </c>
      <c r="M217">
        <v>406933</v>
      </c>
      <c r="N217" t="s">
        <v>162</v>
      </c>
      <c r="O217" s="182">
        <v>41290</v>
      </c>
      <c r="P217" s="182">
        <v>41305</v>
      </c>
      <c r="Q217">
        <v>3</v>
      </c>
      <c r="R217" t="s">
        <v>280</v>
      </c>
      <c r="S217" t="s">
        <v>280</v>
      </c>
      <c r="T217" t="s">
        <v>280</v>
      </c>
      <c r="U217"/>
    </row>
    <row r="218" spans="1:21">
      <c r="A218" s="168" t="str">
        <f t="shared" si="3"/>
        <v>Report</v>
      </c>
      <c r="B218">
        <v>20378</v>
      </c>
      <c r="C218" t="s">
        <v>1254</v>
      </c>
      <c r="D218" t="s">
        <v>162</v>
      </c>
      <c r="E218" t="s">
        <v>283</v>
      </c>
      <c r="F218" t="s">
        <v>1255</v>
      </c>
      <c r="G218" t="s">
        <v>1256</v>
      </c>
      <c r="H218" t="s">
        <v>280</v>
      </c>
      <c r="I218" t="s">
        <v>298</v>
      </c>
      <c r="J218" t="s">
        <v>1257</v>
      </c>
      <c r="K218" t="s">
        <v>111</v>
      </c>
      <c r="L218" t="s">
        <v>173</v>
      </c>
      <c r="M218">
        <v>383638</v>
      </c>
      <c r="N218" t="s">
        <v>162</v>
      </c>
      <c r="O218" s="182">
        <v>40997</v>
      </c>
      <c r="P218" s="182">
        <v>41017</v>
      </c>
      <c r="Q218">
        <v>2</v>
      </c>
      <c r="R218" t="s">
        <v>280</v>
      </c>
      <c r="S218" t="s">
        <v>280</v>
      </c>
      <c r="T218" t="s">
        <v>280</v>
      </c>
      <c r="U218"/>
    </row>
    <row r="219" spans="1:21">
      <c r="A219" s="168" t="str">
        <f t="shared" si="3"/>
        <v>Report</v>
      </c>
      <c r="B219">
        <v>20379</v>
      </c>
      <c r="C219" t="s">
        <v>1258</v>
      </c>
      <c r="D219" t="s">
        <v>162</v>
      </c>
      <c r="E219" t="s">
        <v>283</v>
      </c>
      <c r="F219" t="s">
        <v>1259</v>
      </c>
      <c r="G219" t="s">
        <v>1260</v>
      </c>
      <c r="H219" t="s">
        <v>280</v>
      </c>
      <c r="I219" t="s">
        <v>1261</v>
      </c>
      <c r="J219" t="s">
        <v>1262</v>
      </c>
      <c r="K219" t="s">
        <v>98</v>
      </c>
      <c r="L219" t="s">
        <v>172</v>
      </c>
      <c r="M219">
        <v>367755</v>
      </c>
      <c r="N219" t="s">
        <v>162</v>
      </c>
      <c r="O219" s="182">
        <v>40751</v>
      </c>
      <c r="P219" s="182">
        <v>40772</v>
      </c>
      <c r="Q219">
        <v>1</v>
      </c>
      <c r="R219" t="s">
        <v>280</v>
      </c>
      <c r="S219" t="s">
        <v>280</v>
      </c>
      <c r="T219" t="s">
        <v>280</v>
      </c>
      <c r="U219"/>
    </row>
    <row r="220" spans="1:21">
      <c r="A220" s="168" t="str">
        <f t="shared" si="3"/>
        <v>Report</v>
      </c>
      <c r="B220">
        <v>20380</v>
      </c>
      <c r="C220" t="s">
        <v>1263</v>
      </c>
      <c r="D220" t="s">
        <v>162</v>
      </c>
      <c r="E220" t="s">
        <v>283</v>
      </c>
      <c r="F220" t="s">
        <v>1264</v>
      </c>
      <c r="G220" t="s">
        <v>1265</v>
      </c>
      <c r="H220" t="s">
        <v>280</v>
      </c>
      <c r="I220" t="s">
        <v>1266</v>
      </c>
      <c r="J220" t="s">
        <v>1267</v>
      </c>
      <c r="K220" t="s">
        <v>63</v>
      </c>
      <c r="L220" t="s">
        <v>176</v>
      </c>
      <c r="M220">
        <v>444504</v>
      </c>
      <c r="N220" t="s">
        <v>1268</v>
      </c>
      <c r="O220" s="182">
        <v>41823</v>
      </c>
      <c r="P220" s="182">
        <v>41869</v>
      </c>
      <c r="Q220">
        <v>2</v>
      </c>
      <c r="R220">
        <v>2</v>
      </c>
      <c r="S220">
        <v>2</v>
      </c>
      <c r="T220">
        <v>2</v>
      </c>
      <c r="U220"/>
    </row>
    <row r="221" spans="1:21">
      <c r="A221" s="168" t="str">
        <f t="shared" si="3"/>
        <v>Report</v>
      </c>
      <c r="B221">
        <v>20381</v>
      </c>
      <c r="C221" t="s">
        <v>1269</v>
      </c>
      <c r="D221" t="s">
        <v>162</v>
      </c>
      <c r="E221" t="s">
        <v>283</v>
      </c>
      <c r="F221" t="s">
        <v>1270</v>
      </c>
      <c r="G221" t="s">
        <v>1271</v>
      </c>
      <c r="H221" t="s">
        <v>280</v>
      </c>
      <c r="I221" t="s">
        <v>1272</v>
      </c>
      <c r="J221" t="s">
        <v>1273</v>
      </c>
      <c r="K221" t="s">
        <v>86</v>
      </c>
      <c r="L221" t="s">
        <v>172</v>
      </c>
      <c r="M221">
        <v>383340</v>
      </c>
      <c r="N221" t="s">
        <v>162</v>
      </c>
      <c r="O221" s="182">
        <v>40976</v>
      </c>
      <c r="P221" s="182">
        <v>40996</v>
      </c>
      <c r="Q221">
        <v>2</v>
      </c>
      <c r="R221" t="s">
        <v>280</v>
      </c>
      <c r="S221" t="s">
        <v>280</v>
      </c>
      <c r="T221" t="s">
        <v>280</v>
      </c>
      <c r="U221"/>
    </row>
    <row r="222" spans="1:21">
      <c r="A222" s="168" t="str">
        <f t="shared" si="3"/>
        <v>Report</v>
      </c>
      <c r="B222">
        <v>20382</v>
      </c>
      <c r="C222" t="s">
        <v>1274</v>
      </c>
      <c r="D222" t="s">
        <v>162</v>
      </c>
      <c r="E222" t="s">
        <v>283</v>
      </c>
      <c r="F222" t="s">
        <v>1275</v>
      </c>
      <c r="G222" t="s">
        <v>280</v>
      </c>
      <c r="H222" t="s">
        <v>280</v>
      </c>
      <c r="I222" t="s">
        <v>1272</v>
      </c>
      <c r="J222" t="s">
        <v>1276</v>
      </c>
      <c r="K222" t="s">
        <v>86</v>
      </c>
      <c r="L222" t="s">
        <v>172</v>
      </c>
      <c r="M222">
        <v>452146</v>
      </c>
      <c r="N222" t="s">
        <v>162</v>
      </c>
      <c r="O222" s="182">
        <v>41984</v>
      </c>
      <c r="P222" s="182">
        <v>42010</v>
      </c>
      <c r="Q222">
        <v>2</v>
      </c>
      <c r="R222">
        <v>2</v>
      </c>
      <c r="S222">
        <v>2</v>
      </c>
      <c r="T222">
        <v>2</v>
      </c>
      <c r="U222"/>
    </row>
    <row r="223" spans="1:21">
      <c r="A223" s="168" t="str">
        <f t="shared" si="3"/>
        <v>Report</v>
      </c>
      <c r="B223">
        <v>20384</v>
      </c>
      <c r="C223" t="s">
        <v>1277</v>
      </c>
      <c r="D223" t="s">
        <v>162</v>
      </c>
      <c r="E223" t="s">
        <v>283</v>
      </c>
      <c r="F223" t="s">
        <v>1278</v>
      </c>
      <c r="G223" t="s">
        <v>1279</v>
      </c>
      <c r="H223" t="s">
        <v>1280</v>
      </c>
      <c r="I223" t="s">
        <v>1281</v>
      </c>
      <c r="J223" t="s">
        <v>1282</v>
      </c>
      <c r="K223" t="s">
        <v>86</v>
      </c>
      <c r="L223" t="s">
        <v>172</v>
      </c>
      <c r="M223">
        <v>365650</v>
      </c>
      <c r="N223" t="s">
        <v>162</v>
      </c>
      <c r="O223" s="182">
        <v>40564</v>
      </c>
      <c r="P223" s="182">
        <v>40585</v>
      </c>
      <c r="Q223">
        <v>3</v>
      </c>
      <c r="R223" t="s">
        <v>280</v>
      </c>
      <c r="S223" t="s">
        <v>280</v>
      </c>
      <c r="T223" t="s">
        <v>280</v>
      </c>
      <c r="U223"/>
    </row>
    <row r="224" spans="1:21">
      <c r="A224" s="168" t="str">
        <f t="shared" si="3"/>
        <v>Report</v>
      </c>
      <c r="B224">
        <v>20388</v>
      </c>
      <c r="C224" t="s">
        <v>1283</v>
      </c>
      <c r="D224" t="s">
        <v>162</v>
      </c>
      <c r="E224" t="s">
        <v>283</v>
      </c>
      <c r="F224" t="s">
        <v>1284</v>
      </c>
      <c r="G224" t="s">
        <v>1285</v>
      </c>
      <c r="H224" t="s">
        <v>1286</v>
      </c>
      <c r="I224" t="s">
        <v>1272</v>
      </c>
      <c r="J224" t="s">
        <v>1287</v>
      </c>
      <c r="K224" t="s">
        <v>86</v>
      </c>
      <c r="L224" t="s">
        <v>172</v>
      </c>
      <c r="M224">
        <v>383879</v>
      </c>
      <c r="N224" t="s">
        <v>162</v>
      </c>
      <c r="O224" s="182">
        <v>41109</v>
      </c>
      <c r="P224" s="182">
        <v>41130</v>
      </c>
      <c r="Q224">
        <v>2</v>
      </c>
      <c r="R224" t="s">
        <v>280</v>
      </c>
      <c r="S224" t="s">
        <v>280</v>
      </c>
      <c r="T224" t="s">
        <v>280</v>
      </c>
      <c r="U224"/>
    </row>
    <row r="225" spans="1:21">
      <c r="A225" s="168" t="str">
        <f t="shared" si="3"/>
        <v>Report</v>
      </c>
      <c r="B225">
        <v>20390</v>
      </c>
      <c r="C225" t="s">
        <v>1288</v>
      </c>
      <c r="D225" t="s">
        <v>162</v>
      </c>
      <c r="E225" t="s">
        <v>283</v>
      </c>
      <c r="F225" t="s">
        <v>1289</v>
      </c>
      <c r="G225" t="s">
        <v>1290</v>
      </c>
      <c r="H225" t="s">
        <v>280</v>
      </c>
      <c r="I225" t="s">
        <v>1291</v>
      </c>
      <c r="J225" t="s">
        <v>1292</v>
      </c>
      <c r="K225" t="s">
        <v>24</v>
      </c>
      <c r="L225" t="s">
        <v>171</v>
      </c>
      <c r="M225">
        <v>361073</v>
      </c>
      <c r="N225" t="s">
        <v>162</v>
      </c>
      <c r="O225" s="182">
        <v>40360</v>
      </c>
      <c r="P225" s="182">
        <v>40381</v>
      </c>
      <c r="Q225">
        <v>3</v>
      </c>
      <c r="R225" t="s">
        <v>280</v>
      </c>
      <c r="S225" t="s">
        <v>280</v>
      </c>
      <c r="T225" t="s">
        <v>280</v>
      </c>
      <c r="U225"/>
    </row>
    <row r="226" spans="1:21">
      <c r="A226" s="168" t="str">
        <f t="shared" si="3"/>
        <v>Report</v>
      </c>
      <c r="B226">
        <v>20391</v>
      </c>
      <c r="C226" t="s">
        <v>1293</v>
      </c>
      <c r="D226" t="s">
        <v>162</v>
      </c>
      <c r="E226" t="s">
        <v>283</v>
      </c>
      <c r="F226" t="s">
        <v>1294</v>
      </c>
      <c r="G226" t="s">
        <v>1295</v>
      </c>
      <c r="H226" t="s">
        <v>280</v>
      </c>
      <c r="I226" t="s">
        <v>1296</v>
      </c>
      <c r="J226" t="s">
        <v>1297</v>
      </c>
      <c r="K226" t="s">
        <v>82</v>
      </c>
      <c r="L226" t="s">
        <v>177</v>
      </c>
      <c r="M226">
        <v>404549</v>
      </c>
      <c r="N226" t="s">
        <v>162</v>
      </c>
      <c r="O226" s="182">
        <v>41305</v>
      </c>
      <c r="P226" s="182">
        <v>41324</v>
      </c>
      <c r="Q226">
        <v>2</v>
      </c>
      <c r="R226" t="s">
        <v>280</v>
      </c>
      <c r="S226" t="s">
        <v>280</v>
      </c>
      <c r="T226" t="s">
        <v>280</v>
      </c>
      <c r="U226"/>
    </row>
    <row r="227" spans="1:21">
      <c r="A227" s="168" t="str">
        <f t="shared" si="3"/>
        <v>Report</v>
      </c>
      <c r="B227">
        <v>20393</v>
      </c>
      <c r="C227" t="s">
        <v>1298</v>
      </c>
      <c r="D227" t="s">
        <v>162</v>
      </c>
      <c r="E227" t="s">
        <v>283</v>
      </c>
      <c r="F227" t="s">
        <v>1299</v>
      </c>
      <c r="G227" t="s">
        <v>280</v>
      </c>
      <c r="H227" t="s">
        <v>280</v>
      </c>
      <c r="I227" t="s">
        <v>1300</v>
      </c>
      <c r="J227" t="s">
        <v>1301</v>
      </c>
      <c r="K227" t="s">
        <v>93</v>
      </c>
      <c r="L227" t="s">
        <v>175</v>
      </c>
      <c r="M227">
        <v>366343</v>
      </c>
      <c r="N227" t="s">
        <v>162</v>
      </c>
      <c r="O227" s="182">
        <v>40584</v>
      </c>
      <c r="P227" s="182">
        <v>40605</v>
      </c>
      <c r="Q227">
        <v>2</v>
      </c>
      <c r="R227" t="s">
        <v>280</v>
      </c>
      <c r="S227" t="s">
        <v>280</v>
      </c>
      <c r="T227" t="s">
        <v>280</v>
      </c>
      <c r="U227"/>
    </row>
    <row r="228" spans="1:21">
      <c r="A228" s="168" t="str">
        <f t="shared" si="3"/>
        <v>Report</v>
      </c>
      <c r="B228">
        <v>20394</v>
      </c>
      <c r="C228" t="s">
        <v>1302</v>
      </c>
      <c r="D228" t="s">
        <v>162</v>
      </c>
      <c r="E228" t="s">
        <v>283</v>
      </c>
      <c r="F228" t="s">
        <v>1303</v>
      </c>
      <c r="G228" t="s">
        <v>1304</v>
      </c>
      <c r="H228" t="s">
        <v>280</v>
      </c>
      <c r="I228" t="s">
        <v>416</v>
      </c>
      <c r="J228" t="s">
        <v>1305</v>
      </c>
      <c r="K228" t="s">
        <v>36</v>
      </c>
      <c r="L228" t="s">
        <v>178</v>
      </c>
      <c r="M228">
        <v>383481</v>
      </c>
      <c r="N228" t="s">
        <v>162</v>
      </c>
      <c r="O228" s="182">
        <v>40814</v>
      </c>
      <c r="P228" s="182">
        <v>40833</v>
      </c>
      <c r="Q228">
        <v>3</v>
      </c>
      <c r="R228" t="s">
        <v>280</v>
      </c>
      <c r="S228" t="s">
        <v>280</v>
      </c>
      <c r="T228" t="s">
        <v>280</v>
      </c>
      <c r="U228"/>
    </row>
    <row r="229" spans="1:21">
      <c r="A229" s="168" t="str">
        <f t="shared" si="3"/>
        <v>Report</v>
      </c>
      <c r="B229">
        <v>20397</v>
      </c>
      <c r="C229" t="s">
        <v>1306</v>
      </c>
      <c r="D229" t="s">
        <v>162</v>
      </c>
      <c r="E229" t="s">
        <v>283</v>
      </c>
      <c r="F229" t="s">
        <v>1307</v>
      </c>
      <c r="G229" t="s">
        <v>1308</v>
      </c>
      <c r="H229" t="s">
        <v>1309</v>
      </c>
      <c r="I229" t="s">
        <v>491</v>
      </c>
      <c r="J229" t="s">
        <v>1310</v>
      </c>
      <c r="K229" t="s">
        <v>8</v>
      </c>
      <c r="L229" t="s">
        <v>358</v>
      </c>
      <c r="M229">
        <v>461370</v>
      </c>
      <c r="N229" t="s">
        <v>509</v>
      </c>
      <c r="O229" s="182">
        <v>42088</v>
      </c>
      <c r="P229" s="182">
        <v>42108</v>
      </c>
      <c r="Q229">
        <v>2</v>
      </c>
      <c r="R229">
        <v>2</v>
      </c>
      <c r="S229">
        <v>2</v>
      </c>
      <c r="T229">
        <v>2</v>
      </c>
      <c r="U229"/>
    </row>
    <row r="230" spans="1:21">
      <c r="A230" s="168" t="str">
        <f t="shared" si="3"/>
        <v>Report</v>
      </c>
      <c r="B230">
        <v>20399</v>
      </c>
      <c r="C230" t="s">
        <v>1311</v>
      </c>
      <c r="D230" t="s">
        <v>162</v>
      </c>
      <c r="E230" t="s">
        <v>283</v>
      </c>
      <c r="F230" t="s">
        <v>1312</v>
      </c>
      <c r="G230" t="s">
        <v>1313</v>
      </c>
      <c r="H230" t="s">
        <v>1314</v>
      </c>
      <c r="I230" t="s">
        <v>1315</v>
      </c>
      <c r="J230" t="s">
        <v>1316</v>
      </c>
      <c r="K230" t="s">
        <v>22</v>
      </c>
      <c r="L230" t="s">
        <v>176</v>
      </c>
      <c r="M230">
        <v>367757</v>
      </c>
      <c r="N230" t="s">
        <v>162</v>
      </c>
      <c r="O230" s="182">
        <v>40731</v>
      </c>
      <c r="P230" s="182">
        <v>40751</v>
      </c>
      <c r="Q230">
        <v>2</v>
      </c>
      <c r="R230" t="s">
        <v>280</v>
      </c>
      <c r="S230" t="s">
        <v>280</v>
      </c>
      <c r="T230" t="s">
        <v>280</v>
      </c>
      <c r="U230"/>
    </row>
    <row r="231" spans="1:21">
      <c r="A231" s="168" t="str">
        <f t="shared" si="3"/>
        <v>Report</v>
      </c>
      <c r="B231">
        <v>20403</v>
      </c>
      <c r="C231" t="s">
        <v>1317</v>
      </c>
      <c r="D231" t="s">
        <v>162</v>
      </c>
      <c r="E231" t="s">
        <v>283</v>
      </c>
      <c r="F231" t="s">
        <v>1318</v>
      </c>
      <c r="G231" t="s">
        <v>1319</v>
      </c>
      <c r="H231" t="s">
        <v>280</v>
      </c>
      <c r="I231" t="s">
        <v>895</v>
      </c>
      <c r="J231" t="s">
        <v>1320</v>
      </c>
      <c r="K231" t="s">
        <v>41</v>
      </c>
      <c r="L231" t="s">
        <v>171</v>
      </c>
      <c r="M231">
        <v>442862</v>
      </c>
      <c r="N231" t="s">
        <v>162</v>
      </c>
      <c r="O231" s="182">
        <v>41780</v>
      </c>
      <c r="P231" s="182">
        <v>41801</v>
      </c>
      <c r="Q231">
        <v>3</v>
      </c>
      <c r="R231">
        <v>3</v>
      </c>
      <c r="S231">
        <v>3</v>
      </c>
      <c r="T231">
        <v>3</v>
      </c>
      <c r="U231"/>
    </row>
    <row r="232" spans="1:21">
      <c r="A232" s="168" t="str">
        <f t="shared" si="3"/>
        <v>Report</v>
      </c>
      <c r="B232">
        <v>20404</v>
      </c>
      <c r="C232" t="s">
        <v>1321</v>
      </c>
      <c r="D232" t="s">
        <v>162</v>
      </c>
      <c r="E232" t="s">
        <v>283</v>
      </c>
      <c r="F232" t="s">
        <v>1322</v>
      </c>
      <c r="G232" t="s">
        <v>280</v>
      </c>
      <c r="H232" t="s">
        <v>280</v>
      </c>
      <c r="I232" t="s">
        <v>895</v>
      </c>
      <c r="J232" t="s">
        <v>1323</v>
      </c>
      <c r="K232" t="s">
        <v>41</v>
      </c>
      <c r="L232" t="s">
        <v>171</v>
      </c>
      <c r="M232">
        <v>362448</v>
      </c>
      <c r="N232" t="s">
        <v>162</v>
      </c>
      <c r="O232" s="182">
        <v>40485</v>
      </c>
      <c r="P232" s="182">
        <v>40501</v>
      </c>
      <c r="Q232">
        <v>2</v>
      </c>
      <c r="R232" t="s">
        <v>280</v>
      </c>
      <c r="S232" t="s">
        <v>280</v>
      </c>
      <c r="T232" t="s">
        <v>280</v>
      </c>
      <c r="U232"/>
    </row>
    <row r="233" spans="1:21">
      <c r="A233" s="168" t="str">
        <f t="shared" si="3"/>
        <v>Report</v>
      </c>
      <c r="B233">
        <v>20406</v>
      </c>
      <c r="C233" t="s">
        <v>1324</v>
      </c>
      <c r="D233" t="s">
        <v>162</v>
      </c>
      <c r="E233" t="s">
        <v>283</v>
      </c>
      <c r="F233" t="s">
        <v>1325</v>
      </c>
      <c r="G233" t="s">
        <v>1326</v>
      </c>
      <c r="H233" t="s">
        <v>1327</v>
      </c>
      <c r="I233" t="s">
        <v>1328</v>
      </c>
      <c r="J233" t="s">
        <v>1329</v>
      </c>
      <c r="K233" t="s">
        <v>56</v>
      </c>
      <c r="L233" t="s">
        <v>177</v>
      </c>
      <c r="M233">
        <v>404438</v>
      </c>
      <c r="N233" t="s">
        <v>162</v>
      </c>
      <c r="O233" s="182">
        <v>41186</v>
      </c>
      <c r="P233" s="182">
        <v>41204</v>
      </c>
      <c r="Q233">
        <v>2</v>
      </c>
      <c r="R233" t="s">
        <v>280</v>
      </c>
      <c r="S233" t="s">
        <v>280</v>
      </c>
      <c r="T233" t="s">
        <v>280</v>
      </c>
      <c r="U233"/>
    </row>
    <row r="234" spans="1:21">
      <c r="A234" s="168" t="str">
        <f t="shared" si="3"/>
        <v>Report</v>
      </c>
      <c r="B234">
        <v>20407</v>
      </c>
      <c r="C234" t="s">
        <v>1330</v>
      </c>
      <c r="D234" t="s">
        <v>162</v>
      </c>
      <c r="E234" t="s">
        <v>283</v>
      </c>
      <c r="F234" t="s">
        <v>1331</v>
      </c>
      <c r="G234" t="s">
        <v>1332</v>
      </c>
      <c r="H234" t="s">
        <v>1333</v>
      </c>
      <c r="I234" t="s">
        <v>1334</v>
      </c>
      <c r="J234" t="s">
        <v>1335</v>
      </c>
      <c r="K234" t="s">
        <v>86</v>
      </c>
      <c r="L234" t="s">
        <v>172</v>
      </c>
      <c r="M234">
        <v>452148</v>
      </c>
      <c r="N234" t="s">
        <v>162</v>
      </c>
      <c r="O234" s="182">
        <v>41950</v>
      </c>
      <c r="P234" s="182">
        <v>41971</v>
      </c>
      <c r="Q234">
        <v>3</v>
      </c>
      <c r="R234">
        <v>3</v>
      </c>
      <c r="S234">
        <v>3</v>
      </c>
      <c r="T234">
        <v>3</v>
      </c>
      <c r="U234"/>
    </row>
    <row r="235" spans="1:21">
      <c r="A235" s="168" t="str">
        <f t="shared" si="3"/>
        <v>Report</v>
      </c>
      <c r="B235">
        <v>20411</v>
      </c>
      <c r="C235" t="s">
        <v>1336</v>
      </c>
      <c r="D235" t="s">
        <v>162</v>
      </c>
      <c r="E235" t="s">
        <v>283</v>
      </c>
      <c r="F235" t="s">
        <v>1337</v>
      </c>
      <c r="G235" t="s">
        <v>1338</v>
      </c>
      <c r="H235" t="s">
        <v>280</v>
      </c>
      <c r="I235" t="s">
        <v>416</v>
      </c>
      <c r="J235" t="s">
        <v>1339</v>
      </c>
      <c r="K235" t="s">
        <v>36</v>
      </c>
      <c r="L235" t="s">
        <v>178</v>
      </c>
      <c r="M235">
        <v>383389</v>
      </c>
      <c r="N235" t="s">
        <v>162</v>
      </c>
      <c r="O235" s="182">
        <v>40928</v>
      </c>
      <c r="P235" s="182">
        <v>40948</v>
      </c>
      <c r="Q235">
        <v>3</v>
      </c>
      <c r="R235" t="s">
        <v>280</v>
      </c>
      <c r="S235" t="s">
        <v>280</v>
      </c>
      <c r="T235" t="s">
        <v>280</v>
      </c>
      <c r="U235"/>
    </row>
    <row r="236" spans="1:21">
      <c r="A236" s="168" t="str">
        <f t="shared" si="3"/>
        <v>Report</v>
      </c>
      <c r="B236">
        <v>20417</v>
      </c>
      <c r="C236" t="s">
        <v>1340</v>
      </c>
      <c r="D236" t="s">
        <v>162</v>
      </c>
      <c r="E236" t="s">
        <v>283</v>
      </c>
      <c r="F236" t="s">
        <v>1340</v>
      </c>
      <c r="G236" t="s">
        <v>1341</v>
      </c>
      <c r="H236" t="s">
        <v>280</v>
      </c>
      <c r="I236" t="s">
        <v>1342</v>
      </c>
      <c r="J236" t="s">
        <v>1343</v>
      </c>
      <c r="K236" t="s">
        <v>31</v>
      </c>
      <c r="L236" t="s">
        <v>173</v>
      </c>
      <c r="M236">
        <v>362449</v>
      </c>
      <c r="N236" t="s">
        <v>162</v>
      </c>
      <c r="O236" s="182">
        <v>40459</v>
      </c>
      <c r="P236" s="182">
        <v>40486</v>
      </c>
      <c r="Q236">
        <v>2</v>
      </c>
      <c r="R236" t="s">
        <v>280</v>
      </c>
      <c r="S236" t="s">
        <v>280</v>
      </c>
      <c r="T236" t="s">
        <v>280</v>
      </c>
      <c r="U236"/>
    </row>
    <row r="237" spans="1:21">
      <c r="A237" s="168" t="str">
        <f t="shared" si="3"/>
        <v>Report</v>
      </c>
      <c r="B237">
        <v>20418</v>
      </c>
      <c r="C237" t="s">
        <v>1344</v>
      </c>
      <c r="D237" t="s">
        <v>162</v>
      </c>
      <c r="E237" t="s">
        <v>283</v>
      </c>
      <c r="F237" t="s">
        <v>1345</v>
      </c>
      <c r="G237" t="s">
        <v>1346</v>
      </c>
      <c r="H237" t="s">
        <v>1347</v>
      </c>
      <c r="I237" t="s">
        <v>663</v>
      </c>
      <c r="J237" t="s">
        <v>1348</v>
      </c>
      <c r="K237" t="s">
        <v>10</v>
      </c>
      <c r="L237" t="s">
        <v>177</v>
      </c>
      <c r="M237">
        <v>383640</v>
      </c>
      <c r="N237" t="s">
        <v>162</v>
      </c>
      <c r="O237" s="182">
        <v>40892</v>
      </c>
      <c r="P237" s="182">
        <v>40918</v>
      </c>
      <c r="Q237">
        <v>1</v>
      </c>
      <c r="R237" t="s">
        <v>280</v>
      </c>
      <c r="S237" t="s">
        <v>280</v>
      </c>
      <c r="T237" t="s">
        <v>280</v>
      </c>
      <c r="U237"/>
    </row>
    <row r="238" spans="1:21">
      <c r="A238" s="168" t="str">
        <f t="shared" si="3"/>
        <v>Report</v>
      </c>
      <c r="B238">
        <v>20419</v>
      </c>
      <c r="C238" t="s">
        <v>1349</v>
      </c>
      <c r="D238" t="s">
        <v>162</v>
      </c>
      <c r="E238" t="s">
        <v>283</v>
      </c>
      <c r="F238" t="s">
        <v>1350</v>
      </c>
      <c r="G238" t="s">
        <v>280</v>
      </c>
      <c r="H238" t="s">
        <v>280</v>
      </c>
      <c r="I238" t="s">
        <v>1351</v>
      </c>
      <c r="J238" t="s">
        <v>1352</v>
      </c>
      <c r="K238" t="s">
        <v>97</v>
      </c>
      <c r="L238" t="s">
        <v>172</v>
      </c>
      <c r="M238">
        <v>427441</v>
      </c>
      <c r="N238" t="s">
        <v>678</v>
      </c>
      <c r="O238" s="182">
        <v>41598</v>
      </c>
      <c r="P238" s="182">
        <v>41618</v>
      </c>
      <c r="Q238">
        <v>3</v>
      </c>
      <c r="R238">
        <v>3</v>
      </c>
      <c r="S238">
        <v>3</v>
      </c>
      <c r="T238">
        <v>3</v>
      </c>
      <c r="U238"/>
    </row>
    <row r="239" spans="1:21">
      <c r="A239" s="168" t="str">
        <f t="shared" si="3"/>
        <v>Report</v>
      </c>
      <c r="B239">
        <v>20420</v>
      </c>
      <c r="C239" t="s">
        <v>1353</v>
      </c>
      <c r="D239" t="s">
        <v>162</v>
      </c>
      <c r="E239" t="s">
        <v>283</v>
      </c>
      <c r="F239" t="s">
        <v>1354</v>
      </c>
      <c r="G239" t="s">
        <v>1355</v>
      </c>
      <c r="H239" t="s">
        <v>280</v>
      </c>
      <c r="I239" t="s">
        <v>1356</v>
      </c>
      <c r="J239" t="s">
        <v>1357</v>
      </c>
      <c r="K239" t="s">
        <v>30</v>
      </c>
      <c r="L239" t="s">
        <v>172</v>
      </c>
      <c r="M239">
        <v>365760</v>
      </c>
      <c r="N239" t="s">
        <v>162</v>
      </c>
      <c r="O239" s="182">
        <v>40709</v>
      </c>
      <c r="P239" s="182">
        <v>40728</v>
      </c>
      <c r="Q239">
        <v>3</v>
      </c>
      <c r="R239" t="s">
        <v>280</v>
      </c>
      <c r="S239" t="s">
        <v>280</v>
      </c>
      <c r="T239" t="s">
        <v>280</v>
      </c>
      <c r="U239"/>
    </row>
    <row r="240" spans="1:21">
      <c r="A240" s="168" t="str">
        <f t="shared" si="3"/>
        <v>Report</v>
      </c>
      <c r="B240">
        <v>20423</v>
      </c>
      <c r="C240" t="s">
        <v>1358</v>
      </c>
      <c r="D240" t="s">
        <v>162</v>
      </c>
      <c r="E240" t="s">
        <v>283</v>
      </c>
      <c r="F240" t="s">
        <v>1359</v>
      </c>
      <c r="G240" t="s">
        <v>280</v>
      </c>
      <c r="H240" t="s">
        <v>280</v>
      </c>
      <c r="I240" t="s">
        <v>1360</v>
      </c>
      <c r="J240" t="s">
        <v>1361</v>
      </c>
      <c r="K240" t="s">
        <v>96</v>
      </c>
      <c r="L240" t="s">
        <v>176</v>
      </c>
      <c r="M240">
        <v>383391</v>
      </c>
      <c r="N240" t="s">
        <v>162</v>
      </c>
      <c r="O240" s="182">
        <v>40941</v>
      </c>
      <c r="P240" s="182">
        <v>40962</v>
      </c>
      <c r="Q240">
        <v>2</v>
      </c>
      <c r="R240" t="s">
        <v>280</v>
      </c>
      <c r="S240" t="s">
        <v>280</v>
      </c>
      <c r="T240" t="s">
        <v>280</v>
      </c>
      <c r="U240"/>
    </row>
    <row r="241" spans="1:21">
      <c r="A241" s="168" t="str">
        <f t="shared" si="3"/>
        <v>Report</v>
      </c>
      <c r="B241">
        <v>20425</v>
      </c>
      <c r="C241" t="s">
        <v>1362</v>
      </c>
      <c r="D241" t="s">
        <v>162</v>
      </c>
      <c r="E241" t="s">
        <v>283</v>
      </c>
      <c r="F241" t="s">
        <v>1363</v>
      </c>
      <c r="G241" t="s">
        <v>280</v>
      </c>
      <c r="H241" t="s">
        <v>280</v>
      </c>
      <c r="I241" t="s">
        <v>1364</v>
      </c>
      <c r="J241" t="s">
        <v>1365</v>
      </c>
      <c r="K241" t="s">
        <v>11</v>
      </c>
      <c r="L241" t="s">
        <v>171</v>
      </c>
      <c r="M241">
        <v>442869</v>
      </c>
      <c r="N241" t="s">
        <v>162</v>
      </c>
      <c r="O241" s="182">
        <v>41781</v>
      </c>
      <c r="P241" s="182">
        <v>41801</v>
      </c>
      <c r="Q241">
        <v>3</v>
      </c>
      <c r="R241">
        <v>3</v>
      </c>
      <c r="S241">
        <v>3</v>
      </c>
      <c r="T241">
        <v>3</v>
      </c>
      <c r="U241"/>
    </row>
    <row r="242" spans="1:21">
      <c r="A242" s="168" t="str">
        <f t="shared" si="3"/>
        <v>Report</v>
      </c>
      <c r="B242">
        <v>20426</v>
      </c>
      <c r="C242" t="s">
        <v>1366</v>
      </c>
      <c r="D242" t="s">
        <v>162</v>
      </c>
      <c r="E242" t="s">
        <v>283</v>
      </c>
      <c r="F242" t="s">
        <v>1367</v>
      </c>
      <c r="G242" t="s">
        <v>1368</v>
      </c>
      <c r="H242" t="s">
        <v>280</v>
      </c>
      <c r="I242" t="s">
        <v>1369</v>
      </c>
      <c r="J242" t="s">
        <v>1370</v>
      </c>
      <c r="K242" t="s">
        <v>125</v>
      </c>
      <c r="L242" t="s">
        <v>178</v>
      </c>
      <c r="M242">
        <v>455103</v>
      </c>
      <c r="N242" t="s">
        <v>509</v>
      </c>
      <c r="O242" s="182">
        <v>42111</v>
      </c>
      <c r="P242" s="182">
        <v>42129</v>
      </c>
      <c r="Q242">
        <v>2</v>
      </c>
      <c r="R242">
        <v>2</v>
      </c>
      <c r="S242">
        <v>2</v>
      </c>
      <c r="T242">
        <v>2</v>
      </c>
      <c r="U242"/>
    </row>
    <row r="243" spans="1:21">
      <c r="A243" s="168" t="str">
        <f t="shared" si="3"/>
        <v>Report</v>
      </c>
      <c r="B243">
        <v>20428</v>
      </c>
      <c r="C243" t="s">
        <v>1371</v>
      </c>
      <c r="D243" t="s">
        <v>162</v>
      </c>
      <c r="E243" t="s">
        <v>283</v>
      </c>
      <c r="F243" t="s">
        <v>1372</v>
      </c>
      <c r="G243" t="s">
        <v>280</v>
      </c>
      <c r="H243" t="s">
        <v>280</v>
      </c>
      <c r="I243" t="s">
        <v>1373</v>
      </c>
      <c r="J243" t="s">
        <v>1374</v>
      </c>
      <c r="K243" t="s">
        <v>90</v>
      </c>
      <c r="L243" t="s">
        <v>358</v>
      </c>
      <c r="M243">
        <v>367758</v>
      </c>
      <c r="N243" t="s">
        <v>162</v>
      </c>
      <c r="O243" s="182">
        <v>40674</v>
      </c>
      <c r="P243" s="182">
        <v>40695</v>
      </c>
      <c r="Q243">
        <v>2</v>
      </c>
      <c r="R243" t="s">
        <v>280</v>
      </c>
      <c r="S243" t="s">
        <v>280</v>
      </c>
      <c r="T243" t="s">
        <v>280</v>
      </c>
      <c r="U243"/>
    </row>
    <row r="244" spans="1:21">
      <c r="A244" s="168" t="str">
        <f t="shared" si="3"/>
        <v>Report</v>
      </c>
      <c r="B244">
        <v>20429</v>
      </c>
      <c r="C244" t="s">
        <v>1375</v>
      </c>
      <c r="D244" t="s">
        <v>162</v>
      </c>
      <c r="E244" t="s">
        <v>283</v>
      </c>
      <c r="F244" t="s">
        <v>1376</v>
      </c>
      <c r="G244" t="s">
        <v>1377</v>
      </c>
      <c r="H244" t="s">
        <v>280</v>
      </c>
      <c r="I244" t="s">
        <v>1378</v>
      </c>
      <c r="J244" t="s">
        <v>1379</v>
      </c>
      <c r="K244" t="s">
        <v>66</v>
      </c>
      <c r="L244" t="s">
        <v>177</v>
      </c>
      <c r="M244">
        <v>406935</v>
      </c>
      <c r="N244" t="s">
        <v>162</v>
      </c>
      <c r="O244" s="182">
        <v>41165</v>
      </c>
      <c r="P244" s="182">
        <v>41183</v>
      </c>
      <c r="Q244">
        <v>3</v>
      </c>
      <c r="R244" t="s">
        <v>280</v>
      </c>
      <c r="S244" t="s">
        <v>280</v>
      </c>
      <c r="T244" t="s">
        <v>280</v>
      </c>
      <c r="U244"/>
    </row>
    <row r="245" spans="1:21">
      <c r="A245" s="168" t="str">
        <f t="shared" si="3"/>
        <v>Report</v>
      </c>
      <c r="B245">
        <v>20430</v>
      </c>
      <c r="C245" t="s">
        <v>1380</v>
      </c>
      <c r="D245" t="s">
        <v>162</v>
      </c>
      <c r="E245" t="s">
        <v>283</v>
      </c>
      <c r="F245" t="s">
        <v>1381</v>
      </c>
      <c r="G245" t="s">
        <v>1382</v>
      </c>
      <c r="H245" t="s">
        <v>280</v>
      </c>
      <c r="I245" t="s">
        <v>1383</v>
      </c>
      <c r="J245" t="s">
        <v>1384</v>
      </c>
      <c r="K245" t="s">
        <v>87</v>
      </c>
      <c r="L245" t="s">
        <v>178</v>
      </c>
      <c r="M245">
        <v>367759</v>
      </c>
      <c r="N245" t="s">
        <v>162</v>
      </c>
      <c r="O245" s="182">
        <v>40730</v>
      </c>
      <c r="P245" s="182">
        <v>40750</v>
      </c>
      <c r="Q245">
        <v>3</v>
      </c>
      <c r="R245" t="s">
        <v>280</v>
      </c>
      <c r="S245" t="s">
        <v>280</v>
      </c>
      <c r="T245" t="s">
        <v>280</v>
      </c>
      <c r="U245"/>
    </row>
    <row r="246" spans="1:21">
      <c r="A246" s="168" t="str">
        <f t="shared" si="3"/>
        <v>Report</v>
      </c>
      <c r="B246">
        <v>20431</v>
      </c>
      <c r="C246" t="s">
        <v>1385</v>
      </c>
      <c r="D246" t="s">
        <v>162</v>
      </c>
      <c r="E246" t="s">
        <v>283</v>
      </c>
      <c r="F246" t="s">
        <v>1386</v>
      </c>
      <c r="G246" t="s">
        <v>280</v>
      </c>
      <c r="H246" t="s">
        <v>280</v>
      </c>
      <c r="I246" t="s">
        <v>1387</v>
      </c>
      <c r="J246" t="s">
        <v>1388</v>
      </c>
      <c r="K246" t="s">
        <v>114</v>
      </c>
      <c r="L246" t="s">
        <v>358</v>
      </c>
      <c r="M246">
        <v>410362</v>
      </c>
      <c r="N246" t="s">
        <v>162</v>
      </c>
      <c r="O246" s="182">
        <v>41341</v>
      </c>
      <c r="P246" s="182">
        <v>41362</v>
      </c>
      <c r="Q246">
        <v>2</v>
      </c>
      <c r="R246" t="s">
        <v>280</v>
      </c>
      <c r="S246" t="s">
        <v>280</v>
      </c>
      <c r="T246" t="s">
        <v>280</v>
      </c>
      <c r="U246"/>
    </row>
    <row r="247" spans="1:21">
      <c r="A247" s="168" t="str">
        <f t="shared" si="3"/>
        <v>Report</v>
      </c>
      <c r="B247">
        <v>20434</v>
      </c>
      <c r="C247" t="s">
        <v>1389</v>
      </c>
      <c r="D247" t="s">
        <v>162</v>
      </c>
      <c r="E247" t="s">
        <v>283</v>
      </c>
      <c r="F247" t="s">
        <v>1390</v>
      </c>
      <c r="G247" t="s">
        <v>1391</v>
      </c>
      <c r="H247" t="s">
        <v>280</v>
      </c>
      <c r="I247" t="s">
        <v>1392</v>
      </c>
      <c r="J247" t="s">
        <v>1393</v>
      </c>
      <c r="K247" t="s">
        <v>29</v>
      </c>
      <c r="L247" t="s">
        <v>172</v>
      </c>
      <c r="M247">
        <v>410987</v>
      </c>
      <c r="N247" t="s">
        <v>162</v>
      </c>
      <c r="O247" s="182">
        <v>41334</v>
      </c>
      <c r="P247" s="182">
        <v>41354</v>
      </c>
      <c r="Q247">
        <v>2</v>
      </c>
      <c r="R247" t="s">
        <v>280</v>
      </c>
      <c r="S247" t="s">
        <v>280</v>
      </c>
      <c r="T247" t="s">
        <v>280</v>
      </c>
      <c r="U247"/>
    </row>
    <row r="248" spans="1:21">
      <c r="A248" s="168" t="str">
        <f t="shared" si="3"/>
        <v>Report</v>
      </c>
      <c r="B248">
        <v>20435</v>
      </c>
      <c r="C248" t="s">
        <v>1394</v>
      </c>
      <c r="D248" t="s">
        <v>162</v>
      </c>
      <c r="E248" t="s">
        <v>283</v>
      </c>
      <c r="F248" t="s">
        <v>1395</v>
      </c>
      <c r="G248" t="s">
        <v>1396</v>
      </c>
      <c r="H248" t="s">
        <v>280</v>
      </c>
      <c r="I248" t="s">
        <v>528</v>
      </c>
      <c r="J248" t="s">
        <v>1397</v>
      </c>
      <c r="K248" t="s">
        <v>39</v>
      </c>
      <c r="L248" t="s">
        <v>358</v>
      </c>
      <c r="M248">
        <v>427451</v>
      </c>
      <c r="N248" t="s">
        <v>162</v>
      </c>
      <c r="O248" s="182">
        <v>41563</v>
      </c>
      <c r="P248" s="182">
        <v>41584</v>
      </c>
      <c r="Q248">
        <v>2</v>
      </c>
      <c r="R248">
        <v>2</v>
      </c>
      <c r="S248">
        <v>2</v>
      </c>
      <c r="T248">
        <v>2</v>
      </c>
      <c r="U248"/>
    </row>
    <row r="249" spans="1:21">
      <c r="A249" s="168" t="str">
        <f t="shared" si="3"/>
        <v>Report</v>
      </c>
      <c r="B249">
        <v>20436</v>
      </c>
      <c r="C249" t="s">
        <v>1398</v>
      </c>
      <c r="D249" t="s">
        <v>162</v>
      </c>
      <c r="E249" t="s">
        <v>283</v>
      </c>
      <c r="F249" t="s">
        <v>1399</v>
      </c>
      <c r="G249" t="s">
        <v>280</v>
      </c>
      <c r="H249" t="s">
        <v>280</v>
      </c>
      <c r="I249" t="s">
        <v>1400</v>
      </c>
      <c r="J249" t="s">
        <v>1401</v>
      </c>
      <c r="K249" t="s">
        <v>26</v>
      </c>
      <c r="L249" t="s">
        <v>171</v>
      </c>
      <c r="M249">
        <v>383882</v>
      </c>
      <c r="N249" t="s">
        <v>162</v>
      </c>
      <c r="O249" s="182">
        <v>40898</v>
      </c>
      <c r="P249" s="182">
        <v>40921</v>
      </c>
      <c r="Q249">
        <v>2</v>
      </c>
      <c r="R249" t="s">
        <v>280</v>
      </c>
      <c r="S249" t="s">
        <v>280</v>
      </c>
      <c r="T249" t="s">
        <v>280</v>
      </c>
      <c r="U249"/>
    </row>
    <row r="250" spans="1:21">
      <c r="A250" s="168" t="str">
        <f t="shared" si="3"/>
        <v>Report</v>
      </c>
      <c r="B250">
        <v>20437</v>
      </c>
      <c r="C250" t="s">
        <v>1402</v>
      </c>
      <c r="D250" t="s">
        <v>162</v>
      </c>
      <c r="E250" t="s">
        <v>283</v>
      </c>
      <c r="F250" t="s">
        <v>1403</v>
      </c>
      <c r="G250" t="s">
        <v>1404</v>
      </c>
      <c r="H250" t="s">
        <v>280</v>
      </c>
      <c r="I250" t="s">
        <v>336</v>
      </c>
      <c r="J250" t="s">
        <v>1405</v>
      </c>
      <c r="K250" t="s">
        <v>100</v>
      </c>
      <c r="L250" t="s">
        <v>175</v>
      </c>
      <c r="M250">
        <v>366623</v>
      </c>
      <c r="N250" t="s">
        <v>162</v>
      </c>
      <c r="O250" s="182">
        <v>40591</v>
      </c>
      <c r="P250" s="182">
        <v>40612</v>
      </c>
      <c r="Q250">
        <v>1</v>
      </c>
      <c r="R250" t="s">
        <v>280</v>
      </c>
      <c r="S250" t="s">
        <v>280</v>
      </c>
      <c r="T250" t="s">
        <v>280</v>
      </c>
      <c r="U250"/>
    </row>
    <row r="251" spans="1:21">
      <c r="A251" s="168" t="str">
        <f t="shared" si="3"/>
        <v>Report</v>
      </c>
      <c r="B251">
        <v>20439</v>
      </c>
      <c r="C251" t="s">
        <v>1406</v>
      </c>
      <c r="D251" t="s">
        <v>162</v>
      </c>
      <c r="E251" t="s">
        <v>283</v>
      </c>
      <c r="F251" t="s">
        <v>1407</v>
      </c>
      <c r="G251" t="s">
        <v>1408</v>
      </c>
      <c r="H251" t="s">
        <v>1409</v>
      </c>
      <c r="I251" t="s">
        <v>1410</v>
      </c>
      <c r="J251" t="s">
        <v>1411</v>
      </c>
      <c r="K251" t="s">
        <v>63</v>
      </c>
      <c r="L251" t="s">
        <v>176</v>
      </c>
      <c r="M251">
        <v>383392</v>
      </c>
      <c r="N251" t="s">
        <v>162</v>
      </c>
      <c r="O251" s="182">
        <v>40942</v>
      </c>
      <c r="P251" s="182">
        <v>40963</v>
      </c>
      <c r="Q251">
        <v>3</v>
      </c>
      <c r="R251" t="s">
        <v>280</v>
      </c>
      <c r="S251" t="s">
        <v>280</v>
      </c>
      <c r="T251" t="s">
        <v>280</v>
      </c>
      <c r="U251"/>
    </row>
    <row r="252" spans="1:21">
      <c r="A252" s="168" t="str">
        <f t="shared" si="3"/>
        <v>Report</v>
      </c>
      <c r="B252">
        <v>20440</v>
      </c>
      <c r="C252" t="s">
        <v>1412</v>
      </c>
      <c r="D252" t="s">
        <v>162</v>
      </c>
      <c r="E252" t="s">
        <v>283</v>
      </c>
      <c r="F252" t="s">
        <v>1413</v>
      </c>
      <c r="G252" t="s">
        <v>280</v>
      </c>
      <c r="H252" t="s">
        <v>280</v>
      </c>
      <c r="I252" t="s">
        <v>1414</v>
      </c>
      <c r="J252" t="s">
        <v>1415</v>
      </c>
      <c r="K252" t="s">
        <v>154</v>
      </c>
      <c r="L252" t="s">
        <v>176</v>
      </c>
      <c r="M252">
        <v>383883</v>
      </c>
      <c r="N252" t="s">
        <v>162</v>
      </c>
      <c r="O252" s="182">
        <v>41207</v>
      </c>
      <c r="P252" s="182">
        <v>41227</v>
      </c>
      <c r="Q252">
        <v>2</v>
      </c>
      <c r="R252" t="s">
        <v>280</v>
      </c>
      <c r="S252" t="s">
        <v>280</v>
      </c>
      <c r="T252" t="s">
        <v>280</v>
      </c>
      <c r="U252"/>
    </row>
    <row r="253" spans="1:21">
      <c r="A253" s="168" t="str">
        <f t="shared" si="3"/>
        <v>Report</v>
      </c>
      <c r="B253">
        <v>20442</v>
      </c>
      <c r="C253" t="s">
        <v>1416</v>
      </c>
      <c r="D253" t="s">
        <v>162</v>
      </c>
      <c r="E253" t="s">
        <v>283</v>
      </c>
      <c r="F253" t="s">
        <v>1417</v>
      </c>
      <c r="G253" t="s">
        <v>280</v>
      </c>
      <c r="H253" t="s">
        <v>280</v>
      </c>
      <c r="I253" t="s">
        <v>298</v>
      </c>
      <c r="J253" t="s">
        <v>1418</v>
      </c>
      <c r="K253" t="s">
        <v>116</v>
      </c>
      <c r="L253" t="s">
        <v>173</v>
      </c>
      <c r="M253">
        <v>383394</v>
      </c>
      <c r="N253" t="s">
        <v>162</v>
      </c>
      <c r="O253" s="182">
        <v>40942</v>
      </c>
      <c r="P253" s="182">
        <v>40963</v>
      </c>
      <c r="Q253">
        <v>2</v>
      </c>
      <c r="R253" t="s">
        <v>280</v>
      </c>
      <c r="S253" t="s">
        <v>280</v>
      </c>
      <c r="T253" t="s">
        <v>280</v>
      </c>
      <c r="U253"/>
    </row>
    <row r="254" spans="1:21">
      <c r="A254" s="168" t="str">
        <f t="shared" si="3"/>
        <v>Report</v>
      </c>
      <c r="B254">
        <v>20444</v>
      </c>
      <c r="C254" t="s">
        <v>1419</v>
      </c>
      <c r="D254" t="s">
        <v>162</v>
      </c>
      <c r="E254" t="s">
        <v>283</v>
      </c>
      <c r="F254" t="s">
        <v>1420</v>
      </c>
      <c r="G254" t="s">
        <v>1421</v>
      </c>
      <c r="H254" t="s">
        <v>280</v>
      </c>
      <c r="I254" t="s">
        <v>1422</v>
      </c>
      <c r="J254" t="s">
        <v>1423</v>
      </c>
      <c r="K254" t="s">
        <v>149</v>
      </c>
      <c r="L254" t="s">
        <v>173</v>
      </c>
      <c r="M254">
        <v>367761</v>
      </c>
      <c r="N254" t="s">
        <v>162</v>
      </c>
      <c r="O254" s="182">
        <v>40689</v>
      </c>
      <c r="P254" s="182">
        <v>40710</v>
      </c>
      <c r="Q254">
        <v>3</v>
      </c>
      <c r="R254" t="s">
        <v>280</v>
      </c>
      <c r="S254" t="s">
        <v>280</v>
      </c>
      <c r="T254" t="s">
        <v>280</v>
      </c>
      <c r="U254"/>
    </row>
    <row r="255" spans="1:21">
      <c r="A255" s="168" t="str">
        <f t="shared" si="3"/>
        <v>Report</v>
      </c>
      <c r="B255">
        <v>20447</v>
      </c>
      <c r="C255" t="s">
        <v>1424</v>
      </c>
      <c r="D255" t="s">
        <v>162</v>
      </c>
      <c r="E255" t="s">
        <v>283</v>
      </c>
      <c r="F255" t="s">
        <v>1425</v>
      </c>
      <c r="G255" t="s">
        <v>1426</v>
      </c>
      <c r="H255" t="s">
        <v>280</v>
      </c>
      <c r="I255" t="s">
        <v>578</v>
      </c>
      <c r="J255" t="s">
        <v>1427</v>
      </c>
      <c r="K255" t="s">
        <v>141</v>
      </c>
      <c r="L255" t="s">
        <v>175</v>
      </c>
      <c r="M255">
        <v>367763</v>
      </c>
      <c r="N255" t="s">
        <v>162</v>
      </c>
      <c r="O255" s="182">
        <v>40892</v>
      </c>
      <c r="P255" s="182">
        <v>40918</v>
      </c>
      <c r="Q255">
        <v>2</v>
      </c>
      <c r="R255" t="s">
        <v>280</v>
      </c>
      <c r="S255" t="s">
        <v>280</v>
      </c>
      <c r="T255" t="s">
        <v>280</v>
      </c>
      <c r="U255"/>
    </row>
    <row r="256" spans="1:21">
      <c r="A256" s="168" t="str">
        <f t="shared" si="3"/>
        <v>Report</v>
      </c>
      <c r="B256">
        <v>20449</v>
      </c>
      <c r="C256" t="s">
        <v>1428</v>
      </c>
      <c r="D256" t="s">
        <v>162</v>
      </c>
      <c r="E256" t="s">
        <v>283</v>
      </c>
      <c r="F256" t="s">
        <v>1429</v>
      </c>
      <c r="G256" t="s">
        <v>1430</v>
      </c>
      <c r="H256" t="s">
        <v>1428</v>
      </c>
      <c r="I256" t="s">
        <v>1431</v>
      </c>
      <c r="J256" t="s">
        <v>1432</v>
      </c>
      <c r="K256" t="s">
        <v>66</v>
      </c>
      <c r="L256" t="s">
        <v>177</v>
      </c>
      <c r="M256">
        <v>383395</v>
      </c>
      <c r="N256" t="s">
        <v>162</v>
      </c>
      <c r="O256" s="182">
        <v>41031</v>
      </c>
      <c r="P256" s="182">
        <v>41051</v>
      </c>
      <c r="Q256">
        <v>3</v>
      </c>
      <c r="R256" t="s">
        <v>280</v>
      </c>
      <c r="S256" t="s">
        <v>280</v>
      </c>
      <c r="T256" t="s">
        <v>280</v>
      </c>
      <c r="U256"/>
    </row>
    <row r="257" spans="1:21">
      <c r="A257" s="168" t="str">
        <f t="shared" si="3"/>
        <v>Report</v>
      </c>
      <c r="B257">
        <v>20450</v>
      </c>
      <c r="C257" t="s">
        <v>1433</v>
      </c>
      <c r="D257" t="s">
        <v>162</v>
      </c>
      <c r="E257" t="s">
        <v>283</v>
      </c>
      <c r="F257" t="s">
        <v>1434</v>
      </c>
      <c r="G257" t="s">
        <v>1435</v>
      </c>
      <c r="H257" t="s">
        <v>280</v>
      </c>
      <c r="I257" t="s">
        <v>1436</v>
      </c>
      <c r="J257" t="s">
        <v>1437</v>
      </c>
      <c r="K257" t="s">
        <v>96</v>
      </c>
      <c r="L257" t="s">
        <v>176</v>
      </c>
      <c r="M257">
        <v>365651</v>
      </c>
      <c r="N257" t="s">
        <v>162</v>
      </c>
      <c r="O257" s="182">
        <v>41248</v>
      </c>
      <c r="P257" s="182">
        <v>41262</v>
      </c>
      <c r="Q257">
        <v>2</v>
      </c>
      <c r="R257" t="s">
        <v>280</v>
      </c>
      <c r="S257" t="s">
        <v>280</v>
      </c>
      <c r="T257" t="s">
        <v>280</v>
      </c>
      <c r="U257"/>
    </row>
    <row r="258" spans="1:21">
      <c r="A258" s="168" t="str">
        <f t="shared" si="3"/>
        <v>Report</v>
      </c>
      <c r="B258">
        <v>20451</v>
      </c>
      <c r="C258" t="s">
        <v>1438</v>
      </c>
      <c r="D258" t="s">
        <v>162</v>
      </c>
      <c r="E258" t="s">
        <v>283</v>
      </c>
      <c r="F258" t="s">
        <v>1439</v>
      </c>
      <c r="G258" t="s">
        <v>280</v>
      </c>
      <c r="H258" t="s">
        <v>1440</v>
      </c>
      <c r="I258" t="s">
        <v>298</v>
      </c>
      <c r="J258" t="s">
        <v>1441</v>
      </c>
      <c r="K258" t="s">
        <v>131</v>
      </c>
      <c r="L258" t="s">
        <v>173</v>
      </c>
      <c r="M258">
        <v>373082</v>
      </c>
      <c r="N258" t="s">
        <v>162</v>
      </c>
      <c r="O258" s="182">
        <v>40626</v>
      </c>
      <c r="P258" s="182">
        <v>40647</v>
      </c>
      <c r="Q258">
        <v>2</v>
      </c>
      <c r="R258" t="s">
        <v>280</v>
      </c>
      <c r="S258" t="s">
        <v>280</v>
      </c>
      <c r="T258" t="s">
        <v>280</v>
      </c>
      <c r="U258"/>
    </row>
    <row r="259" spans="1:21">
      <c r="A259" s="168" t="str">
        <f t="shared" si="3"/>
        <v>Report</v>
      </c>
      <c r="B259">
        <v>20453</v>
      </c>
      <c r="C259" t="s">
        <v>1442</v>
      </c>
      <c r="D259" t="s">
        <v>162</v>
      </c>
      <c r="E259" t="s">
        <v>283</v>
      </c>
      <c r="F259" t="s">
        <v>1443</v>
      </c>
      <c r="G259" t="s">
        <v>1444</v>
      </c>
      <c r="H259" t="s">
        <v>280</v>
      </c>
      <c r="I259" t="s">
        <v>1445</v>
      </c>
      <c r="J259" t="s">
        <v>1446</v>
      </c>
      <c r="K259" t="s">
        <v>126</v>
      </c>
      <c r="L259" t="s">
        <v>358</v>
      </c>
      <c r="M259">
        <v>382474</v>
      </c>
      <c r="N259" t="s">
        <v>162</v>
      </c>
      <c r="O259" s="182">
        <v>40701</v>
      </c>
      <c r="P259" s="182">
        <v>40722</v>
      </c>
      <c r="Q259">
        <v>1</v>
      </c>
      <c r="R259" t="s">
        <v>280</v>
      </c>
      <c r="S259" t="s">
        <v>280</v>
      </c>
      <c r="T259" t="s">
        <v>280</v>
      </c>
      <c r="U259"/>
    </row>
    <row r="260" spans="1:21">
      <c r="A260" s="168" t="str">
        <f t="shared" ref="A260:A323" si="4">IF(B260 &lt;&gt; "", HYPERLINK(CONCATENATE("http://www.ofsted.gov.uk/oxedu_providers/full/(urn)/",B260),"Report"),"")</f>
        <v>Report</v>
      </c>
      <c r="B260">
        <v>20455</v>
      </c>
      <c r="C260" t="s">
        <v>1447</v>
      </c>
      <c r="D260" t="s">
        <v>162</v>
      </c>
      <c r="E260" t="s">
        <v>283</v>
      </c>
      <c r="F260" t="s">
        <v>1448</v>
      </c>
      <c r="G260" t="s">
        <v>1449</v>
      </c>
      <c r="H260" t="s">
        <v>1450</v>
      </c>
      <c r="I260" t="s">
        <v>1451</v>
      </c>
      <c r="J260" t="s">
        <v>1452</v>
      </c>
      <c r="K260" t="s">
        <v>117</v>
      </c>
      <c r="L260" t="s">
        <v>173</v>
      </c>
      <c r="M260">
        <v>455059</v>
      </c>
      <c r="N260" t="s">
        <v>162</v>
      </c>
      <c r="O260" s="182">
        <v>42124</v>
      </c>
      <c r="P260" s="182">
        <v>42151</v>
      </c>
      <c r="Q260">
        <v>2</v>
      </c>
      <c r="R260">
        <v>2</v>
      </c>
      <c r="S260">
        <v>2</v>
      </c>
      <c r="T260">
        <v>2</v>
      </c>
      <c r="U260"/>
    </row>
    <row r="261" spans="1:21">
      <c r="A261" s="168" t="str">
        <f t="shared" si="4"/>
        <v>Report</v>
      </c>
      <c r="B261">
        <v>20456</v>
      </c>
      <c r="C261" t="s">
        <v>1453</v>
      </c>
      <c r="D261" t="s">
        <v>162</v>
      </c>
      <c r="E261" t="s">
        <v>283</v>
      </c>
      <c r="F261" t="s">
        <v>1454</v>
      </c>
      <c r="G261" t="s">
        <v>1455</v>
      </c>
      <c r="H261" t="s">
        <v>280</v>
      </c>
      <c r="I261" t="s">
        <v>1456</v>
      </c>
      <c r="J261" t="s">
        <v>1457</v>
      </c>
      <c r="K261" t="s">
        <v>95</v>
      </c>
      <c r="L261" t="s">
        <v>177</v>
      </c>
      <c r="M261">
        <v>386948</v>
      </c>
      <c r="N261" t="s">
        <v>162</v>
      </c>
      <c r="O261" s="182">
        <v>41074</v>
      </c>
      <c r="P261" s="182">
        <v>41093</v>
      </c>
      <c r="Q261">
        <v>2</v>
      </c>
      <c r="R261" t="s">
        <v>280</v>
      </c>
      <c r="S261" t="s">
        <v>280</v>
      </c>
      <c r="T261" t="s">
        <v>280</v>
      </c>
      <c r="U261"/>
    </row>
    <row r="262" spans="1:21">
      <c r="A262" s="168" t="str">
        <f t="shared" si="4"/>
        <v>Report</v>
      </c>
      <c r="B262">
        <v>20457</v>
      </c>
      <c r="C262" t="s">
        <v>1458</v>
      </c>
      <c r="D262" t="s">
        <v>162</v>
      </c>
      <c r="E262" t="s">
        <v>283</v>
      </c>
      <c r="F262" t="s">
        <v>1459</v>
      </c>
      <c r="G262" t="s">
        <v>280</v>
      </c>
      <c r="H262" t="s">
        <v>280</v>
      </c>
      <c r="I262" t="s">
        <v>605</v>
      </c>
      <c r="J262" t="s">
        <v>1460</v>
      </c>
      <c r="K262" t="s">
        <v>20</v>
      </c>
      <c r="L262" t="s">
        <v>175</v>
      </c>
      <c r="M262">
        <v>383396</v>
      </c>
      <c r="N262" t="s">
        <v>162</v>
      </c>
      <c r="O262" s="182">
        <v>40983</v>
      </c>
      <c r="P262" s="182">
        <v>41004</v>
      </c>
      <c r="Q262">
        <v>2</v>
      </c>
      <c r="R262" t="s">
        <v>280</v>
      </c>
      <c r="S262" t="s">
        <v>280</v>
      </c>
      <c r="T262" t="s">
        <v>280</v>
      </c>
      <c r="U262"/>
    </row>
    <row r="263" spans="1:21">
      <c r="A263" s="168" t="str">
        <f t="shared" si="4"/>
        <v>Report</v>
      </c>
      <c r="B263">
        <v>20458</v>
      </c>
      <c r="C263" t="s">
        <v>1461</v>
      </c>
      <c r="D263" t="s">
        <v>162</v>
      </c>
      <c r="E263" t="s">
        <v>283</v>
      </c>
      <c r="F263" t="s">
        <v>1462</v>
      </c>
      <c r="G263" t="s">
        <v>1463</v>
      </c>
      <c r="H263" t="s">
        <v>280</v>
      </c>
      <c r="I263" t="s">
        <v>1464</v>
      </c>
      <c r="J263" t="s">
        <v>1465</v>
      </c>
      <c r="K263" t="s">
        <v>53</v>
      </c>
      <c r="L263" t="s">
        <v>175</v>
      </c>
      <c r="M263">
        <v>365652</v>
      </c>
      <c r="N263" t="s">
        <v>162</v>
      </c>
      <c r="O263" s="182">
        <v>40633</v>
      </c>
      <c r="P263" s="182">
        <v>40654</v>
      </c>
      <c r="Q263">
        <v>2</v>
      </c>
      <c r="R263" t="s">
        <v>280</v>
      </c>
      <c r="S263" t="s">
        <v>280</v>
      </c>
      <c r="T263" t="s">
        <v>280</v>
      </c>
      <c r="U263"/>
    </row>
    <row r="264" spans="1:21">
      <c r="A264" s="168" t="str">
        <f t="shared" si="4"/>
        <v>Report</v>
      </c>
      <c r="B264">
        <v>20460</v>
      </c>
      <c r="C264" t="s">
        <v>1466</v>
      </c>
      <c r="D264" t="s">
        <v>162</v>
      </c>
      <c r="E264" t="s">
        <v>283</v>
      </c>
      <c r="F264" t="s">
        <v>1467</v>
      </c>
      <c r="G264" t="s">
        <v>1468</v>
      </c>
      <c r="H264" t="s">
        <v>280</v>
      </c>
      <c r="I264" t="s">
        <v>298</v>
      </c>
      <c r="J264" t="s">
        <v>1469</v>
      </c>
      <c r="K264" t="s">
        <v>74</v>
      </c>
      <c r="L264" t="s">
        <v>173</v>
      </c>
      <c r="M264">
        <v>451553</v>
      </c>
      <c r="N264" t="s">
        <v>509</v>
      </c>
      <c r="O264" s="182">
        <v>41851</v>
      </c>
      <c r="P264" s="182">
        <v>41872</v>
      </c>
      <c r="Q264">
        <v>3</v>
      </c>
      <c r="R264">
        <v>3</v>
      </c>
      <c r="S264">
        <v>3</v>
      </c>
      <c r="T264">
        <v>3</v>
      </c>
      <c r="U264"/>
    </row>
    <row r="265" spans="1:21">
      <c r="A265" s="168" t="str">
        <f t="shared" si="4"/>
        <v>Report</v>
      </c>
      <c r="B265">
        <v>20463</v>
      </c>
      <c r="C265" t="s">
        <v>1470</v>
      </c>
      <c r="D265" t="s">
        <v>162</v>
      </c>
      <c r="E265" t="s">
        <v>283</v>
      </c>
      <c r="F265" t="s">
        <v>1471</v>
      </c>
      <c r="G265" t="s">
        <v>130</v>
      </c>
      <c r="H265" t="s">
        <v>1472</v>
      </c>
      <c r="I265" t="s">
        <v>1473</v>
      </c>
      <c r="J265" t="s">
        <v>1474</v>
      </c>
      <c r="K265" t="s">
        <v>87</v>
      </c>
      <c r="L265" t="s">
        <v>178</v>
      </c>
      <c r="M265">
        <v>427453</v>
      </c>
      <c r="N265" t="s">
        <v>162</v>
      </c>
      <c r="O265" s="182">
        <v>41614</v>
      </c>
      <c r="P265" s="182">
        <v>41641</v>
      </c>
      <c r="Q265">
        <v>3</v>
      </c>
      <c r="R265">
        <v>3</v>
      </c>
      <c r="S265">
        <v>3</v>
      </c>
      <c r="T265">
        <v>3</v>
      </c>
      <c r="U265"/>
    </row>
    <row r="266" spans="1:21">
      <c r="A266" s="168" t="str">
        <f t="shared" si="4"/>
        <v>Report</v>
      </c>
      <c r="B266">
        <v>20464</v>
      </c>
      <c r="C266" t="s">
        <v>1475</v>
      </c>
      <c r="D266" t="s">
        <v>162</v>
      </c>
      <c r="E266" t="s">
        <v>283</v>
      </c>
      <c r="F266" t="s">
        <v>1476</v>
      </c>
      <c r="G266" t="s">
        <v>1477</v>
      </c>
      <c r="H266" t="s">
        <v>1478</v>
      </c>
      <c r="I266" t="s">
        <v>1479</v>
      </c>
      <c r="J266" t="s">
        <v>1480</v>
      </c>
      <c r="K266" t="s">
        <v>81</v>
      </c>
      <c r="L266" t="s">
        <v>176</v>
      </c>
      <c r="M266">
        <v>404488</v>
      </c>
      <c r="N266" t="s">
        <v>162</v>
      </c>
      <c r="O266" s="182">
        <v>41319</v>
      </c>
      <c r="P266" s="182">
        <v>41337</v>
      </c>
      <c r="Q266">
        <v>1</v>
      </c>
      <c r="R266" t="s">
        <v>280</v>
      </c>
      <c r="S266" t="s">
        <v>280</v>
      </c>
      <c r="T266" t="s">
        <v>280</v>
      </c>
      <c r="U266"/>
    </row>
    <row r="267" spans="1:21">
      <c r="A267" s="168" t="str">
        <f t="shared" si="4"/>
        <v>Report</v>
      </c>
      <c r="B267">
        <v>20468</v>
      </c>
      <c r="C267" t="s">
        <v>1481</v>
      </c>
      <c r="D267" t="s">
        <v>162</v>
      </c>
      <c r="E267" t="s">
        <v>283</v>
      </c>
      <c r="F267" t="s">
        <v>1482</v>
      </c>
      <c r="G267" t="s">
        <v>280</v>
      </c>
      <c r="H267" t="s">
        <v>280</v>
      </c>
      <c r="I267" t="s">
        <v>1483</v>
      </c>
      <c r="J267" t="s">
        <v>1484</v>
      </c>
      <c r="K267" t="s">
        <v>129</v>
      </c>
      <c r="L267" t="s">
        <v>173</v>
      </c>
      <c r="M267">
        <v>383641</v>
      </c>
      <c r="N267" t="s">
        <v>162</v>
      </c>
      <c r="O267" s="182">
        <v>41032</v>
      </c>
      <c r="P267" s="182">
        <v>41052</v>
      </c>
      <c r="Q267">
        <v>2</v>
      </c>
      <c r="R267" t="s">
        <v>280</v>
      </c>
      <c r="S267" t="s">
        <v>280</v>
      </c>
      <c r="T267" t="s">
        <v>280</v>
      </c>
      <c r="U267"/>
    </row>
    <row r="268" spans="1:21">
      <c r="A268" s="168" t="str">
        <f t="shared" si="4"/>
        <v>Report</v>
      </c>
      <c r="B268">
        <v>20470</v>
      </c>
      <c r="C268" t="s">
        <v>1485</v>
      </c>
      <c r="D268" t="s">
        <v>162</v>
      </c>
      <c r="E268" t="s">
        <v>283</v>
      </c>
      <c r="F268" t="s">
        <v>1486</v>
      </c>
      <c r="G268" t="s">
        <v>1487</v>
      </c>
      <c r="H268" t="s">
        <v>1488</v>
      </c>
      <c r="I268" t="s">
        <v>1489</v>
      </c>
      <c r="J268" t="s">
        <v>1490</v>
      </c>
      <c r="K268" t="s">
        <v>141</v>
      </c>
      <c r="L268" t="s">
        <v>175</v>
      </c>
      <c r="M268">
        <v>367764</v>
      </c>
      <c r="N268" t="s">
        <v>162</v>
      </c>
      <c r="O268" s="182">
        <v>40710</v>
      </c>
      <c r="P268" s="182">
        <v>40731</v>
      </c>
      <c r="Q268">
        <v>3</v>
      </c>
      <c r="R268" t="s">
        <v>280</v>
      </c>
      <c r="S268" t="s">
        <v>280</v>
      </c>
      <c r="T268" t="s">
        <v>280</v>
      </c>
      <c r="U268"/>
    </row>
    <row r="269" spans="1:21">
      <c r="A269" s="168" t="str">
        <f t="shared" si="4"/>
        <v>Report</v>
      </c>
      <c r="B269">
        <v>20471</v>
      </c>
      <c r="C269" t="s">
        <v>1491</v>
      </c>
      <c r="D269" t="s">
        <v>162</v>
      </c>
      <c r="E269" t="s">
        <v>283</v>
      </c>
      <c r="F269" t="s">
        <v>1492</v>
      </c>
      <c r="G269" t="s">
        <v>1493</v>
      </c>
      <c r="H269" t="s">
        <v>280</v>
      </c>
      <c r="I269" t="s">
        <v>1494</v>
      </c>
      <c r="J269" t="s">
        <v>1495</v>
      </c>
      <c r="K269" t="s">
        <v>106</v>
      </c>
      <c r="L269" t="s">
        <v>178</v>
      </c>
      <c r="M269">
        <v>383750</v>
      </c>
      <c r="N269" t="s">
        <v>162</v>
      </c>
      <c r="O269" s="182">
        <v>41179</v>
      </c>
      <c r="P269" s="182">
        <v>41200</v>
      </c>
      <c r="Q269">
        <v>2</v>
      </c>
      <c r="R269" t="s">
        <v>280</v>
      </c>
      <c r="S269" t="s">
        <v>280</v>
      </c>
      <c r="T269" t="s">
        <v>280</v>
      </c>
      <c r="U269"/>
    </row>
    <row r="270" spans="1:21">
      <c r="A270" s="168" t="str">
        <f t="shared" si="4"/>
        <v>Report</v>
      </c>
      <c r="B270">
        <v>20472</v>
      </c>
      <c r="C270" t="s">
        <v>1496</v>
      </c>
      <c r="D270" t="s">
        <v>162</v>
      </c>
      <c r="E270" t="s">
        <v>283</v>
      </c>
      <c r="F270" t="s">
        <v>1497</v>
      </c>
      <c r="G270" t="s">
        <v>1498</v>
      </c>
      <c r="H270" t="s">
        <v>280</v>
      </c>
      <c r="I270" t="s">
        <v>1499</v>
      </c>
      <c r="J270" t="s">
        <v>1500</v>
      </c>
      <c r="K270" t="s">
        <v>18</v>
      </c>
      <c r="L270" t="s">
        <v>175</v>
      </c>
      <c r="M270">
        <v>366080</v>
      </c>
      <c r="N270" t="s">
        <v>162</v>
      </c>
      <c r="O270" s="182">
        <v>40584</v>
      </c>
      <c r="P270" s="182">
        <v>40605</v>
      </c>
      <c r="Q270">
        <v>2</v>
      </c>
      <c r="R270" t="s">
        <v>280</v>
      </c>
      <c r="S270" t="s">
        <v>280</v>
      </c>
      <c r="T270" t="s">
        <v>280</v>
      </c>
      <c r="U270"/>
    </row>
    <row r="271" spans="1:21">
      <c r="A271" s="168" t="str">
        <f t="shared" si="4"/>
        <v>Report</v>
      </c>
      <c r="B271">
        <v>20473</v>
      </c>
      <c r="C271" t="s">
        <v>1501</v>
      </c>
      <c r="D271" t="s">
        <v>162</v>
      </c>
      <c r="E271" t="s">
        <v>283</v>
      </c>
      <c r="F271" t="s">
        <v>1502</v>
      </c>
      <c r="G271" t="s">
        <v>1503</v>
      </c>
      <c r="H271" t="s">
        <v>1504</v>
      </c>
      <c r="I271" t="s">
        <v>1505</v>
      </c>
      <c r="J271" t="s">
        <v>1506</v>
      </c>
      <c r="K271" t="s">
        <v>63</v>
      </c>
      <c r="L271" t="s">
        <v>176</v>
      </c>
      <c r="M271">
        <v>447518</v>
      </c>
      <c r="N271" t="s">
        <v>162</v>
      </c>
      <c r="O271" s="182">
        <v>41927</v>
      </c>
      <c r="P271" s="182">
        <v>41946</v>
      </c>
      <c r="Q271">
        <v>2</v>
      </c>
      <c r="R271">
        <v>2</v>
      </c>
      <c r="S271">
        <v>2</v>
      </c>
      <c r="T271">
        <v>2</v>
      </c>
      <c r="U271"/>
    </row>
    <row r="272" spans="1:21">
      <c r="A272" s="168" t="str">
        <f t="shared" si="4"/>
        <v>Report</v>
      </c>
      <c r="B272">
        <v>20475</v>
      </c>
      <c r="C272" t="s">
        <v>1507</v>
      </c>
      <c r="D272" t="s">
        <v>162</v>
      </c>
      <c r="E272" t="s">
        <v>283</v>
      </c>
      <c r="F272" t="s">
        <v>1508</v>
      </c>
      <c r="G272" t="s">
        <v>280</v>
      </c>
      <c r="H272" t="s">
        <v>280</v>
      </c>
      <c r="I272" t="s">
        <v>528</v>
      </c>
      <c r="J272" t="s">
        <v>1509</v>
      </c>
      <c r="K272" t="s">
        <v>39</v>
      </c>
      <c r="L272" t="s">
        <v>358</v>
      </c>
      <c r="M272">
        <v>366344</v>
      </c>
      <c r="N272" t="s">
        <v>162</v>
      </c>
      <c r="O272" s="182">
        <v>40633</v>
      </c>
      <c r="P272" s="182">
        <v>40653</v>
      </c>
      <c r="Q272">
        <v>2</v>
      </c>
      <c r="R272" t="s">
        <v>280</v>
      </c>
      <c r="S272" t="s">
        <v>280</v>
      </c>
      <c r="T272" t="s">
        <v>280</v>
      </c>
      <c r="U272"/>
    </row>
    <row r="273" spans="1:21">
      <c r="A273" s="168" t="str">
        <f t="shared" si="4"/>
        <v>Report</v>
      </c>
      <c r="B273">
        <v>20476</v>
      </c>
      <c r="C273" t="s">
        <v>1510</v>
      </c>
      <c r="D273" t="s">
        <v>162</v>
      </c>
      <c r="E273" t="s">
        <v>283</v>
      </c>
      <c r="F273" t="s">
        <v>1511</v>
      </c>
      <c r="G273" t="s">
        <v>1512</v>
      </c>
      <c r="H273" t="s">
        <v>1513</v>
      </c>
      <c r="I273" t="s">
        <v>663</v>
      </c>
      <c r="J273" t="s">
        <v>1514</v>
      </c>
      <c r="K273" t="s">
        <v>10</v>
      </c>
      <c r="L273" t="s">
        <v>177</v>
      </c>
      <c r="M273">
        <v>365653</v>
      </c>
      <c r="N273" t="s">
        <v>162</v>
      </c>
      <c r="O273" s="182">
        <v>40738</v>
      </c>
      <c r="P273" s="182">
        <v>40759</v>
      </c>
      <c r="Q273">
        <v>2</v>
      </c>
      <c r="R273" t="s">
        <v>280</v>
      </c>
      <c r="S273" t="s">
        <v>280</v>
      </c>
      <c r="T273" t="s">
        <v>280</v>
      </c>
      <c r="U273"/>
    </row>
    <row r="274" spans="1:21">
      <c r="A274" s="168" t="str">
        <f t="shared" si="4"/>
        <v>Report</v>
      </c>
      <c r="B274">
        <v>20477</v>
      </c>
      <c r="C274" t="s">
        <v>1515</v>
      </c>
      <c r="D274" t="s">
        <v>162</v>
      </c>
      <c r="E274" t="s">
        <v>283</v>
      </c>
      <c r="F274" t="s">
        <v>1516</v>
      </c>
      <c r="G274" t="s">
        <v>1517</v>
      </c>
      <c r="H274" t="s">
        <v>280</v>
      </c>
      <c r="I274" t="s">
        <v>1518</v>
      </c>
      <c r="J274" t="s">
        <v>1519</v>
      </c>
      <c r="K274" t="s">
        <v>46</v>
      </c>
      <c r="L274" t="s">
        <v>175</v>
      </c>
      <c r="M274">
        <v>365761</v>
      </c>
      <c r="N274" t="s">
        <v>162</v>
      </c>
      <c r="O274" s="182">
        <v>40599</v>
      </c>
      <c r="P274" s="182">
        <v>40620</v>
      </c>
      <c r="Q274">
        <v>2</v>
      </c>
      <c r="R274" t="s">
        <v>280</v>
      </c>
      <c r="S274" t="s">
        <v>280</v>
      </c>
      <c r="T274" t="s">
        <v>280</v>
      </c>
      <c r="U274"/>
    </row>
    <row r="275" spans="1:21">
      <c r="A275" s="168" t="str">
        <f t="shared" si="4"/>
        <v>Report</v>
      </c>
      <c r="B275">
        <v>20479</v>
      </c>
      <c r="C275" t="s">
        <v>1520</v>
      </c>
      <c r="D275" t="s">
        <v>162</v>
      </c>
      <c r="E275" t="s">
        <v>283</v>
      </c>
      <c r="F275" t="s">
        <v>1521</v>
      </c>
      <c r="G275" t="s">
        <v>1522</v>
      </c>
      <c r="H275" t="s">
        <v>280</v>
      </c>
      <c r="I275" t="s">
        <v>1523</v>
      </c>
      <c r="J275" t="s">
        <v>1524</v>
      </c>
      <c r="K275" t="s">
        <v>128</v>
      </c>
      <c r="L275" t="s">
        <v>358</v>
      </c>
      <c r="M275">
        <v>404499</v>
      </c>
      <c r="N275" t="s">
        <v>162</v>
      </c>
      <c r="O275" s="182">
        <v>41347</v>
      </c>
      <c r="P275" s="182">
        <v>41372</v>
      </c>
      <c r="Q275">
        <v>2</v>
      </c>
      <c r="R275" t="s">
        <v>280</v>
      </c>
      <c r="S275" t="s">
        <v>280</v>
      </c>
      <c r="T275" t="s">
        <v>280</v>
      </c>
      <c r="U275"/>
    </row>
    <row r="276" spans="1:21">
      <c r="A276" s="168" t="str">
        <f t="shared" si="4"/>
        <v>Report</v>
      </c>
      <c r="B276">
        <v>20480</v>
      </c>
      <c r="C276" t="s">
        <v>1525</v>
      </c>
      <c r="D276" t="s">
        <v>162</v>
      </c>
      <c r="E276" t="s">
        <v>283</v>
      </c>
      <c r="F276" t="s">
        <v>1526</v>
      </c>
      <c r="G276" t="s">
        <v>1527</v>
      </c>
      <c r="H276" t="s">
        <v>1528</v>
      </c>
      <c r="I276" t="s">
        <v>1529</v>
      </c>
      <c r="J276" t="s">
        <v>1530</v>
      </c>
      <c r="K276" t="s">
        <v>90</v>
      </c>
      <c r="L276" t="s">
        <v>358</v>
      </c>
      <c r="M276">
        <v>365654</v>
      </c>
      <c r="N276" t="s">
        <v>162</v>
      </c>
      <c r="O276" s="182">
        <v>40689</v>
      </c>
      <c r="P276" s="182">
        <v>40711</v>
      </c>
      <c r="Q276">
        <v>2</v>
      </c>
      <c r="R276" t="s">
        <v>280</v>
      </c>
      <c r="S276" t="s">
        <v>280</v>
      </c>
      <c r="T276" t="s">
        <v>280</v>
      </c>
      <c r="U276"/>
    </row>
    <row r="277" spans="1:21">
      <c r="A277" s="168" t="str">
        <f t="shared" si="4"/>
        <v>Report</v>
      </c>
      <c r="B277">
        <v>20483</v>
      </c>
      <c r="C277" t="s">
        <v>1531</v>
      </c>
      <c r="D277" t="s">
        <v>162</v>
      </c>
      <c r="E277" t="s">
        <v>283</v>
      </c>
      <c r="F277" t="s">
        <v>1532</v>
      </c>
      <c r="G277" t="s">
        <v>1533</v>
      </c>
      <c r="H277" t="s">
        <v>280</v>
      </c>
      <c r="I277" t="s">
        <v>485</v>
      </c>
      <c r="J277" t="s">
        <v>1534</v>
      </c>
      <c r="K277" t="s">
        <v>104</v>
      </c>
      <c r="L277" t="s">
        <v>178</v>
      </c>
      <c r="M277">
        <v>383371</v>
      </c>
      <c r="N277" t="s">
        <v>162</v>
      </c>
      <c r="O277" s="182">
        <v>40926</v>
      </c>
      <c r="P277" s="182">
        <v>40942</v>
      </c>
      <c r="Q277">
        <v>3</v>
      </c>
      <c r="R277" t="s">
        <v>280</v>
      </c>
      <c r="S277" t="s">
        <v>280</v>
      </c>
      <c r="T277" t="s">
        <v>280</v>
      </c>
      <c r="U277"/>
    </row>
    <row r="278" spans="1:21">
      <c r="A278" s="168" t="str">
        <f t="shared" si="4"/>
        <v>Report</v>
      </c>
      <c r="B278">
        <v>20484</v>
      </c>
      <c r="C278" t="s">
        <v>1535</v>
      </c>
      <c r="D278" t="s">
        <v>162</v>
      </c>
      <c r="E278" t="s">
        <v>283</v>
      </c>
      <c r="F278" t="s">
        <v>1536</v>
      </c>
      <c r="G278" t="s">
        <v>1537</v>
      </c>
      <c r="H278" t="s">
        <v>1538</v>
      </c>
      <c r="I278" t="s">
        <v>627</v>
      </c>
      <c r="J278" t="s">
        <v>1539</v>
      </c>
      <c r="K278" t="s">
        <v>5</v>
      </c>
      <c r="L278" t="s">
        <v>175</v>
      </c>
      <c r="M278">
        <v>383397</v>
      </c>
      <c r="N278" t="s">
        <v>162</v>
      </c>
      <c r="O278" s="182">
        <v>40927</v>
      </c>
      <c r="P278" s="182">
        <v>40948</v>
      </c>
      <c r="Q278">
        <v>3</v>
      </c>
      <c r="R278" t="s">
        <v>280</v>
      </c>
      <c r="S278" t="s">
        <v>280</v>
      </c>
      <c r="T278" t="s">
        <v>280</v>
      </c>
      <c r="U278"/>
    </row>
    <row r="279" spans="1:21">
      <c r="A279" s="168" t="str">
        <f t="shared" si="4"/>
        <v>Report</v>
      </c>
      <c r="B279">
        <v>20485</v>
      </c>
      <c r="C279" t="s">
        <v>1540</v>
      </c>
      <c r="D279" t="s">
        <v>162</v>
      </c>
      <c r="E279" t="s">
        <v>283</v>
      </c>
      <c r="F279" t="s">
        <v>1541</v>
      </c>
      <c r="G279" t="s">
        <v>1542</v>
      </c>
      <c r="H279" t="s">
        <v>280</v>
      </c>
      <c r="I279" t="s">
        <v>1543</v>
      </c>
      <c r="J279" t="s">
        <v>1544</v>
      </c>
      <c r="K279" t="s">
        <v>16</v>
      </c>
      <c r="L279" t="s">
        <v>176</v>
      </c>
      <c r="M279">
        <v>464560</v>
      </c>
      <c r="N279" t="s">
        <v>162</v>
      </c>
      <c r="O279" s="182">
        <v>42193</v>
      </c>
      <c r="P279" s="182">
        <v>42208</v>
      </c>
      <c r="Q279">
        <v>3</v>
      </c>
      <c r="R279">
        <v>3</v>
      </c>
      <c r="S279">
        <v>3</v>
      </c>
      <c r="T279">
        <v>3</v>
      </c>
      <c r="U279"/>
    </row>
    <row r="280" spans="1:21">
      <c r="A280" s="168" t="str">
        <f t="shared" si="4"/>
        <v>Report</v>
      </c>
      <c r="B280">
        <v>20486</v>
      </c>
      <c r="C280" t="s">
        <v>1545</v>
      </c>
      <c r="D280" t="s">
        <v>162</v>
      </c>
      <c r="E280" t="s">
        <v>283</v>
      </c>
      <c r="F280" t="s">
        <v>1546</v>
      </c>
      <c r="G280" t="s">
        <v>1547</v>
      </c>
      <c r="H280" t="s">
        <v>280</v>
      </c>
      <c r="I280" t="s">
        <v>1543</v>
      </c>
      <c r="J280" t="s">
        <v>1548</v>
      </c>
      <c r="K280" t="s">
        <v>16</v>
      </c>
      <c r="L280" t="s">
        <v>176</v>
      </c>
      <c r="M280">
        <v>383398</v>
      </c>
      <c r="N280" t="s">
        <v>162</v>
      </c>
      <c r="O280" s="182">
        <v>40948</v>
      </c>
      <c r="P280" s="182">
        <v>40969</v>
      </c>
      <c r="Q280">
        <v>2</v>
      </c>
      <c r="R280" t="s">
        <v>280</v>
      </c>
      <c r="S280" t="s">
        <v>280</v>
      </c>
      <c r="T280" t="s">
        <v>280</v>
      </c>
      <c r="U280"/>
    </row>
    <row r="281" spans="1:21">
      <c r="A281" s="168" t="str">
        <f t="shared" si="4"/>
        <v>Report</v>
      </c>
      <c r="B281">
        <v>20487</v>
      </c>
      <c r="C281" t="s">
        <v>1549</v>
      </c>
      <c r="D281" t="s">
        <v>162</v>
      </c>
      <c r="E281" t="s">
        <v>283</v>
      </c>
      <c r="F281" t="s">
        <v>1550</v>
      </c>
      <c r="G281" t="s">
        <v>1551</v>
      </c>
      <c r="H281" t="s">
        <v>280</v>
      </c>
      <c r="I281" t="s">
        <v>692</v>
      </c>
      <c r="J281" t="s">
        <v>1552</v>
      </c>
      <c r="K281" t="s">
        <v>96</v>
      </c>
      <c r="L281" t="s">
        <v>176</v>
      </c>
      <c r="M281">
        <v>367765</v>
      </c>
      <c r="N281" t="s">
        <v>162</v>
      </c>
      <c r="O281" s="182">
        <v>40766</v>
      </c>
      <c r="P281" s="182">
        <v>40788</v>
      </c>
      <c r="Q281">
        <v>2</v>
      </c>
      <c r="R281" t="s">
        <v>280</v>
      </c>
      <c r="S281" t="s">
        <v>280</v>
      </c>
      <c r="T281" t="s">
        <v>280</v>
      </c>
      <c r="U281"/>
    </row>
    <row r="282" spans="1:21">
      <c r="A282" s="168" t="str">
        <f t="shared" si="4"/>
        <v>Report</v>
      </c>
      <c r="B282">
        <v>20488</v>
      </c>
      <c r="C282" t="s">
        <v>1553</v>
      </c>
      <c r="D282" t="s">
        <v>162</v>
      </c>
      <c r="E282" t="s">
        <v>283</v>
      </c>
      <c r="F282" t="s">
        <v>1554</v>
      </c>
      <c r="G282" t="s">
        <v>1555</v>
      </c>
      <c r="H282" t="s">
        <v>1556</v>
      </c>
      <c r="I282" t="s">
        <v>1557</v>
      </c>
      <c r="J282" t="s">
        <v>1558</v>
      </c>
      <c r="K282" t="s">
        <v>150</v>
      </c>
      <c r="L282" t="s">
        <v>176</v>
      </c>
      <c r="M282">
        <v>367766</v>
      </c>
      <c r="N282" t="s">
        <v>162</v>
      </c>
      <c r="O282" s="182">
        <v>40732</v>
      </c>
      <c r="P282" s="182">
        <v>40751</v>
      </c>
      <c r="Q282">
        <v>2</v>
      </c>
      <c r="R282" t="s">
        <v>280</v>
      </c>
      <c r="S282" t="s">
        <v>280</v>
      </c>
      <c r="T282" t="s">
        <v>280</v>
      </c>
      <c r="U282"/>
    </row>
    <row r="283" spans="1:21">
      <c r="A283" s="168" t="str">
        <f t="shared" si="4"/>
        <v>Report</v>
      </c>
      <c r="B283">
        <v>20489</v>
      </c>
      <c r="C283" t="s">
        <v>1553</v>
      </c>
      <c r="D283" t="s">
        <v>162</v>
      </c>
      <c r="E283" t="s">
        <v>283</v>
      </c>
      <c r="F283" t="s">
        <v>1559</v>
      </c>
      <c r="G283" t="s">
        <v>1560</v>
      </c>
      <c r="H283" t="s">
        <v>280</v>
      </c>
      <c r="I283" t="s">
        <v>1561</v>
      </c>
      <c r="J283" t="s">
        <v>1562</v>
      </c>
      <c r="K283" t="s">
        <v>63</v>
      </c>
      <c r="L283" t="s">
        <v>176</v>
      </c>
      <c r="M283">
        <v>442807</v>
      </c>
      <c r="N283" t="s">
        <v>678</v>
      </c>
      <c r="O283" s="182">
        <v>41822</v>
      </c>
      <c r="P283" s="182">
        <v>41869</v>
      </c>
      <c r="Q283">
        <v>3</v>
      </c>
      <c r="R283">
        <v>3</v>
      </c>
      <c r="S283">
        <v>3</v>
      </c>
      <c r="T283">
        <v>3</v>
      </c>
      <c r="U283"/>
    </row>
    <row r="284" spans="1:21">
      <c r="A284" s="168" t="str">
        <f t="shared" si="4"/>
        <v>Report</v>
      </c>
      <c r="B284">
        <v>20490</v>
      </c>
      <c r="C284" t="s">
        <v>1563</v>
      </c>
      <c r="D284" t="s">
        <v>162</v>
      </c>
      <c r="E284" t="s">
        <v>283</v>
      </c>
      <c r="F284" t="s">
        <v>1564</v>
      </c>
      <c r="G284" t="s">
        <v>1565</v>
      </c>
      <c r="H284" t="s">
        <v>280</v>
      </c>
      <c r="I284" t="s">
        <v>467</v>
      </c>
      <c r="J284" t="s">
        <v>1566</v>
      </c>
      <c r="K284" t="s">
        <v>147</v>
      </c>
      <c r="L284" t="s">
        <v>358</v>
      </c>
      <c r="M284">
        <v>404402</v>
      </c>
      <c r="N284" t="s">
        <v>162</v>
      </c>
      <c r="O284" s="182">
        <v>41222</v>
      </c>
      <c r="P284" s="182">
        <v>41243</v>
      </c>
      <c r="Q284">
        <v>2</v>
      </c>
      <c r="R284" t="s">
        <v>280</v>
      </c>
      <c r="S284" t="s">
        <v>280</v>
      </c>
      <c r="T284" t="s">
        <v>280</v>
      </c>
      <c r="U284"/>
    </row>
    <row r="285" spans="1:21">
      <c r="A285" s="168" t="str">
        <f t="shared" si="4"/>
        <v>Report</v>
      </c>
      <c r="B285">
        <v>20499</v>
      </c>
      <c r="C285" t="s">
        <v>1567</v>
      </c>
      <c r="D285" t="s">
        <v>162</v>
      </c>
      <c r="E285" t="s">
        <v>283</v>
      </c>
      <c r="F285" t="s">
        <v>1568</v>
      </c>
      <c r="G285" t="s">
        <v>1569</v>
      </c>
      <c r="H285" t="s">
        <v>1570</v>
      </c>
      <c r="I285" t="s">
        <v>298</v>
      </c>
      <c r="J285" t="s">
        <v>1571</v>
      </c>
      <c r="K285" t="s">
        <v>74</v>
      </c>
      <c r="L285" t="s">
        <v>173</v>
      </c>
      <c r="M285">
        <v>451554</v>
      </c>
      <c r="N285" t="s">
        <v>509</v>
      </c>
      <c r="O285" s="182">
        <v>41851</v>
      </c>
      <c r="P285" s="182">
        <v>41872</v>
      </c>
      <c r="Q285">
        <v>3</v>
      </c>
      <c r="R285">
        <v>3</v>
      </c>
      <c r="S285">
        <v>3</v>
      </c>
      <c r="T285">
        <v>3</v>
      </c>
      <c r="U285"/>
    </row>
    <row r="286" spans="1:21">
      <c r="A286" s="168" t="str">
        <f t="shared" si="4"/>
        <v>Report</v>
      </c>
      <c r="B286">
        <v>20501</v>
      </c>
      <c r="C286" t="s">
        <v>1572</v>
      </c>
      <c r="D286" t="s">
        <v>162</v>
      </c>
      <c r="E286" t="s">
        <v>283</v>
      </c>
      <c r="F286" t="s">
        <v>1573</v>
      </c>
      <c r="G286" t="s">
        <v>1574</v>
      </c>
      <c r="H286" t="s">
        <v>1575</v>
      </c>
      <c r="I286" t="s">
        <v>1161</v>
      </c>
      <c r="J286" t="s">
        <v>1576</v>
      </c>
      <c r="K286" t="s">
        <v>119</v>
      </c>
      <c r="L286" t="s">
        <v>176</v>
      </c>
      <c r="M286">
        <v>451258</v>
      </c>
      <c r="N286" t="s">
        <v>162</v>
      </c>
      <c r="O286" s="182">
        <v>41836</v>
      </c>
      <c r="P286" s="182">
        <v>41865</v>
      </c>
      <c r="Q286">
        <v>2</v>
      </c>
      <c r="R286">
        <v>2</v>
      </c>
      <c r="S286">
        <v>2</v>
      </c>
      <c r="T286">
        <v>2</v>
      </c>
      <c r="U286"/>
    </row>
    <row r="287" spans="1:21">
      <c r="A287" s="168" t="str">
        <f t="shared" si="4"/>
        <v>Report</v>
      </c>
      <c r="B287">
        <v>20503</v>
      </c>
      <c r="C287" t="s">
        <v>1577</v>
      </c>
      <c r="D287" t="s">
        <v>162</v>
      </c>
      <c r="E287" t="s">
        <v>283</v>
      </c>
      <c r="F287" t="s">
        <v>1578</v>
      </c>
      <c r="G287" t="s">
        <v>1579</v>
      </c>
      <c r="H287" t="s">
        <v>1580</v>
      </c>
      <c r="I287" t="s">
        <v>1581</v>
      </c>
      <c r="J287" t="s">
        <v>1582</v>
      </c>
      <c r="K287" t="s">
        <v>63</v>
      </c>
      <c r="L287" t="s">
        <v>176</v>
      </c>
      <c r="M287">
        <v>421443</v>
      </c>
      <c r="N287" t="s">
        <v>162</v>
      </c>
      <c r="O287" s="182">
        <v>41437</v>
      </c>
      <c r="P287" s="182">
        <v>41458</v>
      </c>
      <c r="Q287">
        <v>3</v>
      </c>
      <c r="R287">
        <v>3</v>
      </c>
      <c r="S287">
        <v>3</v>
      </c>
      <c r="T287">
        <v>3</v>
      </c>
      <c r="U287"/>
    </row>
    <row r="288" spans="1:21">
      <c r="A288" s="168" t="str">
        <f t="shared" si="4"/>
        <v>Report</v>
      </c>
      <c r="B288">
        <v>20504</v>
      </c>
      <c r="C288" t="s">
        <v>1583</v>
      </c>
      <c r="D288" t="s">
        <v>162</v>
      </c>
      <c r="E288" t="s">
        <v>283</v>
      </c>
      <c r="F288" t="s">
        <v>1584</v>
      </c>
      <c r="G288" t="s">
        <v>1585</v>
      </c>
      <c r="H288" t="s">
        <v>280</v>
      </c>
      <c r="I288" t="s">
        <v>491</v>
      </c>
      <c r="J288" t="s">
        <v>1586</v>
      </c>
      <c r="K288" t="s">
        <v>8</v>
      </c>
      <c r="L288" t="s">
        <v>358</v>
      </c>
      <c r="M288">
        <v>362450</v>
      </c>
      <c r="N288" t="s">
        <v>162</v>
      </c>
      <c r="O288" s="182">
        <v>40451</v>
      </c>
      <c r="P288" s="182">
        <v>40472</v>
      </c>
      <c r="Q288">
        <v>3</v>
      </c>
      <c r="R288" t="s">
        <v>280</v>
      </c>
      <c r="S288" t="s">
        <v>280</v>
      </c>
      <c r="T288" t="s">
        <v>280</v>
      </c>
      <c r="U288"/>
    </row>
    <row r="289" spans="1:21">
      <c r="A289" s="168" t="str">
        <f t="shared" si="4"/>
        <v>Report</v>
      </c>
      <c r="B289">
        <v>20505</v>
      </c>
      <c r="C289" t="s">
        <v>1587</v>
      </c>
      <c r="D289" t="s">
        <v>162</v>
      </c>
      <c r="E289" t="s">
        <v>283</v>
      </c>
      <c r="F289" t="s">
        <v>1588</v>
      </c>
      <c r="G289" t="s">
        <v>1589</v>
      </c>
      <c r="H289" t="s">
        <v>280</v>
      </c>
      <c r="I289" t="s">
        <v>578</v>
      </c>
      <c r="J289" t="s">
        <v>1590</v>
      </c>
      <c r="K289" t="s">
        <v>141</v>
      </c>
      <c r="L289" t="s">
        <v>175</v>
      </c>
      <c r="M289">
        <v>382103</v>
      </c>
      <c r="N289" t="s">
        <v>162</v>
      </c>
      <c r="O289" s="182">
        <v>40689</v>
      </c>
      <c r="P289" s="182">
        <v>40710</v>
      </c>
      <c r="Q289">
        <v>3</v>
      </c>
      <c r="R289" t="s">
        <v>280</v>
      </c>
      <c r="S289" t="s">
        <v>280</v>
      </c>
      <c r="T289" t="s">
        <v>280</v>
      </c>
      <c r="U289"/>
    </row>
    <row r="290" spans="1:21">
      <c r="A290" s="168" t="str">
        <f t="shared" si="4"/>
        <v>Report</v>
      </c>
      <c r="B290">
        <v>20506</v>
      </c>
      <c r="C290" t="s">
        <v>1591</v>
      </c>
      <c r="D290" t="s">
        <v>162</v>
      </c>
      <c r="E290" t="s">
        <v>283</v>
      </c>
      <c r="F290" t="s">
        <v>1592</v>
      </c>
      <c r="G290" t="s">
        <v>1593</v>
      </c>
      <c r="H290" t="s">
        <v>1594</v>
      </c>
      <c r="I290" t="s">
        <v>663</v>
      </c>
      <c r="J290" t="s">
        <v>1595</v>
      </c>
      <c r="K290" t="s">
        <v>10</v>
      </c>
      <c r="L290" t="s">
        <v>177</v>
      </c>
      <c r="M290">
        <v>366089</v>
      </c>
      <c r="N290" t="s">
        <v>162</v>
      </c>
      <c r="O290" s="182">
        <v>40689</v>
      </c>
      <c r="P290" s="182">
        <v>40711</v>
      </c>
      <c r="Q290">
        <v>3</v>
      </c>
      <c r="R290" t="s">
        <v>280</v>
      </c>
      <c r="S290" t="s">
        <v>280</v>
      </c>
      <c r="T290" t="s">
        <v>280</v>
      </c>
      <c r="U290"/>
    </row>
    <row r="291" spans="1:21">
      <c r="A291" s="168" t="str">
        <f t="shared" si="4"/>
        <v>Report</v>
      </c>
      <c r="B291">
        <v>20507</v>
      </c>
      <c r="C291" t="s">
        <v>1596</v>
      </c>
      <c r="D291" t="s">
        <v>162</v>
      </c>
      <c r="E291" t="s">
        <v>283</v>
      </c>
      <c r="F291" t="s">
        <v>1597</v>
      </c>
      <c r="G291" t="s">
        <v>1598</v>
      </c>
      <c r="H291" t="s">
        <v>280</v>
      </c>
      <c r="I291" t="s">
        <v>356</v>
      </c>
      <c r="J291" t="s">
        <v>1599</v>
      </c>
      <c r="K291" t="s">
        <v>28</v>
      </c>
      <c r="L291" t="s">
        <v>358</v>
      </c>
      <c r="M291">
        <v>404422</v>
      </c>
      <c r="N291" t="s">
        <v>162</v>
      </c>
      <c r="O291" s="182">
        <v>41144</v>
      </c>
      <c r="P291" s="182">
        <v>41165</v>
      </c>
      <c r="Q291">
        <v>2</v>
      </c>
      <c r="R291" t="s">
        <v>280</v>
      </c>
      <c r="S291" t="s">
        <v>280</v>
      </c>
      <c r="T291" t="s">
        <v>280</v>
      </c>
      <c r="U291"/>
    </row>
    <row r="292" spans="1:21">
      <c r="A292" s="168" t="str">
        <f t="shared" si="4"/>
        <v>Report</v>
      </c>
      <c r="B292">
        <v>20508</v>
      </c>
      <c r="C292" t="s">
        <v>1600</v>
      </c>
      <c r="D292" t="s">
        <v>162</v>
      </c>
      <c r="E292" t="s">
        <v>283</v>
      </c>
      <c r="F292" t="s">
        <v>1601</v>
      </c>
      <c r="G292" t="s">
        <v>280</v>
      </c>
      <c r="H292" t="s">
        <v>280</v>
      </c>
      <c r="I292" t="s">
        <v>528</v>
      </c>
      <c r="J292" t="s">
        <v>1602</v>
      </c>
      <c r="K292" t="s">
        <v>39</v>
      </c>
      <c r="L292" t="s">
        <v>358</v>
      </c>
      <c r="M292">
        <v>367769</v>
      </c>
      <c r="N292" t="s">
        <v>162</v>
      </c>
      <c r="O292" s="182">
        <v>40780</v>
      </c>
      <c r="P292" s="182">
        <v>40800</v>
      </c>
      <c r="Q292">
        <v>3</v>
      </c>
      <c r="R292" t="s">
        <v>280</v>
      </c>
      <c r="S292" t="s">
        <v>280</v>
      </c>
      <c r="T292" t="s">
        <v>280</v>
      </c>
      <c r="U292"/>
    </row>
    <row r="293" spans="1:21">
      <c r="A293" s="168" t="str">
        <f t="shared" si="4"/>
        <v>Report</v>
      </c>
      <c r="B293">
        <v>20509</v>
      </c>
      <c r="C293" t="s">
        <v>1603</v>
      </c>
      <c r="D293" t="s">
        <v>162</v>
      </c>
      <c r="E293" t="s">
        <v>283</v>
      </c>
      <c r="F293" t="s">
        <v>1604</v>
      </c>
      <c r="G293" t="s">
        <v>280</v>
      </c>
      <c r="H293" t="s">
        <v>280</v>
      </c>
      <c r="I293" t="s">
        <v>1605</v>
      </c>
      <c r="J293" t="s">
        <v>1606</v>
      </c>
      <c r="K293" t="s">
        <v>16</v>
      </c>
      <c r="L293" t="s">
        <v>176</v>
      </c>
      <c r="M293">
        <v>447478</v>
      </c>
      <c r="N293" t="s">
        <v>162</v>
      </c>
      <c r="O293" s="182">
        <v>41892</v>
      </c>
      <c r="P293" s="182">
        <v>41911</v>
      </c>
      <c r="Q293">
        <v>3</v>
      </c>
      <c r="R293">
        <v>3</v>
      </c>
      <c r="S293">
        <v>3</v>
      </c>
      <c r="T293">
        <v>3</v>
      </c>
      <c r="U293"/>
    </row>
    <row r="294" spans="1:21">
      <c r="A294" s="168" t="str">
        <f t="shared" si="4"/>
        <v>Report</v>
      </c>
      <c r="B294">
        <v>20511</v>
      </c>
      <c r="C294" t="s">
        <v>1607</v>
      </c>
      <c r="D294" t="s">
        <v>162</v>
      </c>
      <c r="E294" t="s">
        <v>283</v>
      </c>
      <c r="F294" t="s">
        <v>1608</v>
      </c>
      <c r="G294" t="s">
        <v>280</v>
      </c>
      <c r="H294" t="s">
        <v>280</v>
      </c>
      <c r="I294" t="s">
        <v>1609</v>
      </c>
      <c r="J294" t="s">
        <v>1610</v>
      </c>
      <c r="K294" t="s">
        <v>23</v>
      </c>
      <c r="L294" t="s">
        <v>175</v>
      </c>
      <c r="M294">
        <v>383642</v>
      </c>
      <c r="N294" t="s">
        <v>162</v>
      </c>
      <c r="O294" s="182">
        <v>40830</v>
      </c>
      <c r="P294" s="182">
        <v>40854</v>
      </c>
      <c r="Q294">
        <v>2</v>
      </c>
      <c r="R294" t="s">
        <v>280</v>
      </c>
      <c r="S294" t="s">
        <v>280</v>
      </c>
      <c r="T294" t="s">
        <v>280</v>
      </c>
      <c r="U294"/>
    </row>
    <row r="295" spans="1:21">
      <c r="A295" s="168" t="str">
        <f t="shared" si="4"/>
        <v>Report</v>
      </c>
      <c r="B295">
        <v>20512</v>
      </c>
      <c r="C295" t="s">
        <v>1611</v>
      </c>
      <c r="D295" t="s">
        <v>162</v>
      </c>
      <c r="E295" t="s">
        <v>283</v>
      </c>
      <c r="F295" t="s">
        <v>1612</v>
      </c>
      <c r="G295" t="s">
        <v>1613</v>
      </c>
      <c r="H295" t="s">
        <v>130</v>
      </c>
      <c r="I295" t="s">
        <v>1614</v>
      </c>
      <c r="J295" t="s">
        <v>1615</v>
      </c>
      <c r="K295" t="s">
        <v>130</v>
      </c>
      <c r="L295" t="s">
        <v>173</v>
      </c>
      <c r="M295">
        <v>383399</v>
      </c>
      <c r="N295" t="s">
        <v>162</v>
      </c>
      <c r="O295" s="182">
        <v>40927</v>
      </c>
      <c r="P295" s="182">
        <v>40948</v>
      </c>
      <c r="Q295">
        <v>2</v>
      </c>
      <c r="R295" t="s">
        <v>280</v>
      </c>
      <c r="S295" t="s">
        <v>280</v>
      </c>
      <c r="T295" t="s">
        <v>280</v>
      </c>
      <c r="U295"/>
    </row>
    <row r="296" spans="1:21">
      <c r="A296" s="168" t="str">
        <f t="shared" si="4"/>
        <v>Report</v>
      </c>
      <c r="B296">
        <v>20513</v>
      </c>
      <c r="C296" t="s">
        <v>1616</v>
      </c>
      <c r="D296" t="s">
        <v>162</v>
      </c>
      <c r="E296" t="s">
        <v>283</v>
      </c>
      <c r="F296" t="s">
        <v>1617</v>
      </c>
      <c r="G296" t="s">
        <v>1618</v>
      </c>
      <c r="H296" t="s">
        <v>280</v>
      </c>
      <c r="I296" t="s">
        <v>1479</v>
      </c>
      <c r="J296" t="s">
        <v>1619</v>
      </c>
      <c r="K296" t="s">
        <v>81</v>
      </c>
      <c r="L296" t="s">
        <v>176</v>
      </c>
      <c r="M296">
        <v>367770</v>
      </c>
      <c r="N296" t="s">
        <v>162</v>
      </c>
      <c r="O296" s="182">
        <v>41354</v>
      </c>
      <c r="P296" s="182">
        <v>41375</v>
      </c>
      <c r="Q296">
        <v>2</v>
      </c>
      <c r="R296" t="s">
        <v>280</v>
      </c>
      <c r="S296" t="s">
        <v>280</v>
      </c>
      <c r="T296" t="s">
        <v>280</v>
      </c>
      <c r="U296"/>
    </row>
    <row r="297" spans="1:21">
      <c r="A297" s="168" t="str">
        <f t="shared" si="4"/>
        <v>Report</v>
      </c>
      <c r="B297">
        <v>20519</v>
      </c>
      <c r="C297" t="s">
        <v>1620</v>
      </c>
      <c r="D297" t="s">
        <v>162</v>
      </c>
      <c r="E297" t="s">
        <v>283</v>
      </c>
      <c r="F297" t="s">
        <v>1621</v>
      </c>
      <c r="G297" t="s">
        <v>280</v>
      </c>
      <c r="H297" t="s">
        <v>280</v>
      </c>
      <c r="I297" t="s">
        <v>429</v>
      </c>
      <c r="J297" t="s">
        <v>1622</v>
      </c>
      <c r="K297" t="s">
        <v>111</v>
      </c>
      <c r="L297" t="s">
        <v>173</v>
      </c>
      <c r="M297">
        <v>451827</v>
      </c>
      <c r="N297" t="s">
        <v>162</v>
      </c>
      <c r="O297" s="182">
        <v>41907</v>
      </c>
      <c r="P297" s="182">
        <v>41928</v>
      </c>
      <c r="Q297">
        <v>3</v>
      </c>
      <c r="R297">
        <v>3</v>
      </c>
      <c r="S297">
        <v>3</v>
      </c>
      <c r="T297">
        <v>3</v>
      </c>
      <c r="U297"/>
    </row>
    <row r="298" spans="1:21">
      <c r="A298" s="168" t="str">
        <f t="shared" si="4"/>
        <v>Report</v>
      </c>
      <c r="B298">
        <v>20520</v>
      </c>
      <c r="C298" t="s">
        <v>1623</v>
      </c>
      <c r="D298" t="s">
        <v>162</v>
      </c>
      <c r="E298" t="s">
        <v>283</v>
      </c>
      <c r="F298" t="s">
        <v>1624</v>
      </c>
      <c r="G298" t="s">
        <v>1625</v>
      </c>
      <c r="H298" t="s">
        <v>1625</v>
      </c>
      <c r="I298" t="s">
        <v>457</v>
      </c>
      <c r="J298" t="s">
        <v>1626</v>
      </c>
      <c r="K298" t="s">
        <v>142</v>
      </c>
      <c r="L298" t="s">
        <v>178</v>
      </c>
      <c r="M298">
        <v>365656</v>
      </c>
      <c r="N298" t="s">
        <v>162</v>
      </c>
      <c r="O298" s="182">
        <v>40584</v>
      </c>
      <c r="P298" s="182">
        <v>40605</v>
      </c>
      <c r="Q298">
        <v>2</v>
      </c>
      <c r="R298" t="s">
        <v>280</v>
      </c>
      <c r="S298" t="s">
        <v>280</v>
      </c>
      <c r="T298" t="s">
        <v>280</v>
      </c>
      <c r="U298"/>
    </row>
    <row r="299" spans="1:21">
      <c r="A299" s="168" t="str">
        <f t="shared" si="4"/>
        <v>Report</v>
      </c>
      <c r="B299">
        <v>20521</v>
      </c>
      <c r="C299" t="s">
        <v>1627</v>
      </c>
      <c r="D299" t="s">
        <v>162</v>
      </c>
      <c r="E299" t="s">
        <v>283</v>
      </c>
      <c r="F299" t="s">
        <v>1628</v>
      </c>
      <c r="G299" t="s">
        <v>1629</v>
      </c>
      <c r="H299" t="s">
        <v>280</v>
      </c>
      <c r="I299" t="s">
        <v>1630</v>
      </c>
      <c r="J299" t="s">
        <v>1631</v>
      </c>
      <c r="K299" t="s">
        <v>22</v>
      </c>
      <c r="L299" t="s">
        <v>176</v>
      </c>
      <c r="M299">
        <v>383400</v>
      </c>
      <c r="N299" t="s">
        <v>162</v>
      </c>
      <c r="O299" s="182">
        <v>40983</v>
      </c>
      <c r="P299" s="182">
        <v>41003</v>
      </c>
      <c r="Q299">
        <v>1</v>
      </c>
      <c r="R299" t="s">
        <v>280</v>
      </c>
      <c r="S299" t="s">
        <v>280</v>
      </c>
      <c r="T299" t="s">
        <v>280</v>
      </c>
      <c r="U299"/>
    </row>
    <row r="300" spans="1:21">
      <c r="A300" s="168" t="str">
        <f t="shared" si="4"/>
        <v>Report</v>
      </c>
      <c r="B300">
        <v>20523</v>
      </c>
      <c r="C300" t="s">
        <v>1632</v>
      </c>
      <c r="D300" t="s">
        <v>162</v>
      </c>
      <c r="E300" t="s">
        <v>283</v>
      </c>
      <c r="F300" t="s">
        <v>1633</v>
      </c>
      <c r="G300" t="s">
        <v>1634</v>
      </c>
      <c r="H300" t="s">
        <v>1635</v>
      </c>
      <c r="I300" t="s">
        <v>467</v>
      </c>
      <c r="J300" t="s">
        <v>1636</v>
      </c>
      <c r="K300" t="s">
        <v>147</v>
      </c>
      <c r="L300" t="s">
        <v>358</v>
      </c>
      <c r="M300">
        <v>362451</v>
      </c>
      <c r="N300" t="s">
        <v>162</v>
      </c>
      <c r="O300" s="182">
        <v>40465</v>
      </c>
      <c r="P300" s="182">
        <v>40486</v>
      </c>
      <c r="Q300">
        <v>3</v>
      </c>
      <c r="R300" t="s">
        <v>280</v>
      </c>
      <c r="S300" t="s">
        <v>280</v>
      </c>
      <c r="T300" t="s">
        <v>280</v>
      </c>
      <c r="U300"/>
    </row>
    <row r="301" spans="1:21">
      <c r="A301" s="168" t="str">
        <f t="shared" si="4"/>
        <v>Report</v>
      </c>
      <c r="B301">
        <v>20524</v>
      </c>
      <c r="C301" t="s">
        <v>1632</v>
      </c>
      <c r="D301" t="s">
        <v>162</v>
      </c>
      <c r="E301" t="s">
        <v>283</v>
      </c>
      <c r="F301" t="s">
        <v>1637</v>
      </c>
      <c r="G301" t="s">
        <v>280</v>
      </c>
      <c r="H301" t="s">
        <v>280</v>
      </c>
      <c r="I301" t="s">
        <v>1198</v>
      </c>
      <c r="J301" t="s">
        <v>1638</v>
      </c>
      <c r="K301" t="s">
        <v>106</v>
      </c>
      <c r="L301" t="s">
        <v>178</v>
      </c>
      <c r="M301">
        <v>423068</v>
      </c>
      <c r="N301" t="s">
        <v>162</v>
      </c>
      <c r="O301" s="182">
        <v>41472</v>
      </c>
      <c r="P301" s="182">
        <v>41492</v>
      </c>
      <c r="Q301">
        <v>2</v>
      </c>
      <c r="R301">
        <v>2</v>
      </c>
      <c r="S301">
        <v>2</v>
      </c>
      <c r="T301">
        <v>2</v>
      </c>
      <c r="U301"/>
    </row>
    <row r="302" spans="1:21">
      <c r="A302" s="168" t="str">
        <f t="shared" si="4"/>
        <v>Report</v>
      </c>
      <c r="B302">
        <v>20526</v>
      </c>
      <c r="C302" t="s">
        <v>1639</v>
      </c>
      <c r="D302" t="s">
        <v>162</v>
      </c>
      <c r="E302" t="s">
        <v>283</v>
      </c>
      <c r="F302" t="s">
        <v>1640</v>
      </c>
      <c r="G302" t="s">
        <v>1641</v>
      </c>
      <c r="H302" t="s">
        <v>280</v>
      </c>
      <c r="I302" t="s">
        <v>1642</v>
      </c>
      <c r="J302" t="s">
        <v>1643</v>
      </c>
      <c r="K302" t="s">
        <v>97</v>
      </c>
      <c r="L302" t="s">
        <v>172</v>
      </c>
      <c r="M302">
        <v>406937</v>
      </c>
      <c r="N302" t="s">
        <v>162</v>
      </c>
      <c r="O302" s="182">
        <v>41360</v>
      </c>
      <c r="P302" s="182">
        <v>41383</v>
      </c>
      <c r="Q302">
        <v>2</v>
      </c>
      <c r="R302" t="s">
        <v>280</v>
      </c>
      <c r="S302" t="s">
        <v>280</v>
      </c>
      <c r="T302" t="s">
        <v>280</v>
      </c>
      <c r="U302"/>
    </row>
    <row r="303" spans="1:21">
      <c r="A303" s="168" t="str">
        <f t="shared" si="4"/>
        <v>Report</v>
      </c>
      <c r="B303">
        <v>20529</v>
      </c>
      <c r="C303" t="s">
        <v>1639</v>
      </c>
      <c r="D303" t="s">
        <v>162</v>
      </c>
      <c r="E303" t="s">
        <v>283</v>
      </c>
      <c r="F303" t="s">
        <v>1644</v>
      </c>
      <c r="G303" t="s">
        <v>280</v>
      </c>
      <c r="H303" t="s">
        <v>280</v>
      </c>
      <c r="I303" t="s">
        <v>1645</v>
      </c>
      <c r="J303" t="s">
        <v>1646</v>
      </c>
      <c r="K303" t="s">
        <v>9</v>
      </c>
      <c r="L303" t="s">
        <v>358</v>
      </c>
      <c r="M303">
        <v>365657</v>
      </c>
      <c r="N303" t="s">
        <v>162</v>
      </c>
      <c r="O303" s="182">
        <v>40716</v>
      </c>
      <c r="P303" s="182">
        <v>40737</v>
      </c>
      <c r="Q303">
        <v>2</v>
      </c>
      <c r="R303" t="s">
        <v>280</v>
      </c>
      <c r="S303" t="s">
        <v>280</v>
      </c>
      <c r="T303" t="s">
        <v>280</v>
      </c>
      <c r="U303"/>
    </row>
    <row r="304" spans="1:21">
      <c r="A304" s="168" t="str">
        <f t="shared" si="4"/>
        <v>Report</v>
      </c>
      <c r="B304">
        <v>20530</v>
      </c>
      <c r="C304" t="s">
        <v>1647</v>
      </c>
      <c r="D304" t="s">
        <v>162</v>
      </c>
      <c r="E304" t="s">
        <v>283</v>
      </c>
      <c r="F304" t="s">
        <v>1648</v>
      </c>
      <c r="G304" t="s">
        <v>1649</v>
      </c>
      <c r="H304" t="s">
        <v>280</v>
      </c>
      <c r="I304" t="s">
        <v>1383</v>
      </c>
      <c r="J304" t="s">
        <v>1650</v>
      </c>
      <c r="K304" t="s">
        <v>87</v>
      </c>
      <c r="L304" t="s">
        <v>178</v>
      </c>
      <c r="M304">
        <v>365658</v>
      </c>
      <c r="N304" t="s">
        <v>162</v>
      </c>
      <c r="O304" s="182">
        <v>40626</v>
      </c>
      <c r="P304" s="182">
        <v>40644</v>
      </c>
      <c r="Q304">
        <v>2</v>
      </c>
      <c r="R304" t="s">
        <v>280</v>
      </c>
      <c r="S304" t="s">
        <v>280</v>
      </c>
      <c r="T304" t="s">
        <v>280</v>
      </c>
      <c r="U304"/>
    </row>
    <row r="305" spans="1:21">
      <c r="A305" s="168" t="str">
        <f t="shared" si="4"/>
        <v>Report</v>
      </c>
      <c r="B305">
        <v>20531</v>
      </c>
      <c r="C305" t="s">
        <v>1647</v>
      </c>
      <c r="D305" t="s">
        <v>162</v>
      </c>
      <c r="E305" t="s">
        <v>283</v>
      </c>
      <c r="F305" t="s">
        <v>1651</v>
      </c>
      <c r="G305" t="s">
        <v>1652</v>
      </c>
      <c r="H305" t="s">
        <v>1653</v>
      </c>
      <c r="I305" t="s">
        <v>1654</v>
      </c>
      <c r="J305" t="s">
        <v>1655</v>
      </c>
      <c r="K305" t="s">
        <v>29</v>
      </c>
      <c r="L305" t="s">
        <v>172</v>
      </c>
      <c r="M305">
        <v>383751</v>
      </c>
      <c r="N305" t="s">
        <v>162</v>
      </c>
      <c r="O305" s="182">
        <v>41025</v>
      </c>
      <c r="P305" s="182">
        <v>41044</v>
      </c>
      <c r="Q305">
        <v>3</v>
      </c>
      <c r="R305" t="s">
        <v>280</v>
      </c>
      <c r="S305" t="s">
        <v>280</v>
      </c>
      <c r="T305" t="s">
        <v>280</v>
      </c>
      <c r="U305"/>
    </row>
    <row r="306" spans="1:21">
      <c r="A306" s="168" t="str">
        <f t="shared" si="4"/>
        <v>Report</v>
      </c>
      <c r="B306">
        <v>20532</v>
      </c>
      <c r="C306" t="s">
        <v>1656</v>
      </c>
      <c r="D306" t="s">
        <v>162</v>
      </c>
      <c r="E306" t="s">
        <v>283</v>
      </c>
      <c r="F306" t="s">
        <v>1657</v>
      </c>
      <c r="G306" t="s">
        <v>1658</v>
      </c>
      <c r="H306" t="s">
        <v>1659</v>
      </c>
      <c r="I306" t="s">
        <v>1660</v>
      </c>
      <c r="J306" t="s">
        <v>1661</v>
      </c>
      <c r="K306" t="s">
        <v>7</v>
      </c>
      <c r="L306" t="s">
        <v>175</v>
      </c>
      <c r="M306">
        <v>406938</v>
      </c>
      <c r="N306" t="s">
        <v>162</v>
      </c>
      <c r="O306" s="182">
        <v>41200</v>
      </c>
      <c r="P306" s="182">
        <v>41228</v>
      </c>
      <c r="Q306">
        <v>2</v>
      </c>
      <c r="R306" t="s">
        <v>280</v>
      </c>
      <c r="S306" t="s">
        <v>280</v>
      </c>
      <c r="T306" t="s">
        <v>280</v>
      </c>
      <c r="U306"/>
    </row>
    <row r="307" spans="1:21">
      <c r="A307" s="168" t="str">
        <f t="shared" si="4"/>
        <v>Report</v>
      </c>
      <c r="B307">
        <v>20533</v>
      </c>
      <c r="C307" t="s">
        <v>1662</v>
      </c>
      <c r="D307" t="s">
        <v>162</v>
      </c>
      <c r="E307" t="s">
        <v>283</v>
      </c>
      <c r="F307" t="s">
        <v>1663</v>
      </c>
      <c r="G307" t="s">
        <v>280</v>
      </c>
      <c r="H307" t="s">
        <v>280</v>
      </c>
      <c r="I307" t="s">
        <v>1664</v>
      </c>
      <c r="J307" t="s">
        <v>1665</v>
      </c>
      <c r="K307" t="s">
        <v>149</v>
      </c>
      <c r="L307" t="s">
        <v>173</v>
      </c>
      <c r="M307">
        <v>366078</v>
      </c>
      <c r="N307" t="s">
        <v>162</v>
      </c>
      <c r="O307" s="182">
        <v>40717</v>
      </c>
      <c r="P307" s="182">
        <v>40737</v>
      </c>
      <c r="Q307">
        <v>1</v>
      </c>
      <c r="R307" t="s">
        <v>280</v>
      </c>
      <c r="S307" t="s">
        <v>280</v>
      </c>
      <c r="T307" t="s">
        <v>280</v>
      </c>
      <c r="U307"/>
    </row>
    <row r="308" spans="1:21">
      <c r="A308" s="168" t="str">
        <f t="shared" si="4"/>
        <v>Report</v>
      </c>
      <c r="B308">
        <v>20538</v>
      </c>
      <c r="C308" t="s">
        <v>1666</v>
      </c>
      <c r="D308" t="s">
        <v>162</v>
      </c>
      <c r="E308" t="s">
        <v>283</v>
      </c>
      <c r="F308" t="s">
        <v>1667</v>
      </c>
      <c r="G308" t="s">
        <v>1668</v>
      </c>
      <c r="H308" t="s">
        <v>1669</v>
      </c>
      <c r="I308" t="s">
        <v>1670</v>
      </c>
      <c r="J308" t="s">
        <v>1671</v>
      </c>
      <c r="K308" t="s">
        <v>98</v>
      </c>
      <c r="L308" t="s">
        <v>172</v>
      </c>
      <c r="M308">
        <v>442868</v>
      </c>
      <c r="N308" t="s">
        <v>162</v>
      </c>
      <c r="O308" s="182">
        <v>41836</v>
      </c>
      <c r="P308" s="182">
        <v>41851</v>
      </c>
      <c r="Q308">
        <v>2</v>
      </c>
      <c r="R308">
        <v>2</v>
      </c>
      <c r="S308">
        <v>2</v>
      </c>
      <c r="T308">
        <v>2</v>
      </c>
      <c r="U308"/>
    </row>
    <row r="309" spans="1:21">
      <c r="A309" s="168" t="str">
        <f t="shared" si="4"/>
        <v>Report</v>
      </c>
      <c r="B309">
        <v>20540</v>
      </c>
      <c r="C309" t="s">
        <v>1672</v>
      </c>
      <c r="D309" t="s">
        <v>162</v>
      </c>
      <c r="E309" t="s">
        <v>283</v>
      </c>
      <c r="F309" t="s">
        <v>1673</v>
      </c>
      <c r="G309" t="s">
        <v>1674</v>
      </c>
      <c r="H309" t="s">
        <v>1675</v>
      </c>
      <c r="I309" t="s">
        <v>1161</v>
      </c>
      <c r="J309" t="s">
        <v>1676</v>
      </c>
      <c r="K309" t="s">
        <v>119</v>
      </c>
      <c r="L309" t="s">
        <v>176</v>
      </c>
      <c r="M309">
        <v>383341</v>
      </c>
      <c r="N309" t="s">
        <v>162</v>
      </c>
      <c r="O309" s="182">
        <v>40942</v>
      </c>
      <c r="P309" s="182">
        <v>40962</v>
      </c>
      <c r="Q309">
        <v>3</v>
      </c>
      <c r="R309" t="s">
        <v>280</v>
      </c>
      <c r="S309" t="s">
        <v>280</v>
      </c>
      <c r="T309" t="s">
        <v>280</v>
      </c>
      <c r="U309"/>
    </row>
    <row r="310" spans="1:21">
      <c r="A310" s="168" t="str">
        <f t="shared" si="4"/>
        <v>Report</v>
      </c>
      <c r="B310">
        <v>20542</v>
      </c>
      <c r="C310" t="s">
        <v>1677</v>
      </c>
      <c r="D310" t="s">
        <v>162</v>
      </c>
      <c r="E310" t="s">
        <v>283</v>
      </c>
      <c r="F310" t="s">
        <v>1678</v>
      </c>
      <c r="G310" t="s">
        <v>1679</v>
      </c>
      <c r="H310" t="s">
        <v>280</v>
      </c>
      <c r="I310" t="s">
        <v>1680</v>
      </c>
      <c r="J310" t="s">
        <v>1681</v>
      </c>
      <c r="K310" t="s">
        <v>96</v>
      </c>
      <c r="L310" t="s">
        <v>176</v>
      </c>
      <c r="M310">
        <v>427454</v>
      </c>
      <c r="N310" t="s">
        <v>162</v>
      </c>
      <c r="O310" s="182">
        <v>41486</v>
      </c>
      <c r="P310" s="182">
        <v>41507</v>
      </c>
      <c r="Q310">
        <v>2</v>
      </c>
      <c r="R310">
        <v>2</v>
      </c>
      <c r="S310">
        <v>2</v>
      </c>
      <c r="T310">
        <v>2</v>
      </c>
      <c r="U310"/>
    </row>
    <row r="311" spans="1:21">
      <c r="A311" s="168" t="str">
        <f t="shared" si="4"/>
        <v>Report</v>
      </c>
      <c r="B311">
        <v>20543</v>
      </c>
      <c r="C311" t="s">
        <v>1682</v>
      </c>
      <c r="D311" t="s">
        <v>162</v>
      </c>
      <c r="E311" t="s">
        <v>283</v>
      </c>
      <c r="F311" t="s">
        <v>1683</v>
      </c>
      <c r="G311" t="s">
        <v>1684</v>
      </c>
      <c r="H311" t="s">
        <v>280</v>
      </c>
      <c r="I311" t="s">
        <v>1685</v>
      </c>
      <c r="J311" t="s">
        <v>1686</v>
      </c>
      <c r="K311" t="s">
        <v>82</v>
      </c>
      <c r="L311" t="s">
        <v>177</v>
      </c>
      <c r="M311">
        <v>404550</v>
      </c>
      <c r="N311" t="s">
        <v>162</v>
      </c>
      <c r="O311" s="182">
        <v>41333</v>
      </c>
      <c r="P311" s="182">
        <v>41353</v>
      </c>
      <c r="Q311">
        <v>2</v>
      </c>
      <c r="R311" t="s">
        <v>280</v>
      </c>
      <c r="S311" t="s">
        <v>280</v>
      </c>
      <c r="T311" t="s">
        <v>280</v>
      </c>
      <c r="U311"/>
    </row>
    <row r="312" spans="1:21">
      <c r="A312" s="168" t="str">
        <f t="shared" si="4"/>
        <v>Report</v>
      </c>
      <c r="B312">
        <v>20547</v>
      </c>
      <c r="C312" t="s">
        <v>1687</v>
      </c>
      <c r="D312" t="s">
        <v>162</v>
      </c>
      <c r="E312" t="s">
        <v>283</v>
      </c>
      <c r="F312" t="s">
        <v>1688</v>
      </c>
      <c r="G312" t="s">
        <v>1689</v>
      </c>
      <c r="H312" t="s">
        <v>280</v>
      </c>
      <c r="I312" t="s">
        <v>1690</v>
      </c>
      <c r="J312" t="s">
        <v>1691</v>
      </c>
      <c r="K312" t="s">
        <v>29</v>
      </c>
      <c r="L312" t="s">
        <v>172</v>
      </c>
      <c r="M312">
        <v>383886</v>
      </c>
      <c r="N312" t="s">
        <v>162</v>
      </c>
      <c r="O312" s="182">
        <v>41185</v>
      </c>
      <c r="P312" s="182">
        <v>41201</v>
      </c>
      <c r="Q312">
        <v>3</v>
      </c>
      <c r="R312" t="s">
        <v>280</v>
      </c>
      <c r="S312" t="s">
        <v>280</v>
      </c>
      <c r="T312" t="s">
        <v>280</v>
      </c>
      <c r="U312"/>
    </row>
    <row r="313" spans="1:21">
      <c r="A313" s="168" t="str">
        <f t="shared" si="4"/>
        <v>Report</v>
      </c>
      <c r="B313">
        <v>20548</v>
      </c>
      <c r="C313" t="s">
        <v>1692</v>
      </c>
      <c r="D313" t="s">
        <v>162</v>
      </c>
      <c r="E313" t="s">
        <v>283</v>
      </c>
      <c r="F313" t="s">
        <v>1693</v>
      </c>
      <c r="G313" t="s">
        <v>280</v>
      </c>
      <c r="H313" t="s">
        <v>280</v>
      </c>
      <c r="I313" t="s">
        <v>1694</v>
      </c>
      <c r="J313" t="s">
        <v>1695</v>
      </c>
      <c r="K313" t="s">
        <v>69</v>
      </c>
      <c r="L313" t="s">
        <v>175</v>
      </c>
      <c r="M313">
        <v>410970</v>
      </c>
      <c r="N313" t="s">
        <v>162</v>
      </c>
      <c r="O313" s="182">
        <v>41332</v>
      </c>
      <c r="P313" s="182">
        <v>41353</v>
      </c>
      <c r="Q313">
        <v>2</v>
      </c>
      <c r="R313" t="s">
        <v>280</v>
      </c>
      <c r="S313" t="s">
        <v>280</v>
      </c>
      <c r="T313" t="s">
        <v>280</v>
      </c>
      <c r="U313"/>
    </row>
    <row r="314" spans="1:21">
      <c r="A314" s="168" t="str">
        <f t="shared" si="4"/>
        <v>Report</v>
      </c>
      <c r="B314">
        <v>20549</v>
      </c>
      <c r="C314" t="s">
        <v>1696</v>
      </c>
      <c r="D314" t="s">
        <v>162</v>
      </c>
      <c r="E314" t="s">
        <v>283</v>
      </c>
      <c r="F314" t="s">
        <v>1697</v>
      </c>
      <c r="G314" t="s">
        <v>280</v>
      </c>
      <c r="H314" t="s">
        <v>280</v>
      </c>
      <c r="I314" t="s">
        <v>1698</v>
      </c>
      <c r="J314" t="s">
        <v>1699</v>
      </c>
      <c r="K314" t="s">
        <v>37</v>
      </c>
      <c r="L314" t="s">
        <v>172</v>
      </c>
      <c r="M314">
        <v>383644</v>
      </c>
      <c r="N314" t="s">
        <v>162</v>
      </c>
      <c r="O314" s="182">
        <v>40835</v>
      </c>
      <c r="P314" s="182">
        <v>40854</v>
      </c>
      <c r="Q314">
        <v>1</v>
      </c>
      <c r="R314" t="s">
        <v>280</v>
      </c>
      <c r="S314" t="s">
        <v>280</v>
      </c>
      <c r="T314" t="s">
        <v>280</v>
      </c>
      <c r="U314"/>
    </row>
    <row r="315" spans="1:21">
      <c r="A315" s="168" t="str">
        <f t="shared" si="4"/>
        <v>Report</v>
      </c>
      <c r="B315">
        <v>20550</v>
      </c>
      <c r="C315" t="s">
        <v>1700</v>
      </c>
      <c r="D315" t="s">
        <v>162</v>
      </c>
      <c r="E315" t="s">
        <v>283</v>
      </c>
      <c r="F315" t="s">
        <v>1701</v>
      </c>
      <c r="G315" t="s">
        <v>1702</v>
      </c>
      <c r="H315" t="s">
        <v>1703</v>
      </c>
      <c r="I315" t="s">
        <v>346</v>
      </c>
      <c r="J315" t="s">
        <v>1704</v>
      </c>
      <c r="K315" t="s">
        <v>118</v>
      </c>
      <c r="L315" t="s">
        <v>178</v>
      </c>
      <c r="M315">
        <v>423065</v>
      </c>
      <c r="N315" t="s">
        <v>162</v>
      </c>
      <c r="O315" s="182">
        <v>41459</v>
      </c>
      <c r="P315" s="182">
        <v>41473</v>
      </c>
      <c r="Q315">
        <v>3</v>
      </c>
      <c r="R315">
        <v>3</v>
      </c>
      <c r="S315">
        <v>3</v>
      </c>
      <c r="T315">
        <v>3</v>
      </c>
      <c r="U315"/>
    </row>
    <row r="316" spans="1:21">
      <c r="A316" s="168" t="str">
        <f t="shared" si="4"/>
        <v>Report</v>
      </c>
      <c r="B316">
        <v>20551</v>
      </c>
      <c r="C316" t="s">
        <v>1705</v>
      </c>
      <c r="D316" t="s">
        <v>162</v>
      </c>
      <c r="E316" t="s">
        <v>283</v>
      </c>
      <c r="F316" t="s">
        <v>1706</v>
      </c>
      <c r="G316" t="s">
        <v>1707</v>
      </c>
      <c r="H316" t="s">
        <v>280</v>
      </c>
      <c r="I316" t="s">
        <v>1043</v>
      </c>
      <c r="J316" t="s">
        <v>1708</v>
      </c>
      <c r="K316" t="s">
        <v>131</v>
      </c>
      <c r="L316" t="s">
        <v>173</v>
      </c>
      <c r="M316">
        <v>404455</v>
      </c>
      <c r="N316" t="s">
        <v>162</v>
      </c>
      <c r="O316" s="182">
        <v>41312</v>
      </c>
      <c r="P316" s="182">
        <v>41324</v>
      </c>
      <c r="Q316">
        <v>3</v>
      </c>
      <c r="R316" t="s">
        <v>280</v>
      </c>
      <c r="S316" t="s">
        <v>280</v>
      </c>
      <c r="T316" t="s">
        <v>280</v>
      </c>
      <c r="U316"/>
    </row>
    <row r="317" spans="1:21">
      <c r="A317" s="168" t="str">
        <f t="shared" si="4"/>
        <v>Report</v>
      </c>
      <c r="B317">
        <v>20552</v>
      </c>
      <c r="C317" t="s">
        <v>1709</v>
      </c>
      <c r="D317" t="s">
        <v>162</v>
      </c>
      <c r="E317" t="s">
        <v>283</v>
      </c>
      <c r="F317" t="s">
        <v>1710</v>
      </c>
      <c r="G317" t="s">
        <v>1711</v>
      </c>
      <c r="H317" t="s">
        <v>280</v>
      </c>
      <c r="I317" t="s">
        <v>381</v>
      </c>
      <c r="J317" t="s">
        <v>1712</v>
      </c>
      <c r="K317" t="s">
        <v>24</v>
      </c>
      <c r="L317" t="s">
        <v>171</v>
      </c>
      <c r="M317">
        <v>383645</v>
      </c>
      <c r="N317" t="s">
        <v>162</v>
      </c>
      <c r="O317" s="182">
        <v>41108</v>
      </c>
      <c r="P317" s="182">
        <v>41124</v>
      </c>
      <c r="Q317">
        <v>2</v>
      </c>
      <c r="R317" t="s">
        <v>280</v>
      </c>
      <c r="S317" t="s">
        <v>280</v>
      </c>
      <c r="T317" t="s">
        <v>280</v>
      </c>
      <c r="U317"/>
    </row>
    <row r="318" spans="1:21">
      <c r="A318" s="168" t="str">
        <f t="shared" si="4"/>
        <v>Report</v>
      </c>
      <c r="B318">
        <v>20554</v>
      </c>
      <c r="C318" t="s">
        <v>1713</v>
      </c>
      <c r="D318" t="s">
        <v>162</v>
      </c>
      <c r="E318" t="s">
        <v>283</v>
      </c>
      <c r="F318" t="s">
        <v>1714</v>
      </c>
      <c r="G318" t="s">
        <v>280</v>
      </c>
      <c r="H318" t="s">
        <v>280</v>
      </c>
      <c r="I318" t="s">
        <v>1715</v>
      </c>
      <c r="J318" t="s">
        <v>1716</v>
      </c>
      <c r="K318" t="s">
        <v>33</v>
      </c>
      <c r="L318" t="s">
        <v>173</v>
      </c>
      <c r="M318">
        <v>383646</v>
      </c>
      <c r="N318" t="s">
        <v>162</v>
      </c>
      <c r="O318" s="182">
        <v>41180</v>
      </c>
      <c r="P318" s="182">
        <v>41197</v>
      </c>
      <c r="Q318">
        <v>3</v>
      </c>
      <c r="R318" t="s">
        <v>280</v>
      </c>
      <c r="S318" t="s">
        <v>280</v>
      </c>
      <c r="T318" t="s">
        <v>280</v>
      </c>
      <c r="U318"/>
    </row>
    <row r="319" spans="1:21">
      <c r="A319" s="168" t="str">
        <f t="shared" si="4"/>
        <v>Report</v>
      </c>
      <c r="B319">
        <v>20557</v>
      </c>
      <c r="C319" t="s">
        <v>1717</v>
      </c>
      <c r="D319" t="s">
        <v>162</v>
      </c>
      <c r="E319" t="s">
        <v>283</v>
      </c>
      <c r="F319" t="s">
        <v>1718</v>
      </c>
      <c r="G319" t="s">
        <v>1719</v>
      </c>
      <c r="H319" t="s">
        <v>280</v>
      </c>
      <c r="I319" t="s">
        <v>356</v>
      </c>
      <c r="J319" t="s">
        <v>1720</v>
      </c>
      <c r="K319" t="s">
        <v>28</v>
      </c>
      <c r="L319" t="s">
        <v>358</v>
      </c>
      <c r="M319">
        <v>421322</v>
      </c>
      <c r="N319" t="s">
        <v>162</v>
      </c>
      <c r="O319" s="182">
        <v>41438</v>
      </c>
      <c r="P319" s="182">
        <v>41457</v>
      </c>
      <c r="Q319">
        <v>3</v>
      </c>
      <c r="R319">
        <v>3</v>
      </c>
      <c r="S319">
        <v>3</v>
      </c>
      <c r="T319">
        <v>3</v>
      </c>
      <c r="U319"/>
    </row>
    <row r="320" spans="1:21">
      <c r="A320" s="168" t="str">
        <f t="shared" si="4"/>
        <v>Report</v>
      </c>
      <c r="B320">
        <v>20558</v>
      </c>
      <c r="C320" t="s">
        <v>1721</v>
      </c>
      <c r="D320" t="s">
        <v>162</v>
      </c>
      <c r="E320" t="s">
        <v>283</v>
      </c>
      <c r="F320" t="s">
        <v>1722</v>
      </c>
      <c r="G320" t="s">
        <v>1723</v>
      </c>
      <c r="H320" t="s">
        <v>1724</v>
      </c>
      <c r="I320" t="s">
        <v>421</v>
      </c>
      <c r="J320" t="s">
        <v>1725</v>
      </c>
      <c r="K320" t="s">
        <v>127</v>
      </c>
      <c r="L320" t="s">
        <v>358</v>
      </c>
      <c r="M320">
        <v>383402</v>
      </c>
      <c r="N320" t="s">
        <v>162</v>
      </c>
      <c r="O320" s="182">
        <v>40934</v>
      </c>
      <c r="P320" s="182">
        <v>40955</v>
      </c>
      <c r="Q320">
        <v>3</v>
      </c>
      <c r="R320" t="s">
        <v>280</v>
      </c>
      <c r="S320" t="s">
        <v>280</v>
      </c>
      <c r="T320" t="s">
        <v>280</v>
      </c>
      <c r="U320"/>
    </row>
    <row r="321" spans="1:21">
      <c r="A321" s="168" t="str">
        <f t="shared" si="4"/>
        <v>Report</v>
      </c>
      <c r="B321">
        <v>20559</v>
      </c>
      <c r="C321" t="s">
        <v>1726</v>
      </c>
      <c r="D321" t="s">
        <v>162</v>
      </c>
      <c r="E321" t="s">
        <v>283</v>
      </c>
      <c r="F321" t="s">
        <v>1727</v>
      </c>
      <c r="G321" t="s">
        <v>1728</v>
      </c>
      <c r="H321" t="s">
        <v>280</v>
      </c>
      <c r="I321" t="s">
        <v>1729</v>
      </c>
      <c r="J321" t="s">
        <v>1730</v>
      </c>
      <c r="K321" t="s">
        <v>86</v>
      </c>
      <c r="L321" t="s">
        <v>172</v>
      </c>
      <c r="M321">
        <v>383887</v>
      </c>
      <c r="N321" t="s">
        <v>162</v>
      </c>
      <c r="O321" s="182">
        <v>41173</v>
      </c>
      <c r="P321" s="182">
        <v>41187</v>
      </c>
      <c r="Q321">
        <v>2</v>
      </c>
      <c r="R321" t="s">
        <v>280</v>
      </c>
      <c r="S321" t="s">
        <v>280</v>
      </c>
      <c r="T321" t="s">
        <v>280</v>
      </c>
      <c r="U321"/>
    </row>
    <row r="322" spans="1:21">
      <c r="A322" s="168" t="str">
        <f t="shared" si="4"/>
        <v>Report</v>
      </c>
      <c r="B322">
        <v>20560</v>
      </c>
      <c r="C322" t="s">
        <v>1731</v>
      </c>
      <c r="D322" t="s">
        <v>162</v>
      </c>
      <c r="E322" t="s">
        <v>283</v>
      </c>
      <c r="F322" t="s">
        <v>1732</v>
      </c>
      <c r="G322" t="s">
        <v>1733</v>
      </c>
      <c r="H322" t="s">
        <v>280</v>
      </c>
      <c r="I322" t="s">
        <v>1729</v>
      </c>
      <c r="J322" t="s">
        <v>1734</v>
      </c>
      <c r="K322" t="s">
        <v>86</v>
      </c>
      <c r="L322" t="s">
        <v>172</v>
      </c>
      <c r="M322">
        <v>383318</v>
      </c>
      <c r="N322" t="s">
        <v>162</v>
      </c>
      <c r="O322" s="182">
        <v>41319</v>
      </c>
      <c r="P322" s="182">
        <v>41339</v>
      </c>
      <c r="Q322">
        <v>3</v>
      </c>
      <c r="R322" t="s">
        <v>280</v>
      </c>
      <c r="S322" t="s">
        <v>280</v>
      </c>
      <c r="T322" t="s">
        <v>280</v>
      </c>
      <c r="U322"/>
    </row>
    <row r="323" spans="1:21">
      <c r="A323" s="168" t="str">
        <f t="shared" si="4"/>
        <v>Report</v>
      </c>
      <c r="B323">
        <v>20561</v>
      </c>
      <c r="C323" t="s">
        <v>1735</v>
      </c>
      <c r="D323" t="s">
        <v>162</v>
      </c>
      <c r="E323" t="s">
        <v>283</v>
      </c>
      <c r="F323" t="s">
        <v>1736</v>
      </c>
      <c r="G323" t="s">
        <v>1737</v>
      </c>
      <c r="H323" t="s">
        <v>280</v>
      </c>
      <c r="I323" t="s">
        <v>1729</v>
      </c>
      <c r="J323" t="s">
        <v>1738</v>
      </c>
      <c r="K323" t="s">
        <v>86</v>
      </c>
      <c r="L323" t="s">
        <v>172</v>
      </c>
      <c r="M323">
        <v>365762</v>
      </c>
      <c r="N323" t="s">
        <v>162</v>
      </c>
      <c r="O323" s="182">
        <v>40718</v>
      </c>
      <c r="P323" s="182">
        <v>40737</v>
      </c>
      <c r="Q323">
        <v>3</v>
      </c>
      <c r="R323" t="s">
        <v>280</v>
      </c>
      <c r="S323" t="s">
        <v>280</v>
      </c>
      <c r="T323" t="s">
        <v>280</v>
      </c>
      <c r="U323"/>
    </row>
    <row r="324" spans="1:21">
      <c r="A324" s="168" t="str">
        <f t="shared" ref="A324:A387" si="5">IF(B324 &lt;&gt; "", HYPERLINK(CONCATENATE("http://www.ofsted.gov.uk/oxedu_providers/full/(urn)/",B324),"Report"),"")</f>
        <v>Report</v>
      </c>
      <c r="B324">
        <v>20563</v>
      </c>
      <c r="C324" t="s">
        <v>1739</v>
      </c>
      <c r="D324" t="s">
        <v>162</v>
      </c>
      <c r="E324" t="s">
        <v>283</v>
      </c>
      <c r="F324" t="s">
        <v>1740</v>
      </c>
      <c r="G324" t="s">
        <v>1741</v>
      </c>
      <c r="H324" t="s">
        <v>280</v>
      </c>
      <c r="I324" t="s">
        <v>1742</v>
      </c>
      <c r="J324" t="s">
        <v>1743</v>
      </c>
      <c r="K324" t="s">
        <v>86</v>
      </c>
      <c r="L324" t="s">
        <v>172</v>
      </c>
      <c r="M324">
        <v>455044</v>
      </c>
      <c r="N324" t="s">
        <v>162</v>
      </c>
      <c r="O324" s="182">
        <v>42110</v>
      </c>
      <c r="P324" s="182">
        <v>42132</v>
      </c>
      <c r="Q324">
        <v>3</v>
      </c>
      <c r="R324">
        <v>3</v>
      </c>
      <c r="S324">
        <v>3</v>
      </c>
      <c r="T324">
        <v>3</v>
      </c>
      <c r="U324"/>
    </row>
    <row r="325" spans="1:21">
      <c r="A325" s="168" t="str">
        <f t="shared" si="5"/>
        <v>Report</v>
      </c>
      <c r="B325">
        <v>20568</v>
      </c>
      <c r="C325" t="s">
        <v>1744</v>
      </c>
      <c r="D325" t="s">
        <v>162</v>
      </c>
      <c r="E325" t="s">
        <v>283</v>
      </c>
      <c r="F325" t="s">
        <v>1745</v>
      </c>
      <c r="G325" t="s">
        <v>1746</v>
      </c>
      <c r="H325" t="s">
        <v>280</v>
      </c>
      <c r="I325" t="s">
        <v>286</v>
      </c>
      <c r="J325" t="s">
        <v>1747</v>
      </c>
      <c r="K325" t="s">
        <v>93</v>
      </c>
      <c r="L325" t="s">
        <v>175</v>
      </c>
      <c r="M325">
        <v>447480</v>
      </c>
      <c r="N325" t="s">
        <v>162</v>
      </c>
      <c r="O325" s="182">
        <v>41976</v>
      </c>
      <c r="P325" s="182">
        <v>41995</v>
      </c>
      <c r="Q325">
        <v>2</v>
      </c>
      <c r="R325">
        <v>2</v>
      </c>
      <c r="S325">
        <v>2</v>
      </c>
      <c r="T325">
        <v>2</v>
      </c>
      <c r="U325"/>
    </row>
    <row r="326" spans="1:21">
      <c r="A326" s="168" t="str">
        <f t="shared" si="5"/>
        <v>Report</v>
      </c>
      <c r="B326">
        <v>20569</v>
      </c>
      <c r="C326" t="s">
        <v>1748</v>
      </c>
      <c r="D326" t="s">
        <v>162</v>
      </c>
      <c r="E326" t="s">
        <v>283</v>
      </c>
      <c r="F326" t="s">
        <v>1749</v>
      </c>
      <c r="G326" t="s">
        <v>280</v>
      </c>
      <c r="H326" t="s">
        <v>280</v>
      </c>
      <c r="I326" t="s">
        <v>286</v>
      </c>
      <c r="J326" t="s">
        <v>1750</v>
      </c>
      <c r="K326" t="s">
        <v>93</v>
      </c>
      <c r="L326" t="s">
        <v>175</v>
      </c>
      <c r="M326">
        <v>383888</v>
      </c>
      <c r="N326" t="s">
        <v>162</v>
      </c>
      <c r="O326" s="182">
        <v>41081</v>
      </c>
      <c r="P326" s="182">
        <v>41106</v>
      </c>
      <c r="Q326">
        <v>1</v>
      </c>
      <c r="R326" t="s">
        <v>280</v>
      </c>
      <c r="S326" t="s">
        <v>280</v>
      </c>
      <c r="T326" t="s">
        <v>280</v>
      </c>
      <c r="U326"/>
    </row>
    <row r="327" spans="1:21">
      <c r="A327" s="168" t="str">
        <f t="shared" si="5"/>
        <v>Report</v>
      </c>
      <c r="B327">
        <v>20571</v>
      </c>
      <c r="C327" t="s">
        <v>1751</v>
      </c>
      <c r="D327" t="s">
        <v>162</v>
      </c>
      <c r="E327" t="s">
        <v>283</v>
      </c>
      <c r="F327" t="s">
        <v>1752</v>
      </c>
      <c r="G327" t="s">
        <v>1753</v>
      </c>
      <c r="H327" t="s">
        <v>280</v>
      </c>
      <c r="I327" t="s">
        <v>1754</v>
      </c>
      <c r="J327" t="s">
        <v>1755</v>
      </c>
      <c r="K327" t="s">
        <v>128</v>
      </c>
      <c r="L327" t="s">
        <v>358</v>
      </c>
      <c r="M327">
        <v>461420</v>
      </c>
      <c r="N327" t="s">
        <v>162</v>
      </c>
      <c r="O327" s="182">
        <v>42046</v>
      </c>
      <c r="P327" s="182">
        <v>42067</v>
      </c>
      <c r="Q327">
        <v>2</v>
      </c>
      <c r="R327">
        <v>2</v>
      </c>
      <c r="S327">
        <v>2</v>
      </c>
      <c r="T327">
        <v>2</v>
      </c>
      <c r="U327"/>
    </row>
    <row r="328" spans="1:21">
      <c r="A328" s="168" t="str">
        <f t="shared" si="5"/>
        <v>Report</v>
      </c>
      <c r="B328">
        <v>20573</v>
      </c>
      <c r="C328" t="s">
        <v>1756</v>
      </c>
      <c r="D328" t="s">
        <v>162</v>
      </c>
      <c r="E328" t="s">
        <v>283</v>
      </c>
      <c r="F328" t="s">
        <v>1757</v>
      </c>
      <c r="G328" t="s">
        <v>1758</v>
      </c>
      <c r="H328" t="s">
        <v>280</v>
      </c>
      <c r="I328" t="s">
        <v>1759</v>
      </c>
      <c r="J328" t="s">
        <v>1760</v>
      </c>
      <c r="K328" t="s">
        <v>136</v>
      </c>
      <c r="L328" t="s">
        <v>358</v>
      </c>
      <c r="M328">
        <v>367538</v>
      </c>
      <c r="N328" t="s">
        <v>162</v>
      </c>
      <c r="O328" s="182">
        <v>40619</v>
      </c>
      <c r="P328" s="182">
        <v>40640</v>
      </c>
      <c r="Q328">
        <v>2</v>
      </c>
      <c r="R328" t="s">
        <v>280</v>
      </c>
      <c r="S328" t="s">
        <v>280</v>
      </c>
      <c r="T328" t="s">
        <v>280</v>
      </c>
      <c r="U328"/>
    </row>
    <row r="329" spans="1:21">
      <c r="A329" s="168" t="str">
        <f t="shared" si="5"/>
        <v>Report</v>
      </c>
      <c r="B329">
        <v>20574</v>
      </c>
      <c r="C329" t="s">
        <v>1761</v>
      </c>
      <c r="D329" t="s">
        <v>162</v>
      </c>
      <c r="E329" t="s">
        <v>283</v>
      </c>
      <c r="F329" t="s">
        <v>1762</v>
      </c>
      <c r="G329" t="s">
        <v>1763</v>
      </c>
      <c r="H329" t="s">
        <v>280</v>
      </c>
      <c r="I329" t="s">
        <v>491</v>
      </c>
      <c r="J329" t="s">
        <v>1764</v>
      </c>
      <c r="K329" t="s">
        <v>8</v>
      </c>
      <c r="L329" t="s">
        <v>358</v>
      </c>
      <c r="M329">
        <v>383483</v>
      </c>
      <c r="N329" t="s">
        <v>162</v>
      </c>
      <c r="O329" s="182">
        <v>40837</v>
      </c>
      <c r="P329" s="182">
        <v>40856</v>
      </c>
      <c r="Q329">
        <v>2</v>
      </c>
      <c r="R329" t="s">
        <v>280</v>
      </c>
      <c r="S329" t="s">
        <v>280</v>
      </c>
      <c r="T329" t="s">
        <v>280</v>
      </c>
      <c r="U329"/>
    </row>
    <row r="330" spans="1:21">
      <c r="A330" s="168" t="str">
        <f t="shared" si="5"/>
        <v>Report</v>
      </c>
      <c r="B330">
        <v>20575</v>
      </c>
      <c r="C330" t="s">
        <v>1765</v>
      </c>
      <c r="D330" t="s">
        <v>162</v>
      </c>
      <c r="E330" t="s">
        <v>283</v>
      </c>
      <c r="F330" t="s">
        <v>1766</v>
      </c>
      <c r="G330" t="s">
        <v>280</v>
      </c>
      <c r="H330" t="s">
        <v>280</v>
      </c>
      <c r="I330" t="s">
        <v>429</v>
      </c>
      <c r="J330" t="s">
        <v>1767</v>
      </c>
      <c r="K330" t="s">
        <v>111</v>
      </c>
      <c r="L330" t="s">
        <v>173</v>
      </c>
      <c r="M330">
        <v>455039</v>
      </c>
      <c r="N330" t="s">
        <v>162</v>
      </c>
      <c r="O330" s="182">
        <v>42116</v>
      </c>
      <c r="P330" s="182">
        <v>42132</v>
      </c>
      <c r="Q330">
        <v>2</v>
      </c>
      <c r="R330">
        <v>2</v>
      </c>
      <c r="S330">
        <v>1</v>
      </c>
      <c r="T330">
        <v>2</v>
      </c>
      <c r="U330"/>
    </row>
    <row r="331" spans="1:21">
      <c r="A331" s="168" t="str">
        <f t="shared" si="5"/>
        <v>Report</v>
      </c>
      <c r="B331">
        <v>20576</v>
      </c>
      <c r="C331" t="s">
        <v>1768</v>
      </c>
      <c r="D331" t="s">
        <v>162</v>
      </c>
      <c r="E331" t="s">
        <v>283</v>
      </c>
      <c r="F331" t="s">
        <v>1769</v>
      </c>
      <c r="G331" t="s">
        <v>280</v>
      </c>
      <c r="H331" t="s">
        <v>280</v>
      </c>
      <c r="I331" t="s">
        <v>1770</v>
      </c>
      <c r="J331" t="s">
        <v>1771</v>
      </c>
      <c r="K331" t="s">
        <v>154</v>
      </c>
      <c r="L331" t="s">
        <v>176</v>
      </c>
      <c r="M331">
        <v>383403</v>
      </c>
      <c r="N331" t="s">
        <v>162</v>
      </c>
      <c r="O331" s="182">
        <v>40963</v>
      </c>
      <c r="P331" s="182">
        <v>40981</v>
      </c>
      <c r="Q331">
        <v>2</v>
      </c>
      <c r="R331" t="s">
        <v>280</v>
      </c>
      <c r="S331" t="s">
        <v>280</v>
      </c>
      <c r="T331" t="s">
        <v>280</v>
      </c>
      <c r="U331"/>
    </row>
    <row r="332" spans="1:21">
      <c r="A332" s="168" t="str">
        <f t="shared" si="5"/>
        <v>Report</v>
      </c>
      <c r="B332">
        <v>20577</v>
      </c>
      <c r="C332" t="s">
        <v>1772</v>
      </c>
      <c r="D332" t="s">
        <v>162</v>
      </c>
      <c r="E332" t="s">
        <v>283</v>
      </c>
      <c r="F332" t="s">
        <v>1773</v>
      </c>
      <c r="G332" t="s">
        <v>280</v>
      </c>
      <c r="H332" t="s">
        <v>280</v>
      </c>
      <c r="I332" t="s">
        <v>1774</v>
      </c>
      <c r="J332" t="s">
        <v>1775</v>
      </c>
      <c r="K332" t="s">
        <v>97</v>
      </c>
      <c r="L332" t="s">
        <v>172</v>
      </c>
      <c r="M332">
        <v>383647</v>
      </c>
      <c r="N332" t="s">
        <v>162</v>
      </c>
      <c r="O332" s="182">
        <v>40850</v>
      </c>
      <c r="P332" s="182">
        <v>40864</v>
      </c>
      <c r="Q332">
        <v>2</v>
      </c>
      <c r="R332" t="s">
        <v>280</v>
      </c>
      <c r="S332" t="s">
        <v>280</v>
      </c>
      <c r="T332" t="s">
        <v>280</v>
      </c>
      <c r="U332"/>
    </row>
    <row r="333" spans="1:21">
      <c r="A333" s="168" t="str">
        <f t="shared" si="5"/>
        <v>Report</v>
      </c>
      <c r="B333">
        <v>20578</v>
      </c>
      <c r="C333" t="s">
        <v>1776</v>
      </c>
      <c r="D333" t="s">
        <v>162</v>
      </c>
      <c r="E333" t="s">
        <v>283</v>
      </c>
      <c r="F333" t="s">
        <v>1777</v>
      </c>
      <c r="G333" t="s">
        <v>1778</v>
      </c>
      <c r="H333" t="s">
        <v>280</v>
      </c>
      <c r="I333" t="s">
        <v>1779</v>
      </c>
      <c r="J333" t="s">
        <v>1780</v>
      </c>
      <c r="K333" t="s">
        <v>65</v>
      </c>
      <c r="L333" t="s">
        <v>173</v>
      </c>
      <c r="M333">
        <v>404429</v>
      </c>
      <c r="N333" t="s">
        <v>162</v>
      </c>
      <c r="O333" s="182">
        <v>41186</v>
      </c>
      <c r="P333" s="182">
        <v>41215</v>
      </c>
      <c r="Q333">
        <v>2</v>
      </c>
      <c r="R333" t="s">
        <v>280</v>
      </c>
      <c r="S333" t="s">
        <v>280</v>
      </c>
      <c r="T333" t="s">
        <v>280</v>
      </c>
      <c r="U333"/>
    </row>
    <row r="334" spans="1:21">
      <c r="A334" s="168" t="str">
        <f t="shared" si="5"/>
        <v>Report</v>
      </c>
      <c r="B334">
        <v>20579</v>
      </c>
      <c r="C334" t="s">
        <v>1781</v>
      </c>
      <c r="D334" t="s">
        <v>162</v>
      </c>
      <c r="E334" t="s">
        <v>283</v>
      </c>
      <c r="F334" t="s">
        <v>1782</v>
      </c>
      <c r="G334" t="s">
        <v>1783</v>
      </c>
      <c r="H334" t="s">
        <v>280</v>
      </c>
      <c r="I334" t="s">
        <v>1784</v>
      </c>
      <c r="J334" t="s">
        <v>1785</v>
      </c>
      <c r="K334" t="s">
        <v>59</v>
      </c>
      <c r="L334" t="s">
        <v>173</v>
      </c>
      <c r="M334">
        <v>455015</v>
      </c>
      <c r="N334" t="s">
        <v>678</v>
      </c>
      <c r="O334" s="182">
        <v>42166</v>
      </c>
      <c r="P334" s="182">
        <v>42186</v>
      </c>
      <c r="Q334">
        <v>3</v>
      </c>
      <c r="R334">
        <v>3</v>
      </c>
      <c r="S334">
        <v>3</v>
      </c>
      <c r="T334">
        <v>3</v>
      </c>
      <c r="U334"/>
    </row>
    <row r="335" spans="1:21">
      <c r="A335" s="168" t="str">
        <f t="shared" si="5"/>
        <v>Report</v>
      </c>
      <c r="B335">
        <v>20584</v>
      </c>
      <c r="C335" t="s">
        <v>1786</v>
      </c>
      <c r="D335" t="s">
        <v>162</v>
      </c>
      <c r="E335" t="s">
        <v>283</v>
      </c>
      <c r="F335" t="s">
        <v>1787</v>
      </c>
      <c r="G335" t="s">
        <v>1788</v>
      </c>
      <c r="H335" t="s">
        <v>280</v>
      </c>
      <c r="I335" t="s">
        <v>1789</v>
      </c>
      <c r="J335" t="s">
        <v>1790</v>
      </c>
      <c r="K335" t="s">
        <v>149</v>
      </c>
      <c r="L335" t="s">
        <v>173</v>
      </c>
      <c r="M335">
        <v>365982</v>
      </c>
      <c r="N335" t="s">
        <v>162</v>
      </c>
      <c r="O335" s="182">
        <v>41221</v>
      </c>
      <c r="P335" s="182">
        <v>41243</v>
      </c>
      <c r="Q335">
        <v>2</v>
      </c>
      <c r="R335" t="s">
        <v>280</v>
      </c>
      <c r="S335" t="s">
        <v>280</v>
      </c>
      <c r="T335" t="s">
        <v>280</v>
      </c>
      <c r="U335"/>
    </row>
    <row r="336" spans="1:21">
      <c r="A336" s="168" t="str">
        <f t="shared" si="5"/>
        <v>Report</v>
      </c>
      <c r="B336">
        <v>20585</v>
      </c>
      <c r="C336" t="s">
        <v>1791</v>
      </c>
      <c r="D336" t="s">
        <v>162</v>
      </c>
      <c r="E336" t="s">
        <v>283</v>
      </c>
      <c r="F336" t="s">
        <v>1792</v>
      </c>
      <c r="G336" t="s">
        <v>1793</v>
      </c>
      <c r="H336" t="s">
        <v>280</v>
      </c>
      <c r="I336" t="s">
        <v>416</v>
      </c>
      <c r="J336" t="s">
        <v>1794</v>
      </c>
      <c r="K336" t="s">
        <v>36</v>
      </c>
      <c r="L336" t="s">
        <v>178</v>
      </c>
      <c r="M336">
        <v>383752</v>
      </c>
      <c r="N336" t="s">
        <v>162</v>
      </c>
      <c r="O336" s="182">
        <v>41059</v>
      </c>
      <c r="P336" s="182">
        <v>41081</v>
      </c>
      <c r="Q336">
        <v>2</v>
      </c>
      <c r="R336" t="s">
        <v>280</v>
      </c>
      <c r="S336" t="s">
        <v>280</v>
      </c>
      <c r="T336" t="s">
        <v>280</v>
      </c>
      <c r="U336"/>
    </row>
    <row r="337" spans="1:21">
      <c r="A337" s="168" t="str">
        <f t="shared" si="5"/>
        <v>Report</v>
      </c>
      <c r="B337">
        <v>20587</v>
      </c>
      <c r="C337" t="s">
        <v>1795</v>
      </c>
      <c r="D337" t="s">
        <v>162</v>
      </c>
      <c r="E337" t="s">
        <v>283</v>
      </c>
      <c r="F337" t="s">
        <v>1796</v>
      </c>
      <c r="G337" t="s">
        <v>355</v>
      </c>
      <c r="H337" t="s">
        <v>280</v>
      </c>
      <c r="I337" t="s">
        <v>491</v>
      </c>
      <c r="J337" t="s">
        <v>1797</v>
      </c>
      <c r="K337" t="s">
        <v>8</v>
      </c>
      <c r="L337" t="s">
        <v>358</v>
      </c>
      <c r="M337">
        <v>383404</v>
      </c>
      <c r="N337" t="s">
        <v>162</v>
      </c>
      <c r="O337" s="182">
        <v>40947</v>
      </c>
      <c r="P337" s="182">
        <v>40967</v>
      </c>
      <c r="Q337">
        <v>2</v>
      </c>
      <c r="R337" t="s">
        <v>280</v>
      </c>
      <c r="S337" t="s">
        <v>280</v>
      </c>
      <c r="T337" t="s">
        <v>280</v>
      </c>
      <c r="U337"/>
    </row>
    <row r="338" spans="1:21">
      <c r="A338" s="168" t="str">
        <f t="shared" si="5"/>
        <v>Report</v>
      </c>
      <c r="B338">
        <v>20591</v>
      </c>
      <c r="C338" t="s">
        <v>1798</v>
      </c>
      <c r="D338" t="s">
        <v>162</v>
      </c>
      <c r="E338" t="s">
        <v>283</v>
      </c>
      <c r="F338" t="s">
        <v>1799</v>
      </c>
      <c r="G338" t="s">
        <v>280</v>
      </c>
      <c r="H338" t="s">
        <v>280</v>
      </c>
      <c r="I338" t="s">
        <v>1800</v>
      </c>
      <c r="J338" t="s">
        <v>1801</v>
      </c>
      <c r="K338" t="s">
        <v>96</v>
      </c>
      <c r="L338" t="s">
        <v>176</v>
      </c>
      <c r="M338">
        <v>365659</v>
      </c>
      <c r="N338" t="s">
        <v>162</v>
      </c>
      <c r="O338" s="182">
        <v>40619</v>
      </c>
      <c r="P338" s="182">
        <v>40640</v>
      </c>
      <c r="Q338">
        <v>2</v>
      </c>
      <c r="R338" t="s">
        <v>280</v>
      </c>
      <c r="S338" t="s">
        <v>280</v>
      </c>
      <c r="T338" t="s">
        <v>280</v>
      </c>
      <c r="U338"/>
    </row>
    <row r="339" spans="1:21">
      <c r="A339" s="168" t="str">
        <f t="shared" si="5"/>
        <v>Report</v>
      </c>
      <c r="B339">
        <v>20592</v>
      </c>
      <c r="C339" t="s">
        <v>1802</v>
      </c>
      <c r="D339" t="s">
        <v>162</v>
      </c>
      <c r="E339" t="s">
        <v>283</v>
      </c>
      <c r="F339" t="s">
        <v>1803</v>
      </c>
      <c r="G339" t="s">
        <v>280</v>
      </c>
      <c r="H339" t="s">
        <v>280</v>
      </c>
      <c r="I339" t="s">
        <v>1804</v>
      </c>
      <c r="J339" t="s">
        <v>1805</v>
      </c>
      <c r="K339" t="s">
        <v>45</v>
      </c>
      <c r="L339" t="s">
        <v>173</v>
      </c>
      <c r="M339">
        <v>366378</v>
      </c>
      <c r="N339" t="s">
        <v>162</v>
      </c>
      <c r="O339" s="182">
        <v>40633</v>
      </c>
      <c r="P339" s="182">
        <v>40654</v>
      </c>
      <c r="Q339">
        <v>2</v>
      </c>
      <c r="R339" t="s">
        <v>280</v>
      </c>
      <c r="S339" t="s">
        <v>280</v>
      </c>
      <c r="T339" t="s">
        <v>280</v>
      </c>
      <c r="U339"/>
    </row>
    <row r="340" spans="1:21">
      <c r="A340" s="168" t="str">
        <f t="shared" si="5"/>
        <v>Report</v>
      </c>
      <c r="B340">
        <v>20594</v>
      </c>
      <c r="C340" t="s">
        <v>1806</v>
      </c>
      <c r="D340" t="s">
        <v>162</v>
      </c>
      <c r="E340" t="s">
        <v>283</v>
      </c>
      <c r="F340" t="s">
        <v>1807</v>
      </c>
      <c r="G340" t="s">
        <v>1808</v>
      </c>
      <c r="H340" t="s">
        <v>280</v>
      </c>
      <c r="I340" t="s">
        <v>1261</v>
      </c>
      <c r="J340" t="s">
        <v>1809</v>
      </c>
      <c r="K340" t="s">
        <v>98</v>
      </c>
      <c r="L340" t="s">
        <v>172</v>
      </c>
      <c r="M340">
        <v>367771</v>
      </c>
      <c r="N340" t="s">
        <v>162</v>
      </c>
      <c r="O340" s="182">
        <v>40780</v>
      </c>
      <c r="P340" s="182">
        <v>40801</v>
      </c>
      <c r="Q340">
        <v>2</v>
      </c>
      <c r="R340" t="s">
        <v>280</v>
      </c>
      <c r="S340" t="s">
        <v>280</v>
      </c>
      <c r="T340" t="s">
        <v>280</v>
      </c>
      <c r="U340"/>
    </row>
    <row r="341" spans="1:21">
      <c r="A341" s="168" t="str">
        <f t="shared" si="5"/>
        <v>Report</v>
      </c>
      <c r="B341">
        <v>20595</v>
      </c>
      <c r="C341" t="s">
        <v>1810</v>
      </c>
      <c r="D341" t="s">
        <v>162</v>
      </c>
      <c r="E341" t="s">
        <v>283</v>
      </c>
      <c r="F341" t="s">
        <v>1811</v>
      </c>
      <c r="G341" t="s">
        <v>1812</v>
      </c>
      <c r="H341" t="s">
        <v>280</v>
      </c>
      <c r="I341" t="s">
        <v>1813</v>
      </c>
      <c r="J341" t="s">
        <v>1814</v>
      </c>
      <c r="K341" t="s">
        <v>14</v>
      </c>
      <c r="L341" t="s">
        <v>172</v>
      </c>
      <c r="M341">
        <v>368271</v>
      </c>
      <c r="N341" t="s">
        <v>162</v>
      </c>
      <c r="O341" s="182">
        <v>40843</v>
      </c>
      <c r="P341" s="182">
        <v>40863</v>
      </c>
      <c r="Q341">
        <v>2</v>
      </c>
      <c r="R341" t="s">
        <v>280</v>
      </c>
      <c r="S341" t="s">
        <v>280</v>
      </c>
      <c r="T341" t="s">
        <v>280</v>
      </c>
      <c r="U341"/>
    </row>
    <row r="342" spans="1:21">
      <c r="A342" s="168" t="str">
        <f t="shared" si="5"/>
        <v>Report</v>
      </c>
      <c r="B342">
        <v>20601</v>
      </c>
      <c r="C342" t="s">
        <v>1815</v>
      </c>
      <c r="D342" t="s">
        <v>162</v>
      </c>
      <c r="E342" t="s">
        <v>283</v>
      </c>
      <c r="F342" t="s">
        <v>1816</v>
      </c>
      <c r="G342" t="s">
        <v>1817</v>
      </c>
      <c r="H342" t="s">
        <v>280</v>
      </c>
      <c r="I342" t="s">
        <v>1818</v>
      </c>
      <c r="J342" t="s">
        <v>1819</v>
      </c>
      <c r="K342" t="s">
        <v>9</v>
      </c>
      <c r="L342" t="s">
        <v>358</v>
      </c>
      <c r="M342">
        <v>367772</v>
      </c>
      <c r="N342" t="s">
        <v>162</v>
      </c>
      <c r="O342" s="182">
        <v>40718</v>
      </c>
      <c r="P342" s="182">
        <v>40739</v>
      </c>
      <c r="Q342">
        <v>2</v>
      </c>
      <c r="R342" t="s">
        <v>280</v>
      </c>
      <c r="S342" t="s">
        <v>280</v>
      </c>
      <c r="T342" t="s">
        <v>280</v>
      </c>
      <c r="U342"/>
    </row>
    <row r="343" spans="1:21">
      <c r="A343" s="168" t="str">
        <f t="shared" si="5"/>
        <v>Report</v>
      </c>
      <c r="B343">
        <v>20602</v>
      </c>
      <c r="C343" t="s">
        <v>1000</v>
      </c>
      <c r="D343" t="s">
        <v>162</v>
      </c>
      <c r="E343" t="s">
        <v>283</v>
      </c>
      <c r="F343" t="s">
        <v>1820</v>
      </c>
      <c r="G343" t="s">
        <v>280</v>
      </c>
      <c r="H343" t="s">
        <v>280</v>
      </c>
      <c r="I343" t="s">
        <v>421</v>
      </c>
      <c r="J343" t="s">
        <v>1821</v>
      </c>
      <c r="K343" t="s">
        <v>127</v>
      </c>
      <c r="L343" t="s">
        <v>358</v>
      </c>
      <c r="M343">
        <v>404139</v>
      </c>
      <c r="N343" t="s">
        <v>162</v>
      </c>
      <c r="O343" s="182">
        <v>41200</v>
      </c>
      <c r="P343" s="182">
        <v>41221</v>
      </c>
      <c r="Q343">
        <v>2</v>
      </c>
      <c r="R343" t="s">
        <v>280</v>
      </c>
      <c r="S343" t="s">
        <v>280</v>
      </c>
      <c r="T343" t="s">
        <v>280</v>
      </c>
      <c r="U343"/>
    </row>
    <row r="344" spans="1:21">
      <c r="A344" s="168" t="str">
        <f t="shared" si="5"/>
        <v>Report</v>
      </c>
      <c r="B344">
        <v>20603</v>
      </c>
      <c r="C344" t="s">
        <v>1000</v>
      </c>
      <c r="D344" t="s">
        <v>162</v>
      </c>
      <c r="E344" t="s">
        <v>283</v>
      </c>
      <c r="F344" t="s">
        <v>1822</v>
      </c>
      <c r="G344" t="s">
        <v>280</v>
      </c>
      <c r="H344" t="s">
        <v>280</v>
      </c>
      <c r="I344" t="s">
        <v>1445</v>
      </c>
      <c r="J344" t="s">
        <v>1823</v>
      </c>
      <c r="K344" t="s">
        <v>126</v>
      </c>
      <c r="L344" t="s">
        <v>358</v>
      </c>
      <c r="M344">
        <v>421445</v>
      </c>
      <c r="N344" t="s">
        <v>162</v>
      </c>
      <c r="O344" s="182">
        <v>41473</v>
      </c>
      <c r="P344" s="182">
        <v>41494</v>
      </c>
      <c r="Q344">
        <v>2</v>
      </c>
      <c r="R344">
        <v>2</v>
      </c>
      <c r="S344">
        <v>2</v>
      </c>
      <c r="T344">
        <v>2</v>
      </c>
      <c r="U344"/>
    </row>
    <row r="345" spans="1:21">
      <c r="A345" s="168" t="str">
        <f t="shared" si="5"/>
        <v>Report</v>
      </c>
      <c r="B345">
        <v>20605</v>
      </c>
      <c r="C345" t="s">
        <v>1824</v>
      </c>
      <c r="D345" t="s">
        <v>162</v>
      </c>
      <c r="E345" t="s">
        <v>283</v>
      </c>
      <c r="F345" t="s">
        <v>1413</v>
      </c>
      <c r="G345" t="s">
        <v>1825</v>
      </c>
      <c r="H345" t="s">
        <v>280</v>
      </c>
      <c r="I345" t="s">
        <v>1826</v>
      </c>
      <c r="J345" t="s">
        <v>1827</v>
      </c>
      <c r="K345" t="s">
        <v>128</v>
      </c>
      <c r="L345" t="s">
        <v>358</v>
      </c>
      <c r="M345">
        <v>383405</v>
      </c>
      <c r="N345" t="s">
        <v>162</v>
      </c>
      <c r="O345" s="182">
        <v>40933</v>
      </c>
      <c r="P345" s="182">
        <v>40954</v>
      </c>
      <c r="Q345">
        <v>3</v>
      </c>
      <c r="R345" t="s">
        <v>280</v>
      </c>
      <c r="S345" t="s">
        <v>280</v>
      </c>
      <c r="T345" t="s">
        <v>280</v>
      </c>
      <c r="U345"/>
    </row>
    <row r="346" spans="1:21">
      <c r="A346" s="168" t="str">
        <f t="shared" si="5"/>
        <v>Report</v>
      </c>
      <c r="B346">
        <v>20606</v>
      </c>
      <c r="C346" t="s">
        <v>1828</v>
      </c>
      <c r="D346" t="s">
        <v>162</v>
      </c>
      <c r="E346" t="s">
        <v>283</v>
      </c>
      <c r="F346" t="s">
        <v>1829</v>
      </c>
      <c r="G346" t="s">
        <v>1830</v>
      </c>
      <c r="H346" t="s">
        <v>280</v>
      </c>
      <c r="I346" t="s">
        <v>1831</v>
      </c>
      <c r="J346" t="s">
        <v>1832</v>
      </c>
      <c r="K346" t="s">
        <v>125</v>
      </c>
      <c r="L346" t="s">
        <v>178</v>
      </c>
      <c r="M346">
        <v>365763</v>
      </c>
      <c r="N346" t="s">
        <v>162</v>
      </c>
      <c r="O346" s="182">
        <v>40618</v>
      </c>
      <c r="P346" s="182">
        <v>40638</v>
      </c>
      <c r="Q346">
        <v>2</v>
      </c>
      <c r="R346" t="s">
        <v>280</v>
      </c>
      <c r="S346" t="s">
        <v>280</v>
      </c>
      <c r="T346" t="s">
        <v>280</v>
      </c>
      <c r="U346"/>
    </row>
    <row r="347" spans="1:21">
      <c r="A347" s="168" t="str">
        <f t="shared" si="5"/>
        <v>Report</v>
      </c>
      <c r="B347">
        <v>20607</v>
      </c>
      <c r="C347" t="s">
        <v>1833</v>
      </c>
      <c r="D347" t="s">
        <v>162</v>
      </c>
      <c r="E347" t="s">
        <v>283</v>
      </c>
      <c r="F347" t="s">
        <v>1834</v>
      </c>
      <c r="G347" t="s">
        <v>1835</v>
      </c>
      <c r="H347" t="s">
        <v>1836</v>
      </c>
      <c r="I347" t="s">
        <v>1831</v>
      </c>
      <c r="J347" t="s">
        <v>1837</v>
      </c>
      <c r="K347" t="s">
        <v>125</v>
      </c>
      <c r="L347" t="s">
        <v>178</v>
      </c>
      <c r="M347">
        <v>404515</v>
      </c>
      <c r="N347" t="s">
        <v>162</v>
      </c>
      <c r="O347" s="182">
        <v>41256</v>
      </c>
      <c r="P347" s="182">
        <v>41285</v>
      </c>
      <c r="Q347">
        <v>2</v>
      </c>
      <c r="R347" t="s">
        <v>280</v>
      </c>
      <c r="S347" t="s">
        <v>280</v>
      </c>
      <c r="T347" t="s">
        <v>280</v>
      </c>
      <c r="U347"/>
    </row>
    <row r="348" spans="1:21">
      <c r="A348" s="168" t="str">
        <f t="shared" si="5"/>
        <v>Report</v>
      </c>
      <c r="B348">
        <v>20608</v>
      </c>
      <c r="C348" t="s">
        <v>1838</v>
      </c>
      <c r="D348" t="s">
        <v>162</v>
      </c>
      <c r="E348" t="s">
        <v>283</v>
      </c>
      <c r="F348" t="s">
        <v>1839</v>
      </c>
      <c r="G348" t="s">
        <v>1840</v>
      </c>
      <c r="H348" t="s">
        <v>1841</v>
      </c>
      <c r="I348" t="s">
        <v>1831</v>
      </c>
      <c r="J348" t="s">
        <v>1842</v>
      </c>
      <c r="K348" t="s">
        <v>125</v>
      </c>
      <c r="L348" t="s">
        <v>178</v>
      </c>
      <c r="M348">
        <v>404516</v>
      </c>
      <c r="N348" t="s">
        <v>162</v>
      </c>
      <c r="O348" s="182">
        <v>41172</v>
      </c>
      <c r="P348" s="182">
        <v>41191</v>
      </c>
      <c r="Q348">
        <v>2</v>
      </c>
      <c r="R348" t="s">
        <v>280</v>
      </c>
      <c r="S348" t="s">
        <v>280</v>
      </c>
      <c r="T348" t="s">
        <v>280</v>
      </c>
      <c r="U348"/>
    </row>
    <row r="349" spans="1:21">
      <c r="A349" s="168" t="str">
        <f t="shared" si="5"/>
        <v>Report</v>
      </c>
      <c r="B349">
        <v>20609</v>
      </c>
      <c r="C349" t="s">
        <v>1843</v>
      </c>
      <c r="D349" t="s">
        <v>162</v>
      </c>
      <c r="E349" t="s">
        <v>283</v>
      </c>
      <c r="F349" t="s">
        <v>1844</v>
      </c>
      <c r="G349" t="s">
        <v>1845</v>
      </c>
      <c r="H349" t="s">
        <v>1846</v>
      </c>
      <c r="I349" t="s">
        <v>1847</v>
      </c>
      <c r="J349" t="s">
        <v>1848</v>
      </c>
      <c r="K349" t="s">
        <v>125</v>
      </c>
      <c r="L349" t="s">
        <v>178</v>
      </c>
      <c r="M349">
        <v>404517</v>
      </c>
      <c r="N349" t="s">
        <v>162</v>
      </c>
      <c r="O349" s="182">
        <v>41256</v>
      </c>
      <c r="P349" s="182">
        <v>41285</v>
      </c>
      <c r="Q349">
        <v>2</v>
      </c>
      <c r="R349" t="s">
        <v>280</v>
      </c>
      <c r="S349" t="s">
        <v>280</v>
      </c>
      <c r="T349" t="s">
        <v>280</v>
      </c>
      <c r="U349"/>
    </row>
    <row r="350" spans="1:21">
      <c r="A350" s="168" t="str">
        <f t="shared" si="5"/>
        <v>Report</v>
      </c>
      <c r="B350">
        <v>20611</v>
      </c>
      <c r="C350" t="s">
        <v>1849</v>
      </c>
      <c r="D350" t="s">
        <v>162</v>
      </c>
      <c r="E350" t="s">
        <v>283</v>
      </c>
      <c r="F350" t="s">
        <v>1850</v>
      </c>
      <c r="G350" t="s">
        <v>1851</v>
      </c>
      <c r="H350" t="s">
        <v>280</v>
      </c>
      <c r="I350" t="s">
        <v>356</v>
      </c>
      <c r="J350" t="s">
        <v>1852</v>
      </c>
      <c r="K350" t="s">
        <v>28</v>
      </c>
      <c r="L350" t="s">
        <v>358</v>
      </c>
      <c r="M350">
        <v>452787</v>
      </c>
      <c r="N350" t="s">
        <v>162</v>
      </c>
      <c r="O350" s="182">
        <v>41948</v>
      </c>
      <c r="P350" s="182">
        <v>41963</v>
      </c>
      <c r="Q350">
        <v>3</v>
      </c>
      <c r="R350">
        <v>2</v>
      </c>
      <c r="S350">
        <v>3</v>
      </c>
      <c r="T350">
        <v>3</v>
      </c>
      <c r="U350"/>
    </row>
    <row r="351" spans="1:21">
      <c r="A351" s="168" t="str">
        <f t="shared" si="5"/>
        <v>Report</v>
      </c>
      <c r="B351">
        <v>20614</v>
      </c>
      <c r="C351" t="s">
        <v>1853</v>
      </c>
      <c r="D351" t="s">
        <v>162</v>
      </c>
      <c r="E351" t="s">
        <v>283</v>
      </c>
      <c r="F351" t="s">
        <v>1854</v>
      </c>
      <c r="G351" t="s">
        <v>1855</v>
      </c>
      <c r="H351" t="s">
        <v>1856</v>
      </c>
      <c r="I351" t="s">
        <v>1857</v>
      </c>
      <c r="J351" t="s">
        <v>1858</v>
      </c>
      <c r="K351" t="s">
        <v>37</v>
      </c>
      <c r="L351" t="s">
        <v>172</v>
      </c>
      <c r="M351">
        <v>454485</v>
      </c>
      <c r="N351" t="s">
        <v>509</v>
      </c>
      <c r="O351" s="182">
        <v>42033</v>
      </c>
      <c r="P351" s="182">
        <v>42047</v>
      </c>
      <c r="Q351">
        <v>3</v>
      </c>
      <c r="R351">
        <v>3</v>
      </c>
      <c r="S351">
        <v>3</v>
      </c>
      <c r="T351">
        <v>3</v>
      </c>
      <c r="U351"/>
    </row>
    <row r="352" spans="1:21">
      <c r="A352" s="168" t="str">
        <f t="shared" si="5"/>
        <v>Report</v>
      </c>
      <c r="B352">
        <v>20616</v>
      </c>
      <c r="C352" t="s">
        <v>1859</v>
      </c>
      <c r="D352" t="s">
        <v>162</v>
      </c>
      <c r="E352" t="s">
        <v>283</v>
      </c>
      <c r="F352" t="s">
        <v>1860</v>
      </c>
      <c r="G352" t="s">
        <v>1861</v>
      </c>
      <c r="H352" t="s">
        <v>280</v>
      </c>
      <c r="I352" t="s">
        <v>878</v>
      </c>
      <c r="J352" t="s">
        <v>1862</v>
      </c>
      <c r="K352" t="s">
        <v>57</v>
      </c>
      <c r="L352" t="s">
        <v>172</v>
      </c>
      <c r="M352">
        <v>406996</v>
      </c>
      <c r="N352" t="s">
        <v>162</v>
      </c>
      <c r="O352" s="182">
        <v>41137</v>
      </c>
      <c r="P352" s="182">
        <v>41156</v>
      </c>
      <c r="Q352">
        <v>2</v>
      </c>
      <c r="R352" t="s">
        <v>280</v>
      </c>
      <c r="S352" t="s">
        <v>280</v>
      </c>
      <c r="T352" t="s">
        <v>280</v>
      </c>
      <c r="U352"/>
    </row>
    <row r="353" spans="1:21">
      <c r="A353" s="168" t="str">
        <f t="shared" si="5"/>
        <v>Report</v>
      </c>
      <c r="B353">
        <v>20618</v>
      </c>
      <c r="C353" t="s">
        <v>1863</v>
      </c>
      <c r="D353" t="s">
        <v>162</v>
      </c>
      <c r="E353" t="s">
        <v>283</v>
      </c>
      <c r="F353" t="s">
        <v>1864</v>
      </c>
      <c r="G353" t="s">
        <v>1865</v>
      </c>
      <c r="H353" t="s">
        <v>1866</v>
      </c>
      <c r="I353" t="s">
        <v>1867</v>
      </c>
      <c r="J353" t="s">
        <v>1868</v>
      </c>
      <c r="K353" t="s">
        <v>154</v>
      </c>
      <c r="L353" t="s">
        <v>176</v>
      </c>
      <c r="M353">
        <v>421446</v>
      </c>
      <c r="N353" t="s">
        <v>162</v>
      </c>
      <c r="O353" s="182">
        <v>41451</v>
      </c>
      <c r="P353" s="182">
        <v>41471</v>
      </c>
      <c r="Q353">
        <v>1</v>
      </c>
      <c r="R353">
        <v>1</v>
      </c>
      <c r="S353">
        <v>1</v>
      </c>
      <c r="T353">
        <v>1</v>
      </c>
      <c r="U353"/>
    </row>
    <row r="354" spans="1:21">
      <c r="A354" s="168" t="str">
        <f t="shared" si="5"/>
        <v>Report</v>
      </c>
      <c r="B354">
        <v>20621</v>
      </c>
      <c r="C354" t="s">
        <v>1869</v>
      </c>
      <c r="D354" t="s">
        <v>162</v>
      </c>
      <c r="E354" t="s">
        <v>283</v>
      </c>
      <c r="F354" t="s">
        <v>1870</v>
      </c>
      <c r="G354" t="s">
        <v>280</v>
      </c>
      <c r="H354" t="s">
        <v>280</v>
      </c>
      <c r="I354" t="s">
        <v>528</v>
      </c>
      <c r="J354" t="s">
        <v>1871</v>
      </c>
      <c r="K354" t="s">
        <v>39</v>
      </c>
      <c r="L354" t="s">
        <v>358</v>
      </c>
      <c r="M354">
        <v>455073</v>
      </c>
      <c r="N354" t="s">
        <v>162</v>
      </c>
      <c r="O354" s="182">
        <v>42159</v>
      </c>
      <c r="P354" s="182">
        <v>42179</v>
      </c>
      <c r="Q354">
        <v>3</v>
      </c>
      <c r="R354">
        <v>3</v>
      </c>
      <c r="S354">
        <v>3</v>
      </c>
      <c r="T354">
        <v>3</v>
      </c>
      <c r="U354"/>
    </row>
    <row r="355" spans="1:21">
      <c r="A355" s="168" t="str">
        <f t="shared" si="5"/>
        <v>Report</v>
      </c>
      <c r="B355">
        <v>20624</v>
      </c>
      <c r="C355" t="s">
        <v>1872</v>
      </c>
      <c r="D355" t="s">
        <v>162</v>
      </c>
      <c r="E355" t="s">
        <v>283</v>
      </c>
      <c r="F355" t="s">
        <v>1873</v>
      </c>
      <c r="G355" t="s">
        <v>280</v>
      </c>
      <c r="H355" t="s">
        <v>280</v>
      </c>
      <c r="I355" t="s">
        <v>491</v>
      </c>
      <c r="J355" t="s">
        <v>1874</v>
      </c>
      <c r="K355" t="s">
        <v>8</v>
      </c>
      <c r="L355" t="s">
        <v>358</v>
      </c>
      <c r="M355">
        <v>373070</v>
      </c>
      <c r="N355" t="s">
        <v>162</v>
      </c>
      <c r="O355" s="182">
        <v>40626</v>
      </c>
      <c r="P355" s="182">
        <v>40647</v>
      </c>
      <c r="Q355">
        <v>2</v>
      </c>
      <c r="R355" t="s">
        <v>280</v>
      </c>
      <c r="S355" t="s">
        <v>280</v>
      </c>
      <c r="T355" t="s">
        <v>280</v>
      </c>
      <c r="U355"/>
    </row>
    <row r="356" spans="1:21">
      <c r="A356" s="168" t="str">
        <f t="shared" si="5"/>
        <v>Report</v>
      </c>
      <c r="B356">
        <v>20625</v>
      </c>
      <c r="C356" t="s">
        <v>1875</v>
      </c>
      <c r="D356" t="s">
        <v>162</v>
      </c>
      <c r="E356" t="s">
        <v>283</v>
      </c>
      <c r="F356" t="s">
        <v>1876</v>
      </c>
      <c r="G356" t="s">
        <v>1877</v>
      </c>
      <c r="H356" t="s">
        <v>280</v>
      </c>
      <c r="I356" t="s">
        <v>1878</v>
      </c>
      <c r="J356" t="s">
        <v>1879</v>
      </c>
      <c r="K356" t="s">
        <v>35</v>
      </c>
      <c r="L356" t="s">
        <v>173</v>
      </c>
      <c r="M356">
        <v>366380</v>
      </c>
      <c r="N356" t="s">
        <v>162</v>
      </c>
      <c r="O356" s="182">
        <v>40626</v>
      </c>
      <c r="P356" s="182">
        <v>40647</v>
      </c>
      <c r="Q356">
        <v>2</v>
      </c>
      <c r="R356" t="s">
        <v>280</v>
      </c>
      <c r="S356" t="s">
        <v>280</v>
      </c>
      <c r="T356" t="s">
        <v>280</v>
      </c>
      <c r="U356"/>
    </row>
    <row r="357" spans="1:21">
      <c r="A357" s="168" t="str">
        <f t="shared" si="5"/>
        <v>Report</v>
      </c>
      <c r="B357">
        <v>20626</v>
      </c>
      <c r="C357" t="s">
        <v>1880</v>
      </c>
      <c r="D357" t="s">
        <v>162</v>
      </c>
      <c r="E357" t="s">
        <v>283</v>
      </c>
      <c r="F357" t="s">
        <v>1881</v>
      </c>
      <c r="G357" t="s">
        <v>1882</v>
      </c>
      <c r="H357" t="s">
        <v>280</v>
      </c>
      <c r="I357" t="s">
        <v>939</v>
      </c>
      <c r="J357" t="s">
        <v>1883</v>
      </c>
      <c r="K357" t="s">
        <v>15</v>
      </c>
      <c r="L357" t="s">
        <v>172</v>
      </c>
      <c r="M357">
        <v>421447</v>
      </c>
      <c r="N357" t="s">
        <v>162</v>
      </c>
      <c r="O357" s="182">
        <v>41444</v>
      </c>
      <c r="P357" s="182">
        <v>41465</v>
      </c>
      <c r="Q357">
        <v>2</v>
      </c>
      <c r="R357">
        <v>2</v>
      </c>
      <c r="S357">
        <v>2</v>
      </c>
      <c r="T357">
        <v>2</v>
      </c>
      <c r="U357"/>
    </row>
    <row r="358" spans="1:21">
      <c r="A358" s="168" t="str">
        <f t="shared" si="5"/>
        <v>Report</v>
      </c>
      <c r="B358">
        <v>20629</v>
      </c>
      <c r="C358" t="s">
        <v>1884</v>
      </c>
      <c r="D358" t="s">
        <v>162</v>
      </c>
      <c r="E358" t="s">
        <v>283</v>
      </c>
      <c r="F358" t="s">
        <v>1885</v>
      </c>
      <c r="G358" t="s">
        <v>1886</v>
      </c>
      <c r="H358" t="s">
        <v>280</v>
      </c>
      <c r="I358" t="s">
        <v>491</v>
      </c>
      <c r="J358" t="s">
        <v>1887</v>
      </c>
      <c r="K358" t="s">
        <v>8</v>
      </c>
      <c r="L358" t="s">
        <v>358</v>
      </c>
      <c r="M358">
        <v>365662</v>
      </c>
      <c r="N358" t="s">
        <v>162</v>
      </c>
      <c r="O358" s="182">
        <v>40625</v>
      </c>
      <c r="P358" s="182">
        <v>40646</v>
      </c>
      <c r="Q358">
        <v>1</v>
      </c>
      <c r="R358" t="s">
        <v>280</v>
      </c>
      <c r="S358" t="s">
        <v>280</v>
      </c>
      <c r="T358" t="s">
        <v>280</v>
      </c>
      <c r="U358"/>
    </row>
    <row r="359" spans="1:21">
      <c r="A359" s="168" t="str">
        <f t="shared" si="5"/>
        <v>Report</v>
      </c>
      <c r="B359">
        <v>20631</v>
      </c>
      <c r="C359" t="s">
        <v>1888</v>
      </c>
      <c r="D359" t="s">
        <v>162</v>
      </c>
      <c r="E359" t="s">
        <v>283</v>
      </c>
      <c r="F359" t="s">
        <v>1889</v>
      </c>
      <c r="G359" t="s">
        <v>1890</v>
      </c>
      <c r="H359" t="s">
        <v>280</v>
      </c>
      <c r="I359" t="s">
        <v>823</v>
      </c>
      <c r="J359" t="s">
        <v>1891</v>
      </c>
      <c r="K359" t="s">
        <v>88</v>
      </c>
      <c r="L359" t="s">
        <v>175</v>
      </c>
      <c r="M359">
        <v>443637</v>
      </c>
      <c r="N359" t="s">
        <v>162</v>
      </c>
      <c r="O359" s="182">
        <v>41732</v>
      </c>
      <c r="P359" s="182">
        <v>41757</v>
      </c>
      <c r="Q359">
        <v>3</v>
      </c>
      <c r="R359">
        <v>3</v>
      </c>
      <c r="S359">
        <v>2</v>
      </c>
      <c r="T359">
        <v>3</v>
      </c>
      <c r="U359"/>
    </row>
    <row r="360" spans="1:21">
      <c r="A360" s="168" t="str">
        <f t="shared" si="5"/>
        <v>Report</v>
      </c>
      <c r="B360">
        <v>20632</v>
      </c>
      <c r="C360" t="s">
        <v>1892</v>
      </c>
      <c r="D360" t="s">
        <v>162</v>
      </c>
      <c r="E360" t="s">
        <v>283</v>
      </c>
      <c r="F360" t="s">
        <v>1893</v>
      </c>
      <c r="G360" t="s">
        <v>1894</v>
      </c>
      <c r="H360" t="s">
        <v>280</v>
      </c>
      <c r="I360" t="s">
        <v>578</v>
      </c>
      <c r="J360" t="s">
        <v>1895</v>
      </c>
      <c r="K360" t="s">
        <v>141</v>
      </c>
      <c r="L360" t="s">
        <v>175</v>
      </c>
      <c r="M360">
        <v>367773</v>
      </c>
      <c r="N360" t="s">
        <v>162</v>
      </c>
      <c r="O360" s="182">
        <v>40773</v>
      </c>
      <c r="P360" s="182">
        <v>40795</v>
      </c>
      <c r="Q360">
        <v>3</v>
      </c>
      <c r="R360" t="s">
        <v>280</v>
      </c>
      <c r="S360" t="s">
        <v>280</v>
      </c>
      <c r="T360" t="s">
        <v>280</v>
      </c>
      <c r="U360"/>
    </row>
    <row r="361" spans="1:21">
      <c r="A361" s="168" t="str">
        <f t="shared" si="5"/>
        <v>Report</v>
      </c>
      <c r="B361">
        <v>20637</v>
      </c>
      <c r="C361" t="s">
        <v>1896</v>
      </c>
      <c r="D361" t="s">
        <v>162</v>
      </c>
      <c r="E361" t="s">
        <v>283</v>
      </c>
      <c r="F361" t="s">
        <v>1897</v>
      </c>
      <c r="G361" t="s">
        <v>1898</v>
      </c>
      <c r="H361" t="s">
        <v>1899</v>
      </c>
      <c r="I361" t="s">
        <v>779</v>
      </c>
      <c r="J361" t="s">
        <v>1900</v>
      </c>
      <c r="K361" t="s">
        <v>48</v>
      </c>
      <c r="L361" t="s">
        <v>178</v>
      </c>
      <c r="M361">
        <v>383406</v>
      </c>
      <c r="N361" t="s">
        <v>162</v>
      </c>
      <c r="O361" s="182">
        <v>40983</v>
      </c>
      <c r="P361" s="182">
        <v>41001</v>
      </c>
      <c r="Q361">
        <v>2</v>
      </c>
      <c r="R361" t="s">
        <v>280</v>
      </c>
      <c r="S361" t="s">
        <v>280</v>
      </c>
      <c r="T361" t="s">
        <v>280</v>
      </c>
      <c r="U361"/>
    </row>
    <row r="362" spans="1:21">
      <c r="A362" s="168" t="str">
        <f t="shared" si="5"/>
        <v>Report</v>
      </c>
      <c r="B362">
        <v>20639</v>
      </c>
      <c r="C362" t="s">
        <v>1901</v>
      </c>
      <c r="D362" t="s">
        <v>162</v>
      </c>
      <c r="E362" t="s">
        <v>283</v>
      </c>
      <c r="F362" t="s">
        <v>1902</v>
      </c>
      <c r="G362" t="s">
        <v>1903</v>
      </c>
      <c r="H362" t="s">
        <v>280</v>
      </c>
      <c r="I362" t="s">
        <v>1904</v>
      </c>
      <c r="J362" t="s">
        <v>1905</v>
      </c>
      <c r="K362" t="s">
        <v>140</v>
      </c>
      <c r="L362" t="s">
        <v>173</v>
      </c>
      <c r="M362">
        <v>453980</v>
      </c>
      <c r="N362" t="s">
        <v>509</v>
      </c>
      <c r="O362" s="182">
        <v>42166</v>
      </c>
      <c r="P362" s="182">
        <v>42187</v>
      </c>
      <c r="Q362">
        <v>3</v>
      </c>
      <c r="R362">
        <v>3</v>
      </c>
      <c r="S362">
        <v>3</v>
      </c>
      <c r="T362">
        <v>3</v>
      </c>
      <c r="U362"/>
    </row>
    <row r="363" spans="1:21">
      <c r="A363" s="168" t="str">
        <f t="shared" si="5"/>
        <v>Report</v>
      </c>
      <c r="B363">
        <v>20640</v>
      </c>
      <c r="C363" t="s">
        <v>1906</v>
      </c>
      <c r="D363" t="s">
        <v>162</v>
      </c>
      <c r="E363" t="s">
        <v>283</v>
      </c>
      <c r="F363" t="s">
        <v>1907</v>
      </c>
      <c r="G363" t="s">
        <v>1908</v>
      </c>
      <c r="H363" t="s">
        <v>280</v>
      </c>
      <c r="I363" t="s">
        <v>1630</v>
      </c>
      <c r="J363" t="s">
        <v>1909</v>
      </c>
      <c r="K363" t="s">
        <v>22</v>
      </c>
      <c r="L363" t="s">
        <v>176</v>
      </c>
      <c r="M363">
        <v>383407</v>
      </c>
      <c r="N363" t="s">
        <v>162</v>
      </c>
      <c r="O363" s="182">
        <v>40934</v>
      </c>
      <c r="P363" s="182">
        <v>40953</v>
      </c>
      <c r="Q363">
        <v>1</v>
      </c>
      <c r="R363" t="s">
        <v>280</v>
      </c>
      <c r="S363" t="s">
        <v>280</v>
      </c>
      <c r="T363" t="s">
        <v>280</v>
      </c>
      <c r="U363"/>
    </row>
    <row r="364" spans="1:21">
      <c r="A364" s="168" t="str">
        <f t="shared" si="5"/>
        <v>Report</v>
      </c>
      <c r="B364">
        <v>20641</v>
      </c>
      <c r="C364" t="s">
        <v>1910</v>
      </c>
      <c r="D364" t="s">
        <v>162</v>
      </c>
      <c r="E364" t="s">
        <v>283</v>
      </c>
      <c r="F364" t="s">
        <v>1911</v>
      </c>
      <c r="G364" t="s">
        <v>1912</v>
      </c>
      <c r="H364" t="s">
        <v>280</v>
      </c>
      <c r="I364" t="s">
        <v>1913</v>
      </c>
      <c r="J364" t="s">
        <v>1914</v>
      </c>
      <c r="K364" t="s">
        <v>107</v>
      </c>
      <c r="L364" t="s">
        <v>174</v>
      </c>
      <c r="M364">
        <v>362454</v>
      </c>
      <c r="N364" t="s">
        <v>162</v>
      </c>
      <c r="O364" s="182">
        <v>40472</v>
      </c>
      <c r="P364" s="182">
        <v>40493</v>
      </c>
      <c r="Q364">
        <v>2</v>
      </c>
      <c r="R364" t="s">
        <v>280</v>
      </c>
      <c r="S364" t="s">
        <v>280</v>
      </c>
      <c r="T364" t="s">
        <v>280</v>
      </c>
      <c r="U364"/>
    </row>
    <row r="365" spans="1:21">
      <c r="A365" s="168" t="str">
        <f t="shared" si="5"/>
        <v>Report</v>
      </c>
      <c r="B365">
        <v>20642</v>
      </c>
      <c r="C365" t="s">
        <v>1915</v>
      </c>
      <c r="D365" t="s">
        <v>162</v>
      </c>
      <c r="E365" t="s">
        <v>283</v>
      </c>
      <c r="F365" t="s">
        <v>1916</v>
      </c>
      <c r="G365" t="s">
        <v>1917</v>
      </c>
      <c r="H365" t="s">
        <v>280</v>
      </c>
      <c r="I365" t="s">
        <v>1918</v>
      </c>
      <c r="J365" t="s">
        <v>1919</v>
      </c>
      <c r="K365" t="s">
        <v>97</v>
      </c>
      <c r="L365" t="s">
        <v>172</v>
      </c>
      <c r="M365">
        <v>451709</v>
      </c>
      <c r="N365" t="s">
        <v>162</v>
      </c>
      <c r="O365" s="182">
        <v>41976</v>
      </c>
      <c r="P365" s="182">
        <v>41991</v>
      </c>
      <c r="Q365">
        <v>3</v>
      </c>
      <c r="R365">
        <v>3</v>
      </c>
      <c r="S365">
        <v>3</v>
      </c>
      <c r="T365">
        <v>3</v>
      </c>
      <c r="U365"/>
    </row>
    <row r="366" spans="1:21">
      <c r="A366" s="168" t="str">
        <f t="shared" si="5"/>
        <v>Report</v>
      </c>
      <c r="B366">
        <v>20644</v>
      </c>
      <c r="C366" t="s">
        <v>1920</v>
      </c>
      <c r="D366" t="s">
        <v>162</v>
      </c>
      <c r="E366" t="s">
        <v>283</v>
      </c>
      <c r="F366" t="s">
        <v>1921</v>
      </c>
      <c r="G366" t="s">
        <v>1922</v>
      </c>
      <c r="H366" t="s">
        <v>280</v>
      </c>
      <c r="I366" t="s">
        <v>939</v>
      </c>
      <c r="J366" t="s">
        <v>1923</v>
      </c>
      <c r="K366" t="s">
        <v>15</v>
      </c>
      <c r="L366" t="s">
        <v>172</v>
      </c>
      <c r="M366">
        <v>383650</v>
      </c>
      <c r="N366" t="s">
        <v>162</v>
      </c>
      <c r="O366" s="182">
        <v>40921</v>
      </c>
      <c r="P366" s="182">
        <v>40940</v>
      </c>
      <c r="Q366">
        <v>3</v>
      </c>
      <c r="R366" t="s">
        <v>280</v>
      </c>
      <c r="S366" t="s">
        <v>280</v>
      </c>
      <c r="T366" t="s">
        <v>280</v>
      </c>
      <c r="U366"/>
    </row>
    <row r="367" spans="1:21">
      <c r="A367" s="168" t="str">
        <f t="shared" si="5"/>
        <v>Report</v>
      </c>
      <c r="B367">
        <v>20658</v>
      </c>
      <c r="C367" t="s">
        <v>1924</v>
      </c>
      <c r="D367" t="s">
        <v>162</v>
      </c>
      <c r="E367" t="s">
        <v>283</v>
      </c>
      <c r="F367" t="s">
        <v>1925</v>
      </c>
      <c r="G367" t="s">
        <v>1926</v>
      </c>
      <c r="H367" t="s">
        <v>1927</v>
      </c>
      <c r="I367" t="s">
        <v>578</v>
      </c>
      <c r="J367" t="s">
        <v>1928</v>
      </c>
      <c r="K367" t="s">
        <v>141</v>
      </c>
      <c r="L367" t="s">
        <v>175</v>
      </c>
      <c r="M367">
        <v>367774</v>
      </c>
      <c r="N367" t="s">
        <v>162</v>
      </c>
      <c r="O367" s="182">
        <v>40703</v>
      </c>
      <c r="P367" s="182">
        <v>40724</v>
      </c>
      <c r="Q367">
        <v>2</v>
      </c>
      <c r="R367" t="s">
        <v>280</v>
      </c>
      <c r="S367" t="s">
        <v>280</v>
      </c>
      <c r="T367" t="s">
        <v>280</v>
      </c>
      <c r="U367"/>
    </row>
    <row r="368" spans="1:21">
      <c r="A368" s="168" t="str">
        <f t="shared" si="5"/>
        <v>Report</v>
      </c>
      <c r="B368">
        <v>20660</v>
      </c>
      <c r="C368" t="s">
        <v>1929</v>
      </c>
      <c r="D368" t="s">
        <v>162</v>
      </c>
      <c r="E368" t="s">
        <v>283</v>
      </c>
      <c r="F368" t="s">
        <v>1930</v>
      </c>
      <c r="G368" t="s">
        <v>1931</v>
      </c>
      <c r="H368" t="s">
        <v>280</v>
      </c>
      <c r="I368" t="s">
        <v>1932</v>
      </c>
      <c r="J368" t="s">
        <v>1933</v>
      </c>
      <c r="K368" t="s">
        <v>47</v>
      </c>
      <c r="L368" t="s">
        <v>178</v>
      </c>
      <c r="M368">
        <v>383651</v>
      </c>
      <c r="N368" t="s">
        <v>162</v>
      </c>
      <c r="O368" s="182">
        <v>40794</v>
      </c>
      <c r="P368" s="182">
        <v>40815</v>
      </c>
      <c r="Q368">
        <v>2</v>
      </c>
      <c r="R368" t="s">
        <v>280</v>
      </c>
      <c r="S368" t="s">
        <v>280</v>
      </c>
      <c r="T368" t="s">
        <v>280</v>
      </c>
      <c r="U368"/>
    </row>
    <row r="369" spans="1:21">
      <c r="A369" s="168" t="str">
        <f t="shared" si="5"/>
        <v>Report</v>
      </c>
      <c r="B369">
        <v>20661</v>
      </c>
      <c r="C369" t="s">
        <v>1934</v>
      </c>
      <c r="D369" t="s">
        <v>162</v>
      </c>
      <c r="E369" t="s">
        <v>283</v>
      </c>
      <c r="F369" t="s">
        <v>1935</v>
      </c>
      <c r="G369" t="s">
        <v>280</v>
      </c>
      <c r="H369" t="s">
        <v>280</v>
      </c>
      <c r="I369" t="s">
        <v>298</v>
      </c>
      <c r="J369" t="s">
        <v>1936</v>
      </c>
      <c r="K369" t="s">
        <v>115</v>
      </c>
      <c r="L369" t="s">
        <v>173</v>
      </c>
      <c r="M369">
        <v>447566</v>
      </c>
      <c r="N369" t="s">
        <v>509</v>
      </c>
      <c r="O369" s="182">
        <v>42186</v>
      </c>
      <c r="P369" s="182">
        <v>42205</v>
      </c>
      <c r="Q369">
        <v>3</v>
      </c>
      <c r="R369">
        <v>3</v>
      </c>
      <c r="S369">
        <v>3</v>
      </c>
      <c r="T369">
        <v>3</v>
      </c>
      <c r="U369"/>
    </row>
    <row r="370" spans="1:21">
      <c r="A370" s="168" t="str">
        <f t="shared" si="5"/>
        <v>Report</v>
      </c>
      <c r="B370">
        <v>20662</v>
      </c>
      <c r="C370" t="s">
        <v>1937</v>
      </c>
      <c r="D370" t="s">
        <v>162</v>
      </c>
      <c r="E370" t="s">
        <v>283</v>
      </c>
      <c r="F370" t="s">
        <v>1350</v>
      </c>
      <c r="G370" t="s">
        <v>280</v>
      </c>
      <c r="H370" t="s">
        <v>280</v>
      </c>
      <c r="I370" t="s">
        <v>1351</v>
      </c>
      <c r="J370" t="s">
        <v>1352</v>
      </c>
      <c r="K370" t="s">
        <v>97</v>
      </c>
      <c r="L370" t="s">
        <v>172</v>
      </c>
      <c r="M370">
        <v>451654</v>
      </c>
      <c r="N370" t="s">
        <v>162</v>
      </c>
      <c r="O370" s="182">
        <v>41894</v>
      </c>
      <c r="P370" s="182">
        <v>41913</v>
      </c>
      <c r="Q370">
        <v>3</v>
      </c>
      <c r="R370">
        <v>3</v>
      </c>
      <c r="S370">
        <v>3</v>
      </c>
      <c r="T370">
        <v>3</v>
      </c>
      <c r="U370"/>
    </row>
    <row r="371" spans="1:21">
      <c r="A371" s="168" t="str">
        <f t="shared" si="5"/>
        <v>Report</v>
      </c>
      <c r="B371">
        <v>20664</v>
      </c>
      <c r="C371" t="s">
        <v>1938</v>
      </c>
      <c r="D371" t="s">
        <v>162</v>
      </c>
      <c r="E371" t="s">
        <v>283</v>
      </c>
      <c r="F371" t="s">
        <v>1939</v>
      </c>
      <c r="G371" t="s">
        <v>1940</v>
      </c>
      <c r="H371" t="s">
        <v>1941</v>
      </c>
      <c r="I371" t="s">
        <v>563</v>
      </c>
      <c r="J371" t="s">
        <v>1942</v>
      </c>
      <c r="K371" t="s">
        <v>29</v>
      </c>
      <c r="L371" t="s">
        <v>172</v>
      </c>
      <c r="M371">
        <v>427455</v>
      </c>
      <c r="N371" t="s">
        <v>162</v>
      </c>
      <c r="O371" s="182">
        <v>41556</v>
      </c>
      <c r="P371" s="182">
        <v>41572</v>
      </c>
      <c r="Q371">
        <v>2</v>
      </c>
      <c r="R371">
        <v>2</v>
      </c>
      <c r="S371">
        <v>2</v>
      </c>
      <c r="T371">
        <v>2</v>
      </c>
      <c r="U371"/>
    </row>
    <row r="372" spans="1:21">
      <c r="A372" s="168" t="str">
        <f t="shared" si="5"/>
        <v>Report</v>
      </c>
      <c r="B372">
        <v>20665</v>
      </c>
      <c r="C372" t="s">
        <v>1943</v>
      </c>
      <c r="D372" t="s">
        <v>162</v>
      </c>
      <c r="E372" t="s">
        <v>283</v>
      </c>
      <c r="F372" t="s">
        <v>1944</v>
      </c>
      <c r="G372" t="s">
        <v>280</v>
      </c>
      <c r="H372" t="s">
        <v>280</v>
      </c>
      <c r="I372" t="s">
        <v>1945</v>
      </c>
      <c r="J372" t="s">
        <v>1946</v>
      </c>
      <c r="K372" t="s">
        <v>140</v>
      </c>
      <c r="L372" t="s">
        <v>173</v>
      </c>
      <c r="M372">
        <v>383484</v>
      </c>
      <c r="N372" t="s">
        <v>162</v>
      </c>
      <c r="O372" s="182">
        <v>40863</v>
      </c>
      <c r="P372" s="182">
        <v>40884</v>
      </c>
      <c r="Q372">
        <v>2</v>
      </c>
      <c r="R372" t="s">
        <v>280</v>
      </c>
      <c r="S372" t="s">
        <v>280</v>
      </c>
      <c r="T372" t="s">
        <v>280</v>
      </c>
      <c r="U372"/>
    </row>
    <row r="373" spans="1:21">
      <c r="A373" s="168" t="str">
        <f t="shared" si="5"/>
        <v>Report</v>
      </c>
      <c r="B373">
        <v>20667</v>
      </c>
      <c r="C373" t="s">
        <v>1947</v>
      </c>
      <c r="D373" t="s">
        <v>162</v>
      </c>
      <c r="E373" t="s">
        <v>283</v>
      </c>
      <c r="F373" t="s">
        <v>1948</v>
      </c>
      <c r="G373" t="s">
        <v>1949</v>
      </c>
      <c r="H373" t="s">
        <v>280</v>
      </c>
      <c r="I373" t="s">
        <v>757</v>
      </c>
      <c r="J373" t="s">
        <v>1950</v>
      </c>
      <c r="K373" t="s">
        <v>23</v>
      </c>
      <c r="L373" t="s">
        <v>175</v>
      </c>
      <c r="M373">
        <v>443642</v>
      </c>
      <c r="N373" t="s">
        <v>162</v>
      </c>
      <c r="O373" s="182">
        <v>41710</v>
      </c>
      <c r="P373" s="182">
        <v>41730</v>
      </c>
      <c r="Q373">
        <v>2</v>
      </c>
      <c r="R373">
        <v>2</v>
      </c>
      <c r="S373">
        <v>2</v>
      </c>
      <c r="T373">
        <v>2</v>
      </c>
      <c r="U373"/>
    </row>
    <row r="374" spans="1:21">
      <c r="A374" s="168" t="str">
        <f t="shared" si="5"/>
        <v>Report</v>
      </c>
      <c r="B374">
        <v>20668</v>
      </c>
      <c r="C374" t="s">
        <v>1947</v>
      </c>
      <c r="D374" t="s">
        <v>162</v>
      </c>
      <c r="E374" t="s">
        <v>283</v>
      </c>
      <c r="F374" t="s">
        <v>1951</v>
      </c>
      <c r="G374" t="s">
        <v>1952</v>
      </c>
      <c r="H374" t="s">
        <v>280</v>
      </c>
      <c r="I374" t="s">
        <v>416</v>
      </c>
      <c r="J374" t="s">
        <v>1953</v>
      </c>
      <c r="K374" t="s">
        <v>36</v>
      </c>
      <c r="L374" t="s">
        <v>178</v>
      </c>
      <c r="M374">
        <v>367775</v>
      </c>
      <c r="N374" t="s">
        <v>162</v>
      </c>
      <c r="O374" s="182">
        <v>40640</v>
      </c>
      <c r="P374" s="182">
        <v>40660</v>
      </c>
      <c r="Q374">
        <v>1</v>
      </c>
      <c r="R374" t="s">
        <v>280</v>
      </c>
      <c r="S374" t="s">
        <v>280</v>
      </c>
      <c r="T374" t="s">
        <v>280</v>
      </c>
      <c r="U374"/>
    </row>
    <row r="375" spans="1:21">
      <c r="A375" s="168" t="str">
        <f t="shared" si="5"/>
        <v>Report</v>
      </c>
      <c r="B375">
        <v>20670</v>
      </c>
      <c r="C375" t="s">
        <v>1954</v>
      </c>
      <c r="D375" t="s">
        <v>162</v>
      </c>
      <c r="E375" t="s">
        <v>283</v>
      </c>
      <c r="F375" t="s">
        <v>1955</v>
      </c>
      <c r="G375" t="s">
        <v>1956</v>
      </c>
      <c r="H375" t="s">
        <v>280</v>
      </c>
      <c r="I375" t="s">
        <v>1957</v>
      </c>
      <c r="J375" t="s">
        <v>1958</v>
      </c>
      <c r="K375" t="s">
        <v>106</v>
      </c>
      <c r="L375" t="s">
        <v>178</v>
      </c>
      <c r="M375">
        <v>365765</v>
      </c>
      <c r="N375" t="s">
        <v>162</v>
      </c>
      <c r="O375" s="182">
        <v>41094</v>
      </c>
      <c r="P375" s="182">
        <v>41113</v>
      </c>
      <c r="Q375">
        <v>1</v>
      </c>
      <c r="R375" t="s">
        <v>280</v>
      </c>
      <c r="S375" t="s">
        <v>280</v>
      </c>
      <c r="T375" t="s">
        <v>280</v>
      </c>
      <c r="U375"/>
    </row>
    <row r="376" spans="1:21">
      <c r="A376" s="168" t="str">
        <f t="shared" si="5"/>
        <v>Report</v>
      </c>
      <c r="B376">
        <v>20672</v>
      </c>
      <c r="C376" t="s">
        <v>1959</v>
      </c>
      <c r="D376" t="s">
        <v>162</v>
      </c>
      <c r="E376" t="s">
        <v>283</v>
      </c>
      <c r="F376" t="s">
        <v>1960</v>
      </c>
      <c r="G376" t="s">
        <v>1961</v>
      </c>
      <c r="H376" t="s">
        <v>280</v>
      </c>
      <c r="I376" t="s">
        <v>1962</v>
      </c>
      <c r="J376" t="s">
        <v>1963</v>
      </c>
      <c r="K376" t="s">
        <v>63</v>
      </c>
      <c r="L376" t="s">
        <v>176</v>
      </c>
      <c r="M376">
        <v>447519</v>
      </c>
      <c r="N376" t="s">
        <v>162</v>
      </c>
      <c r="O376" s="182">
        <v>41928</v>
      </c>
      <c r="P376" s="182">
        <v>41946</v>
      </c>
      <c r="Q376">
        <v>3</v>
      </c>
      <c r="R376">
        <v>3</v>
      </c>
      <c r="S376">
        <v>3</v>
      </c>
      <c r="T376">
        <v>3</v>
      </c>
      <c r="U376"/>
    </row>
    <row r="377" spans="1:21">
      <c r="A377" s="168" t="str">
        <f t="shared" si="5"/>
        <v>Report</v>
      </c>
      <c r="B377">
        <v>20673</v>
      </c>
      <c r="C377" t="s">
        <v>1964</v>
      </c>
      <c r="D377" t="s">
        <v>162</v>
      </c>
      <c r="E377" t="s">
        <v>283</v>
      </c>
      <c r="F377" t="s">
        <v>1965</v>
      </c>
      <c r="G377" t="s">
        <v>1966</v>
      </c>
      <c r="H377" t="s">
        <v>280</v>
      </c>
      <c r="I377" t="s">
        <v>1967</v>
      </c>
      <c r="J377" t="s">
        <v>1968</v>
      </c>
      <c r="K377" t="s">
        <v>16</v>
      </c>
      <c r="L377" t="s">
        <v>176</v>
      </c>
      <c r="M377">
        <v>365661</v>
      </c>
      <c r="N377" t="s">
        <v>162</v>
      </c>
      <c r="O377" s="182">
        <v>40626</v>
      </c>
      <c r="P377" s="182">
        <v>40647</v>
      </c>
      <c r="Q377">
        <v>2</v>
      </c>
      <c r="R377" t="s">
        <v>280</v>
      </c>
      <c r="S377" t="s">
        <v>280</v>
      </c>
      <c r="T377" t="s">
        <v>280</v>
      </c>
      <c r="U377"/>
    </row>
    <row r="378" spans="1:21">
      <c r="A378" s="168" t="str">
        <f t="shared" si="5"/>
        <v>Report</v>
      </c>
      <c r="B378">
        <v>20674</v>
      </c>
      <c r="C378" t="s">
        <v>1969</v>
      </c>
      <c r="D378" t="s">
        <v>162</v>
      </c>
      <c r="E378" t="s">
        <v>283</v>
      </c>
      <c r="F378" t="s">
        <v>1970</v>
      </c>
      <c r="G378" t="s">
        <v>280</v>
      </c>
      <c r="H378" t="s">
        <v>280</v>
      </c>
      <c r="I378" t="s">
        <v>1967</v>
      </c>
      <c r="J378" t="s">
        <v>1971</v>
      </c>
      <c r="K378" t="s">
        <v>16</v>
      </c>
      <c r="L378" t="s">
        <v>176</v>
      </c>
      <c r="M378">
        <v>455032</v>
      </c>
      <c r="N378" t="s">
        <v>162</v>
      </c>
      <c r="O378" s="182">
        <v>42132</v>
      </c>
      <c r="P378" s="182">
        <v>42152</v>
      </c>
      <c r="Q378">
        <v>3</v>
      </c>
      <c r="R378">
        <v>3</v>
      </c>
      <c r="S378">
        <v>3</v>
      </c>
      <c r="T378">
        <v>3</v>
      </c>
      <c r="U378"/>
    </row>
    <row r="379" spans="1:21">
      <c r="A379" s="168" t="str">
        <f t="shared" si="5"/>
        <v>Report</v>
      </c>
      <c r="B379">
        <v>20678</v>
      </c>
      <c r="C379" t="s">
        <v>1972</v>
      </c>
      <c r="D379" t="s">
        <v>162</v>
      </c>
      <c r="E379" t="s">
        <v>283</v>
      </c>
      <c r="F379" t="s">
        <v>1973</v>
      </c>
      <c r="G379" t="s">
        <v>1974</v>
      </c>
      <c r="H379" t="s">
        <v>280</v>
      </c>
      <c r="I379" t="s">
        <v>1975</v>
      </c>
      <c r="J379" t="s">
        <v>1976</v>
      </c>
      <c r="K379" t="s">
        <v>26</v>
      </c>
      <c r="L379" t="s">
        <v>171</v>
      </c>
      <c r="M379">
        <v>366381</v>
      </c>
      <c r="N379" t="s">
        <v>162</v>
      </c>
      <c r="O379" s="182">
        <v>40591</v>
      </c>
      <c r="P379" s="182">
        <v>40612</v>
      </c>
      <c r="Q379">
        <v>3</v>
      </c>
      <c r="R379" t="s">
        <v>280</v>
      </c>
      <c r="S379" t="s">
        <v>280</v>
      </c>
      <c r="T379" t="s">
        <v>280</v>
      </c>
      <c r="U379"/>
    </row>
    <row r="380" spans="1:21">
      <c r="A380" s="168" t="str">
        <f t="shared" si="5"/>
        <v>Report</v>
      </c>
      <c r="B380">
        <v>20679</v>
      </c>
      <c r="C380" t="s">
        <v>1977</v>
      </c>
      <c r="D380" t="s">
        <v>162</v>
      </c>
      <c r="E380" t="s">
        <v>283</v>
      </c>
      <c r="F380" t="s">
        <v>1978</v>
      </c>
      <c r="G380" t="s">
        <v>1979</v>
      </c>
      <c r="H380" t="s">
        <v>280</v>
      </c>
      <c r="I380" t="s">
        <v>1975</v>
      </c>
      <c r="J380" t="s">
        <v>1980</v>
      </c>
      <c r="K380" t="s">
        <v>26</v>
      </c>
      <c r="L380" t="s">
        <v>171</v>
      </c>
      <c r="M380">
        <v>383890</v>
      </c>
      <c r="N380" t="s">
        <v>162</v>
      </c>
      <c r="O380" s="182">
        <v>40983</v>
      </c>
      <c r="P380" s="182">
        <v>41003</v>
      </c>
      <c r="Q380">
        <v>2</v>
      </c>
      <c r="R380" t="s">
        <v>280</v>
      </c>
      <c r="S380" t="s">
        <v>280</v>
      </c>
      <c r="T380" t="s">
        <v>280</v>
      </c>
      <c r="U380"/>
    </row>
    <row r="381" spans="1:21">
      <c r="A381" s="168" t="str">
        <f t="shared" si="5"/>
        <v>Report</v>
      </c>
      <c r="B381">
        <v>20680</v>
      </c>
      <c r="C381" t="s">
        <v>1981</v>
      </c>
      <c r="D381" t="s">
        <v>162</v>
      </c>
      <c r="E381" t="s">
        <v>283</v>
      </c>
      <c r="F381" t="s">
        <v>1982</v>
      </c>
      <c r="G381" t="s">
        <v>1983</v>
      </c>
      <c r="H381" t="s">
        <v>280</v>
      </c>
      <c r="I381" t="s">
        <v>1984</v>
      </c>
      <c r="J381" t="s">
        <v>1985</v>
      </c>
      <c r="K381" t="s">
        <v>60</v>
      </c>
      <c r="L381" t="s">
        <v>173</v>
      </c>
      <c r="M381">
        <v>404543</v>
      </c>
      <c r="N381" t="s">
        <v>162</v>
      </c>
      <c r="O381" s="182">
        <v>41305</v>
      </c>
      <c r="P381" s="182">
        <v>41326</v>
      </c>
      <c r="Q381">
        <v>2</v>
      </c>
      <c r="R381" t="s">
        <v>280</v>
      </c>
      <c r="S381" t="s">
        <v>280</v>
      </c>
      <c r="T381" t="s">
        <v>280</v>
      </c>
      <c r="U381"/>
    </row>
    <row r="382" spans="1:21">
      <c r="A382" s="168" t="str">
        <f t="shared" si="5"/>
        <v>Report</v>
      </c>
      <c r="B382">
        <v>20681</v>
      </c>
      <c r="C382" t="s">
        <v>1986</v>
      </c>
      <c r="D382" t="s">
        <v>162</v>
      </c>
      <c r="E382" t="s">
        <v>283</v>
      </c>
      <c r="F382" t="s">
        <v>1987</v>
      </c>
      <c r="G382" t="s">
        <v>1988</v>
      </c>
      <c r="H382" t="s">
        <v>280</v>
      </c>
      <c r="I382" t="s">
        <v>563</v>
      </c>
      <c r="J382" t="s">
        <v>1989</v>
      </c>
      <c r="K382" t="s">
        <v>29</v>
      </c>
      <c r="L382" t="s">
        <v>172</v>
      </c>
      <c r="M382">
        <v>383891</v>
      </c>
      <c r="N382" t="s">
        <v>162</v>
      </c>
      <c r="O382" s="182">
        <v>41095</v>
      </c>
      <c r="P382" s="182">
        <v>41113</v>
      </c>
      <c r="Q382">
        <v>3</v>
      </c>
      <c r="R382" t="s">
        <v>280</v>
      </c>
      <c r="S382" t="s">
        <v>280</v>
      </c>
      <c r="T382" t="s">
        <v>280</v>
      </c>
      <c r="U382"/>
    </row>
    <row r="383" spans="1:21">
      <c r="A383" s="168" t="str">
        <f t="shared" si="5"/>
        <v>Report</v>
      </c>
      <c r="B383">
        <v>20682</v>
      </c>
      <c r="C383" t="s">
        <v>1990</v>
      </c>
      <c r="D383" t="s">
        <v>162</v>
      </c>
      <c r="E383" t="s">
        <v>283</v>
      </c>
      <c r="F383" t="s">
        <v>1991</v>
      </c>
      <c r="G383" t="s">
        <v>1992</v>
      </c>
      <c r="H383" t="s">
        <v>280</v>
      </c>
      <c r="I383" t="s">
        <v>1993</v>
      </c>
      <c r="J383" t="s">
        <v>1994</v>
      </c>
      <c r="K383" t="s">
        <v>56</v>
      </c>
      <c r="L383" t="s">
        <v>177</v>
      </c>
      <c r="M383">
        <v>383892</v>
      </c>
      <c r="N383" t="s">
        <v>162</v>
      </c>
      <c r="O383" s="182">
        <v>40969</v>
      </c>
      <c r="P383" s="182">
        <v>40987</v>
      </c>
      <c r="Q383">
        <v>3</v>
      </c>
      <c r="R383" t="s">
        <v>280</v>
      </c>
      <c r="S383" t="s">
        <v>280</v>
      </c>
      <c r="T383" t="s">
        <v>280</v>
      </c>
      <c r="U383"/>
    </row>
    <row r="384" spans="1:21">
      <c r="A384" s="168" t="str">
        <f t="shared" si="5"/>
        <v>Report</v>
      </c>
      <c r="B384">
        <v>20684</v>
      </c>
      <c r="C384" t="s">
        <v>1995</v>
      </c>
      <c r="D384" t="s">
        <v>162</v>
      </c>
      <c r="E384" t="s">
        <v>283</v>
      </c>
      <c r="F384" t="s">
        <v>1996</v>
      </c>
      <c r="G384" t="s">
        <v>280</v>
      </c>
      <c r="H384" t="s">
        <v>280</v>
      </c>
      <c r="I384" t="s">
        <v>1494</v>
      </c>
      <c r="J384" t="s">
        <v>1997</v>
      </c>
      <c r="K384" t="s">
        <v>106</v>
      </c>
      <c r="L384" t="s">
        <v>178</v>
      </c>
      <c r="M384">
        <v>383410</v>
      </c>
      <c r="N384" t="s">
        <v>162</v>
      </c>
      <c r="O384" s="182">
        <v>40949</v>
      </c>
      <c r="P384" s="182">
        <v>40969</v>
      </c>
      <c r="Q384">
        <v>2</v>
      </c>
      <c r="R384" t="s">
        <v>280</v>
      </c>
      <c r="S384" t="s">
        <v>280</v>
      </c>
      <c r="T384" t="s">
        <v>280</v>
      </c>
      <c r="U384"/>
    </row>
    <row r="385" spans="1:21">
      <c r="A385" s="168" t="str">
        <f t="shared" si="5"/>
        <v>Report</v>
      </c>
      <c r="B385">
        <v>20689</v>
      </c>
      <c r="C385" t="s">
        <v>1998</v>
      </c>
      <c r="D385" t="s">
        <v>162</v>
      </c>
      <c r="E385" t="s">
        <v>283</v>
      </c>
      <c r="F385" t="s">
        <v>1999</v>
      </c>
      <c r="G385" t="s">
        <v>280</v>
      </c>
      <c r="H385" t="s">
        <v>280</v>
      </c>
      <c r="I385" t="s">
        <v>298</v>
      </c>
      <c r="J385" t="s">
        <v>2000</v>
      </c>
      <c r="K385" t="s">
        <v>115</v>
      </c>
      <c r="L385" t="s">
        <v>173</v>
      </c>
      <c r="M385">
        <v>362455</v>
      </c>
      <c r="N385" t="s">
        <v>162</v>
      </c>
      <c r="O385" s="182">
        <v>40773</v>
      </c>
      <c r="P385" s="182">
        <v>40795</v>
      </c>
      <c r="Q385">
        <v>1</v>
      </c>
      <c r="R385" t="s">
        <v>280</v>
      </c>
      <c r="S385" t="s">
        <v>280</v>
      </c>
      <c r="T385" t="s">
        <v>280</v>
      </c>
      <c r="U385"/>
    </row>
    <row r="386" spans="1:21">
      <c r="A386" s="168" t="str">
        <f t="shared" si="5"/>
        <v>Report</v>
      </c>
      <c r="B386">
        <v>20690</v>
      </c>
      <c r="C386" t="s">
        <v>2001</v>
      </c>
      <c r="D386" t="s">
        <v>162</v>
      </c>
      <c r="E386" t="s">
        <v>283</v>
      </c>
      <c r="F386" t="s">
        <v>2002</v>
      </c>
      <c r="G386" t="s">
        <v>2003</v>
      </c>
      <c r="H386" t="s">
        <v>280</v>
      </c>
      <c r="I386" t="s">
        <v>2004</v>
      </c>
      <c r="J386" t="s">
        <v>2005</v>
      </c>
      <c r="K386" t="s">
        <v>84</v>
      </c>
      <c r="L386" t="s">
        <v>176</v>
      </c>
      <c r="M386">
        <v>366290</v>
      </c>
      <c r="N386" t="s">
        <v>162</v>
      </c>
      <c r="O386" s="182">
        <v>40563</v>
      </c>
      <c r="P386" s="182">
        <v>40584</v>
      </c>
      <c r="Q386">
        <v>2</v>
      </c>
      <c r="R386" t="s">
        <v>280</v>
      </c>
      <c r="S386" t="s">
        <v>280</v>
      </c>
      <c r="T386" t="s">
        <v>280</v>
      </c>
      <c r="U386"/>
    </row>
    <row r="387" spans="1:21">
      <c r="A387" s="168" t="str">
        <f t="shared" si="5"/>
        <v>Report</v>
      </c>
      <c r="B387">
        <v>20691</v>
      </c>
      <c r="C387" t="s">
        <v>2006</v>
      </c>
      <c r="D387" t="s">
        <v>162</v>
      </c>
      <c r="E387" t="s">
        <v>283</v>
      </c>
      <c r="F387" t="s">
        <v>2007</v>
      </c>
      <c r="G387" t="s">
        <v>2008</v>
      </c>
      <c r="H387" t="s">
        <v>280</v>
      </c>
      <c r="I387" t="s">
        <v>2009</v>
      </c>
      <c r="J387" t="s">
        <v>2010</v>
      </c>
      <c r="K387" t="s">
        <v>137</v>
      </c>
      <c r="L387" t="s">
        <v>358</v>
      </c>
      <c r="M387">
        <v>383580</v>
      </c>
      <c r="N387" t="s">
        <v>162</v>
      </c>
      <c r="O387" s="182">
        <v>40830</v>
      </c>
      <c r="P387" s="182">
        <v>40851</v>
      </c>
      <c r="Q387">
        <v>2</v>
      </c>
      <c r="R387" t="s">
        <v>280</v>
      </c>
      <c r="S387" t="s">
        <v>280</v>
      </c>
      <c r="T387" t="s">
        <v>280</v>
      </c>
      <c r="U387"/>
    </row>
    <row r="388" spans="1:21">
      <c r="A388" s="168" t="str">
        <f t="shared" ref="A388:A451" si="6">IF(B388 &lt;&gt; "", HYPERLINK(CONCATENATE("http://www.ofsted.gov.uk/oxedu_providers/full/(urn)/",B388),"Report"),"")</f>
        <v>Report</v>
      </c>
      <c r="B388">
        <v>20692</v>
      </c>
      <c r="C388" t="s">
        <v>2011</v>
      </c>
      <c r="D388" t="s">
        <v>162</v>
      </c>
      <c r="E388" t="s">
        <v>283</v>
      </c>
      <c r="F388" t="s">
        <v>2012</v>
      </c>
      <c r="G388" t="s">
        <v>2013</v>
      </c>
      <c r="H388" t="s">
        <v>2014</v>
      </c>
      <c r="I388" t="s">
        <v>2015</v>
      </c>
      <c r="J388" t="s">
        <v>2016</v>
      </c>
      <c r="K388" t="s">
        <v>119</v>
      </c>
      <c r="L388" t="s">
        <v>176</v>
      </c>
      <c r="M388">
        <v>442897</v>
      </c>
      <c r="N388" t="s">
        <v>162</v>
      </c>
      <c r="O388" s="182">
        <v>41837</v>
      </c>
      <c r="P388" s="182">
        <v>41871</v>
      </c>
      <c r="Q388">
        <v>2</v>
      </c>
      <c r="R388">
        <v>2</v>
      </c>
      <c r="S388">
        <v>2</v>
      </c>
      <c r="T388">
        <v>2</v>
      </c>
      <c r="U388"/>
    </row>
    <row r="389" spans="1:21">
      <c r="A389" s="168" t="str">
        <f t="shared" si="6"/>
        <v>Report</v>
      </c>
      <c r="B389">
        <v>20694</v>
      </c>
      <c r="C389" t="s">
        <v>1815</v>
      </c>
      <c r="D389" t="s">
        <v>162</v>
      </c>
      <c r="E389" t="s">
        <v>283</v>
      </c>
      <c r="F389" t="s">
        <v>2017</v>
      </c>
      <c r="G389" t="s">
        <v>280</v>
      </c>
      <c r="H389" t="s">
        <v>280</v>
      </c>
      <c r="I389" t="s">
        <v>2018</v>
      </c>
      <c r="J389" t="s">
        <v>2019</v>
      </c>
      <c r="K389" t="s">
        <v>52</v>
      </c>
      <c r="L389" t="s">
        <v>173</v>
      </c>
      <c r="M389">
        <v>383485</v>
      </c>
      <c r="N389" t="s">
        <v>162</v>
      </c>
      <c r="O389" s="182">
        <v>40857</v>
      </c>
      <c r="P389" s="182">
        <v>40879</v>
      </c>
      <c r="Q389">
        <v>2</v>
      </c>
      <c r="R389" t="s">
        <v>280</v>
      </c>
      <c r="S389" t="s">
        <v>280</v>
      </c>
      <c r="T389" t="s">
        <v>280</v>
      </c>
      <c r="U389"/>
    </row>
    <row r="390" spans="1:21">
      <c r="A390" s="168" t="str">
        <f t="shared" si="6"/>
        <v>Report</v>
      </c>
      <c r="B390">
        <v>20695</v>
      </c>
      <c r="C390" t="s">
        <v>2020</v>
      </c>
      <c r="D390" t="s">
        <v>162</v>
      </c>
      <c r="E390" t="s">
        <v>283</v>
      </c>
      <c r="F390" t="s">
        <v>2021</v>
      </c>
      <c r="G390" t="s">
        <v>280</v>
      </c>
      <c r="H390" t="s">
        <v>280</v>
      </c>
      <c r="I390" t="s">
        <v>2018</v>
      </c>
      <c r="J390" t="s">
        <v>2022</v>
      </c>
      <c r="K390" t="s">
        <v>52</v>
      </c>
      <c r="L390" t="s">
        <v>173</v>
      </c>
      <c r="M390">
        <v>367776</v>
      </c>
      <c r="N390" t="s">
        <v>162</v>
      </c>
      <c r="O390" s="182">
        <v>40674</v>
      </c>
      <c r="P390" s="182">
        <v>40696</v>
      </c>
      <c r="Q390">
        <v>3</v>
      </c>
      <c r="R390" t="s">
        <v>280</v>
      </c>
      <c r="S390" t="s">
        <v>280</v>
      </c>
      <c r="T390" t="s">
        <v>280</v>
      </c>
      <c r="U390"/>
    </row>
    <row r="391" spans="1:21">
      <c r="A391" s="168" t="str">
        <f t="shared" si="6"/>
        <v>Report</v>
      </c>
      <c r="B391">
        <v>20696</v>
      </c>
      <c r="C391" t="s">
        <v>2023</v>
      </c>
      <c r="D391" t="s">
        <v>162</v>
      </c>
      <c r="E391" t="s">
        <v>283</v>
      </c>
      <c r="F391" t="s">
        <v>2024</v>
      </c>
      <c r="G391" t="s">
        <v>280</v>
      </c>
      <c r="H391" t="s">
        <v>280</v>
      </c>
      <c r="I391" t="s">
        <v>2025</v>
      </c>
      <c r="J391" t="s">
        <v>2026</v>
      </c>
      <c r="K391" t="s">
        <v>154</v>
      </c>
      <c r="L391" t="s">
        <v>176</v>
      </c>
      <c r="M391">
        <v>421451</v>
      </c>
      <c r="N391" t="s">
        <v>162</v>
      </c>
      <c r="O391" s="182">
        <v>41458</v>
      </c>
      <c r="P391" s="182">
        <v>41479</v>
      </c>
      <c r="Q391">
        <v>2</v>
      </c>
      <c r="R391">
        <v>2</v>
      </c>
      <c r="S391">
        <v>2</v>
      </c>
      <c r="T391">
        <v>2</v>
      </c>
      <c r="U391"/>
    </row>
    <row r="392" spans="1:21">
      <c r="A392" s="168" t="str">
        <f t="shared" si="6"/>
        <v>Report</v>
      </c>
      <c r="B392">
        <v>20697</v>
      </c>
      <c r="C392" t="s">
        <v>2027</v>
      </c>
      <c r="D392" t="s">
        <v>162</v>
      </c>
      <c r="E392" t="s">
        <v>283</v>
      </c>
      <c r="F392" t="s">
        <v>2028</v>
      </c>
      <c r="G392" t="s">
        <v>2029</v>
      </c>
      <c r="H392" t="s">
        <v>280</v>
      </c>
      <c r="I392" t="s">
        <v>939</v>
      </c>
      <c r="J392" t="s">
        <v>2030</v>
      </c>
      <c r="K392" t="s">
        <v>15</v>
      </c>
      <c r="L392" t="s">
        <v>172</v>
      </c>
      <c r="M392">
        <v>367777</v>
      </c>
      <c r="N392" t="s">
        <v>162</v>
      </c>
      <c r="O392" s="182">
        <v>40723</v>
      </c>
      <c r="P392" s="182">
        <v>40737</v>
      </c>
      <c r="Q392">
        <v>2</v>
      </c>
      <c r="R392" t="s">
        <v>280</v>
      </c>
      <c r="S392" t="s">
        <v>280</v>
      </c>
      <c r="T392" t="s">
        <v>280</v>
      </c>
      <c r="U392"/>
    </row>
    <row r="393" spans="1:21">
      <c r="A393" s="168" t="str">
        <f t="shared" si="6"/>
        <v>Report</v>
      </c>
      <c r="B393">
        <v>20702</v>
      </c>
      <c r="C393" t="s">
        <v>2031</v>
      </c>
      <c r="D393" t="s">
        <v>162</v>
      </c>
      <c r="E393" t="s">
        <v>283</v>
      </c>
      <c r="F393" t="s">
        <v>2032</v>
      </c>
      <c r="G393" t="s">
        <v>2033</v>
      </c>
      <c r="H393" t="s">
        <v>280</v>
      </c>
      <c r="I393" t="s">
        <v>2034</v>
      </c>
      <c r="J393" t="s">
        <v>2035</v>
      </c>
      <c r="K393" t="s">
        <v>76</v>
      </c>
      <c r="L393" t="s">
        <v>173</v>
      </c>
      <c r="M393">
        <v>367778</v>
      </c>
      <c r="N393" t="s">
        <v>162</v>
      </c>
      <c r="O393" s="182">
        <v>40717</v>
      </c>
      <c r="P393" s="182">
        <v>40738</v>
      </c>
      <c r="Q393">
        <v>2</v>
      </c>
      <c r="R393" t="s">
        <v>280</v>
      </c>
      <c r="S393" t="s">
        <v>280</v>
      </c>
      <c r="T393" t="s">
        <v>280</v>
      </c>
      <c r="U393"/>
    </row>
    <row r="394" spans="1:21">
      <c r="A394" s="168" t="str">
        <f t="shared" si="6"/>
        <v>Report</v>
      </c>
      <c r="B394">
        <v>20708</v>
      </c>
      <c r="C394" t="s">
        <v>2036</v>
      </c>
      <c r="D394" t="s">
        <v>162</v>
      </c>
      <c r="E394" t="s">
        <v>283</v>
      </c>
      <c r="F394" t="s">
        <v>2037</v>
      </c>
      <c r="G394" t="s">
        <v>280</v>
      </c>
      <c r="H394" t="s">
        <v>280</v>
      </c>
      <c r="I394" t="s">
        <v>2038</v>
      </c>
      <c r="J394" t="s">
        <v>2039</v>
      </c>
      <c r="K394" t="s">
        <v>35</v>
      </c>
      <c r="L394" t="s">
        <v>173</v>
      </c>
      <c r="M394">
        <v>365664</v>
      </c>
      <c r="N394" t="s">
        <v>162</v>
      </c>
      <c r="O394" s="182">
        <v>40744</v>
      </c>
      <c r="P394" s="182">
        <v>40765</v>
      </c>
      <c r="Q394">
        <v>1</v>
      </c>
      <c r="R394" t="s">
        <v>280</v>
      </c>
      <c r="S394" t="s">
        <v>280</v>
      </c>
      <c r="T394" t="s">
        <v>280</v>
      </c>
      <c r="U394"/>
    </row>
    <row r="395" spans="1:21">
      <c r="A395" s="168" t="str">
        <f t="shared" si="6"/>
        <v>Report</v>
      </c>
      <c r="B395">
        <v>20709</v>
      </c>
      <c r="C395" t="s">
        <v>2040</v>
      </c>
      <c r="D395" t="s">
        <v>162</v>
      </c>
      <c r="E395" t="s">
        <v>283</v>
      </c>
      <c r="F395" t="s">
        <v>2041</v>
      </c>
      <c r="G395" t="s">
        <v>2042</v>
      </c>
      <c r="H395" t="s">
        <v>280</v>
      </c>
      <c r="I395" t="s">
        <v>416</v>
      </c>
      <c r="J395" t="s">
        <v>2043</v>
      </c>
      <c r="K395" t="s">
        <v>36</v>
      </c>
      <c r="L395" t="s">
        <v>178</v>
      </c>
      <c r="M395">
        <v>406997</v>
      </c>
      <c r="N395" t="s">
        <v>162</v>
      </c>
      <c r="O395" s="182">
        <v>41200</v>
      </c>
      <c r="P395" s="182">
        <v>41221</v>
      </c>
      <c r="Q395">
        <v>3</v>
      </c>
      <c r="R395" t="s">
        <v>280</v>
      </c>
      <c r="S395" t="s">
        <v>280</v>
      </c>
      <c r="T395" t="s">
        <v>280</v>
      </c>
      <c r="U395"/>
    </row>
    <row r="396" spans="1:21">
      <c r="A396" s="168" t="str">
        <f t="shared" si="6"/>
        <v>Report</v>
      </c>
      <c r="B396">
        <v>20710</v>
      </c>
      <c r="C396" t="s">
        <v>2044</v>
      </c>
      <c r="D396" t="s">
        <v>162</v>
      </c>
      <c r="E396" t="s">
        <v>283</v>
      </c>
      <c r="F396" t="s">
        <v>2045</v>
      </c>
      <c r="G396" t="s">
        <v>2046</v>
      </c>
      <c r="H396" t="s">
        <v>280</v>
      </c>
      <c r="I396" t="s">
        <v>2047</v>
      </c>
      <c r="J396" t="s">
        <v>2048</v>
      </c>
      <c r="K396" t="s">
        <v>139</v>
      </c>
      <c r="L396" t="s">
        <v>173</v>
      </c>
      <c r="M396">
        <v>404460</v>
      </c>
      <c r="N396" t="s">
        <v>162</v>
      </c>
      <c r="O396" s="182">
        <v>41324</v>
      </c>
      <c r="P396" s="182">
        <v>41344</v>
      </c>
      <c r="Q396">
        <v>3</v>
      </c>
      <c r="R396" t="s">
        <v>280</v>
      </c>
      <c r="S396" t="s">
        <v>280</v>
      </c>
      <c r="T396" t="s">
        <v>280</v>
      </c>
      <c r="U396"/>
    </row>
    <row r="397" spans="1:21">
      <c r="A397" s="168" t="str">
        <f t="shared" si="6"/>
        <v>Report</v>
      </c>
      <c r="B397">
        <v>20714</v>
      </c>
      <c r="C397" t="s">
        <v>2049</v>
      </c>
      <c r="D397" t="s">
        <v>162</v>
      </c>
      <c r="E397" t="s">
        <v>283</v>
      </c>
      <c r="F397" t="s">
        <v>2050</v>
      </c>
      <c r="G397" t="s">
        <v>280</v>
      </c>
      <c r="H397" t="s">
        <v>280</v>
      </c>
      <c r="I397" t="s">
        <v>2051</v>
      </c>
      <c r="J397" t="s">
        <v>2052</v>
      </c>
      <c r="K397" t="s">
        <v>31</v>
      </c>
      <c r="L397" t="s">
        <v>173</v>
      </c>
      <c r="M397">
        <v>362456</v>
      </c>
      <c r="N397" t="s">
        <v>162</v>
      </c>
      <c r="O397" s="182">
        <v>40451</v>
      </c>
      <c r="P397" s="182">
        <v>40477</v>
      </c>
      <c r="Q397">
        <v>3</v>
      </c>
      <c r="R397" t="s">
        <v>280</v>
      </c>
      <c r="S397" t="s">
        <v>280</v>
      </c>
      <c r="T397" t="s">
        <v>280</v>
      </c>
      <c r="U397"/>
    </row>
    <row r="398" spans="1:21">
      <c r="A398" s="168" t="str">
        <f t="shared" si="6"/>
        <v>Report</v>
      </c>
      <c r="B398">
        <v>20715</v>
      </c>
      <c r="C398" t="s">
        <v>2053</v>
      </c>
      <c r="D398" t="s">
        <v>162</v>
      </c>
      <c r="E398" t="s">
        <v>283</v>
      </c>
      <c r="F398" t="s">
        <v>2054</v>
      </c>
      <c r="G398" t="s">
        <v>2055</v>
      </c>
      <c r="H398" t="s">
        <v>280</v>
      </c>
      <c r="I398" t="s">
        <v>2056</v>
      </c>
      <c r="J398" t="s">
        <v>2057</v>
      </c>
      <c r="K398" t="s">
        <v>63</v>
      </c>
      <c r="L398" t="s">
        <v>176</v>
      </c>
      <c r="M398">
        <v>383486</v>
      </c>
      <c r="N398" t="s">
        <v>162</v>
      </c>
      <c r="O398" s="182">
        <v>40830</v>
      </c>
      <c r="P398" s="182">
        <v>40848</v>
      </c>
      <c r="Q398">
        <v>3</v>
      </c>
      <c r="R398" t="s">
        <v>280</v>
      </c>
      <c r="S398" t="s">
        <v>280</v>
      </c>
      <c r="T398" t="s">
        <v>280</v>
      </c>
      <c r="U398"/>
    </row>
    <row r="399" spans="1:21">
      <c r="A399" s="168" t="str">
        <f t="shared" si="6"/>
        <v>Report</v>
      </c>
      <c r="B399">
        <v>20718</v>
      </c>
      <c r="C399" t="s">
        <v>2058</v>
      </c>
      <c r="D399" t="s">
        <v>162</v>
      </c>
      <c r="E399" t="s">
        <v>283</v>
      </c>
      <c r="F399" t="s">
        <v>2059</v>
      </c>
      <c r="G399" t="s">
        <v>2060</v>
      </c>
      <c r="H399" t="s">
        <v>280</v>
      </c>
      <c r="I399" t="s">
        <v>141</v>
      </c>
      <c r="J399" t="s">
        <v>2061</v>
      </c>
      <c r="K399" t="s">
        <v>141</v>
      </c>
      <c r="L399" t="s">
        <v>175</v>
      </c>
      <c r="M399">
        <v>454016</v>
      </c>
      <c r="N399" t="s">
        <v>162</v>
      </c>
      <c r="O399" s="182">
        <v>42053</v>
      </c>
      <c r="P399" s="182">
        <v>42074</v>
      </c>
      <c r="Q399">
        <v>3</v>
      </c>
      <c r="R399">
        <v>3</v>
      </c>
      <c r="S399">
        <v>3</v>
      </c>
      <c r="T399">
        <v>3</v>
      </c>
      <c r="U399"/>
    </row>
    <row r="400" spans="1:21">
      <c r="A400" s="168" t="str">
        <f t="shared" si="6"/>
        <v>Report</v>
      </c>
      <c r="B400">
        <v>20719</v>
      </c>
      <c r="C400" t="s">
        <v>2062</v>
      </c>
      <c r="D400" t="s">
        <v>162</v>
      </c>
      <c r="E400" t="s">
        <v>283</v>
      </c>
      <c r="F400" t="s">
        <v>2063</v>
      </c>
      <c r="G400" t="s">
        <v>2064</v>
      </c>
      <c r="H400" t="s">
        <v>2065</v>
      </c>
      <c r="I400" t="s">
        <v>578</v>
      </c>
      <c r="J400" t="s">
        <v>2066</v>
      </c>
      <c r="K400" t="s">
        <v>141</v>
      </c>
      <c r="L400" t="s">
        <v>175</v>
      </c>
      <c r="M400">
        <v>367779</v>
      </c>
      <c r="N400" t="s">
        <v>162</v>
      </c>
      <c r="O400" s="182">
        <v>41075</v>
      </c>
      <c r="P400" s="182">
        <v>41096</v>
      </c>
      <c r="Q400">
        <v>3</v>
      </c>
      <c r="R400" t="s">
        <v>280</v>
      </c>
      <c r="S400" t="s">
        <v>280</v>
      </c>
      <c r="T400" t="s">
        <v>280</v>
      </c>
      <c r="U400"/>
    </row>
    <row r="401" spans="1:21">
      <c r="A401" s="168" t="str">
        <f t="shared" si="6"/>
        <v>Report</v>
      </c>
      <c r="B401">
        <v>20721</v>
      </c>
      <c r="C401" t="s">
        <v>2067</v>
      </c>
      <c r="D401" t="s">
        <v>162</v>
      </c>
      <c r="E401" t="s">
        <v>283</v>
      </c>
      <c r="F401" t="s">
        <v>2068</v>
      </c>
      <c r="G401" t="s">
        <v>2069</v>
      </c>
      <c r="H401" t="s">
        <v>280</v>
      </c>
      <c r="I401" t="s">
        <v>298</v>
      </c>
      <c r="J401" t="s">
        <v>2070</v>
      </c>
      <c r="K401" t="s">
        <v>74</v>
      </c>
      <c r="L401" t="s">
        <v>173</v>
      </c>
      <c r="M401">
        <v>453974</v>
      </c>
      <c r="N401" t="s">
        <v>509</v>
      </c>
      <c r="O401" s="182">
        <v>42180</v>
      </c>
      <c r="P401" s="182">
        <v>42202</v>
      </c>
      <c r="Q401">
        <v>3</v>
      </c>
      <c r="R401">
        <v>3</v>
      </c>
      <c r="S401">
        <v>3</v>
      </c>
      <c r="T401">
        <v>3</v>
      </c>
      <c r="U401"/>
    </row>
    <row r="402" spans="1:21">
      <c r="A402" s="168" t="str">
        <f t="shared" si="6"/>
        <v>Report</v>
      </c>
      <c r="B402">
        <v>20723</v>
      </c>
      <c r="C402" t="s">
        <v>2071</v>
      </c>
      <c r="D402" t="s">
        <v>162</v>
      </c>
      <c r="E402" t="s">
        <v>283</v>
      </c>
      <c r="F402" t="s">
        <v>2072</v>
      </c>
      <c r="G402" t="s">
        <v>2073</v>
      </c>
      <c r="H402" t="s">
        <v>280</v>
      </c>
      <c r="I402" t="s">
        <v>2074</v>
      </c>
      <c r="J402" t="s">
        <v>2075</v>
      </c>
      <c r="K402" t="s">
        <v>63</v>
      </c>
      <c r="L402" t="s">
        <v>176</v>
      </c>
      <c r="M402">
        <v>430218</v>
      </c>
      <c r="N402" t="s">
        <v>162</v>
      </c>
      <c r="O402" s="182">
        <v>41654</v>
      </c>
      <c r="P402" s="182">
        <v>41667</v>
      </c>
      <c r="Q402">
        <v>3</v>
      </c>
      <c r="R402">
        <v>3</v>
      </c>
      <c r="S402">
        <v>3</v>
      </c>
      <c r="T402">
        <v>3</v>
      </c>
      <c r="U402"/>
    </row>
    <row r="403" spans="1:21">
      <c r="A403" s="168" t="str">
        <f t="shared" si="6"/>
        <v>Report</v>
      </c>
      <c r="B403">
        <v>20724</v>
      </c>
      <c r="C403" t="s">
        <v>2076</v>
      </c>
      <c r="D403" t="s">
        <v>162</v>
      </c>
      <c r="E403" t="s">
        <v>283</v>
      </c>
      <c r="F403" t="s">
        <v>2077</v>
      </c>
      <c r="G403" t="s">
        <v>2078</v>
      </c>
      <c r="H403" t="s">
        <v>2079</v>
      </c>
      <c r="I403" t="s">
        <v>485</v>
      </c>
      <c r="J403" t="s">
        <v>2080</v>
      </c>
      <c r="K403" t="s">
        <v>104</v>
      </c>
      <c r="L403" t="s">
        <v>178</v>
      </c>
      <c r="M403">
        <v>421452</v>
      </c>
      <c r="N403" t="s">
        <v>162</v>
      </c>
      <c r="O403" s="182">
        <v>41430</v>
      </c>
      <c r="P403" s="182">
        <v>41451</v>
      </c>
      <c r="Q403">
        <v>2</v>
      </c>
      <c r="R403">
        <v>2</v>
      </c>
      <c r="S403">
        <v>2</v>
      </c>
      <c r="T403">
        <v>2</v>
      </c>
      <c r="U403"/>
    </row>
    <row r="404" spans="1:21">
      <c r="A404" s="168" t="str">
        <f t="shared" si="6"/>
        <v>Report</v>
      </c>
      <c r="B404">
        <v>20727</v>
      </c>
      <c r="C404" t="s">
        <v>2081</v>
      </c>
      <c r="D404" t="s">
        <v>162</v>
      </c>
      <c r="E404" t="s">
        <v>283</v>
      </c>
      <c r="F404" t="s">
        <v>2082</v>
      </c>
      <c r="G404" t="s">
        <v>280</v>
      </c>
      <c r="H404" t="s">
        <v>280</v>
      </c>
      <c r="I404" t="s">
        <v>1878</v>
      </c>
      <c r="J404" t="s">
        <v>2083</v>
      </c>
      <c r="K404" t="s">
        <v>35</v>
      </c>
      <c r="L404" t="s">
        <v>173</v>
      </c>
      <c r="M404">
        <v>366467</v>
      </c>
      <c r="N404" t="s">
        <v>162</v>
      </c>
      <c r="O404" s="182">
        <v>40576</v>
      </c>
      <c r="P404" s="182">
        <v>40597</v>
      </c>
      <c r="Q404">
        <v>2</v>
      </c>
      <c r="R404" t="s">
        <v>280</v>
      </c>
      <c r="S404" t="s">
        <v>280</v>
      </c>
      <c r="T404" t="s">
        <v>280</v>
      </c>
      <c r="U404"/>
    </row>
    <row r="405" spans="1:21">
      <c r="A405" s="168" t="str">
        <f t="shared" si="6"/>
        <v>Report</v>
      </c>
      <c r="B405">
        <v>20730</v>
      </c>
      <c r="C405" t="s">
        <v>2084</v>
      </c>
      <c r="D405" t="s">
        <v>162</v>
      </c>
      <c r="E405" t="s">
        <v>283</v>
      </c>
      <c r="F405" t="s">
        <v>2085</v>
      </c>
      <c r="G405" t="s">
        <v>2086</v>
      </c>
      <c r="H405" t="s">
        <v>2087</v>
      </c>
      <c r="I405" t="s">
        <v>298</v>
      </c>
      <c r="J405" t="s">
        <v>2088</v>
      </c>
      <c r="K405" t="s">
        <v>61</v>
      </c>
      <c r="L405" t="s">
        <v>173</v>
      </c>
      <c r="M405">
        <v>383896</v>
      </c>
      <c r="N405" t="s">
        <v>162</v>
      </c>
      <c r="O405" s="182">
        <v>40870</v>
      </c>
      <c r="P405" s="182">
        <v>40890</v>
      </c>
      <c r="Q405">
        <v>2</v>
      </c>
      <c r="R405" t="s">
        <v>280</v>
      </c>
      <c r="S405" t="s">
        <v>280</v>
      </c>
      <c r="T405" t="s">
        <v>280</v>
      </c>
      <c r="U405"/>
    </row>
    <row r="406" spans="1:21">
      <c r="A406" s="168" t="str">
        <f t="shared" si="6"/>
        <v>Report</v>
      </c>
      <c r="B406">
        <v>20733</v>
      </c>
      <c r="C406" t="s">
        <v>2089</v>
      </c>
      <c r="D406" t="s">
        <v>162</v>
      </c>
      <c r="E406" t="s">
        <v>283</v>
      </c>
      <c r="F406" t="s">
        <v>2090</v>
      </c>
      <c r="G406" t="s">
        <v>280</v>
      </c>
      <c r="H406" t="s">
        <v>2091</v>
      </c>
      <c r="I406" t="s">
        <v>298</v>
      </c>
      <c r="J406" t="s">
        <v>2092</v>
      </c>
      <c r="K406" t="s">
        <v>61</v>
      </c>
      <c r="L406" t="s">
        <v>173</v>
      </c>
      <c r="M406">
        <v>427482</v>
      </c>
      <c r="N406" t="s">
        <v>162</v>
      </c>
      <c r="O406" s="182">
        <v>41479</v>
      </c>
      <c r="P406" s="182">
        <v>41500</v>
      </c>
      <c r="Q406">
        <v>3</v>
      </c>
      <c r="R406">
        <v>3</v>
      </c>
      <c r="S406">
        <v>3</v>
      </c>
      <c r="T406">
        <v>3</v>
      </c>
      <c r="U406"/>
    </row>
    <row r="407" spans="1:21">
      <c r="A407" s="168" t="str">
        <f t="shared" si="6"/>
        <v>Report</v>
      </c>
      <c r="B407">
        <v>20734</v>
      </c>
      <c r="C407" t="s">
        <v>2093</v>
      </c>
      <c r="D407" t="s">
        <v>162</v>
      </c>
      <c r="E407" t="s">
        <v>283</v>
      </c>
      <c r="F407" t="s">
        <v>2094</v>
      </c>
      <c r="G407" t="s">
        <v>2095</v>
      </c>
      <c r="H407" t="s">
        <v>280</v>
      </c>
      <c r="I407" t="s">
        <v>2096</v>
      </c>
      <c r="J407" t="s">
        <v>2097</v>
      </c>
      <c r="K407" t="s">
        <v>94</v>
      </c>
      <c r="L407" t="s">
        <v>176</v>
      </c>
      <c r="M407">
        <v>365665</v>
      </c>
      <c r="N407" t="s">
        <v>162</v>
      </c>
      <c r="O407" s="182">
        <v>40564</v>
      </c>
      <c r="P407" s="182">
        <v>40585</v>
      </c>
      <c r="Q407">
        <v>2</v>
      </c>
      <c r="R407" t="s">
        <v>280</v>
      </c>
      <c r="S407" t="s">
        <v>280</v>
      </c>
      <c r="T407" t="s">
        <v>280</v>
      </c>
      <c r="U407"/>
    </row>
    <row r="408" spans="1:21">
      <c r="A408" s="168" t="str">
        <f t="shared" si="6"/>
        <v>Report</v>
      </c>
      <c r="B408">
        <v>20735</v>
      </c>
      <c r="C408" t="s">
        <v>2098</v>
      </c>
      <c r="D408" t="s">
        <v>162</v>
      </c>
      <c r="E408" t="s">
        <v>283</v>
      </c>
      <c r="F408" t="s">
        <v>2099</v>
      </c>
      <c r="G408" t="s">
        <v>2100</v>
      </c>
      <c r="H408" t="s">
        <v>280</v>
      </c>
      <c r="I408" t="s">
        <v>1261</v>
      </c>
      <c r="J408" t="s">
        <v>2101</v>
      </c>
      <c r="K408" t="s">
        <v>98</v>
      </c>
      <c r="L408" t="s">
        <v>172</v>
      </c>
      <c r="M408">
        <v>383897</v>
      </c>
      <c r="N408" t="s">
        <v>162</v>
      </c>
      <c r="O408" s="182">
        <v>40837</v>
      </c>
      <c r="P408" s="182">
        <v>40855</v>
      </c>
      <c r="Q408">
        <v>2</v>
      </c>
      <c r="R408" t="s">
        <v>280</v>
      </c>
      <c r="S408" t="s">
        <v>280</v>
      </c>
      <c r="T408" t="s">
        <v>280</v>
      </c>
      <c r="U408"/>
    </row>
    <row r="409" spans="1:21">
      <c r="A409" s="168" t="str">
        <f t="shared" si="6"/>
        <v>Report</v>
      </c>
      <c r="B409">
        <v>20736</v>
      </c>
      <c r="C409" t="s">
        <v>2102</v>
      </c>
      <c r="D409" t="s">
        <v>162</v>
      </c>
      <c r="E409" t="s">
        <v>283</v>
      </c>
      <c r="F409" t="s">
        <v>2103</v>
      </c>
      <c r="G409" t="s">
        <v>2104</v>
      </c>
      <c r="H409" t="s">
        <v>280</v>
      </c>
      <c r="I409" t="s">
        <v>491</v>
      </c>
      <c r="J409" t="s">
        <v>2105</v>
      </c>
      <c r="K409" t="s">
        <v>8</v>
      </c>
      <c r="L409" t="s">
        <v>358</v>
      </c>
      <c r="M409">
        <v>427558</v>
      </c>
      <c r="N409" t="s">
        <v>162</v>
      </c>
      <c r="O409" s="182">
        <v>41536</v>
      </c>
      <c r="P409" s="182">
        <v>41557</v>
      </c>
      <c r="Q409">
        <v>3</v>
      </c>
      <c r="R409">
        <v>3</v>
      </c>
      <c r="S409">
        <v>3</v>
      </c>
      <c r="T409">
        <v>3</v>
      </c>
      <c r="U409"/>
    </row>
    <row r="410" spans="1:21">
      <c r="A410" s="168" t="str">
        <f t="shared" si="6"/>
        <v>Report</v>
      </c>
      <c r="B410">
        <v>20737</v>
      </c>
      <c r="C410" t="s">
        <v>2106</v>
      </c>
      <c r="D410" t="s">
        <v>162</v>
      </c>
      <c r="E410" t="s">
        <v>283</v>
      </c>
      <c r="F410" t="s">
        <v>2107</v>
      </c>
      <c r="G410" t="s">
        <v>2108</v>
      </c>
      <c r="H410" t="s">
        <v>280</v>
      </c>
      <c r="I410" t="s">
        <v>2109</v>
      </c>
      <c r="J410" t="s">
        <v>2110</v>
      </c>
      <c r="K410" t="s">
        <v>133</v>
      </c>
      <c r="L410" t="s">
        <v>176</v>
      </c>
      <c r="M410">
        <v>386938</v>
      </c>
      <c r="N410" t="s">
        <v>162</v>
      </c>
      <c r="O410" s="182">
        <v>41187</v>
      </c>
      <c r="P410" s="182">
        <v>41201</v>
      </c>
      <c r="Q410">
        <v>2</v>
      </c>
      <c r="R410" t="s">
        <v>280</v>
      </c>
      <c r="S410" t="s">
        <v>280</v>
      </c>
      <c r="T410" t="s">
        <v>280</v>
      </c>
      <c r="U410"/>
    </row>
    <row r="411" spans="1:21">
      <c r="A411" s="168" t="str">
        <f t="shared" si="6"/>
        <v>Report</v>
      </c>
      <c r="B411">
        <v>20740</v>
      </c>
      <c r="C411" t="s">
        <v>2111</v>
      </c>
      <c r="D411" t="s">
        <v>162</v>
      </c>
      <c r="E411" t="s">
        <v>283</v>
      </c>
      <c r="F411" t="s">
        <v>2112</v>
      </c>
      <c r="G411" t="s">
        <v>280</v>
      </c>
      <c r="H411" t="s">
        <v>280</v>
      </c>
      <c r="I411" t="s">
        <v>2113</v>
      </c>
      <c r="J411" t="s">
        <v>2114</v>
      </c>
      <c r="K411" t="s">
        <v>116</v>
      </c>
      <c r="L411" t="s">
        <v>173</v>
      </c>
      <c r="M411">
        <v>383652</v>
      </c>
      <c r="N411" t="s">
        <v>162</v>
      </c>
      <c r="O411" s="182">
        <v>40991</v>
      </c>
      <c r="P411" s="182">
        <v>41016</v>
      </c>
      <c r="Q411">
        <v>1</v>
      </c>
      <c r="R411" t="s">
        <v>280</v>
      </c>
      <c r="S411" t="s">
        <v>280</v>
      </c>
      <c r="T411" t="s">
        <v>280</v>
      </c>
      <c r="U411"/>
    </row>
    <row r="412" spans="1:21">
      <c r="A412" s="168" t="str">
        <f t="shared" si="6"/>
        <v>Report</v>
      </c>
      <c r="B412">
        <v>20741</v>
      </c>
      <c r="C412" t="s">
        <v>2115</v>
      </c>
      <c r="D412" t="s">
        <v>162</v>
      </c>
      <c r="E412" t="s">
        <v>283</v>
      </c>
      <c r="F412" t="s">
        <v>2116</v>
      </c>
      <c r="G412" t="s">
        <v>280</v>
      </c>
      <c r="H412" t="s">
        <v>280</v>
      </c>
      <c r="I412" t="s">
        <v>542</v>
      </c>
      <c r="J412" t="s">
        <v>2117</v>
      </c>
      <c r="K412" t="s">
        <v>44</v>
      </c>
      <c r="L412" t="s">
        <v>173</v>
      </c>
      <c r="M412">
        <v>367780</v>
      </c>
      <c r="N412" t="s">
        <v>162</v>
      </c>
      <c r="O412" s="182">
        <v>40717</v>
      </c>
      <c r="P412" s="182">
        <v>40738</v>
      </c>
      <c r="Q412">
        <v>2</v>
      </c>
      <c r="R412" t="s">
        <v>280</v>
      </c>
      <c r="S412" t="s">
        <v>280</v>
      </c>
      <c r="T412" t="s">
        <v>280</v>
      </c>
      <c r="U412"/>
    </row>
    <row r="413" spans="1:21">
      <c r="A413" s="168" t="str">
        <f t="shared" si="6"/>
        <v>Report</v>
      </c>
      <c r="B413">
        <v>20742</v>
      </c>
      <c r="C413" t="s">
        <v>2118</v>
      </c>
      <c r="D413" t="s">
        <v>162</v>
      </c>
      <c r="E413" t="s">
        <v>283</v>
      </c>
      <c r="F413" t="s">
        <v>2119</v>
      </c>
      <c r="G413" t="s">
        <v>280</v>
      </c>
      <c r="H413" t="s">
        <v>280</v>
      </c>
      <c r="I413" t="s">
        <v>298</v>
      </c>
      <c r="J413" t="s">
        <v>2120</v>
      </c>
      <c r="K413" t="s">
        <v>115</v>
      </c>
      <c r="L413" t="s">
        <v>173</v>
      </c>
      <c r="M413">
        <v>447545</v>
      </c>
      <c r="N413" t="s">
        <v>1268</v>
      </c>
      <c r="O413" s="182">
        <v>41984</v>
      </c>
      <c r="P413" s="182">
        <v>42019</v>
      </c>
      <c r="Q413">
        <v>3</v>
      </c>
      <c r="R413">
        <v>3</v>
      </c>
      <c r="S413">
        <v>3</v>
      </c>
      <c r="T413">
        <v>3</v>
      </c>
      <c r="U413"/>
    </row>
    <row r="414" spans="1:21">
      <c r="A414" s="168" t="str">
        <f t="shared" si="6"/>
        <v>Report</v>
      </c>
      <c r="B414">
        <v>20743</v>
      </c>
      <c r="C414" t="s">
        <v>2121</v>
      </c>
      <c r="D414" t="s">
        <v>162</v>
      </c>
      <c r="E414" t="s">
        <v>283</v>
      </c>
      <c r="F414" t="s">
        <v>2121</v>
      </c>
      <c r="G414" t="s">
        <v>2122</v>
      </c>
      <c r="H414" t="s">
        <v>280</v>
      </c>
      <c r="I414" t="s">
        <v>739</v>
      </c>
      <c r="J414" t="s">
        <v>2123</v>
      </c>
      <c r="K414" t="s">
        <v>6</v>
      </c>
      <c r="L414" t="s">
        <v>175</v>
      </c>
      <c r="M414">
        <v>407185</v>
      </c>
      <c r="N414" t="s">
        <v>162</v>
      </c>
      <c r="O414" s="182">
        <v>41172</v>
      </c>
      <c r="P414" s="182">
        <v>41193</v>
      </c>
      <c r="Q414">
        <v>2</v>
      </c>
      <c r="R414" t="s">
        <v>280</v>
      </c>
      <c r="S414" t="s">
        <v>280</v>
      </c>
      <c r="T414" t="s">
        <v>280</v>
      </c>
      <c r="U414"/>
    </row>
    <row r="415" spans="1:21">
      <c r="A415" s="168" t="str">
        <f t="shared" si="6"/>
        <v>Report</v>
      </c>
      <c r="B415">
        <v>20744</v>
      </c>
      <c r="C415" t="s">
        <v>2124</v>
      </c>
      <c r="D415" t="s">
        <v>162</v>
      </c>
      <c r="E415" t="s">
        <v>283</v>
      </c>
      <c r="F415" t="s">
        <v>2125</v>
      </c>
      <c r="G415" t="s">
        <v>280</v>
      </c>
      <c r="H415" t="s">
        <v>280</v>
      </c>
      <c r="I415" t="s">
        <v>1248</v>
      </c>
      <c r="J415" t="s">
        <v>2126</v>
      </c>
      <c r="K415" t="s">
        <v>118</v>
      </c>
      <c r="L415" t="s">
        <v>178</v>
      </c>
      <c r="M415">
        <v>386960</v>
      </c>
      <c r="N415" t="s">
        <v>162</v>
      </c>
      <c r="O415" s="182">
        <v>41102</v>
      </c>
      <c r="P415" s="182">
        <v>41123</v>
      </c>
      <c r="Q415">
        <v>3</v>
      </c>
      <c r="R415" t="s">
        <v>280</v>
      </c>
      <c r="S415" t="s">
        <v>280</v>
      </c>
      <c r="T415" t="s">
        <v>280</v>
      </c>
      <c r="U415"/>
    </row>
    <row r="416" spans="1:21">
      <c r="A416" s="168" t="str">
        <f t="shared" si="6"/>
        <v>Report</v>
      </c>
      <c r="B416">
        <v>20745</v>
      </c>
      <c r="C416" t="s">
        <v>2127</v>
      </c>
      <c r="D416" t="s">
        <v>162</v>
      </c>
      <c r="E416" t="s">
        <v>283</v>
      </c>
      <c r="F416" t="s">
        <v>2128</v>
      </c>
      <c r="G416" t="s">
        <v>2129</v>
      </c>
      <c r="H416" t="s">
        <v>2130</v>
      </c>
      <c r="I416" t="s">
        <v>578</v>
      </c>
      <c r="J416" t="s">
        <v>2131</v>
      </c>
      <c r="K416" t="s">
        <v>141</v>
      </c>
      <c r="L416" t="s">
        <v>175</v>
      </c>
      <c r="M416">
        <v>383653</v>
      </c>
      <c r="N416" t="s">
        <v>162</v>
      </c>
      <c r="O416" s="182">
        <v>41095</v>
      </c>
      <c r="P416" s="182">
        <v>41116</v>
      </c>
      <c r="Q416">
        <v>3</v>
      </c>
      <c r="R416" t="s">
        <v>280</v>
      </c>
      <c r="S416" t="s">
        <v>280</v>
      </c>
      <c r="T416" t="s">
        <v>280</v>
      </c>
      <c r="U416"/>
    </row>
    <row r="417" spans="1:21">
      <c r="A417" s="168" t="str">
        <f t="shared" si="6"/>
        <v>Report</v>
      </c>
      <c r="B417">
        <v>20746</v>
      </c>
      <c r="C417" t="s">
        <v>2132</v>
      </c>
      <c r="D417" t="s">
        <v>162</v>
      </c>
      <c r="E417" t="s">
        <v>283</v>
      </c>
      <c r="F417" t="s">
        <v>2133</v>
      </c>
      <c r="G417" t="s">
        <v>2134</v>
      </c>
      <c r="H417" t="s">
        <v>280</v>
      </c>
      <c r="I417" t="s">
        <v>2135</v>
      </c>
      <c r="J417" t="s">
        <v>2136</v>
      </c>
      <c r="K417" t="s">
        <v>63</v>
      </c>
      <c r="L417" t="s">
        <v>176</v>
      </c>
      <c r="M417">
        <v>427590</v>
      </c>
      <c r="N417" t="s">
        <v>162</v>
      </c>
      <c r="O417" s="182">
        <v>41599</v>
      </c>
      <c r="P417" s="182">
        <v>41614</v>
      </c>
      <c r="Q417">
        <v>2</v>
      </c>
      <c r="R417">
        <v>2</v>
      </c>
      <c r="S417">
        <v>2</v>
      </c>
      <c r="T417">
        <v>2</v>
      </c>
      <c r="U417"/>
    </row>
    <row r="418" spans="1:21">
      <c r="A418" s="168" t="str">
        <f t="shared" si="6"/>
        <v>Report</v>
      </c>
      <c r="B418">
        <v>20750</v>
      </c>
      <c r="C418" t="s">
        <v>2137</v>
      </c>
      <c r="D418" t="s">
        <v>162</v>
      </c>
      <c r="E418" t="s">
        <v>283</v>
      </c>
      <c r="F418" t="s">
        <v>2138</v>
      </c>
      <c r="G418" t="s">
        <v>2139</v>
      </c>
      <c r="H418" t="s">
        <v>280</v>
      </c>
      <c r="I418" t="s">
        <v>2140</v>
      </c>
      <c r="J418" t="s">
        <v>2141</v>
      </c>
      <c r="K418" t="s">
        <v>23</v>
      </c>
      <c r="L418" t="s">
        <v>175</v>
      </c>
      <c r="M418">
        <v>442860</v>
      </c>
      <c r="N418" t="s">
        <v>162</v>
      </c>
      <c r="O418" s="182">
        <v>41810</v>
      </c>
      <c r="P418" s="182">
        <v>41824</v>
      </c>
      <c r="Q418">
        <v>2</v>
      </c>
      <c r="R418">
        <v>2</v>
      </c>
      <c r="S418">
        <v>2</v>
      </c>
      <c r="T418">
        <v>2</v>
      </c>
      <c r="U418"/>
    </row>
    <row r="419" spans="1:21">
      <c r="A419" s="168" t="str">
        <f t="shared" si="6"/>
        <v>Report</v>
      </c>
      <c r="B419">
        <v>20751</v>
      </c>
      <c r="C419" t="s">
        <v>2142</v>
      </c>
      <c r="D419" t="s">
        <v>162</v>
      </c>
      <c r="E419" t="s">
        <v>283</v>
      </c>
      <c r="F419" t="s">
        <v>2143</v>
      </c>
      <c r="G419" t="s">
        <v>2144</v>
      </c>
      <c r="H419" t="s">
        <v>280</v>
      </c>
      <c r="I419" t="s">
        <v>578</v>
      </c>
      <c r="J419" t="s">
        <v>2145</v>
      </c>
      <c r="K419" t="s">
        <v>141</v>
      </c>
      <c r="L419" t="s">
        <v>175</v>
      </c>
      <c r="M419">
        <v>383656</v>
      </c>
      <c r="N419" t="s">
        <v>162</v>
      </c>
      <c r="O419" s="182">
        <v>41088</v>
      </c>
      <c r="P419" s="182">
        <v>41109</v>
      </c>
      <c r="Q419">
        <v>3</v>
      </c>
      <c r="R419" t="s">
        <v>280</v>
      </c>
      <c r="S419" t="s">
        <v>280</v>
      </c>
      <c r="T419" t="s">
        <v>280</v>
      </c>
      <c r="U419"/>
    </row>
    <row r="420" spans="1:21">
      <c r="A420" s="168" t="str">
        <f t="shared" si="6"/>
        <v>Report</v>
      </c>
      <c r="B420">
        <v>20753</v>
      </c>
      <c r="C420" t="s">
        <v>2146</v>
      </c>
      <c r="D420" t="s">
        <v>162</v>
      </c>
      <c r="E420" t="s">
        <v>283</v>
      </c>
      <c r="F420" t="s">
        <v>2147</v>
      </c>
      <c r="G420" t="s">
        <v>2148</v>
      </c>
      <c r="H420" t="s">
        <v>280</v>
      </c>
      <c r="I420" t="s">
        <v>2149</v>
      </c>
      <c r="J420" t="s">
        <v>2150</v>
      </c>
      <c r="K420" t="s">
        <v>82</v>
      </c>
      <c r="L420" t="s">
        <v>177</v>
      </c>
      <c r="M420">
        <v>365766</v>
      </c>
      <c r="N420" t="s">
        <v>162</v>
      </c>
      <c r="O420" s="182">
        <v>40731</v>
      </c>
      <c r="P420" s="182">
        <v>40751</v>
      </c>
      <c r="Q420">
        <v>3</v>
      </c>
      <c r="R420" t="s">
        <v>280</v>
      </c>
      <c r="S420" t="s">
        <v>280</v>
      </c>
      <c r="T420" t="s">
        <v>280</v>
      </c>
      <c r="U420"/>
    </row>
    <row r="421" spans="1:21">
      <c r="A421" s="168" t="str">
        <f t="shared" si="6"/>
        <v>Report</v>
      </c>
      <c r="B421">
        <v>20756</v>
      </c>
      <c r="C421" t="s">
        <v>2151</v>
      </c>
      <c r="D421" t="s">
        <v>162</v>
      </c>
      <c r="E421" t="s">
        <v>283</v>
      </c>
      <c r="F421" t="s">
        <v>2152</v>
      </c>
      <c r="G421" t="s">
        <v>280</v>
      </c>
      <c r="H421" t="s">
        <v>280</v>
      </c>
      <c r="I421" t="s">
        <v>2153</v>
      </c>
      <c r="J421" t="s">
        <v>2154</v>
      </c>
      <c r="K421" t="s">
        <v>126</v>
      </c>
      <c r="L421" t="s">
        <v>358</v>
      </c>
      <c r="M421">
        <v>410969</v>
      </c>
      <c r="N421" t="s">
        <v>162</v>
      </c>
      <c r="O421" s="182">
        <v>41325</v>
      </c>
      <c r="P421" s="182">
        <v>41345</v>
      </c>
      <c r="Q421">
        <v>1</v>
      </c>
      <c r="R421" t="s">
        <v>280</v>
      </c>
      <c r="S421" t="s">
        <v>280</v>
      </c>
      <c r="T421" t="s">
        <v>280</v>
      </c>
      <c r="U421"/>
    </row>
    <row r="422" spans="1:21">
      <c r="A422" s="168" t="str">
        <f t="shared" si="6"/>
        <v>Report</v>
      </c>
      <c r="B422">
        <v>20759</v>
      </c>
      <c r="C422" t="s">
        <v>2155</v>
      </c>
      <c r="D422" t="s">
        <v>162</v>
      </c>
      <c r="E422" t="s">
        <v>283</v>
      </c>
      <c r="F422" t="s">
        <v>2156</v>
      </c>
      <c r="G422" t="s">
        <v>2157</v>
      </c>
      <c r="H422" t="s">
        <v>2158</v>
      </c>
      <c r="I422" t="s">
        <v>2159</v>
      </c>
      <c r="J422" t="s">
        <v>2160</v>
      </c>
      <c r="K422" t="s">
        <v>113</v>
      </c>
      <c r="L422" t="s">
        <v>358</v>
      </c>
      <c r="M422">
        <v>362457</v>
      </c>
      <c r="N422" t="s">
        <v>162</v>
      </c>
      <c r="O422" s="182">
        <v>40596</v>
      </c>
      <c r="P422" s="182">
        <v>40617</v>
      </c>
      <c r="Q422">
        <v>2</v>
      </c>
      <c r="R422" t="s">
        <v>280</v>
      </c>
      <c r="S422" t="s">
        <v>280</v>
      </c>
      <c r="T422" t="s">
        <v>280</v>
      </c>
      <c r="U422"/>
    </row>
    <row r="423" spans="1:21">
      <c r="A423" s="168" t="str">
        <f t="shared" si="6"/>
        <v>Report</v>
      </c>
      <c r="B423">
        <v>20760</v>
      </c>
      <c r="C423" t="s">
        <v>2155</v>
      </c>
      <c r="D423" t="s">
        <v>162</v>
      </c>
      <c r="E423" t="s">
        <v>283</v>
      </c>
      <c r="F423" t="s">
        <v>2161</v>
      </c>
      <c r="G423" t="s">
        <v>280</v>
      </c>
      <c r="H423" t="s">
        <v>2162</v>
      </c>
      <c r="I423" t="s">
        <v>1759</v>
      </c>
      <c r="J423" t="s">
        <v>2163</v>
      </c>
      <c r="K423" t="s">
        <v>136</v>
      </c>
      <c r="L423" t="s">
        <v>358</v>
      </c>
      <c r="M423">
        <v>367781</v>
      </c>
      <c r="N423" t="s">
        <v>162</v>
      </c>
      <c r="O423" s="182">
        <v>41082</v>
      </c>
      <c r="P423" s="182">
        <v>41103</v>
      </c>
      <c r="Q423">
        <v>2</v>
      </c>
      <c r="R423" t="s">
        <v>280</v>
      </c>
      <c r="S423" t="s">
        <v>280</v>
      </c>
      <c r="T423" t="s">
        <v>280</v>
      </c>
      <c r="U423"/>
    </row>
    <row r="424" spans="1:21">
      <c r="A424" s="168" t="str">
        <f t="shared" si="6"/>
        <v>Report</v>
      </c>
      <c r="B424">
        <v>20761</v>
      </c>
      <c r="C424" t="s">
        <v>2155</v>
      </c>
      <c r="D424" t="s">
        <v>162</v>
      </c>
      <c r="E424" t="s">
        <v>283</v>
      </c>
      <c r="F424" t="s">
        <v>2164</v>
      </c>
      <c r="G424" t="s">
        <v>2165</v>
      </c>
      <c r="H424" t="s">
        <v>2162</v>
      </c>
      <c r="I424" t="s">
        <v>637</v>
      </c>
      <c r="J424" t="s">
        <v>2166</v>
      </c>
      <c r="K424" t="s">
        <v>12</v>
      </c>
      <c r="L424" t="s">
        <v>171</v>
      </c>
      <c r="M424">
        <v>367782</v>
      </c>
      <c r="N424" t="s">
        <v>162</v>
      </c>
      <c r="O424" s="182">
        <v>41179</v>
      </c>
      <c r="P424" s="182">
        <v>41194</v>
      </c>
      <c r="Q424">
        <v>3</v>
      </c>
      <c r="R424" t="s">
        <v>280</v>
      </c>
      <c r="S424" t="s">
        <v>280</v>
      </c>
      <c r="T424" t="s">
        <v>280</v>
      </c>
      <c r="U424"/>
    </row>
    <row r="425" spans="1:21">
      <c r="A425" s="168" t="str">
        <f t="shared" si="6"/>
        <v>Report</v>
      </c>
      <c r="B425">
        <v>20766</v>
      </c>
      <c r="C425" t="s">
        <v>2167</v>
      </c>
      <c r="D425" t="s">
        <v>162</v>
      </c>
      <c r="E425" t="s">
        <v>283</v>
      </c>
      <c r="F425" t="s">
        <v>2168</v>
      </c>
      <c r="G425" t="s">
        <v>1399</v>
      </c>
      <c r="H425" t="s">
        <v>2169</v>
      </c>
      <c r="I425" t="s">
        <v>467</v>
      </c>
      <c r="J425" t="s">
        <v>2170</v>
      </c>
      <c r="K425" t="s">
        <v>147</v>
      </c>
      <c r="L425" t="s">
        <v>358</v>
      </c>
      <c r="M425">
        <v>367783</v>
      </c>
      <c r="N425" t="s">
        <v>162</v>
      </c>
      <c r="O425" s="182">
        <v>40779</v>
      </c>
      <c r="P425" s="182">
        <v>40798</v>
      </c>
      <c r="Q425">
        <v>2</v>
      </c>
      <c r="R425" t="s">
        <v>280</v>
      </c>
      <c r="S425" t="s">
        <v>280</v>
      </c>
      <c r="T425" t="s">
        <v>280</v>
      </c>
      <c r="U425"/>
    </row>
    <row r="426" spans="1:21">
      <c r="A426" s="168" t="str">
        <f t="shared" si="6"/>
        <v>Report</v>
      </c>
      <c r="B426">
        <v>20767</v>
      </c>
      <c r="C426" t="s">
        <v>2171</v>
      </c>
      <c r="D426" t="s">
        <v>162</v>
      </c>
      <c r="E426" t="s">
        <v>283</v>
      </c>
      <c r="F426" t="s">
        <v>2172</v>
      </c>
      <c r="G426" t="s">
        <v>2173</v>
      </c>
      <c r="H426" t="s">
        <v>280</v>
      </c>
      <c r="I426" t="s">
        <v>1975</v>
      </c>
      <c r="J426" t="s">
        <v>2174</v>
      </c>
      <c r="K426" t="s">
        <v>26</v>
      </c>
      <c r="L426" t="s">
        <v>171</v>
      </c>
      <c r="M426">
        <v>383898</v>
      </c>
      <c r="N426" t="s">
        <v>162</v>
      </c>
      <c r="O426" s="182">
        <v>40990</v>
      </c>
      <c r="P426" s="182">
        <v>41014</v>
      </c>
      <c r="Q426">
        <v>2</v>
      </c>
      <c r="R426" t="s">
        <v>280</v>
      </c>
      <c r="S426" t="s">
        <v>280</v>
      </c>
      <c r="T426" t="s">
        <v>280</v>
      </c>
      <c r="U426"/>
    </row>
    <row r="427" spans="1:21">
      <c r="A427" s="168" t="str">
        <f t="shared" si="6"/>
        <v>Report</v>
      </c>
      <c r="B427">
        <v>20768</v>
      </c>
      <c r="C427" t="s">
        <v>2175</v>
      </c>
      <c r="D427" t="s">
        <v>162</v>
      </c>
      <c r="E427" t="s">
        <v>283</v>
      </c>
      <c r="F427" t="s">
        <v>2176</v>
      </c>
      <c r="G427" t="s">
        <v>2177</v>
      </c>
      <c r="H427" t="s">
        <v>280</v>
      </c>
      <c r="I427" t="s">
        <v>519</v>
      </c>
      <c r="J427" t="s">
        <v>2178</v>
      </c>
      <c r="K427" t="s">
        <v>3</v>
      </c>
      <c r="L427" t="s">
        <v>175</v>
      </c>
      <c r="M427">
        <v>367132</v>
      </c>
      <c r="N427" t="s">
        <v>162</v>
      </c>
      <c r="O427" s="182">
        <v>40564</v>
      </c>
      <c r="P427" s="182">
        <v>40585</v>
      </c>
      <c r="Q427">
        <v>2</v>
      </c>
      <c r="R427" t="s">
        <v>280</v>
      </c>
      <c r="S427" t="s">
        <v>280</v>
      </c>
      <c r="T427" t="s">
        <v>280</v>
      </c>
      <c r="U427"/>
    </row>
    <row r="428" spans="1:21">
      <c r="A428" s="168" t="str">
        <f t="shared" si="6"/>
        <v>Report</v>
      </c>
      <c r="B428">
        <v>20769</v>
      </c>
      <c r="C428" t="s">
        <v>2179</v>
      </c>
      <c r="D428" t="s">
        <v>162</v>
      </c>
      <c r="E428" t="s">
        <v>283</v>
      </c>
      <c r="F428" t="s">
        <v>2179</v>
      </c>
      <c r="G428" t="s">
        <v>2180</v>
      </c>
      <c r="H428" t="s">
        <v>280</v>
      </c>
      <c r="I428" t="s">
        <v>2181</v>
      </c>
      <c r="J428" t="s">
        <v>2182</v>
      </c>
      <c r="K428" t="s">
        <v>117</v>
      </c>
      <c r="L428" t="s">
        <v>173</v>
      </c>
      <c r="M428">
        <v>366468</v>
      </c>
      <c r="N428" t="s">
        <v>162</v>
      </c>
      <c r="O428" s="182">
        <v>41220</v>
      </c>
      <c r="P428" s="182">
        <v>41241</v>
      </c>
      <c r="Q428">
        <v>2</v>
      </c>
      <c r="R428" t="s">
        <v>280</v>
      </c>
      <c r="S428" t="s">
        <v>280</v>
      </c>
      <c r="T428" t="s">
        <v>280</v>
      </c>
      <c r="U428"/>
    </row>
    <row r="429" spans="1:21">
      <c r="A429" s="168" t="str">
        <f t="shared" si="6"/>
        <v>Report</v>
      </c>
      <c r="B429">
        <v>20774</v>
      </c>
      <c r="C429" t="s">
        <v>2183</v>
      </c>
      <c r="D429" t="s">
        <v>162</v>
      </c>
      <c r="E429" t="s">
        <v>283</v>
      </c>
      <c r="F429" t="s">
        <v>2184</v>
      </c>
      <c r="G429" t="s">
        <v>2185</v>
      </c>
      <c r="H429" t="s">
        <v>280</v>
      </c>
      <c r="I429" t="s">
        <v>2186</v>
      </c>
      <c r="J429" t="s">
        <v>2187</v>
      </c>
      <c r="K429" t="s">
        <v>63</v>
      </c>
      <c r="L429" t="s">
        <v>176</v>
      </c>
      <c r="M429">
        <v>454553</v>
      </c>
      <c r="N429" t="s">
        <v>162</v>
      </c>
      <c r="O429" s="182">
        <v>41977</v>
      </c>
      <c r="P429" s="182">
        <v>42016</v>
      </c>
      <c r="Q429">
        <v>2</v>
      </c>
      <c r="R429">
        <v>2</v>
      </c>
      <c r="S429">
        <v>2</v>
      </c>
      <c r="T429">
        <v>2</v>
      </c>
      <c r="U429"/>
    </row>
    <row r="430" spans="1:21">
      <c r="A430" s="168" t="str">
        <f t="shared" si="6"/>
        <v>Report</v>
      </c>
      <c r="B430">
        <v>20778</v>
      </c>
      <c r="C430" t="s">
        <v>2188</v>
      </c>
      <c r="D430" t="s">
        <v>162</v>
      </c>
      <c r="E430" t="s">
        <v>283</v>
      </c>
      <c r="F430" t="s">
        <v>2189</v>
      </c>
      <c r="G430" t="s">
        <v>280</v>
      </c>
      <c r="H430" t="s">
        <v>280</v>
      </c>
      <c r="I430" t="s">
        <v>298</v>
      </c>
      <c r="J430" t="s">
        <v>2190</v>
      </c>
      <c r="K430" t="s">
        <v>116</v>
      </c>
      <c r="L430" t="s">
        <v>173</v>
      </c>
      <c r="M430">
        <v>366469</v>
      </c>
      <c r="N430" t="s">
        <v>162</v>
      </c>
      <c r="O430" s="182">
        <v>40569</v>
      </c>
      <c r="P430" s="182">
        <v>40590</v>
      </c>
      <c r="Q430">
        <v>1</v>
      </c>
      <c r="R430" t="s">
        <v>280</v>
      </c>
      <c r="S430" t="s">
        <v>280</v>
      </c>
      <c r="T430" t="s">
        <v>280</v>
      </c>
      <c r="U430"/>
    </row>
    <row r="431" spans="1:21">
      <c r="A431" s="168" t="str">
        <f t="shared" si="6"/>
        <v>Report</v>
      </c>
      <c r="B431">
        <v>20780</v>
      </c>
      <c r="C431" t="s">
        <v>2191</v>
      </c>
      <c r="D431" t="s">
        <v>162</v>
      </c>
      <c r="E431" t="s">
        <v>283</v>
      </c>
      <c r="F431" t="s">
        <v>2192</v>
      </c>
      <c r="G431" t="s">
        <v>2193</v>
      </c>
      <c r="H431" t="s">
        <v>280</v>
      </c>
      <c r="I431" t="s">
        <v>2194</v>
      </c>
      <c r="J431" t="s">
        <v>2195</v>
      </c>
      <c r="K431" t="s">
        <v>86</v>
      </c>
      <c r="L431" t="s">
        <v>172</v>
      </c>
      <c r="M431">
        <v>366079</v>
      </c>
      <c r="N431" t="s">
        <v>162</v>
      </c>
      <c r="O431" s="182">
        <v>40598</v>
      </c>
      <c r="P431" s="182">
        <v>40618</v>
      </c>
      <c r="Q431">
        <v>2</v>
      </c>
      <c r="R431" t="s">
        <v>280</v>
      </c>
      <c r="S431" t="s">
        <v>280</v>
      </c>
      <c r="T431" t="s">
        <v>280</v>
      </c>
      <c r="U431"/>
    </row>
    <row r="432" spans="1:21">
      <c r="A432" s="168" t="str">
        <f t="shared" si="6"/>
        <v>Report</v>
      </c>
      <c r="B432">
        <v>20782</v>
      </c>
      <c r="C432" t="s">
        <v>2196</v>
      </c>
      <c r="D432" t="s">
        <v>162</v>
      </c>
      <c r="E432" t="s">
        <v>283</v>
      </c>
      <c r="F432" t="s">
        <v>2197</v>
      </c>
      <c r="G432" t="s">
        <v>2198</v>
      </c>
      <c r="H432" t="s">
        <v>280</v>
      </c>
      <c r="I432" t="s">
        <v>2194</v>
      </c>
      <c r="J432" t="s">
        <v>2199</v>
      </c>
      <c r="K432" t="s">
        <v>86</v>
      </c>
      <c r="L432" t="s">
        <v>172</v>
      </c>
      <c r="M432">
        <v>455045</v>
      </c>
      <c r="N432" t="s">
        <v>162</v>
      </c>
      <c r="O432" s="182">
        <v>42138</v>
      </c>
      <c r="P432" s="182">
        <v>42158</v>
      </c>
      <c r="Q432">
        <v>3</v>
      </c>
      <c r="R432">
        <v>3</v>
      </c>
      <c r="S432">
        <v>3</v>
      </c>
      <c r="T432">
        <v>3</v>
      </c>
      <c r="U432"/>
    </row>
    <row r="433" spans="1:21">
      <c r="A433" s="168" t="str">
        <f t="shared" si="6"/>
        <v>Report</v>
      </c>
      <c r="B433">
        <v>20783</v>
      </c>
      <c r="C433" t="s">
        <v>2200</v>
      </c>
      <c r="D433" t="s">
        <v>162</v>
      </c>
      <c r="E433" t="s">
        <v>283</v>
      </c>
      <c r="F433" t="s">
        <v>2201</v>
      </c>
      <c r="G433" t="s">
        <v>2202</v>
      </c>
      <c r="H433" t="s">
        <v>280</v>
      </c>
      <c r="I433" t="s">
        <v>2194</v>
      </c>
      <c r="J433" t="s">
        <v>2203</v>
      </c>
      <c r="K433" t="s">
        <v>86</v>
      </c>
      <c r="L433" t="s">
        <v>172</v>
      </c>
      <c r="M433">
        <v>383901</v>
      </c>
      <c r="N433" t="s">
        <v>162</v>
      </c>
      <c r="O433" s="182">
        <v>41241</v>
      </c>
      <c r="P433" s="182">
        <v>41261</v>
      </c>
      <c r="Q433">
        <v>2</v>
      </c>
      <c r="R433" t="s">
        <v>280</v>
      </c>
      <c r="S433" t="s">
        <v>280</v>
      </c>
      <c r="T433" t="s">
        <v>280</v>
      </c>
      <c r="U433"/>
    </row>
    <row r="434" spans="1:21">
      <c r="A434" s="168" t="str">
        <f t="shared" si="6"/>
        <v>Report</v>
      </c>
      <c r="B434">
        <v>20785</v>
      </c>
      <c r="C434" t="s">
        <v>2204</v>
      </c>
      <c r="D434" t="s">
        <v>162</v>
      </c>
      <c r="E434" t="s">
        <v>283</v>
      </c>
      <c r="F434" t="s">
        <v>2205</v>
      </c>
      <c r="G434" t="s">
        <v>953</v>
      </c>
      <c r="H434" t="s">
        <v>2206</v>
      </c>
      <c r="I434" t="s">
        <v>2194</v>
      </c>
      <c r="J434" t="s">
        <v>2207</v>
      </c>
      <c r="K434" t="s">
        <v>86</v>
      </c>
      <c r="L434" t="s">
        <v>172</v>
      </c>
      <c r="M434">
        <v>365769</v>
      </c>
      <c r="N434" t="s">
        <v>162</v>
      </c>
      <c r="O434" s="182">
        <v>40569</v>
      </c>
      <c r="P434" s="182">
        <v>40588</v>
      </c>
      <c r="Q434">
        <v>2</v>
      </c>
      <c r="R434" t="s">
        <v>280</v>
      </c>
      <c r="S434" t="s">
        <v>280</v>
      </c>
      <c r="T434" t="s">
        <v>280</v>
      </c>
      <c r="U434"/>
    </row>
    <row r="435" spans="1:21">
      <c r="A435" s="168" t="str">
        <f t="shared" si="6"/>
        <v>Report</v>
      </c>
      <c r="B435">
        <v>20786</v>
      </c>
      <c r="C435" t="s">
        <v>2208</v>
      </c>
      <c r="D435" t="s">
        <v>162</v>
      </c>
      <c r="E435" t="s">
        <v>283</v>
      </c>
      <c r="F435" t="s">
        <v>2209</v>
      </c>
      <c r="G435" t="s">
        <v>2210</v>
      </c>
      <c r="H435" t="s">
        <v>280</v>
      </c>
      <c r="I435" t="s">
        <v>2194</v>
      </c>
      <c r="J435" t="s">
        <v>2211</v>
      </c>
      <c r="K435" t="s">
        <v>86</v>
      </c>
      <c r="L435" t="s">
        <v>172</v>
      </c>
      <c r="M435">
        <v>383903</v>
      </c>
      <c r="N435" t="s">
        <v>162</v>
      </c>
      <c r="O435" s="182">
        <v>41193</v>
      </c>
      <c r="P435" s="182">
        <v>41213</v>
      </c>
      <c r="Q435">
        <v>2</v>
      </c>
      <c r="R435" t="s">
        <v>280</v>
      </c>
      <c r="S435" t="s">
        <v>280</v>
      </c>
      <c r="T435" t="s">
        <v>280</v>
      </c>
      <c r="U435"/>
    </row>
    <row r="436" spans="1:21">
      <c r="A436" s="168" t="str">
        <f t="shared" si="6"/>
        <v>Report</v>
      </c>
      <c r="B436">
        <v>20787</v>
      </c>
      <c r="C436" t="s">
        <v>2212</v>
      </c>
      <c r="D436" t="s">
        <v>162</v>
      </c>
      <c r="E436" t="s">
        <v>283</v>
      </c>
      <c r="F436" t="s">
        <v>2213</v>
      </c>
      <c r="G436" t="s">
        <v>2214</v>
      </c>
      <c r="H436" t="s">
        <v>280</v>
      </c>
      <c r="I436" t="s">
        <v>2194</v>
      </c>
      <c r="J436" t="s">
        <v>2215</v>
      </c>
      <c r="K436" t="s">
        <v>86</v>
      </c>
      <c r="L436" t="s">
        <v>172</v>
      </c>
      <c r="M436">
        <v>383904</v>
      </c>
      <c r="N436" t="s">
        <v>162</v>
      </c>
      <c r="O436" s="182">
        <v>41019</v>
      </c>
      <c r="P436" s="182">
        <v>41039</v>
      </c>
      <c r="Q436">
        <v>2</v>
      </c>
      <c r="R436" t="s">
        <v>280</v>
      </c>
      <c r="S436" t="s">
        <v>280</v>
      </c>
      <c r="T436" t="s">
        <v>280</v>
      </c>
      <c r="U436"/>
    </row>
    <row r="437" spans="1:21">
      <c r="A437" s="168" t="str">
        <f t="shared" si="6"/>
        <v>Report</v>
      </c>
      <c r="B437">
        <v>20789</v>
      </c>
      <c r="C437" t="s">
        <v>2216</v>
      </c>
      <c r="D437" t="s">
        <v>162</v>
      </c>
      <c r="E437" t="s">
        <v>283</v>
      </c>
      <c r="F437" t="s">
        <v>2217</v>
      </c>
      <c r="G437" t="s">
        <v>2218</v>
      </c>
      <c r="H437" t="s">
        <v>280</v>
      </c>
      <c r="I437" t="s">
        <v>2194</v>
      </c>
      <c r="J437" t="s">
        <v>2219</v>
      </c>
      <c r="K437" t="s">
        <v>86</v>
      </c>
      <c r="L437" t="s">
        <v>172</v>
      </c>
      <c r="M437">
        <v>454030</v>
      </c>
      <c r="N437" t="s">
        <v>162</v>
      </c>
      <c r="O437" s="182">
        <v>42067</v>
      </c>
      <c r="P437" s="182">
        <v>42086</v>
      </c>
      <c r="Q437">
        <v>3</v>
      </c>
      <c r="R437">
        <v>3</v>
      </c>
      <c r="S437">
        <v>3</v>
      </c>
      <c r="T437">
        <v>3</v>
      </c>
      <c r="U437"/>
    </row>
    <row r="438" spans="1:21">
      <c r="A438" s="168" t="str">
        <f t="shared" si="6"/>
        <v>Report</v>
      </c>
      <c r="B438">
        <v>20790</v>
      </c>
      <c r="C438" t="s">
        <v>2220</v>
      </c>
      <c r="D438" t="s">
        <v>162</v>
      </c>
      <c r="E438" t="s">
        <v>283</v>
      </c>
      <c r="F438" t="s">
        <v>1285</v>
      </c>
      <c r="G438" t="s">
        <v>2221</v>
      </c>
      <c r="H438" t="s">
        <v>280</v>
      </c>
      <c r="I438" t="s">
        <v>1754</v>
      </c>
      <c r="J438" t="s">
        <v>2222</v>
      </c>
      <c r="K438" t="s">
        <v>128</v>
      </c>
      <c r="L438" t="s">
        <v>358</v>
      </c>
      <c r="M438">
        <v>362458</v>
      </c>
      <c r="N438" t="s">
        <v>162</v>
      </c>
      <c r="O438" s="182">
        <v>40458</v>
      </c>
      <c r="P438" s="182">
        <v>40479</v>
      </c>
      <c r="Q438">
        <v>2</v>
      </c>
      <c r="R438" t="s">
        <v>280</v>
      </c>
      <c r="S438" t="s">
        <v>280</v>
      </c>
      <c r="T438" t="s">
        <v>280</v>
      </c>
      <c r="U438"/>
    </row>
    <row r="439" spans="1:21">
      <c r="A439" s="168" t="str">
        <f t="shared" si="6"/>
        <v>Report</v>
      </c>
      <c r="B439">
        <v>20791</v>
      </c>
      <c r="C439" t="s">
        <v>2223</v>
      </c>
      <c r="D439" t="s">
        <v>162</v>
      </c>
      <c r="E439" t="s">
        <v>283</v>
      </c>
      <c r="F439" t="s">
        <v>2224</v>
      </c>
      <c r="G439" t="s">
        <v>2225</v>
      </c>
      <c r="H439" t="s">
        <v>280</v>
      </c>
      <c r="I439" t="s">
        <v>2226</v>
      </c>
      <c r="J439" t="s">
        <v>2227</v>
      </c>
      <c r="K439" t="s">
        <v>4</v>
      </c>
      <c r="L439" t="s">
        <v>175</v>
      </c>
      <c r="M439">
        <v>383658</v>
      </c>
      <c r="N439" t="s">
        <v>162</v>
      </c>
      <c r="O439" s="182">
        <v>40808</v>
      </c>
      <c r="P439" s="182">
        <v>40828</v>
      </c>
      <c r="Q439">
        <v>2</v>
      </c>
      <c r="R439" t="s">
        <v>280</v>
      </c>
      <c r="S439" t="s">
        <v>280</v>
      </c>
      <c r="T439" t="s">
        <v>280</v>
      </c>
      <c r="U439"/>
    </row>
    <row r="440" spans="1:21">
      <c r="A440" s="168" t="str">
        <f t="shared" si="6"/>
        <v>Report</v>
      </c>
      <c r="B440">
        <v>20792</v>
      </c>
      <c r="C440" t="s">
        <v>2228</v>
      </c>
      <c r="D440" t="s">
        <v>162</v>
      </c>
      <c r="E440" t="s">
        <v>283</v>
      </c>
      <c r="F440" t="s">
        <v>2229</v>
      </c>
      <c r="G440" t="s">
        <v>2230</v>
      </c>
      <c r="H440" t="s">
        <v>280</v>
      </c>
      <c r="I440" t="s">
        <v>2231</v>
      </c>
      <c r="J440" t="s">
        <v>2232</v>
      </c>
      <c r="K440" t="s">
        <v>38</v>
      </c>
      <c r="L440" t="s">
        <v>358</v>
      </c>
      <c r="M440">
        <v>421453</v>
      </c>
      <c r="N440" t="s">
        <v>162</v>
      </c>
      <c r="O440" s="182">
        <v>41480</v>
      </c>
      <c r="P440" s="182">
        <v>41501</v>
      </c>
      <c r="Q440">
        <v>2</v>
      </c>
      <c r="R440">
        <v>2</v>
      </c>
      <c r="S440">
        <v>2</v>
      </c>
      <c r="T440">
        <v>2</v>
      </c>
      <c r="U440"/>
    </row>
    <row r="441" spans="1:21">
      <c r="A441" s="168" t="str">
        <f t="shared" si="6"/>
        <v>Report</v>
      </c>
      <c r="B441">
        <v>20795</v>
      </c>
      <c r="C441" t="s">
        <v>2233</v>
      </c>
      <c r="D441" t="s">
        <v>162</v>
      </c>
      <c r="E441" t="s">
        <v>283</v>
      </c>
      <c r="F441" t="s">
        <v>2234</v>
      </c>
      <c r="G441" t="s">
        <v>2235</v>
      </c>
      <c r="H441" t="s">
        <v>280</v>
      </c>
      <c r="I441" t="s">
        <v>2236</v>
      </c>
      <c r="J441" t="s">
        <v>2237</v>
      </c>
      <c r="K441" t="s">
        <v>140</v>
      </c>
      <c r="L441" t="s">
        <v>173</v>
      </c>
      <c r="M441">
        <v>383488</v>
      </c>
      <c r="N441" t="s">
        <v>162</v>
      </c>
      <c r="O441" s="182">
        <v>40863</v>
      </c>
      <c r="P441" s="182">
        <v>40883</v>
      </c>
      <c r="Q441">
        <v>3</v>
      </c>
      <c r="R441" t="s">
        <v>280</v>
      </c>
      <c r="S441" t="s">
        <v>280</v>
      </c>
      <c r="T441" t="s">
        <v>280</v>
      </c>
      <c r="U441"/>
    </row>
    <row r="442" spans="1:21">
      <c r="A442" s="168" t="str">
        <f t="shared" si="6"/>
        <v>Report</v>
      </c>
      <c r="B442">
        <v>20796</v>
      </c>
      <c r="C442" t="s">
        <v>2238</v>
      </c>
      <c r="D442" t="s">
        <v>162</v>
      </c>
      <c r="E442" t="s">
        <v>283</v>
      </c>
      <c r="F442" t="s">
        <v>2239</v>
      </c>
      <c r="G442" t="s">
        <v>2240</v>
      </c>
      <c r="H442" t="s">
        <v>280</v>
      </c>
      <c r="I442" t="s">
        <v>2047</v>
      </c>
      <c r="J442" t="s">
        <v>2241</v>
      </c>
      <c r="K442" t="s">
        <v>139</v>
      </c>
      <c r="L442" t="s">
        <v>173</v>
      </c>
      <c r="M442">
        <v>367784</v>
      </c>
      <c r="N442" t="s">
        <v>162</v>
      </c>
      <c r="O442" s="182">
        <v>40653</v>
      </c>
      <c r="P442" s="182">
        <v>40680</v>
      </c>
      <c r="Q442">
        <v>2</v>
      </c>
      <c r="R442" t="s">
        <v>280</v>
      </c>
      <c r="S442" t="s">
        <v>280</v>
      </c>
      <c r="T442" t="s">
        <v>280</v>
      </c>
      <c r="U442"/>
    </row>
    <row r="443" spans="1:21">
      <c r="A443" s="168" t="str">
        <f t="shared" si="6"/>
        <v>Report</v>
      </c>
      <c r="B443">
        <v>20797</v>
      </c>
      <c r="C443" t="s">
        <v>2242</v>
      </c>
      <c r="D443" t="s">
        <v>162</v>
      </c>
      <c r="E443" t="s">
        <v>283</v>
      </c>
      <c r="F443" t="s">
        <v>2243</v>
      </c>
      <c r="G443" t="s">
        <v>2244</v>
      </c>
      <c r="H443" t="s">
        <v>2245</v>
      </c>
      <c r="I443" t="s">
        <v>298</v>
      </c>
      <c r="J443" t="s">
        <v>2246</v>
      </c>
      <c r="K443" t="s">
        <v>74</v>
      </c>
      <c r="L443" t="s">
        <v>173</v>
      </c>
      <c r="M443">
        <v>366471</v>
      </c>
      <c r="N443" t="s">
        <v>162</v>
      </c>
      <c r="O443" s="182">
        <v>40759</v>
      </c>
      <c r="P443" s="182">
        <v>40779</v>
      </c>
      <c r="Q443">
        <v>2</v>
      </c>
      <c r="R443" t="s">
        <v>280</v>
      </c>
      <c r="S443" t="s">
        <v>280</v>
      </c>
      <c r="T443" t="s">
        <v>280</v>
      </c>
      <c r="U443"/>
    </row>
    <row r="444" spans="1:21">
      <c r="A444" s="168" t="str">
        <f t="shared" si="6"/>
        <v>Report</v>
      </c>
      <c r="B444">
        <v>20798</v>
      </c>
      <c r="C444" t="s">
        <v>2247</v>
      </c>
      <c r="D444" t="s">
        <v>162</v>
      </c>
      <c r="E444" t="s">
        <v>283</v>
      </c>
      <c r="F444" t="s">
        <v>2248</v>
      </c>
      <c r="G444" t="s">
        <v>2249</v>
      </c>
      <c r="H444" t="s">
        <v>280</v>
      </c>
      <c r="I444" t="s">
        <v>578</v>
      </c>
      <c r="J444" t="s">
        <v>2250</v>
      </c>
      <c r="K444" t="s">
        <v>141</v>
      </c>
      <c r="L444" t="s">
        <v>175</v>
      </c>
      <c r="M444">
        <v>366345</v>
      </c>
      <c r="N444" t="s">
        <v>162</v>
      </c>
      <c r="O444" s="182">
        <v>40584</v>
      </c>
      <c r="P444" s="182">
        <v>40605</v>
      </c>
      <c r="Q444">
        <v>2</v>
      </c>
      <c r="R444" t="s">
        <v>280</v>
      </c>
      <c r="S444" t="s">
        <v>280</v>
      </c>
      <c r="T444" t="s">
        <v>280</v>
      </c>
      <c r="U444"/>
    </row>
    <row r="445" spans="1:21">
      <c r="A445" s="168" t="str">
        <f t="shared" si="6"/>
        <v>Report</v>
      </c>
      <c r="B445">
        <v>20799</v>
      </c>
      <c r="C445" t="s">
        <v>2251</v>
      </c>
      <c r="D445" t="s">
        <v>162</v>
      </c>
      <c r="E445" t="s">
        <v>283</v>
      </c>
      <c r="F445" t="s">
        <v>2252</v>
      </c>
      <c r="G445" t="s">
        <v>280</v>
      </c>
      <c r="H445" t="s">
        <v>280</v>
      </c>
      <c r="I445" t="s">
        <v>2253</v>
      </c>
      <c r="J445" t="s">
        <v>2254</v>
      </c>
      <c r="K445" t="s">
        <v>23</v>
      </c>
      <c r="L445" t="s">
        <v>175</v>
      </c>
      <c r="M445">
        <v>362954</v>
      </c>
      <c r="N445" t="s">
        <v>162</v>
      </c>
      <c r="O445" s="182">
        <v>40521</v>
      </c>
      <c r="P445" s="182">
        <v>40542</v>
      </c>
      <c r="Q445">
        <v>2</v>
      </c>
      <c r="R445" t="s">
        <v>280</v>
      </c>
      <c r="S445" t="s">
        <v>280</v>
      </c>
      <c r="T445" t="s">
        <v>280</v>
      </c>
      <c r="U445"/>
    </row>
    <row r="446" spans="1:21">
      <c r="A446" s="168" t="str">
        <f t="shared" si="6"/>
        <v>Report</v>
      </c>
      <c r="B446">
        <v>20800</v>
      </c>
      <c r="C446" t="s">
        <v>2255</v>
      </c>
      <c r="D446" t="s">
        <v>162</v>
      </c>
      <c r="E446" t="s">
        <v>283</v>
      </c>
      <c r="F446" t="s">
        <v>2256</v>
      </c>
      <c r="G446" t="s">
        <v>2257</v>
      </c>
      <c r="H446" t="s">
        <v>2258</v>
      </c>
      <c r="I446" t="s">
        <v>1121</v>
      </c>
      <c r="J446" t="s">
        <v>2259</v>
      </c>
      <c r="K446" t="s">
        <v>137</v>
      </c>
      <c r="L446" t="s">
        <v>358</v>
      </c>
      <c r="M446">
        <v>406998</v>
      </c>
      <c r="N446" t="s">
        <v>162</v>
      </c>
      <c r="O446" s="182">
        <v>41172</v>
      </c>
      <c r="P446" s="182">
        <v>41193</v>
      </c>
      <c r="Q446">
        <v>2</v>
      </c>
      <c r="R446" t="s">
        <v>280</v>
      </c>
      <c r="S446" t="s">
        <v>280</v>
      </c>
      <c r="T446" t="s">
        <v>280</v>
      </c>
      <c r="U446"/>
    </row>
    <row r="447" spans="1:21">
      <c r="A447" s="168" t="str">
        <f t="shared" si="6"/>
        <v>Report</v>
      </c>
      <c r="B447">
        <v>20802</v>
      </c>
      <c r="C447" t="s">
        <v>2260</v>
      </c>
      <c r="D447" t="s">
        <v>162</v>
      </c>
      <c r="E447" t="s">
        <v>283</v>
      </c>
      <c r="F447" t="s">
        <v>2261</v>
      </c>
      <c r="G447" t="s">
        <v>280</v>
      </c>
      <c r="H447" t="s">
        <v>280</v>
      </c>
      <c r="I447" t="s">
        <v>542</v>
      </c>
      <c r="J447" t="s">
        <v>2262</v>
      </c>
      <c r="K447" t="s">
        <v>44</v>
      </c>
      <c r="L447" t="s">
        <v>173</v>
      </c>
      <c r="M447">
        <v>383343</v>
      </c>
      <c r="N447" t="s">
        <v>162</v>
      </c>
      <c r="O447" s="182">
        <v>40991</v>
      </c>
      <c r="P447" s="182">
        <v>41015</v>
      </c>
      <c r="Q447">
        <v>2</v>
      </c>
      <c r="R447" t="s">
        <v>280</v>
      </c>
      <c r="S447" t="s">
        <v>280</v>
      </c>
      <c r="T447" t="s">
        <v>280</v>
      </c>
      <c r="U447"/>
    </row>
    <row r="448" spans="1:21">
      <c r="A448" s="168" t="str">
        <f t="shared" si="6"/>
        <v>Report</v>
      </c>
      <c r="B448">
        <v>20803</v>
      </c>
      <c r="C448" t="s">
        <v>2263</v>
      </c>
      <c r="D448" t="s">
        <v>162</v>
      </c>
      <c r="E448" t="s">
        <v>283</v>
      </c>
      <c r="F448" t="s">
        <v>2264</v>
      </c>
      <c r="G448" t="s">
        <v>2265</v>
      </c>
      <c r="H448" t="s">
        <v>280</v>
      </c>
      <c r="I448" t="s">
        <v>2266</v>
      </c>
      <c r="J448" t="s">
        <v>2267</v>
      </c>
      <c r="K448" t="s">
        <v>130</v>
      </c>
      <c r="L448" t="s">
        <v>173</v>
      </c>
      <c r="M448">
        <v>367785</v>
      </c>
      <c r="N448" t="s">
        <v>162</v>
      </c>
      <c r="O448" s="182">
        <v>40766</v>
      </c>
      <c r="P448" s="182">
        <v>40786</v>
      </c>
      <c r="Q448">
        <v>2</v>
      </c>
      <c r="R448" t="s">
        <v>280</v>
      </c>
      <c r="S448" t="s">
        <v>280</v>
      </c>
      <c r="T448" t="s">
        <v>280</v>
      </c>
      <c r="U448"/>
    </row>
    <row r="449" spans="1:21">
      <c r="A449" s="168" t="str">
        <f t="shared" si="6"/>
        <v>Report</v>
      </c>
      <c r="B449">
        <v>20804</v>
      </c>
      <c r="C449" t="s">
        <v>2268</v>
      </c>
      <c r="D449" t="s">
        <v>162</v>
      </c>
      <c r="E449" t="s">
        <v>283</v>
      </c>
      <c r="F449" t="s">
        <v>2269</v>
      </c>
      <c r="G449" t="s">
        <v>2270</v>
      </c>
      <c r="H449" t="s">
        <v>280</v>
      </c>
      <c r="I449" t="s">
        <v>356</v>
      </c>
      <c r="J449" t="s">
        <v>2271</v>
      </c>
      <c r="K449" t="s">
        <v>28</v>
      </c>
      <c r="L449" t="s">
        <v>358</v>
      </c>
      <c r="M449">
        <v>376259</v>
      </c>
      <c r="N449" t="s">
        <v>162</v>
      </c>
      <c r="O449" s="182">
        <v>40675</v>
      </c>
      <c r="P449" s="182">
        <v>40696</v>
      </c>
      <c r="Q449">
        <v>2</v>
      </c>
      <c r="R449" t="s">
        <v>280</v>
      </c>
      <c r="S449" t="s">
        <v>280</v>
      </c>
      <c r="T449" t="s">
        <v>280</v>
      </c>
      <c r="U449"/>
    </row>
    <row r="450" spans="1:21">
      <c r="A450" s="168" t="str">
        <f t="shared" si="6"/>
        <v>Report</v>
      </c>
      <c r="B450">
        <v>20805</v>
      </c>
      <c r="C450" t="s">
        <v>2272</v>
      </c>
      <c r="D450" t="s">
        <v>162</v>
      </c>
      <c r="E450" t="s">
        <v>283</v>
      </c>
      <c r="F450" t="s">
        <v>2273</v>
      </c>
      <c r="G450" t="s">
        <v>2274</v>
      </c>
      <c r="H450" t="s">
        <v>280</v>
      </c>
      <c r="I450" t="s">
        <v>663</v>
      </c>
      <c r="J450" t="s">
        <v>2275</v>
      </c>
      <c r="K450" t="s">
        <v>10</v>
      </c>
      <c r="L450" t="s">
        <v>177</v>
      </c>
      <c r="M450">
        <v>383412</v>
      </c>
      <c r="N450" t="s">
        <v>162</v>
      </c>
      <c r="O450" s="182">
        <v>40947</v>
      </c>
      <c r="P450" s="182">
        <v>40967</v>
      </c>
      <c r="Q450">
        <v>2</v>
      </c>
      <c r="R450" t="s">
        <v>280</v>
      </c>
      <c r="S450" t="s">
        <v>280</v>
      </c>
      <c r="T450" t="s">
        <v>280</v>
      </c>
      <c r="U450"/>
    </row>
    <row r="451" spans="1:21">
      <c r="A451" s="168" t="str">
        <f t="shared" si="6"/>
        <v>Report</v>
      </c>
      <c r="B451">
        <v>20806</v>
      </c>
      <c r="C451" t="s">
        <v>2276</v>
      </c>
      <c r="D451" t="s">
        <v>162</v>
      </c>
      <c r="E451" t="s">
        <v>283</v>
      </c>
      <c r="F451" t="s">
        <v>2277</v>
      </c>
      <c r="G451" t="s">
        <v>280</v>
      </c>
      <c r="H451" t="s">
        <v>280</v>
      </c>
      <c r="I451" t="s">
        <v>298</v>
      </c>
      <c r="J451" t="s">
        <v>2278</v>
      </c>
      <c r="K451" t="s">
        <v>101</v>
      </c>
      <c r="L451" t="s">
        <v>173</v>
      </c>
      <c r="M451">
        <v>464901</v>
      </c>
      <c r="N451" t="s">
        <v>162</v>
      </c>
      <c r="O451" s="182">
        <v>42201</v>
      </c>
      <c r="P451" s="182">
        <v>42216</v>
      </c>
      <c r="Q451">
        <v>3</v>
      </c>
      <c r="R451">
        <v>3</v>
      </c>
      <c r="S451">
        <v>3</v>
      </c>
      <c r="T451">
        <v>3</v>
      </c>
      <c r="U451"/>
    </row>
    <row r="452" spans="1:21">
      <c r="A452" s="168" t="str">
        <f t="shared" ref="A452:A515" si="7">IF(B452 &lt;&gt; "", HYPERLINK(CONCATENATE("http://www.ofsted.gov.uk/oxedu_providers/full/(urn)/",B452),"Report"),"")</f>
        <v>Report</v>
      </c>
      <c r="B452">
        <v>20807</v>
      </c>
      <c r="C452" t="s">
        <v>2279</v>
      </c>
      <c r="D452" t="s">
        <v>162</v>
      </c>
      <c r="E452" t="s">
        <v>283</v>
      </c>
      <c r="F452" t="s">
        <v>2280</v>
      </c>
      <c r="G452" t="s">
        <v>280</v>
      </c>
      <c r="H452" t="s">
        <v>280</v>
      </c>
      <c r="I452" t="s">
        <v>2281</v>
      </c>
      <c r="J452" t="s">
        <v>2282</v>
      </c>
      <c r="K452" t="s">
        <v>20</v>
      </c>
      <c r="L452" t="s">
        <v>175</v>
      </c>
      <c r="M452">
        <v>383413</v>
      </c>
      <c r="N452" t="s">
        <v>162</v>
      </c>
      <c r="O452" s="182">
        <v>40927</v>
      </c>
      <c r="P452" s="182">
        <v>40948</v>
      </c>
      <c r="Q452">
        <v>3</v>
      </c>
      <c r="R452" t="s">
        <v>280</v>
      </c>
      <c r="S452" t="s">
        <v>280</v>
      </c>
      <c r="T452" t="s">
        <v>280</v>
      </c>
      <c r="U452"/>
    </row>
    <row r="453" spans="1:21">
      <c r="A453" s="168" t="str">
        <f t="shared" si="7"/>
        <v>Report</v>
      </c>
      <c r="B453">
        <v>20808</v>
      </c>
      <c r="C453" t="s">
        <v>2283</v>
      </c>
      <c r="D453" t="s">
        <v>162</v>
      </c>
      <c r="E453" t="s">
        <v>283</v>
      </c>
      <c r="F453" t="s">
        <v>2284</v>
      </c>
      <c r="G453" t="s">
        <v>280</v>
      </c>
      <c r="H453" t="s">
        <v>280</v>
      </c>
      <c r="I453" t="s">
        <v>2285</v>
      </c>
      <c r="J453" t="s">
        <v>2286</v>
      </c>
      <c r="K453" t="s">
        <v>105</v>
      </c>
      <c r="L453" t="s">
        <v>178</v>
      </c>
      <c r="M453">
        <v>427547</v>
      </c>
      <c r="N453" t="s">
        <v>162</v>
      </c>
      <c r="O453" s="182">
        <v>41606</v>
      </c>
      <c r="P453" s="182">
        <v>41627</v>
      </c>
      <c r="Q453">
        <v>3</v>
      </c>
      <c r="R453">
        <v>4</v>
      </c>
      <c r="S453">
        <v>3</v>
      </c>
      <c r="T453">
        <v>2</v>
      </c>
      <c r="U453"/>
    </row>
    <row r="454" spans="1:21">
      <c r="A454" s="168" t="str">
        <f t="shared" si="7"/>
        <v>Report</v>
      </c>
      <c r="B454">
        <v>20809</v>
      </c>
      <c r="C454" t="s">
        <v>2287</v>
      </c>
      <c r="D454" t="s">
        <v>162</v>
      </c>
      <c r="E454" t="s">
        <v>283</v>
      </c>
      <c r="F454" t="s">
        <v>2288</v>
      </c>
      <c r="G454" t="s">
        <v>2289</v>
      </c>
      <c r="H454" t="s">
        <v>280</v>
      </c>
      <c r="I454" t="s">
        <v>2290</v>
      </c>
      <c r="J454" t="s">
        <v>2291</v>
      </c>
      <c r="K454" t="s">
        <v>17</v>
      </c>
      <c r="L454" t="s">
        <v>176</v>
      </c>
      <c r="M454">
        <v>383905</v>
      </c>
      <c r="N454" t="s">
        <v>162</v>
      </c>
      <c r="O454" s="182">
        <v>41235</v>
      </c>
      <c r="P454" s="182">
        <v>41248</v>
      </c>
      <c r="Q454">
        <v>2</v>
      </c>
      <c r="R454" t="s">
        <v>280</v>
      </c>
      <c r="S454" t="s">
        <v>280</v>
      </c>
      <c r="T454" t="s">
        <v>280</v>
      </c>
      <c r="U454"/>
    </row>
    <row r="455" spans="1:21">
      <c r="A455" s="168" t="str">
        <f t="shared" si="7"/>
        <v>Report</v>
      </c>
      <c r="B455">
        <v>20810</v>
      </c>
      <c r="C455" t="s">
        <v>2292</v>
      </c>
      <c r="D455" t="s">
        <v>162</v>
      </c>
      <c r="E455" t="s">
        <v>283</v>
      </c>
      <c r="F455" t="s">
        <v>2293</v>
      </c>
      <c r="G455" t="s">
        <v>2294</v>
      </c>
      <c r="H455" t="s">
        <v>280</v>
      </c>
      <c r="I455" t="s">
        <v>2295</v>
      </c>
      <c r="J455" t="s">
        <v>2296</v>
      </c>
      <c r="K455" t="s">
        <v>133</v>
      </c>
      <c r="L455" t="s">
        <v>176</v>
      </c>
      <c r="M455">
        <v>386939</v>
      </c>
      <c r="N455" t="s">
        <v>162</v>
      </c>
      <c r="O455" s="182">
        <v>40864</v>
      </c>
      <c r="P455" s="182">
        <v>40885</v>
      </c>
      <c r="Q455">
        <v>1</v>
      </c>
      <c r="R455" t="s">
        <v>280</v>
      </c>
      <c r="S455" t="s">
        <v>280</v>
      </c>
      <c r="T455" t="s">
        <v>280</v>
      </c>
      <c r="U455"/>
    </row>
    <row r="456" spans="1:21">
      <c r="A456" s="168" t="str">
        <f t="shared" si="7"/>
        <v>Report</v>
      </c>
      <c r="B456">
        <v>20812</v>
      </c>
      <c r="C456" t="s">
        <v>2297</v>
      </c>
      <c r="D456" t="s">
        <v>162</v>
      </c>
      <c r="E456" t="s">
        <v>283</v>
      </c>
      <c r="F456" t="s">
        <v>2298</v>
      </c>
      <c r="G456" t="s">
        <v>280</v>
      </c>
      <c r="H456" t="s">
        <v>280</v>
      </c>
      <c r="I456" t="s">
        <v>2299</v>
      </c>
      <c r="J456" t="s">
        <v>2300</v>
      </c>
      <c r="K456" t="s">
        <v>49</v>
      </c>
      <c r="L456" t="s">
        <v>173</v>
      </c>
      <c r="M456">
        <v>362459</v>
      </c>
      <c r="N456" t="s">
        <v>162</v>
      </c>
      <c r="O456" s="182">
        <v>40513</v>
      </c>
      <c r="P456" s="182">
        <v>40534</v>
      </c>
      <c r="Q456">
        <v>3</v>
      </c>
      <c r="R456" t="s">
        <v>280</v>
      </c>
      <c r="S456" t="s">
        <v>280</v>
      </c>
      <c r="T456" t="s">
        <v>280</v>
      </c>
      <c r="U456"/>
    </row>
    <row r="457" spans="1:21">
      <c r="A457" s="168" t="str">
        <f t="shared" si="7"/>
        <v>Report</v>
      </c>
      <c r="B457">
        <v>20813</v>
      </c>
      <c r="C457" t="s">
        <v>2301</v>
      </c>
      <c r="D457" t="s">
        <v>162</v>
      </c>
      <c r="E457" t="s">
        <v>283</v>
      </c>
      <c r="F457" t="s">
        <v>2302</v>
      </c>
      <c r="G457" t="s">
        <v>280</v>
      </c>
      <c r="H457" t="s">
        <v>280</v>
      </c>
      <c r="I457" t="s">
        <v>2303</v>
      </c>
      <c r="J457" t="s">
        <v>2304</v>
      </c>
      <c r="K457" t="s">
        <v>23</v>
      </c>
      <c r="L457" t="s">
        <v>175</v>
      </c>
      <c r="M457">
        <v>411020</v>
      </c>
      <c r="N457" t="s">
        <v>162</v>
      </c>
      <c r="O457" s="182">
        <v>41354</v>
      </c>
      <c r="P457" s="182">
        <v>41379</v>
      </c>
      <c r="Q457">
        <v>1</v>
      </c>
      <c r="R457" t="s">
        <v>280</v>
      </c>
      <c r="S457" t="s">
        <v>280</v>
      </c>
      <c r="T457" t="s">
        <v>280</v>
      </c>
      <c r="U457"/>
    </row>
    <row r="458" spans="1:21">
      <c r="A458" s="168" t="str">
        <f t="shared" si="7"/>
        <v>Report</v>
      </c>
      <c r="B458">
        <v>20814</v>
      </c>
      <c r="C458" t="s">
        <v>2305</v>
      </c>
      <c r="D458" t="s">
        <v>162</v>
      </c>
      <c r="E458" t="s">
        <v>283</v>
      </c>
      <c r="F458" t="s">
        <v>2306</v>
      </c>
      <c r="G458" t="s">
        <v>280</v>
      </c>
      <c r="H458" t="s">
        <v>280</v>
      </c>
      <c r="I458" t="s">
        <v>2307</v>
      </c>
      <c r="J458" t="s">
        <v>2308</v>
      </c>
      <c r="K458" t="s">
        <v>76</v>
      </c>
      <c r="L458" t="s">
        <v>173</v>
      </c>
      <c r="M458">
        <v>383490</v>
      </c>
      <c r="N458" t="s">
        <v>162</v>
      </c>
      <c r="O458" s="182">
        <v>40807</v>
      </c>
      <c r="P458" s="182">
        <v>40828</v>
      </c>
      <c r="Q458">
        <v>2</v>
      </c>
      <c r="R458" t="s">
        <v>280</v>
      </c>
      <c r="S458" t="s">
        <v>280</v>
      </c>
      <c r="T458" t="s">
        <v>280</v>
      </c>
      <c r="U458"/>
    </row>
    <row r="459" spans="1:21">
      <c r="A459" s="168" t="str">
        <f t="shared" si="7"/>
        <v>Report</v>
      </c>
      <c r="B459">
        <v>20815</v>
      </c>
      <c r="C459" t="s">
        <v>2309</v>
      </c>
      <c r="D459" t="s">
        <v>162</v>
      </c>
      <c r="E459" t="s">
        <v>283</v>
      </c>
      <c r="F459" t="s">
        <v>2310</v>
      </c>
      <c r="G459" t="s">
        <v>2311</v>
      </c>
      <c r="H459" t="s">
        <v>280</v>
      </c>
      <c r="I459" t="s">
        <v>642</v>
      </c>
      <c r="J459" t="s">
        <v>2312</v>
      </c>
      <c r="K459" t="s">
        <v>23</v>
      </c>
      <c r="L459" t="s">
        <v>175</v>
      </c>
      <c r="M459">
        <v>383414</v>
      </c>
      <c r="N459" t="s">
        <v>162</v>
      </c>
      <c r="O459" s="182">
        <v>40969</v>
      </c>
      <c r="P459" s="182">
        <v>40990</v>
      </c>
      <c r="Q459">
        <v>2</v>
      </c>
      <c r="R459" t="s">
        <v>280</v>
      </c>
      <c r="S459" t="s">
        <v>280</v>
      </c>
      <c r="T459" t="s">
        <v>280</v>
      </c>
      <c r="U459"/>
    </row>
    <row r="460" spans="1:21">
      <c r="A460" s="168" t="str">
        <f t="shared" si="7"/>
        <v>Report</v>
      </c>
      <c r="B460">
        <v>20819</v>
      </c>
      <c r="C460" t="s">
        <v>2313</v>
      </c>
      <c r="D460" t="s">
        <v>162</v>
      </c>
      <c r="E460" t="s">
        <v>283</v>
      </c>
      <c r="F460" t="s">
        <v>2314</v>
      </c>
      <c r="G460" t="s">
        <v>280</v>
      </c>
      <c r="H460" t="s">
        <v>280</v>
      </c>
      <c r="I460" t="s">
        <v>2315</v>
      </c>
      <c r="J460" t="s">
        <v>2316</v>
      </c>
      <c r="K460" t="s">
        <v>140</v>
      </c>
      <c r="L460" t="s">
        <v>173</v>
      </c>
      <c r="M460">
        <v>406999</v>
      </c>
      <c r="N460" t="s">
        <v>162</v>
      </c>
      <c r="O460" s="182">
        <v>41291</v>
      </c>
      <c r="P460" s="182">
        <v>41306</v>
      </c>
      <c r="Q460">
        <v>2</v>
      </c>
      <c r="R460" t="s">
        <v>280</v>
      </c>
      <c r="S460" t="s">
        <v>280</v>
      </c>
      <c r="T460" t="s">
        <v>280</v>
      </c>
      <c r="U460"/>
    </row>
    <row r="461" spans="1:21">
      <c r="A461" s="168" t="str">
        <f t="shared" si="7"/>
        <v>Report</v>
      </c>
      <c r="B461">
        <v>20820</v>
      </c>
      <c r="C461" t="s">
        <v>2317</v>
      </c>
      <c r="D461" t="s">
        <v>162</v>
      </c>
      <c r="E461" t="s">
        <v>283</v>
      </c>
      <c r="F461" t="s">
        <v>2318</v>
      </c>
      <c r="G461" t="s">
        <v>1840</v>
      </c>
      <c r="H461" t="s">
        <v>280</v>
      </c>
      <c r="I461" t="s">
        <v>2295</v>
      </c>
      <c r="J461" t="s">
        <v>2319</v>
      </c>
      <c r="K461" t="s">
        <v>133</v>
      </c>
      <c r="L461" t="s">
        <v>176</v>
      </c>
      <c r="M461">
        <v>386940</v>
      </c>
      <c r="N461" t="s">
        <v>162</v>
      </c>
      <c r="O461" s="182">
        <v>41060</v>
      </c>
      <c r="P461" s="182">
        <v>41085</v>
      </c>
      <c r="Q461">
        <v>1</v>
      </c>
      <c r="R461" t="s">
        <v>280</v>
      </c>
      <c r="S461" t="s">
        <v>280</v>
      </c>
      <c r="T461" t="s">
        <v>280</v>
      </c>
      <c r="U461"/>
    </row>
    <row r="462" spans="1:21">
      <c r="A462" s="168" t="str">
        <f t="shared" si="7"/>
        <v>Report</v>
      </c>
      <c r="B462">
        <v>20822</v>
      </c>
      <c r="C462" t="s">
        <v>2320</v>
      </c>
      <c r="D462" t="s">
        <v>162</v>
      </c>
      <c r="E462" t="s">
        <v>283</v>
      </c>
      <c r="F462" t="s">
        <v>2321</v>
      </c>
      <c r="G462" t="s">
        <v>2322</v>
      </c>
      <c r="H462" t="s">
        <v>280</v>
      </c>
      <c r="I462" t="s">
        <v>2323</v>
      </c>
      <c r="J462" t="s">
        <v>2324</v>
      </c>
      <c r="K462" t="s">
        <v>97</v>
      </c>
      <c r="L462" t="s">
        <v>172</v>
      </c>
      <c r="M462">
        <v>406940</v>
      </c>
      <c r="N462" t="s">
        <v>162</v>
      </c>
      <c r="O462" s="182">
        <v>41298</v>
      </c>
      <c r="P462" s="182">
        <v>41318</v>
      </c>
      <c r="Q462">
        <v>3</v>
      </c>
      <c r="R462" t="s">
        <v>280</v>
      </c>
      <c r="S462" t="s">
        <v>280</v>
      </c>
      <c r="T462" t="s">
        <v>280</v>
      </c>
      <c r="U462"/>
    </row>
    <row r="463" spans="1:21">
      <c r="A463" s="168" t="str">
        <f t="shared" si="7"/>
        <v>Report</v>
      </c>
      <c r="B463">
        <v>20825</v>
      </c>
      <c r="C463" t="s">
        <v>2325</v>
      </c>
      <c r="D463" t="s">
        <v>162</v>
      </c>
      <c r="E463" t="s">
        <v>283</v>
      </c>
      <c r="F463" t="s">
        <v>2326</v>
      </c>
      <c r="G463" t="s">
        <v>645</v>
      </c>
      <c r="H463" t="s">
        <v>280</v>
      </c>
      <c r="I463" t="s">
        <v>2327</v>
      </c>
      <c r="J463" t="s">
        <v>2328</v>
      </c>
      <c r="K463" t="s">
        <v>82</v>
      </c>
      <c r="L463" t="s">
        <v>177</v>
      </c>
      <c r="M463">
        <v>383491</v>
      </c>
      <c r="N463" t="s">
        <v>162</v>
      </c>
      <c r="O463" s="182">
        <v>40809</v>
      </c>
      <c r="P463" s="182">
        <v>40833</v>
      </c>
      <c r="Q463">
        <v>3</v>
      </c>
      <c r="R463" t="s">
        <v>280</v>
      </c>
      <c r="S463" t="s">
        <v>280</v>
      </c>
      <c r="T463" t="s">
        <v>280</v>
      </c>
      <c r="U463"/>
    </row>
    <row r="464" spans="1:21">
      <c r="A464" s="168" t="str">
        <f t="shared" si="7"/>
        <v>Report</v>
      </c>
      <c r="B464">
        <v>20826</v>
      </c>
      <c r="C464" t="s">
        <v>2329</v>
      </c>
      <c r="D464" t="s">
        <v>162</v>
      </c>
      <c r="E464" t="s">
        <v>283</v>
      </c>
      <c r="F464" t="s">
        <v>2330</v>
      </c>
      <c r="G464" t="s">
        <v>2331</v>
      </c>
      <c r="H464" t="s">
        <v>2332</v>
      </c>
      <c r="I464" t="s">
        <v>467</v>
      </c>
      <c r="J464" t="s">
        <v>2333</v>
      </c>
      <c r="K464" t="s">
        <v>38</v>
      </c>
      <c r="L464" t="s">
        <v>358</v>
      </c>
      <c r="M464">
        <v>365770</v>
      </c>
      <c r="N464" t="s">
        <v>162</v>
      </c>
      <c r="O464" s="182">
        <v>40583</v>
      </c>
      <c r="P464" s="182">
        <v>40604</v>
      </c>
      <c r="Q464">
        <v>2</v>
      </c>
      <c r="R464" t="s">
        <v>280</v>
      </c>
      <c r="S464" t="s">
        <v>280</v>
      </c>
      <c r="T464" t="s">
        <v>280</v>
      </c>
      <c r="U464"/>
    </row>
    <row r="465" spans="1:21">
      <c r="A465" s="168" t="str">
        <f t="shared" si="7"/>
        <v>Report</v>
      </c>
      <c r="B465">
        <v>20827</v>
      </c>
      <c r="C465" t="s">
        <v>2334</v>
      </c>
      <c r="D465" t="s">
        <v>162</v>
      </c>
      <c r="E465" t="s">
        <v>283</v>
      </c>
      <c r="F465" t="s">
        <v>2334</v>
      </c>
      <c r="G465" t="s">
        <v>2335</v>
      </c>
      <c r="H465" t="s">
        <v>2336</v>
      </c>
      <c r="I465" t="s">
        <v>2337</v>
      </c>
      <c r="J465" t="s">
        <v>2338</v>
      </c>
      <c r="K465" t="s">
        <v>87</v>
      </c>
      <c r="L465" t="s">
        <v>178</v>
      </c>
      <c r="M465">
        <v>386942</v>
      </c>
      <c r="N465" t="s">
        <v>162</v>
      </c>
      <c r="O465" s="182">
        <v>41137</v>
      </c>
      <c r="P465" s="182">
        <v>41156</v>
      </c>
      <c r="Q465">
        <v>2</v>
      </c>
      <c r="R465" t="s">
        <v>280</v>
      </c>
      <c r="S465" t="s">
        <v>280</v>
      </c>
      <c r="T465" t="s">
        <v>280</v>
      </c>
      <c r="U465"/>
    </row>
    <row r="466" spans="1:21">
      <c r="A466" s="168" t="str">
        <f t="shared" si="7"/>
        <v>Report</v>
      </c>
      <c r="B466">
        <v>20828</v>
      </c>
      <c r="C466" t="s">
        <v>2339</v>
      </c>
      <c r="D466" t="s">
        <v>162</v>
      </c>
      <c r="E466" t="s">
        <v>283</v>
      </c>
      <c r="F466" t="s">
        <v>2340</v>
      </c>
      <c r="G466" t="s">
        <v>2341</v>
      </c>
      <c r="H466" t="s">
        <v>2342</v>
      </c>
      <c r="I466" t="s">
        <v>2343</v>
      </c>
      <c r="J466" t="s">
        <v>2344</v>
      </c>
      <c r="K466" t="s">
        <v>140</v>
      </c>
      <c r="L466" t="s">
        <v>173</v>
      </c>
      <c r="M466">
        <v>444764</v>
      </c>
      <c r="N466" t="s">
        <v>509</v>
      </c>
      <c r="O466" s="182">
        <v>41761</v>
      </c>
      <c r="P466" s="182">
        <v>41817</v>
      </c>
      <c r="Q466">
        <v>2</v>
      </c>
      <c r="R466">
        <v>2</v>
      </c>
      <c r="S466">
        <v>2</v>
      </c>
      <c r="T466">
        <v>2</v>
      </c>
      <c r="U466"/>
    </row>
    <row r="467" spans="1:21">
      <c r="A467" s="168" t="str">
        <f t="shared" si="7"/>
        <v>Report</v>
      </c>
      <c r="B467">
        <v>20830</v>
      </c>
      <c r="C467" t="s">
        <v>2345</v>
      </c>
      <c r="D467" t="s">
        <v>162</v>
      </c>
      <c r="E467" t="s">
        <v>283</v>
      </c>
      <c r="F467" t="s">
        <v>2346</v>
      </c>
      <c r="G467" t="s">
        <v>2347</v>
      </c>
      <c r="H467" t="s">
        <v>280</v>
      </c>
      <c r="I467" t="s">
        <v>1169</v>
      </c>
      <c r="J467" t="s">
        <v>2348</v>
      </c>
      <c r="K467" t="s">
        <v>130</v>
      </c>
      <c r="L467" t="s">
        <v>173</v>
      </c>
      <c r="M467">
        <v>420287</v>
      </c>
      <c r="N467" t="s">
        <v>162</v>
      </c>
      <c r="O467" s="182">
        <v>41359</v>
      </c>
      <c r="P467" s="182">
        <v>41375</v>
      </c>
      <c r="Q467">
        <v>2</v>
      </c>
      <c r="R467" t="s">
        <v>280</v>
      </c>
      <c r="S467" t="s">
        <v>280</v>
      </c>
      <c r="T467" t="s">
        <v>280</v>
      </c>
      <c r="U467"/>
    </row>
    <row r="468" spans="1:21">
      <c r="A468" s="168" t="str">
        <f t="shared" si="7"/>
        <v>Report</v>
      </c>
      <c r="B468">
        <v>20831</v>
      </c>
      <c r="C468" t="s">
        <v>2349</v>
      </c>
      <c r="D468" t="s">
        <v>162</v>
      </c>
      <c r="E468" t="s">
        <v>283</v>
      </c>
      <c r="F468" t="s">
        <v>2350</v>
      </c>
      <c r="G468" t="s">
        <v>2351</v>
      </c>
      <c r="H468" t="s">
        <v>280</v>
      </c>
      <c r="I468" t="s">
        <v>2352</v>
      </c>
      <c r="J468" t="s">
        <v>2353</v>
      </c>
      <c r="K468" t="s">
        <v>26</v>
      </c>
      <c r="L468" t="s">
        <v>171</v>
      </c>
      <c r="M468">
        <v>383907</v>
      </c>
      <c r="N468" t="s">
        <v>162</v>
      </c>
      <c r="O468" s="182">
        <v>41053</v>
      </c>
      <c r="P468" s="182">
        <v>41074</v>
      </c>
      <c r="Q468">
        <v>2</v>
      </c>
      <c r="R468" t="s">
        <v>280</v>
      </c>
      <c r="S468" t="s">
        <v>280</v>
      </c>
      <c r="T468" t="s">
        <v>280</v>
      </c>
      <c r="U468"/>
    </row>
    <row r="469" spans="1:21">
      <c r="A469" s="168" t="str">
        <f t="shared" si="7"/>
        <v>Report</v>
      </c>
      <c r="B469">
        <v>20833</v>
      </c>
      <c r="C469" t="s">
        <v>2354</v>
      </c>
      <c r="D469" t="s">
        <v>162</v>
      </c>
      <c r="E469" t="s">
        <v>283</v>
      </c>
      <c r="F469" t="s">
        <v>2355</v>
      </c>
      <c r="G469" t="s">
        <v>2356</v>
      </c>
      <c r="H469" t="s">
        <v>2356</v>
      </c>
      <c r="I469" t="s">
        <v>2357</v>
      </c>
      <c r="J469" t="s">
        <v>2358</v>
      </c>
      <c r="K469" t="s">
        <v>90</v>
      </c>
      <c r="L469" t="s">
        <v>358</v>
      </c>
      <c r="M469">
        <v>452790</v>
      </c>
      <c r="N469" t="s">
        <v>162</v>
      </c>
      <c r="O469" s="182">
        <v>41984</v>
      </c>
      <c r="P469" s="182">
        <v>42016</v>
      </c>
      <c r="Q469">
        <v>2</v>
      </c>
      <c r="R469">
        <v>2</v>
      </c>
      <c r="S469">
        <v>2</v>
      </c>
      <c r="T469">
        <v>2</v>
      </c>
      <c r="U469"/>
    </row>
    <row r="470" spans="1:21">
      <c r="A470" s="168" t="str">
        <f t="shared" si="7"/>
        <v>Report</v>
      </c>
      <c r="B470">
        <v>20834</v>
      </c>
      <c r="C470" t="s">
        <v>2359</v>
      </c>
      <c r="D470" t="s">
        <v>162</v>
      </c>
      <c r="E470" t="s">
        <v>283</v>
      </c>
      <c r="F470" t="s">
        <v>2360</v>
      </c>
      <c r="G470" t="s">
        <v>2104</v>
      </c>
      <c r="H470" t="s">
        <v>280</v>
      </c>
      <c r="I470" t="s">
        <v>491</v>
      </c>
      <c r="J470" t="s">
        <v>2361</v>
      </c>
      <c r="K470" t="s">
        <v>8</v>
      </c>
      <c r="L470" t="s">
        <v>358</v>
      </c>
      <c r="M470">
        <v>383660</v>
      </c>
      <c r="N470" t="s">
        <v>162</v>
      </c>
      <c r="O470" s="182">
        <v>41031</v>
      </c>
      <c r="P470" s="182">
        <v>41052</v>
      </c>
      <c r="Q470">
        <v>2</v>
      </c>
      <c r="R470" t="s">
        <v>280</v>
      </c>
      <c r="S470" t="s">
        <v>280</v>
      </c>
      <c r="T470" t="s">
        <v>280</v>
      </c>
      <c r="U470"/>
    </row>
    <row r="471" spans="1:21">
      <c r="A471" s="168" t="str">
        <f t="shared" si="7"/>
        <v>Report</v>
      </c>
      <c r="B471">
        <v>20838</v>
      </c>
      <c r="C471" t="s">
        <v>2362</v>
      </c>
      <c r="D471" t="s">
        <v>162</v>
      </c>
      <c r="E471" t="s">
        <v>283</v>
      </c>
      <c r="F471" t="s">
        <v>2363</v>
      </c>
      <c r="G471" t="s">
        <v>2364</v>
      </c>
      <c r="H471" t="s">
        <v>280</v>
      </c>
      <c r="I471" t="s">
        <v>1993</v>
      </c>
      <c r="J471" t="s">
        <v>2365</v>
      </c>
      <c r="K471" t="s">
        <v>56</v>
      </c>
      <c r="L471" t="s">
        <v>177</v>
      </c>
      <c r="M471">
        <v>406941</v>
      </c>
      <c r="N471" t="s">
        <v>162</v>
      </c>
      <c r="O471" s="182">
        <v>41228</v>
      </c>
      <c r="P471" s="182">
        <v>41249</v>
      </c>
      <c r="Q471">
        <v>3</v>
      </c>
      <c r="R471" t="s">
        <v>280</v>
      </c>
      <c r="S471" t="s">
        <v>280</v>
      </c>
      <c r="T471" t="s">
        <v>280</v>
      </c>
      <c r="U471"/>
    </row>
    <row r="472" spans="1:21">
      <c r="A472" s="168" t="str">
        <f t="shared" si="7"/>
        <v>Report</v>
      </c>
      <c r="B472">
        <v>20840</v>
      </c>
      <c r="C472" t="s">
        <v>2366</v>
      </c>
      <c r="D472" t="s">
        <v>162</v>
      </c>
      <c r="E472" t="s">
        <v>283</v>
      </c>
      <c r="F472" t="s">
        <v>2367</v>
      </c>
      <c r="G472" t="s">
        <v>2368</v>
      </c>
      <c r="H472" t="s">
        <v>280</v>
      </c>
      <c r="I472" t="s">
        <v>519</v>
      </c>
      <c r="J472" t="s">
        <v>2369</v>
      </c>
      <c r="K472" t="s">
        <v>3</v>
      </c>
      <c r="L472" t="s">
        <v>175</v>
      </c>
      <c r="M472">
        <v>383416</v>
      </c>
      <c r="N472" t="s">
        <v>162</v>
      </c>
      <c r="O472" s="182">
        <v>40969</v>
      </c>
      <c r="P472" s="182">
        <v>40990</v>
      </c>
      <c r="Q472">
        <v>2</v>
      </c>
      <c r="R472" t="s">
        <v>280</v>
      </c>
      <c r="S472" t="s">
        <v>280</v>
      </c>
      <c r="T472" t="s">
        <v>280</v>
      </c>
      <c r="U472"/>
    </row>
    <row r="473" spans="1:21">
      <c r="A473" s="168" t="str">
        <f t="shared" si="7"/>
        <v>Report</v>
      </c>
      <c r="B473">
        <v>20841</v>
      </c>
      <c r="C473" t="s">
        <v>2370</v>
      </c>
      <c r="D473" t="s">
        <v>162</v>
      </c>
      <c r="E473" t="s">
        <v>283</v>
      </c>
      <c r="F473" t="s">
        <v>2371</v>
      </c>
      <c r="G473" t="s">
        <v>280</v>
      </c>
      <c r="H473" t="s">
        <v>280</v>
      </c>
      <c r="I473" t="s">
        <v>2372</v>
      </c>
      <c r="J473" t="s">
        <v>2373</v>
      </c>
      <c r="K473" t="s">
        <v>62</v>
      </c>
      <c r="L473" t="s">
        <v>176</v>
      </c>
      <c r="M473">
        <v>383492</v>
      </c>
      <c r="N473" t="s">
        <v>162</v>
      </c>
      <c r="O473" s="182">
        <v>40858</v>
      </c>
      <c r="P473" s="182">
        <v>40879</v>
      </c>
      <c r="Q473">
        <v>2</v>
      </c>
      <c r="R473" t="s">
        <v>280</v>
      </c>
      <c r="S473" t="s">
        <v>280</v>
      </c>
      <c r="T473" t="s">
        <v>280</v>
      </c>
      <c r="U473"/>
    </row>
    <row r="474" spans="1:21">
      <c r="A474" s="168" t="str">
        <f t="shared" si="7"/>
        <v>Report</v>
      </c>
      <c r="B474">
        <v>20842</v>
      </c>
      <c r="C474" t="s">
        <v>2374</v>
      </c>
      <c r="D474" t="s">
        <v>162</v>
      </c>
      <c r="E474" t="s">
        <v>283</v>
      </c>
      <c r="F474" t="s">
        <v>2375</v>
      </c>
      <c r="G474" t="s">
        <v>2376</v>
      </c>
      <c r="H474" t="s">
        <v>2377</v>
      </c>
      <c r="I474" t="s">
        <v>2378</v>
      </c>
      <c r="J474" t="s">
        <v>2379</v>
      </c>
      <c r="K474" t="s">
        <v>140</v>
      </c>
      <c r="L474" t="s">
        <v>173</v>
      </c>
      <c r="M474">
        <v>404137</v>
      </c>
      <c r="N474" t="s">
        <v>162</v>
      </c>
      <c r="O474" s="182">
        <v>41172</v>
      </c>
      <c r="P474" s="182">
        <v>41190</v>
      </c>
      <c r="Q474">
        <v>3</v>
      </c>
      <c r="R474" t="s">
        <v>280</v>
      </c>
      <c r="S474" t="s">
        <v>280</v>
      </c>
      <c r="T474" t="s">
        <v>280</v>
      </c>
      <c r="U474"/>
    </row>
    <row r="475" spans="1:21">
      <c r="A475" s="168" t="str">
        <f t="shared" si="7"/>
        <v>Report</v>
      </c>
      <c r="B475">
        <v>20843</v>
      </c>
      <c r="C475" t="s">
        <v>2380</v>
      </c>
      <c r="D475" t="s">
        <v>162</v>
      </c>
      <c r="E475" t="s">
        <v>283</v>
      </c>
      <c r="F475" t="s">
        <v>2381</v>
      </c>
      <c r="G475" t="s">
        <v>2382</v>
      </c>
      <c r="H475" t="s">
        <v>2383</v>
      </c>
      <c r="I475" t="s">
        <v>2384</v>
      </c>
      <c r="J475" t="s">
        <v>2385</v>
      </c>
      <c r="K475" t="s">
        <v>71</v>
      </c>
      <c r="L475" t="s">
        <v>176</v>
      </c>
      <c r="M475">
        <v>383417</v>
      </c>
      <c r="N475" t="s">
        <v>162</v>
      </c>
      <c r="O475" s="182">
        <v>40942</v>
      </c>
      <c r="P475" s="182">
        <v>40963</v>
      </c>
      <c r="Q475">
        <v>2</v>
      </c>
      <c r="R475" t="s">
        <v>280</v>
      </c>
      <c r="S475" t="s">
        <v>280</v>
      </c>
      <c r="T475" t="s">
        <v>280</v>
      </c>
      <c r="U475"/>
    </row>
    <row r="476" spans="1:21">
      <c r="A476" s="168" t="str">
        <f t="shared" si="7"/>
        <v>Report</v>
      </c>
      <c r="B476">
        <v>20852</v>
      </c>
      <c r="C476" t="s">
        <v>2386</v>
      </c>
      <c r="D476" t="s">
        <v>162</v>
      </c>
      <c r="E476" t="s">
        <v>283</v>
      </c>
      <c r="F476" t="s">
        <v>2387</v>
      </c>
      <c r="G476" t="s">
        <v>280</v>
      </c>
      <c r="H476" t="s">
        <v>280</v>
      </c>
      <c r="I476" t="s">
        <v>2388</v>
      </c>
      <c r="J476" t="s">
        <v>2389</v>
      </c>
      <c r="K476" t="s">
        <v>96</v>
      </c>
      <c r="L476" t="s">
        <v>176</v>
      </c>
      <c r="M476">
        <v>365666</v>
      </c>
      <c r="N476" t="s">
        <v>162</v>
      </c>
      <c r="O476" s="182">
        <v>40998</v>
      </c>
      <c r="P476" s="182">
        <v>41023</v>
      </c>
      <c r="Q476">
        <v>2</v>
      </c>
      <c r="R476" t="s">
        <v>280</v>
      </c>
      <c r="S476" t="s">
        <v>280</v>
      </c>
      <c r="T476" t="s">
        <v>280</v>
      </c>
      <c r="U476"/>
    </row>
    <row r="477" spans="1:21">
      <c r="A477" s="168" t="str">
        <f t="shared" si="7"/>
        <v>Report</v>
      </c>
      <c r="B477">
        <v>20853</v>
      </c>
      <c r="C477" t="s">
        <v>2390</v>
      </c>
      <c r="D477" t="s">
        <v>162</v>
      </c>
      <c r="E477" t="s">
        <v>283</v>
      </c>
      <c r="F477" t="s">
        <v>2391</v>
      </c>
      <c r="G477" t="s">
        <v>2392</v>
      </c>
      <c r="H477" t="s">
        <v>280</v>
      </c>
      <c r="I477" t="s">
        <v>2393</v>
      </c>
      <c r="J477" t="s">
        <v>2394</v>
      </c>
      <c r="K477" t="s">
        <v>31</v>
      </c>
      <c r="L477" t="s">
        <v>173</v>
      </c>
      <c r="M477">
        <v>362460</v>
      </c>
      <c r="N477" t="s">
        <v>162</v>
      </c>
      <c r="O477" s="182">
        <v>40471</v>
      </c>
      <c r="P477" s="182">
        <v>40492</v>
      </c>
      <c r="Q477">
        <v>3</v>
      </c>
      <c r="R477" t="s">
        <v>280</v>
      </c>
      <c r="S477" t="s">
        <v>280</v>
      </c>
      <c r="T477" t="s">
        <v>280</v>
      </c>
      <c r="U477"/>
    </row>
    <row r="478" spans="1:21">
      <c r="A478" s="168" t="str">
        <f t="shared" si="7"/>
        <v>Report</v>
      </c>
      <c r="B478">
        <v>20855</v>
      </c>
      <c r="C478" t="s">
        <v>2395</v>
      </c>
      <c r="D478" t="s">
        <v>162</v>
      </c>
      <c r="E478" t="s">
        <v>283</v>
      </c>
      <c r="F478" t="s">
        <v>2396</v>
      </c>
      <c r="G478" t="s">
        <v>280</v>
      </c>
      <c r="H478" t="s">
        <v>280</v>
      </c>
      <c r="I478" t="s">
        <v>2397</v>
      </c>
      <c r="J478" t="s">
        <v>2398</v>
      </c>
      <c r="K478" t="s">
        <v>31</v>
      </c>
      <c r="L478" t="s">
        <v>173</v>
      </c>
      <c r="M478">
        <v>365772</v>
      </c>
      <c r="N478" t="s">
        <v>162</v>
      </c>
      <c r="O478" s="182">
        <v>40689</v>
      </c>
      <c r="P478" s="182">
        <v>40711</v>
      </c>
      <c r="Q478">
        <v>1</v>
      </c>
      <c r="R478" t="s">
        <v>280</v>
      </c>
      <c r="S478" t="s">
        <v>280</v>
      </c>
      <c r="T478" t="s">
        <v>280</v>
      </c>
      <c r="U478"/>
    </row>
    <row r="479" spans="1:21">
      <c r="A479" s="168" t="str">
        <f t="shared" si="7"/>
        <v>Report</v>
      </c>
      <c r="B479">
        <v>20856</v>
      </c>
      <c r="C479" t="s">
        <v>2399</v>
      </c>
      <c r="D479" t="s">
        <v>162</v>
      </c>
      <c r="E479" t="s">
        <v>283</v>
      </c>
      <c r="F479" t="s">
        <v>2400</v>
      </c>
      <c r="G479" t="s">
        <v>2401</v>
      </c>
      <c r="H479" t="s">
        <v>280</v>
      </c>
      <c r="I479" t="s">
        <v>2402</v>
      </c>
      <c r="J479" t="s">
        <v>2403</v>
      </c>
      <c r="K479" t="s">
        <v>125</v>
      </c>
      <c r="L479" t="s">
        <v>178</v>
      </c>
      <c r="M479">
        <v>383493</v>
      </c>
      <c r="N479" t="s">
        <v>162</v>
      </c>
      <c r="O479" s="182">
        <v>40871</v>
      </c>
      <c r="P479" s="182">
        <v>40890</v>
      </c>
      <c r="Q479">
        <v>2</v>
      </c>
      <c r="R479" t="s">
        <v>280</v>
      </c>
      <c r="S479" t="s">
        <v>280</v>
      </c>
      <c r="T479" t="s">
        <v>280</v>
      </c>
      <c r="U479"/>
    </row>
    <row r="480" spans="1:21">
      <c r="A480" s="168" t="str">
        <f t="shared" si="7"/>
        <v>Report</v>
      </c>
      <c r="B480">
        <v>20858</v>
      </c>
      <c r="C480" t="s">
        <v>2404</v>
      </c>
      <c r="D480" t="s">
        <v>162</v>
      </c>
      <c r="E480" t="s">
        <v>283</v>
      </c>
      <c r="F480" t="s">
        <v>2405</v>
      </c>
      <c r="G480" t="s">
        <v>280</v>
      </c>
      <c r="H480" t="s">
        <v>280</v>
      </c>
      <c r="I480" t="s">
        <v>298</v>
      </c>
      <c r="J480" t="s">
        <v>2406</v>
      </c>
      <c r="K480" t="s">
        <v>73</v>
      </c>
      <c r="L480" t="s">
        <v>173</v>
      </c>
      <c r="M480">
        <v>383908</v>
      </c>
      <c r="N480" t="s">
        <v>162</v>
      </c>
      <c r="O480" s="182">
        <v>40954</v>
      </c>
      <c r="P480" s="182">
        <v>40973</v>
      </c>
      <c r="Q480">
        <v>2</v>
      </c>
      <c r="R480" t="s">
        <v>280</v>
      </c>
      <c r="S480" t="s">
        <v>280</v>
      </c>
      <c r="T480" t="s">
        <v>280</v>
      </c>
      <c r="U480"/>
    </row>
    <row r="481" spans="1:21">
      <c r="A481" s="168" t="str">
        <f t="shared" si="7"/>
        <v>Report</v>
      </c>
      <c r="B481">
        <v>20859</v>
      </c>
      <c r="C481" t="s">
        <v>2407</v>
      </c>
      <c r="D481" t="s">
        <v>162</v>
      </c>
      <c r="E481" t="s">
        <v>283</v>
      </c>
      <c r="F481" t="s">
        <v>2408</v>
      </c>
      <c r="G481" t="s">
        <v>280</v>
      </c>
      <c r="H481" t="s">
        <v>280</v>
      </c>
      <c r="I481" t="s">
        <v>2409</v>
      </c>
      <c r="J481" t="s">
        <v>2410</v>
      </c>
      <c r="K481" t="s">
        <v>138</v>
      </c>
      <c r="L481" t="s">
        <v>173</v>
      </c>
      <c r="M481">
        <v>383418</v>
      </c>
      <c r="N481" t="s">
        <v>162</v>
      </c>
      <c r="O481" s="182">
        <v>41186</v>
      </c>
      <c r="P481" s="182">
        <v>41205</v>
      </c>
      <c r="Q481">
        <v>2</v>
      </c>
      <c r="R481" t="s">
        <v>280</v>
      </c>
      <c r="S481" t="s">
        <v>280</v>
      </c>
      <c r="T481" t="s">
        <v>280</v>
      </c>
      <c r="U481"/>
    </row>
    <row r="482" spans="1:21">
      <c r="A482" s="168" t="str">
        <f t="shared" si="7"/>
        <v>Report</v>
      </c>
      <c r="B482">
        <v>20861</v>
      </c>
      <c r="C482" t="s">
        <v>2411</v>
      </c>
      <c r="D482" t="s">
        <v>162</v>
      </c>
      <c r="E482" t="s">
        <v>283</v>
      </c>
      <c r="F482" t="s">
        <v>2412</v>
      </c>
      <c r="G482" t="s">
        <v>280</v>
      </c>
      <c r="H482" t="s">
        <v>280</v>
      </c>
      <c r="I482" t="s">
        <v>2413</v>
      </c>
      <c r="J482" t="s">
        <v>2414</v>
      </c>
      <c r="K482" t="s">
        <v>56</v>
      </c>
      <c r="L482" t="s">
        <v>177</v>
      </c>
      <c r="M482">
        <v>407000</v>
      </c>
      <c r="N482" t="s">
        <v>162</v>
      </c>
      <c r="O482" s="182">
        <v>41137</v>
      </c>
      <c r="P482" s="182">
        <v>41157</v>
      </c>
      <c r="Q482">
        <v>2</v>
      </c>
      <c r="R482" t="s">
        <v>280</v>
      </c>
      <c r="S482" t="s">
        <v>280</v>
      </c>
      <c r="T482" t="s">
        <v>280</v>
      </c>
      <c r="U482"/>
    </row>
    <row r="483" spans="1:21">
      <c r="A483" s="168" t="str">
        <f t="shared" si="7"/>
        <v>Report</v>
      </c>
      <c r="B483">
        <v>20865</v>
      </c>
      <c r="C483" t="s">
        <v>2415</v>
      </c>
      <c r="D483" t="s">
        <v>162</v>
      </c>
      <c r="E483" t="s">
        <v>283</v>
      </c>
      <c r="F483" t="s">
        <v>2416</v>
      </c>
      <c r="G483" t="s">
        <v>2417</v>
      </c>
      <c r="H483" t="s">
        <v>280</v>
      </c>
      <c r="I483" t="s">
        <v>2418</v>
      </c>
      <c r="J483" t="s">
        <v>2419</v>
      </c>
      <c r="K483" t="s">
        <v>26</v>
      </c>
      <c r="L483" t="s">
        <v>171</v>
      </c>
      <c r="M483">
        <v>366383</v>
      </c>
      <c r="N483" t="s">
        <v>162</v>
      </c>
      <c r="O483" s="182">
        <v>40626</v>
      </c>
      <c r="P483" s="182">
        <v>40641</v>
      </c>
      <c r="Q483">
        <v>2</v>
      </c>
      <c r="R483" t="s">
        <v>280</v>
      </c>
      <c r="S483" t="s">
        <v>280</v>
      </c>
      <c r="T483" t="s">
        <v>280</v>
      </c>
      <c r="U483"/>
    </row>
    <row r="484" spans="1:21">
      <c r="A484" s="168" t="str">
        <f t="shared" si="7"/>
        <v>Report</v>
      </c>
      <c r="B484">
        <v>20867</v>
      </c>
      <c r="C484" t="s">
        <v>2420</v>
      </c>
      <c r="D484" t="s">
        <v>162</v>
      </c>
      <c r="E484" t="s">
        <v>283</v>
      </c>
      <c r="F484" t="s">
        <v>2421</v>
      </c>
      <c r="G484" t="s">
        <v>280</v>
      </c>
      <c r="H484" t="s">
        <v>2422</v>
      </c>
      <c r="I484" t="s">
        <v>2423</v>
      </c>
      <c r="J484" t="s">
        <v>2424</v>
      </c>
      <c r="K484" t="s">
        <v>82</v>
      </c>
      <c r="L484" t="s">
        <v>177</v>
      </c>
      <c r="M484">
        <v>365667</v>
      </c>
      <c r="N484" t="s">
        <v>162</v>
      </c>
      <c r="O484" s="182">
        <v>40990</v>
      </c>
      <c r="P484" s="182">
        <v>41015</v>
      </c>
      <c r="Q484">
        <v>3</v>
      </c>
      <c r="R484" t="s">
        <v>280</v>
      </c>
      <c r="S484" t="s">
        <v>280</v>
      </c>
      <c r="T484" t="s">
        <v>280</v>
      </c>
      <c r="U484"/>
    </row>
    <row r="485" spans="1:21">
      <c r="A485" s="168" t="str">
        <f t="shared" si="7"/>
        <v>Report</v>
      </c>
      <c r="B485">
        <v>20869</v>
      </c>
      <c r="C485" t="s">
        <v>2425</v>
      </c>
      <c r="D485" t="s">
        <v>162</v>
      </c>
      <c r="E485" t="s">
        <v>283</v>
      </c>
      <c r="F485" t="s">
        <v>2426</v>
      </c>
      <c r="G485" t="s">
        <v>2427</v>
      </c>
      <c r="H485" t="s">
        <v>2428</v>
      </c>
      <c r="I485" t="s">
        <v>2429</v>
      </c>
      <c r="J485" t="s">
        <v>2430</v>
      </c>
      <c r="K485" t="s">
        <v>153</v>
      </c>
      <c r="L485" t="s">
        <v>177</v>
      </c>
      <c r="M485">
        <v>383910</v>
      </c>
      <c r="N485" t="s">
        <v>162</v>
      </c>
      <c r="O485" s="182">
        <v>40864</v>
      </c>
      <c r="P485" s="182">
        <v>40885</v>
      </c>
      <c r="Q485">
        <v>3</v>
      </c>
      <c r="R485" t="s">
        <v>280</v>
      </c>
      <c r="S485" t="s">
        <v>280</v>
      </c>
      <c r="T485" t="s">
        <v>280</v>
      </c>
      <c r="U485"/>
    </row>
    <row r="486" spans="1:21">
      <c r="A486" s="168" t="str">
        <f t="shared" si="7"/>
        <v>Report</v>
      </c>
      <c r="B486">
        <v>20872</v>
      </c>
      <c r="C486" t="s">
        <v>2431</v>
      </c>
      <c r="D486" t="s">
        <v>162</v>
      </c>
      <c r="E486" t="s">
        <v>283</v>
      </c>
      <c r="F486" t="s">
        <v>2432</v>
      </c>
      <c r="G486" t="s">
        <v>280</v>
      </c>
      <c r="H486" t="s">
        <v>280</v>
      </c>
      <c r="I486" t="s">
        <v>2433</v>
      </c>
      <c r="J486" t="s">
        <v>2434</v>
      </c>
      <c r="K486" t="s">
        <v>78</v>
      </c>
      <c r="L486" t="s">
        <v>175</v>
      </c>
      <c r="M486">
        <v>383662</v>
      </c>
      <c r="N486" t="s">
        <v>162</v>
      </c>
      <c r="O486" s="182">
        <v>40864</v>
      </c>
      <c r="P486" s="182">
        <v>40885</v>
      </c>
      <c r="Q486">
        <v>3</v>
      </c>
      <c r="R486" t="s">
        <v>280</v>
      </c>
      <c r="S486" t="s">
        <v>280</v>
      </c>
      <c r="T486" t="s">
        <v>280</v>
      </c>
      <c r="U486"/>
    </row>
    <row r="487" spans="1:21">
      <c r="A487" s="168" t="str">
        <f t="shared" si="7"/>
        <v>Report</v>
      </c>
      <c r="B487">
        <v>20874</v>
      </c>
      <c r="C487" t="s">
        <v>2435</v>
      </c>
      <c r="D487" t="s">
        <v>162</v>
      </c>
      <c r="E487" t="s">
        <v>283</v>
      </c>
      <c r="F487" t="s">
        <v>2436</v>
      </c>
      <c r="G487" t="s">
        <v>2437</v>
      </c>
      <c r="H487" t="s">
        <v>280</v>
      </c>
      <c r="I487" t="s">
        <v>2438</v>
      </c>
      <c r="J487" t="s">
        <v>2439</v>
      </c>
      <c r="K487" t="s">
        <v>149</v>
      </c>
      <c r="L487" t="s">
        <v>173</v>
      </c>
      <c r="M487">
        <v>383344</v>
      </c>
      <c r="N487" t="s">
        <v>162</v>
      </c>
      <c r="O487" s="182">
        <v>40975</v>
      </c>
      <c r="P487" s="182">
        <v>40994</v>
      </c>
      <c r="Q487">
        <v>2</v>
      </c>
      <c r="R487" t="s">
        <v>280</v>
      </c>
      <c r="S487" t="s">
        <v>280</v>
      </c>
      <c r="T487" t="s">
        <v>280</v>
      </c>
      <c r="U487"/>
    </row>
    <row r="488" spans="1:21">
      <c r="A488" s="168" t="str">
        <f t="shared" si="7"/>
        <v>Report</v>
      </c>
      <c r="B488">
        <v>20875</v>
      </c>
      <c r="C488" t="s">
        <v>2440</v>
      </c>
      <c r="D488" t="s">
        <v>162</v>
      </c>
      <c r="E488" t="s">
        <v>283</v>
      </c>
      <c r="F488" t="s">
        <v>2441</v>
      </c>
      <c r="G488" t="s">
        <v>2442</v>
      </c>
      <c r="H488" t="s">
        <v>280</v>
      </c>
      <c r="I488" t="s">
        <v>1121</v>
      </c>
      <c r="J488" t="s">
        <v>2443</v>
      </c>
      <c r="K488" t="s">
        <v>137</v>
      </c>
      <c r="L488" t="s">
        <v>358</v>
      </c>
      <c r="M488">
        <v>365668</v>
      </c>
      <c r="N488" t="s">
        <v>162</v>
      </c>
      <c r="O488" s="182">
        <v>40688</v>
      </c>
      <c r="P488" s="182">
        <v>40710</v>
      </c>
      <c r="Q488">
        <v>2</v>
      </c>
      <c r="R488" t="s">
        <v>280</v>
      </c>
      <c r="S488" t="s">
        <v>280</v>
      </c>
      <c r="T488" t="s">
        <v>280</v>
      </c>
      <c r="U488"/>
    </row>
    <row r="489" spans="1:21">
      <c r="A489" s="168" t="str">
        <f t="shared" si="7"/>
        <v>Report</v>
      </c>
      <c r="B489">
        <v>20876</v>
      </c>
      <c r="C489" t="s">
        <v>2444</v>
      </c>
      <c r="D489" t="s">
        <v>162</v>
      </c>
      <c r="E489" t="s">
        <v>283</v>
      </c>
      <c r="F489" t="s">
        <v>2445</v>
      </c>
      <c r="G489" t="s">
        <v>2446</v>
      </c>
      <c r="H489" t="s">
        <v>280</v>
      </c>
      <c r="I489" t="s">
        <v>491</v>
      </c>
      <c r="J489" t="s">
        <v>2447</v>
      </c>
      <c r="K489" t="s">
        <v>8</v>
      </c>
      <c r="L489" t="s">
        <v>358</v>
      </c>
      <c r="M489">
        <v>447571</v>
      </c>
      <c r="N489" t="s">
        <v>509</v>
      </c>
      <c r="O489" s="182">
        <v>42145</v>
      </c>
      <c r="P489" s="182">
        <v>42166</v>
      </c>
      <c r="Q489">
        <v>2</v>
      </c>
      <c r="R489">
        <v>2</v>
      </c>
      <c r="S489">
        <v>1</v>
      </c>
      <c r="T489">
        <v>2</v>
      </c>
      <c r="U489"/>
    </row>
    <row r="490" spans="1:21">
      <c r="A490" s="168" t="str">
        <f t="shared" si="7"/>
        <v>Report</v>
      </c>
      <c r="B490">
        <v>20877</v>
      </c>
      <c r="C490" t="s">
        <v>2448</v>
      </c>
      <c r="D490" t="s">
        <v>162</v>
      </c>
      <c r="E490" t="s">
        <v>283</v>
      </c>
      <c r="F490" t="s">
        <v>2449</v>
      </c>
      <c r="G490" t="s">
        <v>2450</v>
      </c>
      <c r="H490" t="s">
        <v>280</v>
      </c>
      <c r="I490" t="s">
        <v>356</v>
      </c>
      <c r="J490" t="s">
        <v>2451</v>
      </c>
      <c r="K490" t="s">
        <v>28</v>
      </c>
      <c r="L490" t="s">
        <v>358</v>
      </c>
      <c r="M490">
        <v>365774</v>
      </c>
      <c r="N490" t="s">
        <v>162</v>
      </c>
      <c r="O490" s="182">
        <v>40563</v>
      </c>
      <c r="P490" s="182">
        <v>40584</v>
      </c>
      <c r="Q490">
        <v>3</v>
      </c>
      <c r="R490" t="s">
        <v>280</v>
      </c>
      <c r="S490" t="s">
        <v>280</v>
      </c>
      <c r="T490" t="s">
        <v>280</v>
      </c>
      <c r="U490"/>
    </row>
    <row r="491" spans="1:21">
      <c r="A491" s="168" t="str">
        <f t="shared" si="7"/>
        <v>Report</v>
      </c>
      <c r="B491">
        <v>20879</v>
      </c>
      <c r="C491" t="s">
        <v>2452</v>
      </c>
      <c r="D491" t="s">
        <v>162</v>
      </c>
      <c r="E491" t="s">
        <v>283</v>
      </c>
      <c r="F491" t="s">
        <v>2453</v>
      </c>
      <c r="G491" t="s">
        <v>280</v>
      </c>
      <c r="H491" t="s">
        <v>280</v>
      </c>
      <c r="I491" t="s">
        <v>298</v>
      </c>
      <c r="J491" t="s">
        <v>2454</v>
      </c>
      <c r="K491" t="s">
        <v>116</v>
      </c>
      <c r="L491" t="s">
        <v>173</v>
      </c>
      <c r="M491">
        <v>383419</v>
      </c>
      <c r="N491" t="s">
        <v>162</v>
      </c>
      <c r="O491" s="182">
        <v>40963</v>
      </c>
      <c r="P491" s="182">
        <v>40982</v>
      </c>
      <c r="Q491">
        <v>2</v>
      </c>
      <c r="R491" t="s">
        <v>280</v>
      </c>
      <c r="S491" t="s">
        <v>280</v>
      </c>
      <c r="T491" t="s">
        <v>280</v>
      </c>
      <c r="U491"/>
    </row>
    <row r="492" spans="1:21">
      <c r="A492" s="168" t="str">
        <f t="shared" si="7"/>
        <v>Report</v>
      </c>
      <c r="B492">
        <v>20880</v>
      </c>
      <c r="C492" t="s">
        <v>2455</v>
      </c>
      <c r="D492" t="s">
        <v>162</v>
      </c>
      <c r="E492" t="s">
        <v>283</v>
      </c>
      <c r="F492" t="s">
        <v>2456</v>
      </c>
      <c r="G492" t="s">
        <v>2457</v>
      </c>
      <c r="H492" t="s">
        <v>2458</v>
      </c>
      <c r="I492" t="s">
        <v>2459</v>
      </c>
      <c r="J492" t="s">
        <v>2460</v>
      </c>
      <c r="K492" t="s">
        <v>83</v>
      </c>
      <c r="L492" t="s">
        <v>177</v>
      </c>
      <c r="M492">
        <v>365669</v>
      </c>
      <c r="N492" t="s">
        <v>162</v>
      </c>
      <c r="O492" s="182">
        <v>40724</v>
      </c>
      <c r="P492" s="182">
        <v>40744</v>
      </c>
      <c r="Q492">
        <v>2</v>
      </c>
      <c r="R492" t="s">
        <v>280</v>
      </c>
      <c r="S492" t="s">
        <v>280</v>
      </c>
      <c r="T492" t="s">
        <v>280</v>
      </c>
      <c r="U492"/>
    </row>
    <row r="493" spans="1:21">
      <c r="A493" s="168" t="str">
        <f t="shared" si="7"/>
        <v>Report</v>
      </c>
      <c r="B493">
        <v>20881</v>
      </c>
      <c r="C493" t="s">
        <v>2461</v>
      </c>
      <c r="D493" t="s">
        <v>162</v>
      </c>
      <c r="E493" t="s">
        <v>283</v>
      </c>
      <c r="F493" t="s">
        <v>2462</v>
      </c>
      <c r="G493" t="s">
        <v>2463</v>
      </c>
      <c r="H493" t="s">
        <v>280</v>
      </c>
      <c r="I493" t="s">
        <v>519</v>
      </c>
      <c r="J493" t="s">
        <v>2464</v>
      </c>
      <c r="K493" t="s">
        <v>3</v>
      </c>
      <c r="L493" t="s">
        <v>175</v>
      </c>
      <c r="M493">
        <v>373079</v>
      </c>
      <c r="N493" t="s">
        <v>162</v>
      </c>
      <c r="O493" s="182">
        <v>40625</v>
      </c>
      <c r="P493" s="182">
        <v>40646</v>
      </c>
      <c r="Q493">
        <v>2</v>
      </c>
      <c r="R493" t="s">
        <v>280</v>
      </c>
      <c r="S493" t="s">
        <v>280</v>
      </c>
      <c r="T493" t="s">
        <v>280</v>
      </c>
      <c r="U493"/>
    </row>
    <row r="494" spans="1:21">
      <c r="A494" s="168" t="str">
        <f t="shared" si="7"/>
        <v>Report</v>
      </c>
      <c r="B494">
        <v>20882</v>
      </c>
      <c r="C494" t="s">
        <v>2465</v>
      </c>
      <c r="D494" t="s">
        <v>162</v>
      </c>
      <c r="E494" t="s">
        <v>283</v>
      </c>
      <c r="F494" t="s">
        <v>2466</v>
      </c>
      <c r="G494" t="s">
        <v>280</v>
      </c>
      <c r="H494" t="s">
        <v>280</v>
      </c>
      <c r="I494" t="s">
        <v>2467</v>
      </c>
      <c r="J494" t="s">
        <v>2468</v>
      </c>
      <c r="K494" t="s">
        <v>24</v>
      </c>
      <c r="L494" t="s">
        <v>171</v>
      </c>
      <c r="M494">
        <v>362461</v>
      </c>
      <c r="N494" t="s">
        <v>162</v>
      </c>
      <c r="O494" s="182">
        <v>40520</v>
      </c>
      <c r="P494" s="182">
        <v>40548</v>
      </c>
      <c r="Q494">
        <v>2</v>
      </c>
      <c r="R494" t="s">
        <v>280</v>
      </c>
      <c r="S494" t="s">
        <v>280</v>
      </c>
      <c r="T494" t="s">
        <v>280</v>
      </c>
      <c r="U494"/>
    </row>
    <row r="495" spans="1:21">
      <c r="A495" s="168" t="str">
        <f t="shared" si="7"/>
        <v>Report</v>
      </c>
      <c r="B495">
        <v>20883</v>
      </c>
      <c r="C495" t="s">
        <v>2469</v>
      </c>
      <c r="D495" t="s">
        <v>162</v>
      </c>
      <c r="E495" t="s">
        <v>283</v>
      </c>
      <c r="F495" t="s">
        <v>2470</v>
      </c>
      <c r="G495" t="s">
        <v>2471</v>
      </c>
      <c r="H495" t="s">
        <v>280</v>
      </c>
      <c r="I495" t="s">
        <v>578</v>
      </c>
      <c r="J495" t="s">
        <v>2472</v>
      </c>
      <c r="K495" t="s">
        <v>141</v>
      </c>
      <c r="L495" t="s">
        <v>175</v>
      </c>
      <c r="M495">
        <v>427456</v>
      </c>
      <c r="N495" t="s">
        <v>162</v>
      </c>
      <c r="O495" s="182">
        <v>41613</v>
      </c>
      <c r="P495" s="182">
        <v>41632</v>
      </c>
      <c r="Q495">
        <v>2</v>
      </c>
      <c r="R495">
        <v>2</v>
      </c>
      <c r="S495">
        <v>2</v>
      </c>
      <c r="T495">
        <v>2</v>
      </c>
      <c r="U495"/>
    </row>
    <row r="496" spans="1:21">
      <c r="A496" s="168" t="str">
        <f t="shared" si="7"/>
        <v>Report</v>
      </c>
      <c r="B496">
        <v>20884</v>
      </c>
      <c r="C496" t="s">
        <v>2473</v>
      </c>
      <c r="D496" t="s">
        <v>162</v>
      </c>
      <c r="E496" t="s">
        <v>283</v>
      </c>
      <c r="F496" t="s">
        <v>2474</v>
      </c>
      <c r="G496" t="s">
        <v>2475</v>
      </c>
      <c r="H496" t="s">
        <v>2476</v>
      </c>
      <c r="I496" t="s">
        <v>2477</v>
      </c>
      <c r="J496" t="s">
        <v>2478</v>
      </c>
      <c r="K496" t="s">
        <v>154</v>
      </c>
      <c r="L496" t="s">
        <v>176</v>
      </c>
      <c r="M496">
        <v>464561</v>
      </c>
      <c r="N496" t="s">
        <v>162</v>
      </c>
      <c r="O496" s="182">
        <v>42193</v>
      </c>
      <c r="P496" s="182">
        <v>42209</v>
      </c>
      <c r="Q496">
        <v>2</v>
      </c>
      <c r="R496">
        <v>2</v>
      </c>
      <c r="S496">
        <v>2</v>
      </c>
      <c r="T496">
        <v>2</v>
      </c>
      <c r="U496"/>
    </row>
    <row r="497" spans="1:21">
      <c r="A497" s="168" t="str">
        <f t="shared" si="7"/>
        <v>Report</v>
      </c>
      <c r="B497">
        <v>20887</v>
      </c>
      <c r="C497" t="s">
        <v>2479</v>
      </c>
      <c r="D497" t="s">
        <v>162</v>
      </c>
      <c r="E497" t="s">
        <v>283</v>
      </c>
      <c r="F497" t="s">
        <v>2480</v>
      </c>
      <c r="G497" t="s">
        <v>280</v>
      </c>
      <c r="H497" t="s">
        <v>280</v>
      </c>
      <c r="I497" t="s">
        <v>2481</v>
      </c>
      <c r="J497" t="s">
        <v>2482</v>
      </c>
      <c r="K497" t="s">
        <v>56</v>
      </c>
      <c r="L497" t="s">
        <v>177</v>
      </c>
      <c r="M497">
        <v>367786</v>
      </c>
      <c r="N497" t="s">
        <v>162</v>
      </c>
      <c r="O497" s="182">
        <v>40815</v>
      </c>
      <c r="P497" s="182">
        <v>40836</v>
      </c>
      <c r="Q497">
        <v>2</v>
      </c>
      <c r="R497" t="s">
        <v>280</v>
      </c>
      <c r="S497" t="s">
        <v>280</v>
      </c>
      <c r="T497" t="s">
        <v>280</v>
      </c>
      <c r="U497"/>
    </row>
    <row r="498" spans="1:21">
      <c r="A498" s="168" t="str">
        <f t="shared" si="7"/>
        <v>Report</v>
      </c>
      <c r="B498">
        <v>20888</v>
      </c>
      <c r="C498" t="s">
        <v>2483</v>
      </c>
      <c r="D498" t="s">
        <v>162</v>
      </c>
      <c r="E498" t="s">
        <v>283</v>
      </c>
      <c r="F498" t="s">
        <v>2484</v>
      </c>
      <c r="G498" t="s">
        <v>2485</v>
      </c>
      <c r="H498" t="s">
        <v>280</v>
      </c>
      <c r="I498" t="s">
        <v>1557</v>
      </c>
      <c r="J498" t="s">
        <v>2486</v>
      </c>
      <c r="K498" t="s">
        <v>150</v>
      </c>
      <c r="L498" t="s">
        <v>176</v>
      </c>
      <c r="M498">
        <v>404507</v>
      </c>
      <c r="N498" t="s">
        <v>162</v>
      </c>
      <c r="O498" s="182">
        <v>41193</v>
      </c>
      <c r="P498" s="182">
        <v>41213</v>
      </c>
      <c r="Q498">
        <v>2</v>
      </c>
      <c r="R498" t="s">
        <v>280</v>
      </c>
      <c r="S498" t="s">
        <v>280</v>
      </c>
      <c r="T498" t="s">
        <v>280</v>
      </c>
      <c r="U498"/>
    </row>
    <row r="499" spans="1:21">
      <c r="A499" s="168" t="str">
        <f t="shared" si="7"/>
        <v>Report</v>
      </c>
      <c r="B499">
        <v>20892</v>
      </c>
      <c r="C499" t="s">
        <v>2487</v>
      </c>
      <c r="D499" t="s">
        <v>162</v>
      </c>
      <c r="E499" t="s">
        <v>283</v>
      </c>
      <c r="F499" t="s">
        <v>2488</v>
      </c>
      <c r="G499" t="s">
        <v>2489</v>
      </c>
      <c r="H499" t="s">
        <v>280</v>
      </c>
      <c r="I499" t="s">
        <v>2459</v>
      </c>
      <c r="J499" t="s">
        <v>2490</v>
      </c>
      <c r="K499" t="s">
        <v>83</v>
      </c>
      <c r="L499" t="s">
        <v>177</v>
      </c>
      <c r="M499">
        <v>362672</v>
      </c>
      <c r="N499" t="s">
        <v>162</v>
      </c>
      <c r="O499" s="182">
        <v>40444</v>
      </c>
      <c r="P499" s="182">
        <v>40466</v>
      </c>
      <c r="Q499">
        <v>2</v>
      </c>
      <c r="R499" t="s">
        <v>280</v>
      </c>
      <c r="S499" t="s">
        <v>280</v>
      </c>
      <c r="T499" t="s">
        <v>280</v>
      </c>
      <c r="U499"/>
    </row>
    <row r="500" spans="1:21">
      <c r="A500" s="168" t="str">
        <f t="shared" si="7"/>
        <v>Report</v>
      </c>
      <c r="B500">
        <v>20893</v>
      </c>
      <c r="C500" t="s">
        <v>2491</v>
      </c>
      <c r="D500" t="s">
        <v>162</v>
      </c>
      <c r="E500" t="s">
        <v>283</v>
      </c>
      <c r="F500" t="s">
        <v>2492</v>
      </c>
      <c r="G500" t="s">
        <v>2493</v>
      </c>
      <c r="H500" t="s">
        <v>280</v>
      </c>
      <c r="I500" t="s">
        <v>2494</v>
      </c>
      <c r="J500" t="s">
        <v>2495</v>
      </c>
      <c r="K500" t="s">
        <v>112</v>
      </c>
      <c r="L500" t="s">
        <v>172</v>
      </c>
      <c r="M500">
        <v>452271</v>
      </c>
      <c r="N500" t="s">
        <v>162</v>
      </c>
      <c r="O500" s="182">
        <v>41907</v>
      </c>
      <c r="P500" s="182">
        <v>41927</v>
      </c>
      <c r="Q500">
        <v>2</v>
      </c>
      <c r="R500">
        <v>2</v>
      </c>
      <c r="S500">
        <v>2</v>
      </c>
      <c r="T500">
        <v>2</v>
      </c>
      <c r="U500"/>
    </row>
    <row r="501" spans="1:21">
      <c r="A501" s="168" t="str">
        <f t="shared" si="7"/>
        <v>Report</v>
      </c>
      <c r="B501">
        <v>20894</v>
      </c>
      <c r="C501" t="s">
        <v>2496</v>
      </c>
      <c r="D501" t="s">
        <v>162</v>
      </c>
      <c r="E501" t="s">
        <v>283</v>
      </c>
      <c r="F501" t="s">
        <v>2497</v>
      </c>
      <c r="G501" t="s">
        <v>280</v>
      </c>
      <c r="H501" t="s">
        <v>280</v>
      </c>
      <c r="I501" t="s">
        <v>2498</v>
      </c>
      <c r="J501" t="s">
        <v>2499</v>
      </c>
      <c r="K501" t="s">
        <v>112</v>
      </c>
      <c r="L501" t="s">
        <v>172</v>
      </c>
      <c r="M501">
        <v>427457</v>
      </c>
      <c r="N501" t="s">
        <v>162</v>
      </c>
      <c r="O501" s="182">
        <v>41536</v>
      </c>
      <c r="P501" s="182">
        <v>41554</v>
      </c>
      <c r="Q501">
        <v>2</v>
      </c>
      <c r="R501">
        <v>2</v>
      </c>
      <c r="S501">
        <v>2</v>
      </c>
      <c r="T501">
        <v>2</v>
      </c>
      <c r="U501"/>
    </row>
    <row r="502" spans="1:21">
      <c r="A502" s="168" t="str">
        <f t="shared" si="7"/>
        <v>Report</v>
      </c>
      <c r="B502">
        <v>20897</v>
      </c>
      <c r="C502" t="s">
        <v>2500</v>
      </c>
      <c r="D502" t="s">
        <v>162</v>
      </c>
      <c r="E502" t="s">
        <v>283</v>
      </c>
      <c r="F502" t="s">
        <v>2501</v>
      </c>
      <c r="G502" t="s">
        <v>2502</v>
      </c>
      <c r="H502" t="s">
        <v>280</v>
      </c>
      <c r="I502" t="s">
        <v>2503</v>
      </c>
      <c r="J502" t="s">
        <v>2504</v>
      </c>
      <c r="K502" t="s">
        <v>112</v>
      </c>
      <c r="L502" t="s">
        <v>172</v>
      </c>
      <c r="M502">
        <v>383421</v>
      </c>
      <c r="N502" t="s">
        <v>162</v>
      </c>
      <c r="O502" s="182">
        <v>40941</v>
      </c>
      <c r="P502" s="182">
        <v>40966</v>
      </c>
      <c r="Q502">
        <v>3</v>
      </c>
      <c r="R502" t="s">
        <v>280</v>
      </c>
      <c r="S502" t="s">
        <v>280</v>
      </c>
      <c r="T502" t="s">
        <v>280</v>
      </c>
      <c r="U502"/>
    </row>
    <row r="503" spans="1:21">
      <c r="A503" s="168" t="str">
        <f t="shared" si="7"/>
        <v>Report</v>
      </c>
      <c r="B503">
        <v>20898</v>
      </c>
      <c r="C503" t="s">
        <v>2505</v>
      </c>
      <c r="D503" t="s">
        <v>162</v>
      </c>
      <c r="E503" t="s">
        <v>283</v>
      </c>
      <c r="F503" t="s">
        <v>2506</v>
      </c>
      <c r="G503" t="s">
        <v>2507</v>
      </c>
      <c r="H503" t="s">
        <v>280</v>
      </c>
      <c r="I503" t="s">
        <v>2503</v>
      </c>
      <c r="J503" t="s">
        <v>2508</v>
      </c>
      <c r="K503" t="s">
        <v>112</v>
      </c>
      <c r="L503" t="s">
        <v>172</v>
      </c>
      <c r="M503">
        <v>362462</v>
      </c>
      <c r="N503" t="s">
        <v>162</v>
      </c>
      <c r="O503" s="182">
        <v>40458</v>
      </c>
      <c r="P503" s="182">
        <v>40479</v>
      </c>
      <c r="Q503">
        <v>3</v>
      </c>
      <c r="R503" t="s">
        <v>280</v>
      </c>
      <c r="S503" t="s">
        <v>280</v>
      </c>
      <c r="T503" t="s">
        <v>280</v>
      </c>
      <c r="U503"/>
    </row>
    <row r="504" spans="1:21">
      <c r="A504" s="168" t="str">
        <f t="shared" si="7"/>
        <v>Report</v>
      </c>
      <c r="B504">
        <v>20899</v>
      </c>
      <c r="C504" t="s">
        <v>2509</v>
      </c>
      <c r="D504" t="s">
        <v>162</v>
      </c>
      <c r="E504" t="s">
        <v>283</v>
      </c>
      <c r="F504" t="s">
        <v>2510</v>
      </c>
      <c r="G504" t="s">
        <v>2511</v>
      </c>
      <c r="H504" t="s">
        <v>280</v>
      </c>
      <c r="I504" t="s">
        <v>2503</v>
      </c>
      <c r="J504" t="s">
        <v>2512</v>
      </c>
      <c r="K504" t="s">
        <v>112</v>
      </c>
      <c r="L504" t="s">
        <v>172</v>
      </c>
      <c r="M504">
        <v>383912</v>
      </c>
      <c r="N504" t="s">
        <v>162</v>
      </c>
      <c r="O504" s="182">
        <v>40996</v>
      </c>
      <c r="P504" s="182">
        <v>41018</v>
      </c>
      <c r="Q504">
        <v>3</v>
      </c>
      <c r="R504" t="s">
        <v>280</v>
      </c>
      <c r="S504" t="s">
        <v>280</v>
      </c>
      <c r="T504" t="s">
        <v>280</v>
      </c>
      <c r="U504"/>
    </row>
    <row r="505" spans="1:21">
      <c r="A505" s="168" t="str">
        <f t="shared" si="7"/>
        <v>Report</v>
      </c>
      <c r="B505">
        <v>20900</v>
      </c>
      <c r="C505" t="s">
        <v>2513</v>
      </c>
      <c r="D505" t="s">
        <v>162</v>
      </c>
      <c r="E505" t="s">
        <v>283</v>
      </c>
      <c r="F505" t="s">
        <v>2514</v>
      </c>
      <c r="G505" t="s">
        <v>2515</v>
      </c>
      <c r="H505" t="s">
        <v>280</v>
      </c>
      <c r="I505" t="s">
        <v>2503</v>
      </c>
      <c r="J505" t="s">
        <v>2516</v>
      </c>
      <c r="K505" t="s">
        <v>112</v>
      </c>
      <c r="L505" t="s">
        <v>172</v>
      </c>
      <c r="M505">
        <v>447487</v>
      </c>
      <c r="N505" t="s">
        <v>162</v>
      </c>
      <c r="O505" s="182">
        <v>41907</v>
      </c>
      <c r="P505" s="182">
        <v>41927</v>
      </c>
      <c r="Q505">
        <v>2</v>
      </c>
      <c r="R505">
        <v>2</v>
      </c>
      <c r="S505">
        <v>2</v>
      </c>
      <c r="T505">
        <v>2</v>
      </c>
      <c r="U505"/>
    </row>
    <row r="506" spans="1:21">
      <c r="A506" s="168" t="str">
        <f t="shared" si="7"/>
        <v>Report</v>
      </c>
      <c r="B506">
        <v>20901</v>
      </c>
      <c r="C506" t="s">
        <v>2517</v>
      </c>
      <c r="D506" t="s">
        <v>162</v>
      </c>
      <c r="E506" t="s">
        <v>283</v>
      </c>
      <c r="F506" t="s">
        <v>2518</v>
      </c>
      <c r="G506" t="s">
        <v>355</v>
      </c>
      <c r="H506" t="s">
        <v>2519</v>
      </c>
      <c r="I506" t="s">
        <v>2503</v>
      </c>
      <c r="J506" t="s">
        <v>2520</v>
      </c>
      <c r="K506" t="s">
        <v>112</v>
      </c>
      <c r="L506" t="s">
        <v>172</v>
      </c>
      <c r="M506">
        <v>447488</v>
      </c>
      <c r="N506" t="s">
        <v>162</v>
      </c>
      <c r="O506" s="182">
        <v>41914</v>
      </c>
      <c r="P506" s="182">
        <v>41929</v>
      </c>
      <c r="Q506">
        <v>3</v>
      </c>
      <c r="R506">
        <v>3</v>
      </c>
      <c r="S506">
        <v>3</v>
      </c>
      <c r="T506">
        <v>3</v>
      </c>
      <c r="U506"/>
    </row>
    <row r="507" spans="1:21">
      <c r="A507" s="168" t="str">
        <f t="shared" si="7"/>
        <v>Report</v>
      </c>
      <c r="B507">
        <v>20902</v>
      </c>
      <c r="C507" t="s">
        <v>2521</v>
      </c>
      <c r="D507" t="s">
        <v>162</v>
      </c>
      <c r="E507" t="s">
        <v>283</v>
      </c>
      <c r="F507" t="s">
        <v>2522</v>
      </c>
      <c r="G507" t="s">
        <v>2523</v>
      </c>
      <c r="H507" t="s">
        <v>2524</v>
      </c>
      <c r="I507" t="s">
        <v>2498</v>
      </c>
      <c r="J507" t="s">
        <v>2525</v>
      </c>
      <c r="K507" t="s">
        <v>112</v>
      </c>
      <c r="L507" t="s">
        <v>172</v>
      </c>
      <c r="M507">
        <v>447489</v>
      </c>
      <c r="N507" t="s">
        <v>162</v>
      </c>
      <c r="O507" s="182">
        <v>41948</v>
      </c>
      <c r="P507" s="182">
        <v>41964</v>
      </c>
      <c r="Q507">
        <v>1</v>
      </c>
      <c r="R507">
        <v>1</v>
      </c>
      <c r="S507">
        <v>1</v>
      </c>
      <c r="T507">
        <v>1</v>
      </c>
      <c r="U507"/>
    </row>
    <row r="508" spans="1:21">
      <c r="A508" s="168" t="str">
        <f t="shared" si="7"/>
        <v>Report</v>
      </c>
      <c r="B508">
        <v>20909</v>
      </c>
      <c r="C508" t="s">
        <v>2526</v>
      </c>
      <c r="D508" t="s">
        <v>162</v>
      </c>
      <c r="E508" t="s">
        <v>283</v>
      </c>
      <c r="F508" t="s">
        <v>2527</v>
      </c>
      <c r="G508" t="s">
        <v>2528</v>
      </c>
      <c r="H508" t="s">
        <v>280</v>
      </c>
      <c r="I508" t="s">
        <v>2529</v>
      </c>
      <c r="J508" t="s">
        <v>2530</v>
      </c>
      <c r="K508" t="s">
        <v>27</v>
      </c>
      <c r="L508" t="s">
        <v>175</v>
      </c>
      <c r="M508">
        <v>404546</v>
      </c>
      <c r="N508" t="s">
        <v>162</v>
      </c>
      <c r="O508" s="182">
        <v>41326</v>
      </c>
      <c r="P508" s="182">
        <v>41345</v>
      </c>
      <c r="Q508">
        <v>2</v>
      </c>
      <c r="R508" t="s">
        <v>280</v>
      </c>
      <c r="S508" t="s">
        <v>280</v>
      </c>
      <c r="T508" t="s">
        <v>280</v>
      </c>
      <c r="U508"/>
    </row>
    <row r="509" spans="1:21">
      <c r="A509" s="168" t="str">
        <f t="shared" si="7"/>
        <v>Report</v>
      </c>
      <c r="B509">
        <v>20910</v>
      </c>
      <c r="C509" t="s">
        <v>2531</v>
      </c>
      <c r="D509" t="s">
        <v>162</v>
      </c>
      <c r="E509" t="s">
        <v>283</v>
      </c>
      <c r="F509" t="s">
        <v>2532</v>
      </c>
      <c r="G509" t="s">
        <v>2533</v>
      </c>
      <c r="H509" t="s">
        <v>280</v>
      </c>
      <c r="I509" t="s">
        <v>939</v>
      </c>
      <c r="J509" t="s">
        <v>2534</v>
      </c>
      <c r="K509" t="s">
        <v>15</v>
      </c>
      <c r="L509" t="s">
        <v>172</v>
      </c>
      <c r="M509">
        <v>383423</v>
      </c>
      <c r="N509" t="s">
        <v>162</v>
      </c>
      <c r="O509" s="182">
        <v>40968</v>
      </c>
      <c r="P509" s="182">
        <v>40988</v>
      </c>
      <c r="Q509">
        <v>3</v>
      </c>
      <c r="R509" t="s">
        <v>280</v>
      </c>
      <c r="S509" t="s">
        <v>280</v>
      </c>
      <c r="T509" t="s">
        <v>280</v>
      </c>
      <c r="U509"/>
    </row>
    <row r="510" spans="1:21">
      <c r="A510" s="168" t="str">
        <f t="shared" si="7"/>
        <v>Report</v>
      </c>
      <c r="B510">
        <v>20911</v>
      </c>
      <c r="C510" t="s">
        <v>2535</v>
      </c>
      <c r="D510" t="s">
        <v>162</v>
      </c>
      <c r="E510" t="s">
        <v>283</v>
      </c>
      <c r="F510" t="s">
        <v>2536</v>
      </c>
      <c r="G510" t="s">
        <v>2537</v>
      </c>
      <c r="H510" t="s">
        <v>2538</v>
      </c>
      <c r="I510" t="s">
        <v>2539</v>
      </c>
      <c r="J510" t="s">
        <v>2540</v>
      </c>
      <c r="K510" t="s">
        <v>93</v>
      </c>
      <c r="L510" t="s">
        <v>175</v>
      </c>
      <c r="M510">
        <v>430188</v>
      </c>
      <c r="N510" t="s">
        <v>162</v>
      </c>
      <c r="O510" s="182">
        <v>41732</v>
      </c>
      <c r="P510" s="182">
        <v>41751</v>
      </c>
      <c r="Q510">
        <v>3</v>
      </c>
      <c r="R510">
        <v>3</v>
      </c>
      <c r="S510">
        <v>3</v>
      </c>
      <c r="T510">
        <v>3</v>
      </c>
      <c r="U510"/>
    </row>
    <row r="511" spans="1:21">
      <c r="A511" s="168" t="str">
        <f t="shared" si="7"/>
        <v>Report</v>
      </c>
      <c r="B511">
        <v>20912</v>
      </c>
      <c r="C511" t="s">
        <v>2541</v>
      </c>
      <c r="D511" t="s">
        <v>162</v>
      </c>
      <c r="E511" t="s">
        <v>283</v>
      </c>
      <c r="F511" t="s">
        <v>2542</v>
      </c>
      <c r="G511" t="s">
        <v>2543</v>
      </c>
      <c r="H511" t="s">
        <v>280</v>
      </c>
      <c r="I511" t="s">
        <v>2544</v>
      </c>
      <c r="J511" t="s">
        <v>2545</v>
      </c>
      <c r="K511" t="s">
        <v>138</v>
      </c>
      <c r="L511" t="s">
        <v>173</v>
      </c>
      <c r="M511">
        <v>404407</v>
      </c>
      <c r="N511" t="s">
        <v>162</v>
      </c>
      <c r="O511" s="182">
        <v>41088</v>
      </c>
      <c r="P511" s="182">
        <v>41110</v>
      </c>
      <c r="Q511">
        <v>2</v>
      </c>
      <c r="R511" t="s">
        <v>280</v>
      </c>
      <c r="S511" t="s">
        <v>280</v>
      </c>
      <c r="T511" t="s">
        <v>280</v>
      </c>
      <c r="U511"/>
    </row>
    <row r="512" spans="1:21">
      <c r="A512" s="168" t="str">
        <f t="shared" si="7"/>
        <v>Report</v>
      </c>
      <c r="B512">
        <v>20913</v>
      </c>
      <c r="C512" t="s">
        <v>2546</v>
      </c>
      <c r="D512" t="s">
        <v>162</v>
      </c>
      <c r="E512" t="s">
        <v>283</v>
      </c>
      <c r="F512" t="s">
        <v>2547</v>
      </c>
      <c r="G512" t="s">
        <v>280</v>
      </c>
      <c r="H512" t="s">
        <v>280</v>
      </c>
      <c r="I512" t="s">
        <v>2548</v>
      </c>
      <c r="J512" t="s">
        <v>2549</v>
      </c>
      <c r="K512" t="s">
        <v>96</v>
      </c>
      <c r="L512" t="s">
        <v>176</v>
      </c>
      <c r="M512">
        <v>406942</v>
      </c>
      <c r="N512" t="s">
        <v>162</v>
      </c>
      <c r="O512" s="182">
        <v>41213</v>
      </c>
      <c r="P512" s="182">
        <v>41228</v>
      </c>
      <c r="Q512">
        <v>2</v>
      </c>
      <c r="R512" t="s">
        <v>280</v>
      </c>
      <c r="S512" t="s">
        <v>280</v>
      </c>
      <c r="T512" t="s">
        <v>280</v>
      </c>
      <c r="U512"/>
    </row>
    <row r="513" spans="1:21">
      <c r="A513" s="168" t="str">
        <f t="shared" si="7"/>
        <v>Report</v>
      </c>
      <c r="B513">
        <v>20914</v>
      </c>
      <c r="C513" t="s">
        <v>2550</v>
      </c>
      <c r="D513" t="s">
        <v>162</v>
      </c>
      <c r="E513" t="s">
        <v>283</v>
      </c>
      <c r="F513" t="s">
        <v>2551</v>
      </c>
      <c r="G513" t="s">
        <v>2552</v>
      </c>
      <c r="H513" t="s">
        <v>280</v>
      </c>
      <c r="I513" t="s">
        <v>2553</v>
      </c>
      <c r="J513" t="s">
        <v>2554</v>
      </c>
      <c r="K513" t="s">
        <v>104</v>
      </c>
      <c r="L513" t="s">
        <v>178</v>
      </c>
      <c r="M513">
        <v>383914</v>
      </c>
      <c r="N513" t="s">
        <v>162</v>
      </c>
      <c r="O513" s="182">
        <v>41053</v>
      </c>
      <c r="P513" s="182">
        <v>41075</v>
      </c>
      <c r="Q513">
        <v>3</v>
      </c>
      <c r="R513" t="s">
        <v>280</v>
      </c>
      <c r="S513" t="s">
        <v>280</v>
      </c>
      <c r="T513" t="s">
        <v>280</v>
      </c>
      <c r="U513"/>
    </row>
    <row r="514" spans="1:21">
      <c r="A514" s="168" t="str">
        <f t="shared" si="7"/>
        <v>Report</v>
      </c>
      <c r="B514">
        <v>20915</v>
      </c>
      <c r="C514" t="s">
        <v>2555</v>
      </c>
      <c r="D514" t="s">
        <v>162</v>
      </c>
      <c r="E514" t="s">
        <v>283</v>
      </c>
      <c r="F514" t="s">
        <v>2556</v>
      </c>
      <c r="G514" t="s">
        <v>2557</v>
      </c>
      <c r="H514" t="s">
        <v>280</v>
      </c>
      <c r="I514" t="s">
        <v>528</v>
      </c>
      <c r="J514" t="s">
        <v>2558</v>
      </c>
      <c r="K514" t="s">
        <v>39</v>
      </c>
      <c r="L514" t="s">
        <v>358</v>
      </c>
      <c r="M514">
        <v>430212</v>
      </c>
      <c r="N514" t="s">
        <v>162</v>
      </c>
      <c r="O514" s="182">
        <v>41697</v>
      </c>
      <c r="P514" s="182">
        <v>41718</v>
      </c>
      <c r="Q514">
        <v>3</v>
      </c>
      <c r="R514">
        <v>3</v>
      </c>
      <c r="S514">
        <v>3</v>
      </c>
      <c r="T514">
        <v>3</v>
      </c>
      <c r="U514"/>
    </row>
    <row r="515" spans="1:21">
      <c r="A515" s="168" t="str">
        <f t="shared" si="7"/>
        <v>Report</v>
      </c>
      <c r="B515">
        <v>20918</v>
      </c>
      <c r="C515" t="s">
        <v>2559</v>
      </c>
      <c r="D515" t="s">
        <v>162</v>
      </c>
      <c r="E515" t="s">
        <v>283</v>
      </c>
      <c r="F515" t="s">
        <v>2559</v>
      </c>
      <c r="G515" t="s">
        <v>2560</v>
      </c>
      <c r="H515" t="s">
        <v>2561</v>
      </c>
      <c r="I515" t="s">
        <v>467</v>
      </c>
      <c r="J515" t="s">
        <v>2562</v>
      </c>
      <c r="K515" t="s">
        <v>147</v>
      </c>
      <c r="L515" t="s">
        <v>358</v>
      </c>
      <c r="M515">
        <v>423222</v>
      </c>
      <c r="N515" t="s">
        <v>162</v>
      </c>
      <c r="O515" s="182">
        <v>41458</v>
      </c>
      <c r="P515" s="182">
        <v>41479</v>
      </c>
      <c r="Q515">
        <v>2</v>
      </c>
      <c r="R515">
        <v>2</v>
      </c>
      <c r="S515">
        <v>2</v>
      </c>
      <c r="T515">
        <v>2</v>
      </c>
      <c r="U515"/>
    </row>
    <row r="516" spans="1:21">
      <c r="A516" s="168" t="str">
        <f t="shared" ref="A516:A579" si="8">IF(B516 &lt;&gt; "", HYPERLINK(CONCATENATE("http://www.ofsted.gov.uk/oxedu_providers/full/(urn)/",B516),"Report"),"")</f>
        <v>Report</v>
      </c>
      <c r="B516">
        <v>20919</v>
      </c>
      <c r="C516" t="s">
        <v>2563</v>
      </c>
      <c r="D516" t="s">
        <v>162</v>
      </c>
      <c r="E516" t="s">
        <v>283</v>
      </c>
      <c r="F516" t="s">
        <v>2564</v>
      </c>
      <c r="G516" t="s">
        <v>280</v>
      </c>
      <c r="H516" t="s">
        <v>280</v>
      </c>
      <c r="I516" t="s">
        <v>2565</v>
      </c>
      <c r="J516" t="s">
        <v>2566</v>
      </c>
      <c r="K516" t="s">
        <v>70</v>
      </c>
      <c r="L516" t="s">
        <v>175</v>
      </c>
      <c r="M516">
        <v>465490</v>
      </c>
      <c r="N516" t="s">
        <v>162</v>
      </c>
      <c r="O516" s="182">
        <v>42200</v>
      </c>
      <c r="P516" s="182">
        <v>42220</v>
      </c>
      <c r="Q516">
        <v>2</v>
      </c>
      <c r="R516">
        <v>2</v>
      </c>
      <c r="S516">
        <v>2</v>
      </c>
      <c r="T516">
        <v>2</v>
      </c>
      <c r="U516"/>
    </row>
    <row r="517" spans="1:21">
      <c r="A517" s="168" t="str">
        <f t="shared" si="8"/>
        <v>Report</v>
      </c>
      <c r="B517">
        <v>20921</v>
      </c>
      <c r="C517" t="s">
        <v>2567</v>
      </c>
      <c r="D517" t="s">
        <v>162</v>
      </c>
      <c r="E517" t="s">
        <v>283</v>
      </c>
      <c r="F517" t="s">
        <v>2568</v>
      </c>
      <c r="G517" t="s">
        <v>2569</v>
      </c>
      <c r="H517" t="s">
        <v>280</v>
      </c>
      <c r="I517" t="s">
        <v>542</v>
      </c>
      <c r="J517" t="s">
        <v>2570</v>
      </c>
      <c r="K517" t="s">
        <v>44</v>
      </c>
      <c r="L517" t="s">
        <v>173</v>
      </c>
      <c r="M517">
        <v>383345</v>
      </c>
      <c r="N517" t="s">
        <v>162</v>
      </c>
      <c r="O517" s="182">
        <v>40975</v>
      </c>
      <c r="P517" s="182">
        <v>40995</v>
      </c>
      <c r="Q517">
        <v>3</v>
      </c>
      <c r="R517" t="s">
        <v>280</v>
      </c>
      <c r="S517" t="s">
        <v>280</v>
      </c>
      <c r="T517" t="s">
        <v>280</v>
      </c>
      <c r="U517"/>
    </row>
    <row r="518" spans="1:21">
      <c r="A518" s="168" t="str">
        <f t="shared" si="8"/>
        <v>Report</v>
      </c>
      <c r="B518">
        <v>20925</v>
      </c>
      <c r="C518" t="s">
        <v>2571</v>
      </c>
      <c r="D518" t="s">
        <v>162</v>
      </c>
      <c r="E518" t="s">
        <v>283</v>
      </c>
      <c r="F518" t="s">
        <v>2572</v>
      </c>
      <c r="G518" t="s">
        <v>2573</v>
      </c>
      <c r="H518" t="s">
        <v>2574</v>
      </c>
      <c r="I518" t="s">
        <v>2575</v>
      </c>
      <c r="J518" t="s">
        <v>2576</v>
      </c>
      <c r="K518" t="s">
        <v>46</v>
      </c>
      <c r="L518" t="s">
        <v>175</v>
      </c>
      <c r="M518">
        <v>383663</v>
      </c>
      <c r="N518" t="s">
        <v>162</v>
      </c>
      <c r="O518" s="182">
        <v>40857</v>
      </c>
      <c r="P518" s="182">
        <v>40878</v>
      </c>
      <c r="Q518">
        <v>3</v>
      </c>
      <c r="R518" t="s">
        <v>280</v>
      </c>
      <c r="S518" t="s">
        <v>280</v>
      </c>
      <c r="T518" t="s">
        <v>280</v>
      </c>
      <c r="U518"/>
    </row>
    <row r="519" spans="1:21">
      <c r="A519" s="168" t="str">
        <f t="shared" si="8"/>
        <v>Report</v>
      </c>
      <c r="B519">
        <v>20927</v>
      </c>
      <c r="C519" t="s">
        <v>2577</v>
      </c>
      <c r="D519" t="s">
        <v>162</v>
      </c>
      <c r="E519" t="s">
        <v>283</v>
      </c>
      <c r="F519" t="s">
        <v>2578</v>
      </c>
      <c r="G519" t="s">
        <v>2579</v>
      </c>
      <c r="H519" t="s">
        <v>280</v>
      </c>
      <c r="I519" t="s">
        <v>2580</v>
      </c>
      <c r="J519" t="s">
        <v>2581</v>
      </c>
      <c r="K519" t="s">
        <v>56</v>
      </c>
      <c r="L519" t="s">
        <v>177</v>
      </c>
      <c r="M519">
        <v>404439</v>
      </c>
      <c r="N519" t="s">
        <v>162</v>
      </c>
      <c r="O519" s="182">
        <v>41347</v>
      </c>
      <c r="P519" s="182">
        <v>41369</v>
      </c>
      <c r="Q519">
        <v>3</v>
      </c>
      <c r="R519" t="s">
        <v>280</v>
      </c>
      <c r="S519" t="s">
        <v>280</v>
      </c>
      <c r="T519" t="s">
        <v>280</v>
      </c>
      <c r="U519"/>
    </row>
    <row r="520" spans="1:21">
      <c r="A520" s="168" t="str">
        <f t="shared" si="8"/>
        <v>Report</v>
      </c>
      <c r="B520">
        <v>20928</v>
      </c>
      <c r="C520" t="s">
        <v>2582</v>
      </c>
      <c r="D520" t="s">
        <v>162</v>
      </c>
      <c r="E520" t="s">
        <v>283</v>
      </c>
      <c r="F520" t="s">
        <v>2583</v>
      </c>
      <c r="G520" t="s">
        <v>280</v>
      </c>
      <c r="H520" t="s">
        <v>280</v>
      </c>
      <c r="I520" t="s">
        <v>2584</v>
      </c>
      <c r="J520" t="s">
        <v>2585</v>
      </c>
      <c r="K520" t="s">
        <v>1</v>
      </c>
      <c r="L520" t="s">
        <v>174</v>
      </c>
      <c r="M520">
        <v>362464</v>
      </c>
      <c r="N520" t="s">
        <v>162</v>
      </c>
      <c r="O520" s="182">
        <v>40612</v>
      </c>
      <c r="P520" s="182">
        <v>40633</v>
      </c>
      <c r="Q520">
        <v>2</v>
      </c>
      <c r="R520" t="s">
        <v>280</v>
      </c>
      <c r="S520" t="s">
        <v>280</v>
      </c>
      <c r="T520" t="s">
        <v>280</v>
      </c>
      <c r="U520"/>
    </row>
    <row r="521" spans="1:21">
      <c r="A521" s="168" t="str">
        <f t="shared" si="8"/>
        <v>Report</v>
      </c>
      <c r="B521">
        <v>20930</v>
      </c>
      <c r="C521" t="s">
        <v>2586</v>
      </c>
      <c r="D521" t="s">
        <v>162</v>
      </c>
      <c r="E521" t="s">
        <v>283</v>
      </c>
      <c r="F521" t="s">
        <v>2587</v>
      </c>
      <c r="G521" t="s">
        <v>2588</v>
      </c>
      <c r="H521" t="s">
        <v>280</v>
      </c>
      <c r="I521" t="s">
        <v>2589</v>
      </c>
      <c r="J521" t="s">
        <v>2590</v>
      </c>
      <c r="K521" t="s">
        <v>81</v>
      </c>
      <c r="L521" t="s">
        <v>176</v>
      </c>
      <c r="M521">
        <v>421455</v>
      </c>
      <c r="N521" t="s">
        <v>162</v>
      </c>
      <c r="O521" s="182">
        <v>41451</v>
      </c>
      <c r="P521" s="182">
        <v>41472</v>
      </c>
      <c r="Q521">
        <v>2</v>
      </c>
      <c r="R521">
        <v>2</v>
      </c>
      <c r="S521">
        <v>2</v>
      </c>
      <c r="T521">
        <v>2</v>
      </c>
      <c r="U521"/>
    </row>
    <row r="522" spans="1:21">
      <c r="A522" s="168" t="str">
        <f t="shared" si="8"/>
        <v>Report</v>
      </c>
      <c r="B522">
        <v>20931</v>
      </c>
      <c r="C522" t="s">
        <v>2591</v>
      </c>
      <c r="D522" t="s">
        <v>162</v>
      </c>
      <c r="E522" t="s">
        <v>283</v>
      </c>
      <c r="F522" t="s">
        <v>2592</v>
      </c>
      <c r="G522" t="s">
        <v>2593</v>
      </c>
      <c r="H522" t="s">
        <v>280</v>
      </c>
      <c r="I522" t="s">
        <v>2231</v>
      </c>
      <c r="J522" t="s">
        <v>2594</v>
      </c>
      <c r="K522" t="s">
        <v>147</v>
      </c>
      <c r="L522" t="s">
        <v>358</v>
      </c>
      <c r="M522">
        <v>362465</v>
      </c>
      <c r="N522" t="s">
        <v>162</v>
      </c>
      <c r="O522" s="182">
        <v>40486</v>
      </c>
      <c r="P522" s="182">
        <v>40507</v>
      </c>
      <c r="Q522">
        <v>2</v>
      </c>
      <c r="R522" t="s">
        <v>280</v>
      </c>
      <c r="S522" t="s">
        <v>280</v>
      </c>
      <c r="T522" t="s">
        <v>280</v>
      </c>
      <c r="U522"/>
    </row>
    <row r="523" spans="1:21">
      <c r="A523" s="168" t="str">
        <f t="shared" si="8"/>
        <v>Report</v>
      </c>
      <c r="B523">
        <v>20933</v>
      </c>
      <c r="C523" t="s">
        <v>2595</v>
      </c>
      <c r="D523" t="s">
        <v>162</v>
      </c>
      <c r="E523" t="s">
        <v>283</v>
      </c>
      <c r="F523" t="s">
        <v>2596</v>
      </c>
      <c r="G523" t="s">
        <v>2597</v>
      </c>
      <c r="H523" t="s">
        <v>2598</v>
      </c>
      <c r="I523" t="s">
        <v>1017</v>
      </c>
      <c r="J523" t="s">
        <v>2599</v>
      </c>
      <c r="K523" t="s">
        <v>55</v>
      </c>
      <c r="L523" t="s">
        <v>174</v>
      </c>
      <c r="M523">
        <v>383664</v>
      </c>
      <c r="N523" t="s">
        <v>162</v>
      </c>
      <c r="O523" s="182">
        <v>40780</v>
      </c>
      <c r="P523" s="182">
        <v>40802</v>
      </c>
      <c r="Q523">
        <v>2</v>
      </c>
      <c r="R523" t="s">
        <v>280</v>
      </c>
      <c r="S523" t="s">
        <v>280</v>
      </c>
      <c r="T523" t="s">
        <v>280</v>
      </c>
      <c r="U523"/>
    </row>
    <row r="524" spans="1:21">
      <c r="A524" s="168" t="str">
        <f t="shared" si="8"/>
        <v>Report</v>
      </c>
      <c r="B524">
        <v>20934</v>
      </c>
      <c r="C524" t="s">
        <v>2600</v>
      </c>
      <c r="D524" t="s">
        <v>162</v>
      </c>
      <c r="E524" t="s">
        <v>283</v>
      </c>
      <c r="F524" t="s">
        <v>2601</v>
      </c>
      <c r="G524" t="s">
        <v>2602</v>
      </c>
      <c r="H524" t="s">
        <v>280</v>
      </c>
      <c r="I524" t="s">
        <v>1161</v>
      </c>
      <c r="J524" t="s">
        <v>2603</v>
      </c>
      <c r="K524" t="s">
        <v>132</v>
      </c>
      <c r="L524" t="s">
        <v>176</v>
      </c>
      <c r="M524">
        <v>383916</v>
      </c>
      <c r="N524" t="s">
        <v>162</v>
      </c>
      <c r="O524" s="182">
        <v>41200</v>
      </c>
      <c r="P524" s="182">
        <v>41214</v>
      </c>
      <c r="Q524">
        <v>2</v>
      </c>
      <c r="R524" t="s">
        <v>280</v>
      </c>
      <c r="S524" t="s">
        <v>280</v>
      </c>
      <c r="T524" t="s">
        <v>280</v>
      </c>
      <c r="U524"/>
    </row>
    <row r="525" spans="1:21">
      <c r="A525" s="168" t="str">
        <f t="shared" si="8"/>
        <v>Report</v>
      </c>
      <c r="B525">
        <v>20936</v>
      </c>
      <c r="C525" t="s">
        <v>2604</v>
      </c>
      <c r="D525" t="s">
        <v>162</v>
      </c>
      <c r="E525" t="s">
        <v>283</v>
      </c>
      <c r="F525" t="s">
        <v>2605</v>
      </c>
      <c r="G525" t="s">
        <v>2606</v>
      </c>
      <c r="H525" t="s">
        <v>280</v>
      </c>
      <c r="I525" t="s">
        <v>2607</v>
      </c>
      <c r="J525" t="s">
        <v>2608</v>
      </c>
      <c r="K525" t="s">
        <v>146</v>
      </c>
      <c r="L525" t="s">
        <v>175</v>
      </c>
      <c r="M525">
        <v>430206</v>
      </c>
      <c r="N525" t="s">
        <v>162</v>
      </c>
      <c r="O525" s="182">
        <v>41705</v>
      </c>
      <c r="P525" s="182">
        <v>41725</v>
      </c>
      <c r="Q525">
        <v>2</v>
      </c>
      <c r="R525">
        <v>2</v>
      </c>
      <c r="S525">
        <v>2</v>
      </c>
      <c r="T525">
        <v>2</v>
      </c>
      <c r="U525"/>
    </row>
    <row r="526" spans="1:21">
      <c r="A526" s="168" t="str">
        <f t="shared" si="8"/>
        <v>Report</v>
      </c>
      <c r="B526">
        <v>20937</v>
      </c>
      <c r="C526" t="s">
        <v>2609</v>
      </c>
      <c r="D526" t="s">
        <v>162</v>
      </c>
      <c r="E526" t="s">
        <v>283</v>
      </c>
      <c r="F526" t="s">
        <v>2610</v>
      </c>
      <c r="G526" t="s">
        <v>2611</v>
      </c>
      <c r="H526" t="s">
        <v>2612</v>
      </c>
      <c r="I526" t="s">
        <v>2613</v>
      </c>
      <c r="J526" t="s">
        <v>2614</v>
      </c>
      <c r="K526" t="s">
        <v>81</v>
      </c>
      <c r="L526" t="s">
        <v>176</v>
      </c>
      <c r="M526">
        <v>421456</v>
      </c>
      <c r="N526" t="s">
        <v>162</v>
      </c>
      <c r="O526" s="182">
        <v>41481</v>
      </c>
      <c r="P526" s="182">
        <v>41502</v>
      </c>
      <c r="Q526">
        <v>2</v>
      </c>
      <c r="R526">
        <v>2</v>
      </c>
      <c r="S526">
        <v>2</v>
      </c>
      <c r="T526">
        <v>2</v>
      </c>
      <c r="U526"/>
    </row>
    <row r="527" spans="1:21">
      <c r="A527" s="168" t="str">
        <f t="shared" si="8"/>
        <v>Report</v>
      </c>
      <c r="B527">
        <v>20938</v>
      </c>
      <c r="C527" t="s">
        <v>2615</v>
      </c>
      <c r="D527" t="s">
        <v>162</v>
      </c>
      <c r="E527" t="s">
        <v>283</v>
      </c>
      <c r="F527" t="s">
        <v>2616</v>
      </c>
      <c r="G527" t="s">
        <v>2617</v>
      </c>
      <c r="H527" t="s">
        <v>280</v>
      </c>
      <c r="I527" t="s">
        <v>421</v>
      </c>
      <c r="J527" t="s">
        <v>2618</v>
      </c>
      <c r="K527" t="s">
        <v>127</v>
      </c>
      <c r="L527" t="s">
        <v>358</v>
      </c>
      <c r="M527">
        <v>373066</v>
      </c>
      <c r="N527" t="s">
        <v>162</v>
      </c>
      <c r="O527" s="182">
        <v>40624</v>
      </c>
      <c r="P527" s="182">
        <v>40645</v>
      </c>
      <c r="Q527">
        <v>2</v>
      </c>
      <c r="R527" t="s">
        <v>280</v>
      </c>
      <c r="S527" t="s">
        <v>280</v>
      </c>
      <c r="T527" t="s">
        <v>280</v>
      </c>
      <c r="U527"/>
    </row>
    <row r="528" spans="1:21">
      <c r="A528" s="168" t="str">
        <f t="shared" si="8"/>
        <v>Report</v>
      </c>
      <c r="B528">
        <v>20939</v>
      </c>
      <c r="C528" t="s">
        <v>2619</v>
      </c>
      <c r="D528" t="s">
        <v>162</v>
      </c>
      <c r="E528" t="s">
        <v>283</v>
      </c>
      <c r="F528" t="s">
        <v>2620</v>
      </c>
      <c r="G528" t="s">
        <v>2621</v>
      </c>
      <c r="H528" t="s">
        <v>280</v>
      </c>
      <c r="I528" t="s">
        <v>939</v>
      </c>
      <c r="J528" t="s">
        <v>2622</v>
      </c>
      <c r="K528" t="s">
        <v>15</v>
      </c>
      <c r="L528" t="s">
        <v>172</v>
      </c>
      <c r="M528">
        <v>362466</v>
      </c>
      <c r="N528" t="s">
        <v>162</v>
      </c>
      <c r="O528" s="182">
        <v>40514</v>
      </c>
      <c r="P528" s="182">
        <v>40534</v>
      </c>
      <c r="Q528">
        <v>3</v>
      </c>
      <c r="R528" t="s">
        <v>280</v>
      </c>
      <c r="S528" t="s">
        <v>280</v>
      </c>
      <c r="T528" t="s">
        <v>280</v>
      </c>
      <c r="U528"/>
    </row>
    <row r="529" spans="1:21">
      <c r="A529" s="168" t="str">
        <f t="shared" si="8"/>
        <v>Report</v>
      </c>
      <c r="B529">
        <v>20940</v>
      </c>
      <c r="C529" t="s">
        <v>2623</v>
      </c>
      <c r="D529" t="s">
        <v>162</v>
      </c>
      <c r="E529" t="s">
        <v>283</v>
      </c>
      <c r="F529" t="s">
        <v>2624</v>
      </c>
      <c r="G529" t="s">
        <v>2625</v>
      </c>
      <c r="H529" t="s">
        <v>280</v>
      </c>
      <c r="I529" t="s">
        <v>1121</v>
      </c>
      <c r="J529" t="s">
        <v>2626</v>
      </c>
      <c r="K529" t="s">
        <v>137</v>
      </c>
      <c r="L529" t="s">
        <v>358</v>
      </c>
      <c r="M529">
        <v>383424</v>
      </c>
      <c r="N529" t="s">
        <v>162</v>
      </c>
      <c r="O529" s="182">
        <v>40933</v>
      </c>
      <c r="P529" s="182">
        <v>40954</v>
      </c>
      <c r="Q529">
        <v>2</v>
      </c>
      <c r="R529" t="s">
        <v>280</v>
      </c>
      <c r="S529" t="s">
        <v>280</v>
      </c>
      <c r="T529" t="s">
        <v>280</v>
      </c>
      <c r="U529"/>
    </row>
    <row r="530" spans="1:21">
      <c r="A530" s="168" t="str">
        <f t="shared" si="8"/>
        <v>Report</v>
      </c>
      <c r="B530">
        <v>20941</v>
      </c>
      <c r="C530" t="s">
        <v>2627</v>
      </c>
      <c r="D530" t="s">
        <v>162</v>
      </c>
      <c r="E530" t="s">
        <v>283</v>
      </c>
      <c r="F530" t="s">
        <v>2628</v>
      </c>
      <c r="G530" t="s">
        <v>2629</v>
      </c>
      <c r="H530" t="s">
        <v>2630</v>
      </c>
      <c r="I530" t="s">
        <v>2631</v>
      </c>
      <c r="J530" t="s">
        <v>2632</v>
      </c>
      <c r="K530" t="s">
        <v>16</v>
      </c>
      <c r="L530" t="s">
        <v>176</v>
      </c>
      <c r="M530">
        <v>455081</v>
      </c>
      <c r="N530" t="s">
        <v>509</v>
      </c>
      <c r="O530" s="182">
        <v>42201</v>
      </c>
      <c r="P530" s="182">
        <v>42220</v>
      </c>
      <c r="Q530">
        <v>3</v>
      </c>
      <c r="R530">
        <v>3</v>
      </c>
      <c r="S530">
        <v>3</v>
      </c>
      <c r="T530">
        <v>3</v>
      </c>
      <c r="U530"/>
    </row>
    <row r="531" spans="1:21">
      <c r="A531" s="168" t="str">
        <f t="shared" si="8"/>
        <v>Report</v>
      </c>
      <c r="B531">
        <v>20943</v>
      </c>
      <c r="C531" t="s">
        <v>2633</v>
      </c>
      <c r="D531" t="s">
        <v>162</v>
      </c>
      <c r="E531" t="s">
        <v>283</v>
      </c>
      <c r="F531" t="s">
        <v>2634</v>
      </c>
      <c r="G531" t="s">
        <v>2635</v>
      </c>
      <c r="H531" t="s">
        <v>2636</v>
      </c>
      <c r="I531" t="s">
        <v>91</v>
      </c>
      <c r="J531" t="s">
        <v>2637</v>
      </c>
      <c r="K531" t="s">
        <v>91</v>
      </c>
      <c r="L531" t="s">
        <v>174</v>
      </c>
      <c r="M531">
        <v>365775</v>
      </c>
      <c r="N531" t="s">
        <v>162</v>
      </c>
      <c r="O531" s="182">
        <v>40556</v>
      </c>
      <c r="P531" s="182">
        <v>40581</v>
      </c>
      <c r="Q531">
        <v>2</v>
      </c>
      <c r="R531" t="s">
        <v>280</v>
      </c>
      <c r="S531" t="s">
        <v>280</v>
      </c>
      <c r="T531" t="s">
        <v>280</v>
      </c>
      <c r="U531"/>
    </row>
    <row r="532" spans="1:21">
      <c r="A532" s="168" t="str">
        <f t="shared" si="8"/>
        <v>Report</v>
      </c>
      <c r="B532">
        <v>20944</v>
      </c>
      <c r="C532" t="s">
        <v>2638</v>
      </c>
      <c r="D532" t="s">
        <v>162</v>
      </c>
      <c r="E532" t="s">
        <v>283</v>
      </c>
      <c r="F532" t="s">
        <v>2639</v>
      </c>
      <c r="G532" t="s">
        <v>280</v>
      </c>
      <c r="H532" t="s">
        <v>280</v>
      </c>
      <c r="I532" t="s">
        <v>2640</v>
      </c>
      <c r="J532" t="s">
        <v>2641</v>
      </c>
      <c r="K532" t="s">
        <v>51</v>
      </c>
      <c r="L532" t="s">
        <v>175</v>
      </c>
      <c r="M532">
        <v>383425</v>
      </c>
      <c r="N532" t="s">
        <v>162</v>
      </c>
      <c r="O532" s="182">
        <v>40977</v>
      </c>
      <c r="P532" s="182">
        <v>40998</v>
      </c>
      <c r="Q532">
        <v>3</v>
      </c>
      <c r="R532" t="s">
        <v>280</v>
      </c>
      <c r="S532" t="s">
        <v>280</v>
      </c>
      <c r="T532" t="s">
        <v>280</v>
      </c>
      <c r="U532"/>
    </row>
    <row r="533" spans="1:21">
      <c r="A533" s="168" t="str">
        <f t="shared" si="8"/>
        <v>Report</v>
      </c>
      <c r="B533">
        <v>20945</v>
      </c>
      <c r="C533" t="s">
        <v>2642</v>
      </c>
      <c r="D533" t="s">
        <v>162</v>
      </c>
      <c r="E533" t="s">
        <v>283</v>
      </c>
      <c r="F533" t="s">
        <v>2643</v>
      </c>
      <c r="G533" t="s">
        <v>2644</v>
      </c>
      <c r="H533" t="s">
        <v>2645</v>
      </c>
      <c r="I533" t="s">
        <v>2646</v>
      </c>
      <c r="J533" t="s">
        <v>2647</v>
      </c>
      <c r="K533" t="s">
        <v>51</v>
      </c>
      <c r="L533" t="s">
        <v>175</v>
      </c>
      <c r="M533">
        <v>383917</v>
      </c>
      <c r="N533" t="s">
        <v>162</v>
      </c>
      <c r="O533" s="182">
        <v>40865</v>
      </c>
      <c r="P533" s="182">
        <v>40886</v>
      </c>
      <c r="Q533">
        <v>3</v>
      </c>
      <c r="R533" t="s">
        <v>280</v>
      </c>
      <c r="S533" t="s">
        <v>280</v>
      </c>
      <c r="T533" t="s">
        <v>280</v>
      </c>
      <c r="U533"/>
    </row>
    <row r="534" spans="1:21">
      <c r="A534" s="168" t="str">
        <f t="shared" si="8"/>
        <v>Report</v>
      </c>
      <c r="B534">
        <v>20946</v>
      </c>
      <c r="C534" t="s">
        <v>2648</v>
      </c>
      <c r="D534" t="s">
        <v>162</v>
      </c>
      <c r="E534" t="s">
        <v>283</v>
      </c>
      <c r="F534" t="s">
        <v>2649</v>
      </c>
      <c r="G534" t="s">
        <v>280</v>
      </c>
      <c r="H534" t="s">
        <v>280</v>
      </c>
      <c r="I534" t="s">
        <v>2650</v>
      </c>
      <c r="J534" t="s">
        <v>2651</v>
      </c>
      <c r="K534" t="s">
        <v>146</v>
      </c>
      <c r="L534" t="s">
        <v>175</v>
      </c>
      <c r="M534">
        <v>365670</v>
      </c>
      <c r="N534" t="s">
        <v>162</v>
      </c>
      <c r="O534" s="182">
        <v>40563</v>
      </c>
      <c r="P534" s="182">
        <v>40584</v>
      </c>
      <c r="Q534">
        <v>1</v>
      </c>
      <c r="R534" t="s">
        <v>280</v>
      </c>
      <c r="S534" t="s">
        <v>280</v>
      </c>
      <c r="T534" t="s">
        <v>280</v>
      </c>
      <c r="U534"/>
    </row>
    <row r="535" spans="1:21">
      <c r="A535" s="168" t="str">
        <f t="shared" si="8"/>
        <v>Report</v>
      </c>
      <c r="B535">
        <v>20954</v>
      </c>
      <c r="C535" t="s">
        <v>2652</v>
      </c>
      <c r="D535" t="s">
        <v>162</v>
      </c>
      <c r="E535" t="s">
        <v>283</v>
      </c>
      <c r="F535" t="s">
        <v>2653</v>
      </c>
      <c r="G535" t="s">
        <v>2654</v>
      </c>
      <c r="H535" t="s">
        <v>280</v>
      </c>
      <c r="I535" t="s">
        <v>2655</v>
      </c>
      <c r="J535" t="s">
        <v>2656</v>
      </c>
      <c r="K535" t="s">
        <v>82</v>
      </c>
      <c r="L535" t="s">
        <v>177</v>
      </c>
      <c r="M535">
        <v>365776</v>
      </c>
      <c r="N535" t="s">
        <v>162</v>
      </c>
      <c r="O535" s="182">
        <v>41186</v>
      </c>
      <c r="P535" s="182">
        <v>41201</v>
      </c>
      <c r="Q535">
        <v>1</v>
      </c>
      <c r="R535" t="s">
        <v>280</v>
      </c>
      <c r="S535" t="s">
        <v>280</v>
      </c>
      <c r="T535" t="s">
        <v>280</v>
      </c>
      <c r="U535"/>
    </row>
    <row r="536" spans="1:21">
      <c r="A536" s="168" t="str">
        <f t="shared" si="8"/>
        <v>Report</v>
      </c>
      <c r="B536">
        <v>20955</v>
      </c>
      <c r="C536" t="s">
        <v>2657</v>
      </c>
      <c r="D536" t="s">
        <v>162</v>
      </c>
      <c r="E536" t="s">
        <v>283</v>
      </c>
      <c r="F536" t="s">
        <v>2658</v>
      </c>
      <c r="G536" t="s">
        <v>280</v>
      </c>
      <c r="H536" t="s">
        <v>280</v>
      </c>
      <c r="I536" t="s">
        <v>2659</v>
      </c>
      <c r="J536" t="s">
        <v>2660</v>
      </c>
      <c r="K536" t="s">
        <v>94</v>
      </c>
      <c r="L536" t="s">
        <v>176</v>
      </c>
      <c r="M536">
        <v>383919</v>
      </c>
      <c r="N536" t="s">
        <v>162</v>
      </c>
      <c r="O536" s="182">
        <v>41137</v>
      </c>
      <c r="P536" s="182">
        <v>41155</v>
      </c>
      <c r="Q536">
        <v>2</v>
      </c>
      <c r="R536" t="s">
        <v>280</v>
      </c>
      <c r="S536" t="s">
        <v>280</v>
      </c>
      <c r="T536" t="s">
        <v>280</v>
      </c>
      <c r="U536"/>
    </row>
    <row r="537" spans="1:21">
      <c r="A537" s="168" t="str">
        <f t="shared" si="8"/>
        <v>Report</v>
      </c>
      <c r="B537">
        <v>20956</v>
      </c>
      <c r="C537" t="s">
        <v>2661</v>
      </c>
      <c r="D537" t="s">
        <v>162</v>
      </c>
      <c r="E537" t="s">
        <v>283</v>
      </c>
      <c r="F537" t="s">
        <v>2662</v>
      </c>
      <c r="G537" t="s">
        <v>2663</v>
      </c>
      <c r="H537" t="s">
        <v>2664</v>
      </c>
      <c r="I537" t="s">
        <v>2009</v>
      </c>
      <c r="J537" t="s">
        <v>2665</v>
      </c>
      <c r="K537" t="s">
        <v>137</v>
      </c>
      <c r="L537" t="s">
        <v>358</v>
      </c>
      <c r="M537">
        <v>367789</v>
      </c>
      <c r="N537" t="s">
        <v>162</v>
      </c>
      <c r="O537" s="182">
        <v>40892</v>
      </c>
      <c r="P537" s="182">
        <v>40918</v>
      </c>
      <c r="Q537">
        <v>2</v>
      </c>
      <c r="R537" t="s">
        <v>280</v>
      </c>
      <c r="S537" t="s">
        <v>280</v>
      </c>
      <c r="T537" t="s">
        <v>280</v>
      </c>
      <c r="U537"/>
    </row>
    <row r="538" spans="1:21">
      <c r="A538" s="168" t="str">
        <f t="shared" si="8"/>
        <v>Report</v>
      </c>
      <c r="B538">
        <v>20957</v>
      </c>
      <c r="C538" t="s">
        <v>2666</v>
      </c>
      <c r="D538" t="s">
        <v>162</v>
      </c>
      <c r="E538" t="s">
        <v>283</v>
      </c>
      <c r="F538" t="s">
        <v>2667</v>
      </c>
      <c r="G538" t="s">
        <v>2668</v>
      </c>
      <c r="H538" t="s">
        <v>280</v>
      </c>
      <c r="I538" t="s">
        <v>2669</v>
      </c>
      <c r="J538" t="s">
        <v>2670</v>
      </c>
      <c r="K538" t="s">
        <v>154</v>
      </c>
      <c r="L538" t="s">
        <v>176</v>
      </c>
      <c r="M538">
        <v>421457</v>
      </c>
      <c r="N538" t="s">
        <v>162</v>
      </c>
      <c r="O538" s="182">
        <v>41437</v>
      </c>
      <c r="P538" s="182">
        <v>41458</v>
      </c>
      <c r="Q538">
        <v>2</v>
      </c>
      <c r="R538">
        <v>2</v>
      </c>
      <c r="S538">
        <v>2</v>
      </c>
      <c r="T538">
        <v>2</v>
      </c>
      <c r="U538"/>
    </row>
    <row r="539" spans="1:21">
      <c r="A539" s="168" t="str">
        <f t="shared" si="8"/>
        <v>Report</v>
      </c>
      <c r="B539">
        <v>20958</v>
      </c>
      <c r="C539" t="s">
        <v>2671</v>
      </c>
      <c r="D539" t="s">
        <v>162</v>
      </c>
      <c r="E539" t="s">
        <v>283</v>
      </c>
      <c r="F539" t="s">
        <v>2672</v>
      </c>
      <c r="G539" t="s">
        <v>2673</v>
      </c>
      <c r="H539" t="s">
        <v>280</v>
      </c>
      <c r="I539" t="s">
        <v>578</v>
      </c>
      <c r="J539" t="s">
        <v>2674</v>
      </c>
      <c r="K539" t="s">
        <v>141</v>
      </c>
      <c r="L539" t="s">
        <v>175</v>
      </c>
      <c r="M539">
        <v>454017</v>
      </c>
      <c r="N539" t="s">
        <v>162</v>
      </c>
      <c r="O539" s="182">
        <v>42039</v>
      </c>
      <c r="P539" s="182">
        <v>42060</v>
      </c>
      <c r="Q539">
        <v>3</v>
      </c>
      <c r="R539">
        <v>3</v>
      </c>
      <c r="S539">
        <v>3</v>
      </c>
      <c r="T539">
        <v>3</v>
      </c>
      <c r="U539"/>
    </row>
    <row r="540" spans="1:21">
      <c r="A540" s="168" t="str">
        <f t="shared" si="8"/>
        <v>Report</v>
      </c>
      <c r="B540">
        <v>20959</v>
      </c>
      <c r="C540" t="s">
        <v>2675</v>
      </c>
      <c r="D540" t="s">
        <v>162</v>
      </c>
      <c r="E540" t="s">
        <v>283</v>
      </c>
      <c r="F540" t="s">
        <v>2676</v>
      </c>
      <c r="G540" t="s">
        <v>2677</v>
      </c>
      <c r="H540" t="s">
        <v>280</v>
      </c>
      <c r="I540" t="s">
        <v>519</v>
      </c>
      <c r="J540" t="s">
        <v>2678</v>
      </c>
      <c r="K540" t="s">
        <v>3</v>
      </c>
      <c r="L540" t="s">
        <v>175</v>
      </c>
      <c r="M540">
        <v>362467</v>
      </c>
      <c r="N540" t="s">
        <v>162</v>
      </c>
      <c r="O540" s="182">
        <v>40487</v>
      </c>
      <c r="P540" s="182">
        <v>40508</v>
      </c>
      <c r="Q540">
        <v>2</v>
      </c>
      <c r="R540" t="s">
        <v>280</v>
      </c>
      <c r="S540" t="s">
        <v>280</v>
      </c>
      <c r="T540" t="s">
        <v>280</v>
      </c>
      <c r="U540"/>
    </row>
    <row r="541" spans="1:21">
      <c r="A541" s="168" t="str">
        <f t="shared" si="8"/>
        <v>Report</v>
      </c>
      <c r="B541">
        <v>20960</v>
      </c>
      <c r="C541" t="s">
        <v>2679</v>
      </c>
      <c r="D541" t="s">
        <v>162</v>
      </c>
      <c r="E541" t="s">
        <v>283</v>
      </c>
      <c r="F541" t="s">
        <v>2680</v>
      </c>
      <c r="G541" t="s">
        <v>2681</v>
      </c>
      <c r="H541" t="s">
        <v>2682</v>
      </c>
      <c r="I541" t="s">
        <v>528</v>
      </c>
      <c r="J541" t="s">
        <v>2683</v>
      </c>
      <c r="K541" t="s">
        <v>38</v>
      </c>
      <c r="L541" t="s">
        <v>358</v>
      </c>
      <c r="M541">
        <v>383581</v>
      </c>
      <c r="N541" t="s">
        <v>162</v>
      </c>
      <c r="O541" s="182">
        <v>40801</v>
      </c>
      <c r="P541" s="182">
        <v>40822</v>
      </c>
      <c r="Q541">
        <v>2</v>
      </c>
      <c r="R541" t="s">
        <v>280</v>
      </c>
      <c r="S541" t="s">
        <v>280</v>
      </c>
      <c r="T541" t="s">
        <v>280</v>
      </c>
      <c r="U541"/>
    </row>
    <row r="542" spans="1:21">
      <c r="A542" s="168" t="str">
        <f t="shared" si="8"/>
        <v>Report</v>
      </c>
      <c r="B542">
        <v>20961</v>
      </c>
      <c r="C542" t="s">
        <v>2684</v>
      </c>
      <c r="D542" t="s">
        <v>162</v>
      </c>
      <c r="E542" t="s">
        <v>283</v>
      </c>
      <c r="F542" t="s">
        <v>2685</v>
      </c>
      <c r="G542" t="s">
        <v>280</v>
      </c>
      <c r="H542" t="s">
        <v>280</v>
      </c>
      <c r="I542" t="s">
        <v>2686</v>
      </c>
      <c r="J542" t="s">
        <v>2687</v>
      </c>
      <c r="K542" t="s">
        <v>129</v>
      </c>
      <c r="L542" t="s">
        <v>173</v>
      </c>
      <c r="M542">
        <v>383426</v>
      </c>
      <c r="N542" t="s">
        <v>162</v>
      </c>
      <c r="O542" s="182">
        <v>40927</v>
      </c>
      <c r="P542" s="182">
        <v>40941</v>
      </c>
      <c r="Q542">
        <v>2</v>
      </c>
      <c r="R542" t="s">
        <v>280</v>
      </c>
      <c r="S542" t="s">
        <v>280</v>
      </c>
      <c r="T542" t="s">
        <v>280</v>
      </c>
      <c r="U542"/>
    </row>
    <row r="543" spans="1:21">
      <c r="A543" s="168" t="str">
        <f t="shared" si="8"/>
        <v>Report</v>
      </c>
      <c r="B543">
        <v>20962</v>
      </c>
      <c r="C543" t="s">
        <v>2688</v>
      </c>
      <c r="D543" t="s">
        <v>162</v>
      </c>
      <c r="E543" t="s">
        <v>283</v>
      </c>
      <c r="F543" t="s">
        <v>2689</v>
      </c>
      <c r="G543" t="s">
        <v>2690</v>
      </c>
      <c r="H543" t="s">
        <v>280</v>
      </c>
      <c r="I543" t="s">
        <v>2691</v>
      </c>
      <c r="J543" t="s">
        <v>2692</v>
      </c>
      <c r="K543" t="s">
        <v>98</v>
      </c>
      <c r="L543" t="s">
        <v>172</v>
      </c>
      <c r="M543">
        <v>383920</v>
      </c>
      <c r="N543" t="s">
        <v>162</v>
      </c>
      <c r="O543" s="182">
        <v>40997</v>
      </c>
      <c r="P543" s="182">
        <v>41022</v>
      </c>
      <c r="Q543">
        <v>2</v>
      </c>
      <c r="R543" t="s">
        <v>280</v>
      </c>
      <c r="S543" t="s">
        <v>280</v>
      </c>
      <c r="T543" t="s">
        <v>280</v>
      </c>
      <c r="U543"/>
    </row>
    <row r="544" spans="1:21">
      <c r="A544" s="168" t="str">
        <f t="shared" si="8"/>
        <v>Report</v>
      </c>
      <c r="B544">
        <v>20963</v>
      </c>
      <c r="C544" t="s">
        <v>2693</v>
      </c>
      <c r="D544" t="s">
        <v>162</v>
      </c>
      <c r="E544" t="s">
        <v>283</v>
      </c>
      <c r="F544" t="s">
        <v>2694</v>
      </c>
      <c r="G544" t="s">
        <v>2695</v>
      </c>
      <c r="H544" t="s">
        <v>2696</v>
      </c>
      <c r="I544" t="s">
        <v>2697</v>
      </c>
      <c r="J544" t="s">
        <v>2698</v>
      </c>
      <c r="K544" t="s">
        <v>93</v>
      </c>
      <c r="L544" t="s">
        <v>175</v>
      </c>
      <c r="M544">
        <v>430189</v>
      </c>
      <c r="N544" t="s">
        <v>162</v>
      </c>
      <c r="O544" s="182">
        <v>41647</v>
      </c>
      <c r="P544" s="182">
        <v>41663</v>
      </c>
      <c r="Q544">
        <v>3</v>
      </c>
      <c r="R544">
        <v>3</v>
      </c>
      <c r="S544">
        <v>3</v>
      </c>
      <c r="T544">
        <v>3</v>
      </c>
      <c r="U544"/>
    </row>
    <row r="545" spans="1:21">
      <c r="A545" s="168" t="str">
        <f t="shared" si="8"/>
        <v>Report</v>
      </c>
      <c r="B545">
        <v>20964</v>
      </c>
      <c r="C545" t="s">
        <v>2699</v>
      </c>
      <c r="D545" t="s">
        <v>162</v>
      </c>
      <c r="E545" t="s">
        <v>283</v>
      </c>
      <c r="F545" t="s">
        <v>2700</v>
      </c>
      <c r="G545" t="s">
        <v>2701</v>
      </c>
      <c r="H545" t="s">
        <v>280</v>
      </c>
      <c r="I545" t="s">
        <v>2702</v>
      </c>
      <c r="J545" t="s">
        <v>2703</v>
      </c>
      <c r="K545" t="s">
        <v>18</v>
      </c>
      <c r="L545" t="s">
        <v>175</v>
      </c>
      <c r="M545">
        <v>383582</v>
      </c>
      <c r="N545" t="s">
        <v>162</v>
      </c>
      <c r="O545" s="182">
        <v>40886</v>
      </c>
      <c r="P545" s="182">
        <v>40918</v>
      </c>
      <c r="Q545">
        <v>2</v>
      </c>
      <c r="R545" t="s">
        <v>280</v>
      </c>
      <c r="S545" t="s">
        <v>280</v>
      </c>
      <c r="T545" t="s">
        <v>280</v>
      </c>
      <c r="U545"/>
    </row>
    <row r="546" spans="1:21">
      <c r="A546" s="168" t="str">
        <f t="shared" si="8"/>
        <v>Report</v>
      </c>
      <c r="B546">
        <v>20965</v>
      </c>
      <c r="C546" t="s">
        <v>2704</v>
      </c>
      <c r="D546" t="s">
        <v>162</v>
      </c>
      <c r="E546" t="s">
        <v>283</v>
      </c>
      <c r="F546" t="s">
        <v>2705</v>
      </c>
      <c r="G546" t="s">
        <v>2706</v>
      </c>
      <c r="H546" t="s">
        <v>280</v>
      </c>
      <c r="I546" t="s">
        <v>416</v>
      </c>
      <c r="J546" t="s">
        <v>2707</v>
      </c>
      <c r="K546" t="s">
        <v>36</v>
      </c>
      <c r="L546" t="s">
        <v>178</v>
      </c>
      <c r="M546">
        <v>430130</v>
      </c>
      <c r="N546" t="s">
        <v>162</v>
      </c>
      <c r="O546" s="182">
        <v>41655</v>
      </c>
      <c r="P546" s="182">
        <v>41676</v>
      </c>
      <c r="Q546">
        <v>2</v>
      </c>
      <c r="R546">
        <v>2</v>
      </c>
      <c r="S546">
        <v>2</v>
      </c>
      <c r="T546">
        <v>2</v>
      </c>
      <c r="U546"/>
    </row>
    <row r="547" spans="1:21">
      <c r="A547" s="168" t="str">
        <f t="shared" si="8"/>
        <v>Report</v>
      </c>
      <c r="B547">
        <v>20966</v>
      </c>
      <c r="C547" t="s">
        <v>2708</v>
      </c>
      <c r="D547" t="s">
        <v>162</v>
      </c>
      <c r="E547" t="s">
        <v>283</v>
      </c>
      <c r="F547" t="s">
        <v>2709</v>
      </c>
      <c r="G547" t="s">
        <v>124</v>
      </c>
      <c r="H547" t="s">
        <v>280</v>
      </c>
      <c r="I547" t="s">
        <v>2710</v>
      </c>
      <c r="J547" t="s">
        <v>2711</v>
      </c>
      <c r="K547" t="s">
        <v>124</v>
      </c>
      <c r="L547" t="s">
        <v>174</v>
      </c>
      <c r="M547">
        <v>421458</v>
      </c>
      <c r="N547" t="s">
        <v>162</v>
      </c>
      <c r="O547" s="182">
        <v>41474</v>
      </c>
      <c r="P547" s="182">
        <v>41492</v>
      </c>
      <c r="Q547">
        <v>2</v>
      </c>
      <c r="R547">
        <v>2</v>
      </c>
      <c r="S547">
        <v>2</v>
      </c>
      <c r="T547">
        <v>2</v>
      </c>
      <c r="U547"/>
    </row>
    <row r="548" spans="1:21">
      <c r="A548" s="168" t="str">
        <f t="shared" si="8"/>
        <v>Report</v>
      </c>
      <c r="B548">
        <v>20967</v>
      </c>
      <c r="C548" t="s">
        <v>2712</v>
      </c>
      <c r="D548" t="s">
        <v>162</v>
      </c>
      <c r="E548" t="s">
        <v>283</v>
      </c>
      <c r="F548" t="s">
        <v>2713</v>
      </c>
      <c r="G548" t="s">
        <v>2714</v>
      </c>
      <c r="H548" t="s">
        <v>280</v>
      </c>
      <c r="I548" t="s">
        <v>467</v>
      </c>
      <c r="J548" t="s">
        <v>2715</v>
      </c>
      <c r="K548" t="s">
        <v>147</v>
      </c>
      <c r="L548" t="s">
        <v>358</v>
      </c>
      <c r="M548">
        <v>420806</v>
      </c>
      <c r="N548" t="s">
        <v>162</v>
      </c>
      <c r="O548" s="182">
        <v>41340</v>
      </c>
      <c r="P548" s="182">
        <v>41361</v>
      </c>
      <c r="Q548">
        <v>3</v>
      </c>
      <c r="R548" t="s">
        <v>280</v>
      </c>
      <c r="S548" t="s">
        <v>280</v>
      </c>
      <c r="T548" t="s">
        <v>280</v>
      </c>
      <c r="U548"/>
    </row>
    <row r="549" spans="1:21">
      <c r="A549" s="168" t="str">
        <f t="shared" si="8"/>
        <v>Report</v>
      </c>
      <c r="B549">
        <v>20970</v>
      </c>
      <c r="C549" t="s">
        <v>2716</v>
      </c>
      <c r="D549" t="s">
        <v>162</v>
      </c>
      <c r="E549" t="s">
        <v>283</v>
      </c>
      <c r="F549" t="s">
        <v>770</v>
      </c>
      <c r="G549" t="s">
        <v>280</v>
      </c>
      <c r="H549" t="s">
        <v>280</v>
      </c>
      <c r="I549" t="s">
        <v>2717</v>
      </c>
      <c r="J549" t="s">
        <v>2718</v>
      </c>
      <c r="K549" t="s">
        <v>63</v>
      </c>
      <c r="L549" t="s">
        <v>176</v>
      </c>
      <c r="M549">
        <v>430219</v>
      </c>
      <c r="N549" t="s">
        <v>162</v>
      </c>
      <c r="O549" s="182">
        <v>41704</v>
      </c>
      <c r="P549" s="182">
        <v>41722</v>
      </c>
      <c r="Q549">
        <v>3</v>
      </c>
      <c r="R549">
        <v>3</v>
      </c>
      <c r="S549">
        <v>3</v>
      </c>
      <c r="T549">
        <v>3</v>
      </c>
      <c r="U549"/>
    </row>
    <row r="550" spans="1:21">
      <c r="A550" s="168" t="str">
        <f t="shared" si="8"/>
        <v>Report</v>
      </c>
      <c r="B550">
        <v>20973</v>
      </c>
      <c r="C550" t="s">
        <v>2719</v>
      </c>
      <c r="D550" t="s">
        <v>162</v>
      </c>
      <c r="E550" t="s">
        <v>283</v>
      </c>
      <c r="F550" t="s">
        <v>2720</v>
      </c>
      <c r="G550" t="s">
        <v>280</v>
      </c>
      <c r="H550" t="s">
        <v>280</v>
      </c>
      <c r="I550" t="s">
        <v>2721</v>
      </c>
      <c r="J550" t="s">
        <v>2722</v>
      </c>
      <c r="K550" t="s">
        <v>49</v>
      </c>
      <c r="L550" t="s">
        <v>173</v>
      </c>
      <c r="M550">
        <v>383428</v>
      </c>
      <c r="N550" t="s">
        <v>162</v>
      </c>
      <c r="O550" s="182">
        <v>40933</v>
      </c>
      <c r="P550" s="182">
        <v>40952</v>
      </c>
      <c r="Q550">
        <v>2</v>
      </c>
      <c r="R550" t="s">
        <v>280</v>
      </c>
      <c r="S550" t="s">
        <v>280</v>
      </c>
      <c r="T550" t="s">
        <v>280</v>
      </c>
      <c r="U550"/>
    </row>
    <row r="551" spans="1:21">
      <c r="A551" s="168" t="str">
        <f t="shared" si="8"/>
        <v>Report</v>
      </c>
      <c r="B551">
        <v>20974</v>
      </c>
      <c r="C551" t="s">
        <v>2723</v>
      </c>
      <c r="D551" t="s">
        <v>162</v>
      </c>
      <c r="E551" t="s">
        <v>283</v>
      </c>
      <c r="F551" t="s">
        <v>2724</v>
      </c>
      <c r="G551" t="s">
        <v>280</v>
      </c>
      <c r="H551" t="s">
        <v>280</v>
      </c>
      <c r="I551" t="s">
        <v>627</v>
      </c>
      <c r="J551" t="s">
        <v>2725</v>
      </c>
      <c r="K551" t="s">
        <v>5</v>
      </c>
      <c r="L551" t="s">
        <v>175</v>
      </c>
      <c r="M551">
        <v>362468</v>
      </c>
      <c r="N551" t="s">
        <v>162</v>
      </c>
      <c r="O551" s="182">
        <v>40514</v>
      </c>
      <c r="P551" s="182">
        <v>40535</v>
      </c>
      <c r="Q551">
        <v>2</v>
      </c>
      <c r="R551" t="s">
        <v>280</v>
      </c>
      <c r="S551" t="s">
        <v>280</v>
      </c>
      <c r="T551" t="s">
        <v>280</v>
      </c>
      <c r="U551"/>
    </row>
    <row r="552" spans="1:21">
      <c r="A552" s="168" t="str">
        <f t="shared" si="8"/>
        <v>Report</v>
      </c>
      <c r="B552">
        <v>20975</v>
      </c>
      <c r="C552" t="s">
        <v>2726</v>
      </c>
      <c r="D552" t="s">
        <v>162</v>
      </c>
      <c r="E552" t="s">
        <v>283</v>
      </c>
      <c r="F552" t="s">
        <v>2727</v>
      </c>
      <c r="G552" t="s">
        <v>2728</v>
      </c>
      <c r="H552" t="s">
        <v>280</v>
      </c>
      <c r="I552" t="s">
        <v>2729</v>
      </c>
      <c r="J552" t="s">
        <v>2730</v>
      </c>
      <c r="K552" t="s">
        <v>63</v>
      </c>
      <c r="L552" t="s">
        <v>176</v>
      </c>
      <c r="M552">
        <v>455075</v>
      </c>
      <c r="N552" t="s">
        <v>162</v>
      </c>
      <c r="O552" s="182">
        <v>42153</v>
      </c>
      <c r="P552" s="182">
        <v>42171</v>
      </c>
      <c r="Q552">
        <v>2</v>
      </c>
      <c r="R552">
        <v>2</v>
      </c>
      <c r="S552">
        <v>2</v>
      </c>
      <c r="T552">
        <v>2</v>
      </c>
      <c r="U552"/>
    </row>
    <row r="553" spans="1:21">
      <c r="A553" s="168" t="str">
        <f t="shared" si="8"/>
        <v>Report</v>
      </c>
      <c r="B553">
        <v>20976</v>
      </c>
      <c r="C553" t="s">
        <v>2731</v>
      </c>
      <c r="D553" t="s">
        <v>162</v>
      </c>
      <c r="E553" t="s">
        <v>283</v>
      </c>
      <c r="F553" t="s">
        <v>2732</v>
      </c>
      <c r="G553" t="s">
        <v>280</v>
      </c>
      <c r="H553" t="s">
        <v>280</v>
      </c>
      <c r="I553" t="s">
        <v>2733</v>
      </c>
      <c r="J553" t="s">
        <v>2734</v>
      </c>
      <c r="K553" t="s">
        <v>117</v>
      </c>
      <c r="L553" t="s">
        <v>173</v>
      </c>
      <c r="M553">
        <v>428578</v>
      </c>
      <c r="N553" t="s">
        <v>162</v>
      </c>
      <c r="O553" s="182">
        <v>41584</v>
      </c>
      <c r="P553" s="182">
        <v>41603</v>
      </c>
      <c r="Q553">
        <v>1</v>
      </c>
      <c r="R553">
        <v>1</v>
      </c>
      <c r="S553">
        <v>1</v>
      </c>
      <c r="T553">
        <v>1</v>
      </c>
      <c r="U553"/>
    </row>
    <row r="554" spans="1:21">
      <c r="A554" s="168" t="str">
        <f t="shared" si="8"/>
        <v>Report</v>
      </c>
      <c r="B554">
        <v>20978</v>
      </c>
      <c r="C554" t="s">
        <v>2735</v>
      </c>
      <c r="D554" t="s">
        <v>162</v>
      </c>
      <c r="E554" t="s">
        <v>283</v>
      </c>
      <c r="F554" t="s">
        <v>2736</v>
      </c>
      <c r="G554" t="s">
        <v>280</v>
      </c>
      <c r="H554" t="s">
        <v>2737</v>
      </c>
      <c r="I554" t="s">
        <v>949</v>
      </c>
      <c r="J554" t="s">
        <v>2738</v>
      </c>
      <c r="K554" t="s">
        <v>13</v>
      </c>
      <c r="L554" t="s">
        <v>172</v>
      </c>
      <c r="M554">
        <v>455033</v>
      </c>
      <c r="N554" t="s">
        <v>162</v>
      </c>
      <c r="O554" s="182">
        <v>42187</v>
      </c>
      <c r="P554" s="182">
        <v>42202</v>
      </c>
      <c r="Q554">
        <v>2</v>
      </c>
      <c r="R554">
        <v>2</v>
      </c>
      <c r="S554">
        <v>2</v>
      </c>
      <c r="T554">
        <v>2</v>
      </c>
      <c r="U554"/>
    </row>
    <row r="555" spans="1:21">
      <c r="A555" s="168" t="str">
        <f t="shared" si="8"/>
        <v>Report</v>
      </c>
      <c r="B555">
        <v>20980</v>
      </c>
      <c r="C555" t="s">
        <v>2739</v>
      </c>
      <c r="D555" t="s">
        <v>162</v>
      </c>
      <c r="E555" t="s">
        <v>283</v>
      </c>
      <c r="F555" t="s">
        <v>2740</v>
      </c>
      <c r="G555" t="s">
        <v>280</v>
      </c>
      <c r="H555" t="s">
        <v>280</v>
      </c>
      <c r="I555" t="s">
        <v>2741</v>
      </c>
      <c r="J555" t="s">
        <v>2742</v>
      </c>
      <c r="K555" t="s">
        <v>97</v>
      </c>
      <c r="L555" t="s">
        <v>172</v>
      </c>
      <c r="M555">
        <v>447515</v>
      </c>
      <c r="N555" t="s">
        <v>162</v>
      </c>
      <c r="O555" s="182">
        <v>41908</v>
      </c>
      <c r="P555" s="182">
        <v>41921</v>
      </c>
      <c r="Q555">
        <v>2</v>
      </c>
      <c r="R555">
        <v>2</v>
      </c>
      <c r="S555">
        <v>2</v>
      </c>
      <c r="T555">
        <v>2</v>
      </c>
      <c r="U555"/>
    </row>
    <row r="556" spans="1:21">
      <c r="A556" s="168" t="str">
        <f t="shared" si="8"/>
        <v>Report</v>
      </c>
      <c r="B556">
        <v>20983</v>
      </c>
      <c r="C556" t="s">
        <v>2743</v>
      </c>
      <c r="D556" t="s">
        <v>162</v>
      </c>
      <c r="E556" t="s">
        <v>283</v>
      </c>
      <c r="F556" t="s">
        <v>2744</v>
      </c>
      <c r="G556" t="s">
        <v>280</v>
      </c>
      <c r="H556" t="s">
        <v>280</v>
      </c>
      <c r="I556" t="s">
        <v>2745</v>
      </c>
      <c r="J556" t="s">
        <v>2746</v>
      </c>
      <c r="K556" t="s">
        <v>90</v>
      </c>
      <c r="L556" t="s">
        <v>358</v>
      </c>
      <c r="M556">
        <v>383665</v>
      </c>
      <c r="N556" t="s">
        <v>162</v>
      </c>
      <c r="O556" s="182">
        <v>40836</v>
      </c>
      <c r="P556" s="182">
        <v>40857</v>
      </c>
      <c r="Q556">
        <v>2</v>
      </c>
      <c r="R556" t="s">
        <v>280</v>
      </c>
      <c r="S556" t="s">
        <v>280</v>
      </c>
      <c r="T556" t="s">
        <v>280</v>
      </c>
      <c r="U556"/>
    </row>
    <row r="557" spans="1:21">
      <c r="A557" s="168" t="str">
        <f t="shared" si="8"/>
        <v>Report</v>
      </c>
      <c r="B557">
        <v>20986</v>
      </c>
      <c r="C557" t="s">
        <v>2747</v>
      </c>
      <c r="D557" t="s">
        <v>162</v>
      </c>
      <c r="E557" t="s">
        <v>283</v>
      </c>
      <c r="F557" t="s">
        <v>2748</v>
      </c>
      <c r="G557" t="s">
        <v>280</v>
      </c>
      <c r="H557" t="s">
        <v>280</v>
      </c>
      <c r="I557" t="s">
        <v>2749</v>
      </c>
      <c r="J557" t="s">
        <v>2750</v>
      </c>
      <c r="K557" t="s">
        <v>80</v>
      </c>
      <c r="L557" t="s">
        <v>177</v>
      </c>
      <c r="M557">
        <v>383429</v>
      </c>
      <c r="N557" t="s">
        <v>162</v>
      </c>
      <c r="O557" s="182">
        <v>40983</v>
      </c>
      <c r="P557" s="182">
        <v>41003</v>
      </c>
      <c r="Q557">
        <v>1</v>
      </c>
      <c r="R557" t="s">
        <v>280</v>
      </c>
      <c r="S557" t="s">
        <v>280</v>
      </c>
      <c r="T557" t="s">
        <v>280</v>
      </c>
      <c r="U557"/>
    </row>
    <row r="558" spans="1:21">
      <c r="A558" s="168" t="str">
        <f t="shared" si="8"/>
        <v>Report</v>
      </c>
      <c r="B558">
        <v>20988</v>
      </c>
      <c r="C558" t="s">
        <v>2751</v>
      </c>
      <c r="D558" t="s">
        <v>162</v>
      </c>
      <c r="E558" t="s">
        <v>283</v>
      </c>
      <c r="F558" t="s">
        <v>2752</v>
      </c>
      <c r="G558" t="s">
        <v>280</v>
      </c>
      <c r="H558" t="s">
        <v>280</v>
      </c>
      <c r="I558" t="s">
        <v>642</v>
      </c>
      <c r="J558" t="s">
        <v>2753</v>
      </c>
      <c r="K558" t="s">
        <v>23</v>
      </c>
      <c r="L558" t="s">
        <v>175</v>
      </c>
      <c r="M558">
        <v>383430</v>
      </c>
      <c r="N558" t="s">
        <v>162</v>
      </c>
      <c r="O558" s="182">
        <v>41040</v>
      </c>
      <c r="P558" s="182">
        <v>41059</v>
      </c>
      <c r="Q558">
        <v>1</v>
      </c>
      <c r="R558" t="s">
        <v>280</v>
      </c>
      <c r="S558" t="s">
        <v>280</v>
      </c>
      <c r="T558" t="s">
        <v>280</v>
      </c>
      <c r="U558"/>
    </row>
    <row r="559" spans="1:21">
      <c r="A559" s="168" t="str">
        <f t="shared" si="8"/>
        <v>Report</v>
      </c>
      <c r="B559">
        <v>20991</v>
      </c>
      <c r="C559" t="s">
        <v>2754</v>
      </c>
      <c r="D559" t="s">
        <v>162</v>
      </c>
      <c r="E559" t="s">
        <v>283</v>
      </c>
      <c r="F559" t="s">
        <v>2755</v>
      </c>
      <c r="G559" t="s">
        <v>2756</v>
      </c>
      <c r="H559" t="s">
        <v>280</v>
      </c>
      <c r="I559" t="s">
        <v>2757</v>
      </c>
      <c r="J559" t="s">
        <v>2758</v>
      </c>
      <c r="K559" t="s">
        <v>25</v>
      </c>
      <c r="L559" t="s">
        <v>177</v>
      </c>
      <c r="M559">
        <v>367790</v>
      </c>
      <c r="N559" t="s">
        <v>162</v>
      </c>
      <c r="O559" s="182">
        <v>40717</v>
      </c>
      <c r="P559" s="182">
        <v>40738</v>
      </c>
      <c r="Q559">
        <v>3</v>
      </c>
      <c r="R559" t="s">
        <v>280</v>
      </c>
      <c r="S559" t="s">
        <v>280</v>
      </c>
      <c r="T559" t="s">
        <v>280</v>
      </c>
      <c r="U559"/>
    </row>
    <row r="560" spans="1:21">
      <c r="A560" s="168" t="str">
        <f t="shared" si="8"/>
        <v>Report</v>
      </c>
      <c r="B560">
        <v>20992</v>
      </c>
      <c r="C560" t="s">
        <v>2759</v>
      </c>
      <c r="D560" t="s">
        <v>162</v>
      </c>
      <c r="E560" t="s">
        <v>283</v>
      </c>
      <c r="F560" t="s">
        <v>2760</v>
      </c>
      <c r="G560" t="s">
        <v>280</v>
      </c>
      <c r="H560" t="s">
        <v>280</v>
      </c>
      <c r="I560" t="s">
        <v>298</v>
      </c>
      <c r="J560" t="s">
        <v>2761</v>
      </c>
      <c r="K560" t="s">
        <v>73</v>
      </c>
      <c r="L560" t="s">
        <v>173</v>
      </c>
      <c r="M560">
        <v>367791</v>
      </c>
      <c r="N560" t="s">
        <v>162</v>
      </c>
      <c r="O560" s="182">
        <v>40704</v>
      </c>
      <c r="P560" s="182">
        <v>40724</v>
      </c>
      <c r="Q560">
        <v>2</v>
      </c>
      <c r="R560" t="s">
        <v>280</v>
      </c>
      <c r="S560" t="s">
        <v>280</v>
      </c>
      <c r="T560" t="s">
        <v>280</v>
      </c>
      <c r="U560"/>
    </row>
    <row r="561" spans="1:21">
      <c r="A561" s="168" t="str">
        <f t="shared" si="8"/>
        <v>Report</v>
      </c>
      <c r="B561">
        <v>20994</v>
      </c>
      <c r="C561" t="s">
        <v>2762</v>
      </c>
      <c r="D561" t="s">
        <v>162</v>
      </c>
      <c r="E561" t="s">
        <v>283</v>
      </c>
      <c r="F561" t="s">
        <v>2763</v>
      </c>
      <c r="G561" t="s">
        <v>2764</v>
      </c>
      <c r="H561" t="s">
        <v>280</v>
      </c>
      <c r="I561" t="s">
        <v>637</v>
      </c>
      <c r="J561" t="s">
        <v>2765</v>
      </c>
      <c r="K561" t="s">
        <v>12</v>
      </c>
      <c r="L561" t="s">
        <v>171</v>
      </c>
      <c r="M561">
        <v>367792</v>
      </c>
      <c r="N561" t="s">
        <v>162</v>
      </c>
      <c r="O561" s="182">
        <v>41173</v>
      </c>
      <c r="P561" s="182">
        <v>41194</v>
      </c>
      <c r="Q561">
        <v>3</v>
      </c>
      <c r="R561" t="s">
        <v>280</v>
      </c>
      <c r="S561" t="s">
        <v>280</v>
      </c>
      <c r="T561" t="s">
        <v>280</v>
      </c>
      <c r="U561"/>
    </row>
    <row r="562" spans="1:21">
      <c r="A562" s="168" t="str">
        <f t="shared" si="8"/>
        <v>Report</v>
      </c>
      <c r="B562">
        <v>20995</v>
      </c>
      <c r="C562" t="s">
        <v>2766</v>
      </c>
      <c r="D562" t="s">
        <v>162</v>
      </c>
      <c r="E562" t="s">
        <v>283</v>
      </c>
      <c r="F562" t="s">
        <v>2767</v>
      </c>
      <c r="G562" t="s">
        <v>2768</v>
      </c>
      <c r="H562" t="s">
        <v>2769</v>
      </c>
      <c r="I562" t="s">
        <v>421</v>
      </c>
      <c r="J562" t="s">
        <v>2770</v>
      </c>
      <c r="K562" t="s">
        <v>127</v>
      </c>
      <c r="L562" t="s">
        <v>358</v>
      </c>
      <c r="M562">
        <v>407178</v>
      </c>
      <c r="N562" t="s">
        <v>162</v>
      </c>
      <c r="O562" s="182">
        <v>41242</v>
      </c>
      <c r="P562" s="182">
        <v>41263</v>
      </c>
      <c r="Q562">
        <v>2</v>
      </c>
      <c r="R562" t="s">
        <v>280</v>
      </c>
      <c r="S562" t="s">
        <v>280</v>
      </c>
      <c r="T562" t="s">
        <v>280</v>
      </c>
      <c r="U562"/>
    </row>
    <row r="563" spans="1:21">
      <c r="A563" s="168" t="str">
        <f t="shared" si="8"/>
        <v>Report</v>
      </c>
      <c r="B563">
        <v>20998</v>
      </c>
      <c r="C563" t="s">
        <v>2771</v>
      </c>
      <c r="D563" t="s">
        <v>162</v>
      </c>
      <c r="E563" t="s">
        <v>283</v>
      </c>
      <c r="F563" t="s">
        <v>2772</v>
      </c>
      <c r="G563" t="s">
        <v>2773</v>
      </c>
      <c r="H563" t="s">
        <v>280</v>
      </c>
      <c r="I563" t="s">
        <v>2774</v>
      </c>
      <c r="J563" t="s">
        <v>2775</v>
      </c>
      <c r="K563" t="s">
        <v>149</v>
      </c>
      <c r="L563" t="s">
        <v>173</v>
      </c>
      <c r="M563">
        <v>383753</v>
      </c>
      <c r="N563" t="s">
        <v>162</v>
      </c>
      <c r="O563" s="182">
        <v>41095</v>
      </c>
      <c r="P563" s="182">
        <v>41116</v>
      </c>
      <c r="Q563">
        <v>2</v>
      </c>
      <c r="R563" t="s">
        <v>280</v>
      </c>
      <c r="S563" t="s">
        <v>280</v>
      </c>
      <c r="T563" t="s">
        <v>280</v>
      </c>
      <c r="U563"/>
    </row>
    <row r="564" spans="1:21">
      <c r="A564" s="168" t="str">
        <f t="shared" si="8"/>
        <v>Report</v>
      </c>
      <c r="B564">
        <v>21002</v>
      </c>
      <c r="C564" t="s">
        <v>2776</v>
      </c>
      <c r="D564" t="s">
        <v>162</v>
      </c>
      <c r="E564" t="s">
        <v>283</v>
      </c>
      <c r="F564" t="s">
        <v>2777</v>
      </c>
      <c r="G564" t="s">
        <v>280</v>
      </c>
      <c r="H564" t="s">
        <v>280</v>
      </c>
      <c r="I564" t="s">
        <v>2778</v>
      </c>
      <c r="J564" t="s">
        <v>2779</v>
      </c>
      <c r="K564" t="s">
        <v>96</v>
      </c>
      <c r="L564" t="s">
        <v>176</v>
      </c>
      <c r="M564">
        <v>383921</v>
      </c>
      <c r="N564" t="s">
        <v>162</v>
      </c>
      <c r="O564" s="182">
        <v>40934</v>
      </c>
      <c r="P564" s="182">
        <v>40952</v>
      </c>
      <c r="Q564">
        <v>3</v>
      </c>
      <c r="R564" t="s">
        <v>280</v>
      </c>
      <c r="S564" t="s">
        <v>280</v>
      </c>
      <c r="T564" t="s">
        <v>280</v>
      </c>
      <c r="U564"/>
    </row>
    <row r="565" spans="1:21">
      <c r="A565" s="168" t="str">
        <f t="shared" si="8"/>
        <v>Report</v>
      </c>
      <c r="B565">
        <v>21003</v>
      </c>
      <c r="C565" t="s">
        <v>2780</v>
      </c>
      <c r="D565" t="s">
        <v>162</v>
      </c>
      <c r="E565" t="s">
        <v>283</v>
      </c>
      <c r="F565" t="s">
        <v>2781</v>
      </c>
      <c r="G565" t="s">
        <v>280</v>
      </c>
      <c r="H565" t="s">
        <v>280</v>
      </c>
      <c r="I565" t="s">
        <v>2721</v>
      </c>
      <c r="J565" t="s">
        <v>2782</v>
      </c>
      <c r="K565" t="s">
        <v>49</v>
      </c>
      <c r="L565" t="s">
        <v>173</v>
      </c>
      <c r="M565">
        <v>383666</v>
      </c>
      <c r="N565" t="s">
        <v>162</v>
      </c>
      <c r="O565" s="182">
        <v>40885</v>
      </c>
      <c r="P565" s="182">
        <v>40907</v>
      </c>
      <c r="Q565">
        <v>3</v>
      </c>
      <c r="R565" t="s">
        <v>280</v>
      </c>
      <c r="S565" t="s">
        <v>280</v>
      </c>
      <c r="T565" t="s">
        <v>280</v>
      </c>
      <c r="U565"/>
    </row>
    <row r="566" spans="1:21">
      <c r="A566" s="168" t="str">
        <f t="shared" si="8"/>
        <v>Report</v>
      </c>
      <c r="B566">
        <v>21004</v>
      </c>
      <c r="C566" t="s">
        <v>2783</v>
      </c>
      <c r="D566" t="s">
        <v>162</v>
      </c>
      <c r="E566" t="s">
        <v>283</v>
      </c>
      <c r="F566" t="s">
        <v>2784</v>
      </c>
      <c r="G566" t="s">
        <v>2785</v>
      </c>
      <c r="H566" t="s">
        <v>280</v>
      </c>
      <c r="I566" t="s">
        <v>2565</v>
      </c>
      <c r="J566" t="s">
        <v>2786</v>
      </c>
      <c r="K566" t="s">
        <v>70</v>
      </c>
      <c r="L566" t="s">
        <v>175</v>
      </c>
      <c r="M566">
        <v>404419</v>
      </c>
      <c r="N566" t="s">
        <v>162</v>
      </c>
      <c r="O566" s="182">
        <v>41243</v>
      </c>
      <c r="P566" s="182">
        <v>41264</v>
      </c>
      <c r="Q566">
        <v>3</v>
      </c>
      <c r="R566" t="s">
        <v>280</v>
      </c>
      <c r="S566" t="s">
        <v>280</v>
      </c>
      <c r="T566" t="s">
        <v>280</v>
      </c>
      <c r="U566"/>
    </row>
    <row r="567" spans="1:21">
      <c r="A567" s="168" t="str">
        <f t="shared" si="8"/>
        <v>Report</v>
      </c>
      <c r="B567">
        <v>21007</v>
      </c>
      <c r="C567" t="s">
        <v>2787</v>
      </c>
      <c r="D567" t="s">
        <v>162</v>
      </c>
      <c r="E567" t="s">
        <v>283</v>
      </c>
      <c r="F567" t="s">
        <v>2788</v>
      </c>
      <c r="G567" t="s">
        <v>280</v>
      </c>
      <c r="H567" t="s">
        <v>280</v>
      </c>
      <c r="I567" t="s">
        <v>1261</v>
      </c>
      <c r="J567" t="s">
        <v>2789</v>
      </c>
      <c r="K567" t="s">
        <v>98</v>
      </c>
      <c r="L567" t="s">
        <v>172</v>
      </c>
      <c r="M567">
        <v>383431</v>
      </c>
      <c r="N567" t="s">
        <v>162</v>
      </c>
      <c r="O567" s="182">
        <v>40989</v>
      </c>
      <c r="P567" s="182">
        <v>41011</v>
      </c>
      <c r="Q567">
        <v>3</v>
      </c>
      <c r="R567" t="s">
        <v>280</v>
      </c>
      <c r="S567" t="s">
        <v>280</v>
      </c>
      <c r="T567" t="s">
        <v>280</v>
      </c>
      <c r="U567"/>
    </row>
    <row r="568" spans="1:21">
      <c r="A568" s="168" t="str">
        <f t="shared" si="8"/>
        <v>Report</v>
      </c>
      <c r="B568">
        <v>21010</v>
      </c>
      <c r="C568" t="s">
        <v>2790</v>
      </c>
      <c r="D568" t="s">
        <v>162</v>
      </c>
      <c r="E568" t="s">
        <v>283</v>
      </c>
      <c r="F568" t="s">
        <v>2791</v>
      </c>
      <c r="G568" t="s">
        <v>2792</v>
      </c>
      <c r="H568" t="s">
        <v>280</v>
      </c>
      <c r="I568" t="s">
        <v>298</v>
      </c>
      <c r="J568" t="s">
        <v>2793</v>
      </c>
      <c r="K568" t="s">
        <v>131</v>
      </c>
      <c r="L568" t="s">
        <v>173</v>
      </c>
      <c r="M568">
        <v>383754</v>
      </c>
      <c r="N568" t="s">
        <v>162</v>
      </c>
      <c r="O568" s="182">
        <v>41242</v>
      </c>
      <c r="P568" s="182">
        <v>41256</v>
      </c>
      <c r="Q568">
        <v>2</v>
      </c>
      <c r="R568" t="s">
        <v>280</v>
      </c>
      <c r="S568" t="s">
        <v>280</v>
      </c>
      <c r="T568" t="s">
        <v>280</v>
      </c>
      <c r="U568"/>
    </row>
    <row r="569" spans="1:21">
      <c r="A569" s="168" t="str">
        <f t="shared" si="8"/>
        <v>Report</v>
      </c>
      <c r="B569">
        <v>21012</v>
      </c>
      <c r="C569" t="s">
        <v>2794</v>
      </c>
      <c r="D569" t="s">
        <v>162</v>
      </c>
      <c r="E569" t="s">
        <v>283</v>
      </c>
      <c r="F569" t="s">
        <v>2795</v>
      </c>
      <c r="G569" t="s">
        <v>280</v>
      </c>
      <c r="H569" t="s">
        <v>280</v>
      </c>
      <c r="I569" t="s">
        <v>528</v>
      </c>
      <c r="J569" t="s">
        <v>2796</v>
      </c>
      <c r="K569" t="s">
        <v>39</v>
      </c>
      <c r="L569" t="s">
        <v>358</v>
      </c>
      <c r="M569">
        <v>383667</v>
      </c>
      <c r="N569" t="s">
        <v>162</v>
      </c>
      <c r="O569" s="182">
        <v>40871</v>
      </c>
      <c r="P569" s="182">
        <v>40892</v>
      </c>
      <c r="Q569">
        <v>2</v>
      </c>
      <c r="R569" t="s">
        <v>280</v>
      </c>
      <c r="S569" t="s">
        <v>280</v>
      </c>
      <c r="T569" t="s">
        <v>280</v>
      </c>
      <c r="U569"/>
    </row>
    <row r="570" spans="1:21">
      <c r="A570" s="168" t="str">
        <f t="shared" si="8"/>
        <v>Report</v>
      </c>
      <c r="B570">
        <v>21014</v>
      </c>
      <c r="C570" t="s">
        <v>2797</v>
      </c>
      <c r="D570" t="s">
        <v>162</v>
      </c>
      <c r="E570" t="s">
        <v>283</v>
      </c>
      <c r="F570" t="s">
        <v>2798</v>
      </c>
      <c r="G570" t="s">
        <v>2799</v>
      </c>
      <c r="H570" t="s">
        <v>280</v>
      </c>
      <c r="I570" t="s">
        <v>2800</v>
      </c>
      <c r="J570" t="s">
        <v>2801</v>
      </c>
      <c r="K570" t="s">
        <v>128</v>
      </c>
      <c r="L570" t="s">
        <v>358</v>
      </c>
      <c r="M570">
        <v>407001</v>
      </c>
      <c r="N570" t="s">
        <v>162</v>
      </c>
      <c r="O570" s="182">
        <v>41313</v>
      </c>
      <c r="P570" s="182">
        <v>41332</v>
      </c>
      <c r="Q570">
        <v>2</v>
      </c>
      <c r="R570" t="s">
        <v>280</v>
      </c>
      <c r="S570" t="s">
        <v>280</v>
      </c>
      <c r="T570" t="s">
        <v>280</v>
      </c>
      <c r="U570"/>
    </row>
    <row r="571" spans="1:21">
      <c r="A571" s="168" t="str">
        <f t="shared" si="8"/>
        <v>Report</v>
      </c>
      <c r="B571">
        <v>21018</v>
      </c>
      <c r="C571" t="s">
        <v>2802</v>
      </c>
      <c r="D571" t="s">
        <v>162</v>
      </c>
      <c r="E571" t="s">
        <v>283</v>
      </c>
      <c r="F571" t="s">
        <v>2803</v>
      </c>
      <c r="G571" t="s">
        <v>280</v>
      </c>
      <c r="H571" t="s">
        <v>280</v>
      </c>
      <c r="I571" t="s">
        <v>1261</v>
      </c>
      <c r="J571" t="s">
        <v>2804</v>
      </c>
      <c r="K571" t="s">
        <v>98</v>
      </c>
      <c r="L571" t="s">
        <v>172</v>
      </c>
      <c r="M571">
        <v>365777</v>
      </c>
      <c r="N571" t="s">
        <v>162</v>
      </c>
      <c r="O571" s="182">
        <v>40625</v>
      </c>
      <c r="P571" s="182">
        <v>40644</v>
      </c>
      <c r="Q571">
        <v>2</v>
      </c>
      <c r="R571" t="s">
        <v>280</v>
      </c>
      <c r="S571" t="s">
        <v>280</v>
      </c>
      <c r="T571" t="s">
        <v>280</v>
      </c>
      <c r="U571"/>
    </row>
    <row r="572" spans="1:21">
      <c r="A572" s="168" t="str">
        <f t="shared" si="8"/>
        <v>Report</v>
      </c>
      <c r="B572">
        <v>21020</v>
      </c>
      <c r="C572" t="s">
        <v>2805</v>
      </c>
      <c r="D572" t="s">
        <v>162</v>
      </c>
      <c r="E572" t="s">
        <v>283</v>
      </c>
      <c r="F572" t="s">
        <v>2806</v>
      </c>
      <c r="G572" t="s">
        <v>2807</v>
      </c>
      <c r="H572" t="s">
        <v>280</v>
      </c>
      <c r="I572" t="s">
        <v>2808</v>
      </c>
      <c r="J572" t="s">
        <v>2809</v>
      </c>
      <c r="K572" t="s">
        <v>62</v>
      </c>
      <c r="L572" t="s">
        <v>176</v>
      </c>
      <c r="M572">
        <v>407187</v>
      </c>
      <c r="N572" t="s">
        <v>162</v>
      </c>
      <c r="O572" s="182">
        <v>41193</v>
      </c>
      <c r="P572" s="182">
        <v>41207</v>
      </c>
      <c r="Q572">
        <v>1</v>
      </c>
      <c r="R572" t="s">
        <v>280</v>
      </c>
      <c r="S572" t="s">
        <v>280</v>
      </c>
      <c r="T572" t="s">
        <v>280</v>
      </c>
      <c r="U572"/>
    </row>
    <row r="573" spans="1:21">
      <c r="A573" s="168" t="str">
        <f t="shared" si="8"/>
        <v>Report</v>
      </c>
      <c r="B573">
        <v>21021</v>
      </c>
      <c r="C573" t="s">
        <v>2810</v>
      </c>
      <c r="D573" t="s">
        <v>162</v>
      </c>
      <c r="E573" t="s">
        <v>283</v>
      </c>
      <c r="F573" t="s">
        <v>2811</v>
      </c>
      <c r="G573" t="s">
        <v>2812</v>
      </c>
      <c r="H573" t="s">
        <v>2813</v>
      </c>
      <c r="I573" t="s">
        <v>1161</v>
      </c>
      <c r="J573" t="s">
        <v>2814</v>
      </c>
      <c r="K573" t="s">
        <v>119</v>
      </c>
      <c r="L573" t="s">
        <v>176</v>
      </c>
      <c r="M573">
        <v>383755</v>
      </c>
      <c r="N573" t="s">
        <v>162</v>
      </c>
      <c r="O573" s="182">
        <v>41101</v>
      </c>
      <c r="P573" s="182">
        <v>41121</v>
      </c>
      <c r="Q573">
        <v>3</v>
      </c>
      <c r="R573" t="s">
        <v>280</v>
      </c>
      <c r="S573" t="s">
        <v>280</v>
      </c>
      <c r="T573" t="s">
        <v>280</v>
      </c>
      <c r="U573"/>
    </row>
    <row r="574" spans="1:21">
      <c r="A574" s="168" t="str">
        <f t="shared" si="8"/>
        <v>Report</v>
      </c>
      <c r="B574">
        <v>21023</v>
      </c>
      <c r="C574" t="s">
        <v>2815</v>
      </c>
      <c r="D574" t="s">
        <v>162</v>
      </c>
      <c r="E574" t="s">
        <v>283</v>
      </c>
      <c r="F574" t="s">
        <v>2816</v>
      </c>
      <c r="G574" t="s">
        <v>280</v>
      </c>
      <c r="H574" t="s">
        <v>280</v>
      </c>
      <c r="I574" t="s">
        <v>2817</v>
      </c>
      <c r="J574" t="s">
        <v>2818</v>
      </c>
      <c r="K574" t="s">
        <v>84</v>
      </c>
      <c r="L574" t="s">
        <v>176</v>
      </c>
      <c r="M574">
        <v>383494</v>
      </c>
      <c r="N574" t="s">
        <v>162</v>
      </c>
      <c r="O574" s="182">
        <v>40865</v>
      </c>
      <c r="P574" s="182">
        <v>40885</v>
      </c>
      <c r="Q574">
        <v>2</v>
      </c>
      <c r="R574" t="s">
        <v>280</v>
      </c>
      <c r="S574" t="s">
        <v>280</v>
      </c>
      <c r="T574" t="s">
        <v>280</v>
      </c>
      <c r="U574"/>
    </row>
    <row r="575" spans="1:21">
      <c r="A575" s="168" t="str">
        <f t="shared" si="8"/>
        <v>Report</v>
      </c>
      <c r="B575">
        <v>21025</v>
      </c>
      <c r="C575" t="s">
        <v>2819</v>
      </c>
      <c r="D575" t="s">
        <v>162</v>
      </c>
      <c r="E575" t="s">
        <v>283</v>
      </c>
      <c r="F575" t="s">
        <v>2820</v>
      </c>
      <c r="G575" t="s">
        <v>280</v>
      </c>
      <c r="H575" t="s">
        <v>280</v>
      </c>
      <c r="I575" t="s">
        <v>2821</v>
      </c>
      <c r="J575" t="s">
        <v>2822</v>
      </c>
      <c r="K575" t="s">
        <v>94</v>
      </c>
      <c r="L575" t="s">
        <v>176</v>
      </c>
      <c r="M575">
        <v>383669</v>
      </c>
      <c r="N575" t="s">
        <v>162</v>
      </c>
      <c r="O575" s="182">
        <v>40850</v>
      </c>
      <c r="P575" s="182">
        <v>40864</v>
      </c>
      <c r="Q575">
        <v>1</v>
      </c>
      <c r="R575" t="s">
        <v>280</v>
      </c>
      <c r="S575" t="s">
        <v>280</v>
      </c>
      <c r="T575" t="s">
        <v>280</v>
      </c>
      <c r="U575"/>
    </row>
    <row r="576" spans="1:21">
      <c r="A576" s="168" t="str">
        <f t="shared" si="8"/>
        <v>Report</v>
      </c>
      <c r="B576">
        <v>21027</v>
      </c>
      <c r="C576" t="s">
        <v>2823</v>
      </c>
      <c r="D576" t="s">
        <v>162</v>
      </c>
      <c r="E576" t="s">
        <v>283</v>
      </c>
      <c r="F576" t="s">
        <v>2824</v>
      </c>
      <c r="G576" t="s">
        <v>2825</v>
      </c>
      <c r="H576" t="s">
        <v>2826</v>
      </c>
      <c r="I576" t="s">
        <v>2827</v>
      </c>
      <c r="J576" t="s">
        <v>2828</v>
      </c>
      <c r="K576" t="s">
        <v>31</v>
      </c>
      <c r="L576" t="s">
        <v>173</v>
      </c>
      <c r="M576">
        <v>453958</v>
      </c>
      <c r="N576" t="s">
        <v>509</v>
      </c>
      <c r="O576" s="182">
        <v>42055</v>
      </c>
      <c r="P576" s="182">
        <v>42072</v>
      </c>
      <c r="Q576">
        <v>3</v>
      </c>
      <c r="R576">
        <v>3</v>
      </c>
      <c r="S576">
        <v>3</v>
      </c>
      <c r="T576">
        <v>3</v>
      </c>
      <c r="U576"/>
    </row>
    <row r="577" spans="1:21">
      <c r="A577" s="168" t="str">
        <f t="shared" si="8"/>
        <v>Report</v>
      </c>
      <c r="B577">
        <v>21030</v>
      </c>
      <c r="C577" t="s">
        <v>2829</v>
      </c>
      <c r="D577" t="s">
        <v>162</v>
      </c>
      <c r="E577" t="s">
        <v>283</v>
      </c>
      <c r="F577" t="s">
        <v>2830</v>
      </c>
      <c r="G577" t="s">
        <v>280</v>
      </c>
      <c r="H577" t="s">
        <v>280</v>
      </c>
      <c r="I577" t="s">
        <v>1445</v>
      </c>
      <c r="J577" t="s">
        <v>2831</v>
      </c>
      <c r="K577" t="s">
        <v>126</v>
      </c>
      <c r="L577" t="s">
        <v>358</v>
      </c>
      <c r="M577">
        <v>362469</v>
      </c>
      <c r="N577" t="s">
        <v>162</v>
      </c>
      <c r="O577" s="182">
        <v>40472</v>
      </c>
      <c r="P577" s="182">
        <v>40493</v>
      </c>
      <c r="Q577">
        <v>1</v>
      </c>
      <c r="R577" t="s">
        <v>280</v>
      </c>
      <c r="S577" t="s">
        <v>280</v>
      </c>
      <c r="T577" t="s">
        <v>280</v>
      </c>
      <c r="U577"/>
    </row>
    <row r="578" spans="1:21">
      <c r="A578" s="168" t="str">
        <f t="shared" si="8"/>
        <v>Report</v>
      </c>
      <c r="B578">
        <v>21031</v>
      </c>
      <c r="C578" t="s">
        <v>2832</v>
      </c>
      <c r="D578" t="s">
        <v>162</v>
      </c>
      <c r="E578" t="s">
        <v>283</v>
      </c>
      <c r="F578" t="s">
        <v>2833</v>
      </c>
      <c r="G578" t="s">
        <v>2834</v>
      </c>
      <c r="H578" t="s">
        <v>280</v>
      </c>
      <c r="I578" t="s">
        <v>2835</v>
      </c>
      <c r="J578" t="s">
        <v>2836</v>
      </c>
      <c r="K578" t="s">
        <v>62</v>
      </c>
      <c r="L578" t="s">
        <v>176</v>
      </c>
      <c r="M578">
        <v>404466</v>
      </c>
      <c r="N578" t="s">
        <v>162</v>
      </c>
      <c r="O578" s="182">
        <v>41248</v>
      </c>
      <c r="P578" s="182">
        <v>41267</v>
      </c>
      <c r="Q578">
        <v>2</v>
      </c>
      <c r="R578" t="s">
        <v>280</v>
      </c>
      <c r="S578" t="s">
        <v>280</v>
      </c>
      <c r="T578" t="s">
        <v>280</v>
      </c>
      <c r="U578"/>
    </row>
    <row r="579" spans="1:21">
      <c r="A579" s="168" t="str">
        <f t="shared" si="8"/>
        <v>Report</v>
      </c>
      <c r="B579">
        <v>21032</v>
      </c>
      <c r="C579" t="s">
        <v>2837</v>
      </c>
      <c r="D579" t="s">
        <v>162</v>
      </c>
      <c r="E579" t="s">
        <v>283</v>
      </c>
      <c r="F579" t="s">
        <v>2838</v>
      </c>
      <c r="G579" t="s">
        <v>2839</v>
      </c>
      <c r="H579" t="s">
        <v>280</v>
      </c>
      <c r="I579" t="s">
        <v>2477</v>
      </c>
      <c r="J579" t="s">
        <v>2840</v>
      </c>
      <c r="K579" t="s">
        <v>154</v>
      </c>
      <c r="L579" t="s">
        <v>176</v>
      </c>
      <c r="M579">
        <v>383347</v>
      </c>
      <c r="N579" t="s">
        <v>162</v>
      </c>
      <c r="O579" s="182">
        <v>40942</v>
      </c>
      <c r="P579" s="182">
        <v>40963</v>
      </c>
      <c r="Q579">
        <v>3</v>
      </c>
      <c r="R579" t="s">
        <v>280</v>
      </c>
      <c r="S579" t="s">
        <v>280</v>
      </c>
      <c r="T579" t="s">
        <v>280</v>
      </c>
      <c r="U579"/>
    </row>
    <row r="580" spans="1:21">
      <c r="A580" s="168" t="str">
        <f t="shared" ref="A580:A643" si="9">IF(B580 &lt;&gt; "", HYPERLINK(CONCATENATE("http://www.ofsted.gov.uk/oxedu_providers/full/(urn)/",B580),"Report"),"")</f>
        <v>Report</v>
      </c>
      <c r="B580">
        <v>21033</v>
      </c>
      <c r="C580" t="s">
        <v>2841</v>
      </c>
      <c r="D580" t="s">
        <v>162</v>
      </c>
      <c r="E580" t="s">
        <v>283</v>
      </c>
      <c r="F580" t="s">
        <v>2842</v>
      </c>
      <c r="G580" t="s">
        <v>2843</v>
      </c>
      <c r="H580" t="s">
        <v>280</v>
      </c>
      <c r="I580" t="s">
        <v>298</v>
      </c>
      <c r="J580" t="s">
        <v>2844</v>
      </c>
      <c r="K580" t="s">
        <v>73</v>
      </c>
      <c r="L580" t="s">
        <v>173</v>
      </c>
      <c r="M580">
        <v>383495</v>
      </c>
      <c r="N580" t="s">
        <v>162</v>
      </c>
      <c r="O580" s="182">
        <v>40802</v>
      </c>
      <c r="P580" s="182">
        <v>40823</v>
      </c>
      <c r="Q580">
        <v>3</v>
      </c>
      <c r="R580" t="s">
        <v>280</v>
      </c>
      <c r="S580" t="s">
        <v>280</v>
      </c>
      <c r="T580" t="s">
        <v>280</v>
      </c>
      <c r="U580"/>
    </row>
    <row r="581" spans="1:21">
      <c r="A581" s="168" t="str">
        <f t="shared" si="9"/>
        <v>Report</v>
      </c>
      <c r="B581">
        <v>21035</v>
      </c>
      <c r="C581" t="s">
        <v>2845</v>
      </c>
      <c r="D581" t="s">
        <v>162</v>
      </c>
      <c r="E581" t="s">
        <v>283</v>
      </c>
      <c r="F581" t="s">
        <v>2846</v>
      </c>
      <c r="G581" t="s">
        <v>280</v>
      </c>
      <c r="H581" t="s">
        <v>280</v>
      </c>
      <c r="I581" t="s">
        <v>1373</v>
      </c>
      <c r="J581" t="s">
        <v>2847</v>
      </c>
      <c r="K581" t="s">
        <v>90</v>
      </c>
      <c r="L581" t="s">
        <v>358</v>
      </c>
      <c r="M581">
        <v>362470</v>
      </c>
      <c r="N581" t="s">
        <v>162</v>
      </c>
      <c r="O581" s="182">
        <v>40500</v>
      </c>
      <c r="P581" s="182">
        <v>40521</v>
      </c>
      <c r="Q581">
        <v>2</v>
      </c>
      <c r="R581" t="s">
        <v>280</v>
      </c>
      <c r="S581" t="s">
        <v>280</v>
      </c>
      <c r="T581" t="s">
        <v>280</v>
      </c>
      <c r="U581"/>
    </row>
    <row r="582" spans="1:21">
      <c r="A582" s="168" t="str">
        <f t="shared" si="9"/>
        <v>Report</v>
      </c>
      <c r="B582">
        <v>21038</v>
      </c>
      <c r="C582" t="s">
        <v>2848</v>
      </c>
      <c r="D582" t="s">
        <v>162</v>
      </c>
      <c r="E582" t="s">
        <v>283</v>
      </c>
      <c r="F582" t="s">
        <v>2849</v>
      </c>
      <c r="G582" t="s">
        <v>280</v>
      </c>
      <c r="H582" t="s">
        <v>280</v>
      </c>
      <c r="I582" t="s">
        <v>2850</v>
      </c>
      <c r="J582" t="s">
        <v>2851</v>
      </c>
      <c r="K582" t="s">
        <v>0</v>
      </c>
      <c r="L582" t="s">
        <v>178</v>
      </c>
      <c r="M582">
        <v>464220</v>
      </c>
      <c r="N582" t="s">
        <v>678</v>
      </c>
      <c r="O582" s="182">
        <v>42181</v>
      </c>
      <c r="P582" s="182">
        <v>42212</v>
      </c>
      <c r="Q582">
        <v>3</v>
      </c>
      <c r="R582">
        <v>3</v>
      </c>
      <c r="S582">
        <v>3</v>
      </c>
      <c r="T582">
        <v>3</v>
      </c>
      <c r="U582"/>
    </row>
    <row r="583" spans="1:21">
      <c r="A583" s="168" t="str">
        <f t="shared" si="9"/>
        <v>Report</v>
      </c>
      <c r="B583">
        <v>21039</v>
      </c>
      <c r="C583" t="s">
        <v>2852</v>
      </c>
      <c r="D583" t="s">
        <v>162</v>
      </c>
      <c r="E583" t="s">
        <v>283</v>
      </c>
      <c r="F583" t="s">
        <v>2853</v>
      </c>
      <c r="G583" t="s">
        <v>280</v>
      </c>
      <c r="H583" t="s">
        <v>280</v>
      </c>
      <c r="I583" t="s">
        <v>1414</v>
      </c>
      <c r="J583" t="s">
        <v>2854</v>
      </c>
      <c r="K583" t="s">
        <v>154</v>
      </c>
      <c r="L583" t="s">
        <v>176</v>
      </c>
      <c r="M583">
        <v>383922</v>
      </c>
      <c r="N583" t="s">
        <v>162</v>
      </c>
      <c r="O583" s="182">
        <v>41248</v>
      </c>
      <c r="P583" s="182">
        <v>41263</v>
      </c>
      <c r="Q583">
        <v>2</v>
      </c>
      <c r="R583" t="s">
        <v>280</v>
      </c>
      <c r="S583" t="s">
        <v>280</v>
      </c>
      <c r="T583" t="s">
        <v>280</v>
      </c>
      <c r="U583"/>
    </row>
    <row r="584" spans="1:21">
      <c r="A584" s="168" t="str">
        <f t="shared" si="9"/>
        <v>Report</v>
      </c>
      <c r="B584">
        <v>21040</v>
      </c>
      <c r="C584" t="s">
        <v>2855</v>
      </c>
      <c r="D584" t="s">
        <v>162</v>
      </c>
      <c r="E584" t="s">
        <v>283</v>
      </c>
      <c r="F584" t="s">
        <v>2856</v>
      </c>
      <c r="G584" t="s">
        <v>2857</v>
      </c>
      <c r="H584" t="s">
        <v>280</v>
      </c>
      <c r="I584" t="s">
        <v>878</v>
      </c>
      <c r="J584" t="s">
        <v>2858</v>
      </c>
      <c r="K584" t="s">
        <v>57</v>
      </c>
      <c r="L584" t="s">
        <v>172</v>
      </c>
      <c r="M584">
        <v>383432</v>
      </c>
      <c r="N584" t="s">
        <v>162</v>
      </c>
      <c r="O584" s="182">
        <v>40933</v>
      </c>
      <c r="P584" s="182">
        <v>40952</v>
      </c>
      <c r="Q584">
        <v>3</v>
      </c>
      <c r="R584" t="s">
        <v>280</v>
      </c>
      <c r="S584" t="s">
        <v>280</v>
      </c>
      <c r="T584" t="s">
        <v>280</v>
      </c>
      <c r="U584"/>
    </row>
    <row r="585" spans="1:21">
      <c r="A585" s="168" t="str">
        <f t="shared" si="9"/>
        <v>Report</v>
      </c>
      <c r="B585">
        <v>21041</v>
      </c>
      <c r="C585" t="s">
        <v>2859</v>
      </c>
      <c r="D585" t="s">
        <v>162</v>
      </c>
      <c r="E585" t="s">
        <v>283</v>
      </c>
      <c r="F585" t="s">
        <v>2860</v>
      </c>
      <c r="G585" t="s">
        <v>2861</v>
      </c>
      <c r="H585" t="s">
        <v>280</v>
      </c>
      <c r="I585" t="s">
        <v>2862</v>
      </c>
      <c r="J585" t="s">
        <v>2863</v>
      </c>
      <c r="K585" t="s">
        <v>128</v>
      </c>
      <c r="L585" t="s">
        <v>358</v>
      </c>
      <c r="M585">
        <v>383583</v>
      </c>
      <c r="N585" t="s">
        <v>162</v>
      </c>
      <c r="O585" s="182">
        <v>40830</v>
      </c>
      <c r="P585" s="182">
        <v>40849</v>
      </c>
      <c r="Q585">
        <v>3</v>
      </c>
      <c r="R585" t="s">
        <v>280</v>
      </c>
      <c r="S585" t="s">
        <v>280</v>
      </c>
      <c r="T585" t="s">
        <v>280</v>
      </c>
      <c r="U585"/>
    </row>
    <row r="586" spans="1:21">
      <c r="A586" s="168" t="str">
        <f t="shared" si="9"/>
        <v>Report</v>
      </c>
      <c r="B586">
        <v>21042</v>
      </c>
      <c r="C586" t="s">
        <v>2864</v>
      </c>
      <c r="D586" t="s">
        <v>162</v>
      </c>
      <c r="E586" t="s">
        <v>283</v>
      </c>
      <c r="F586" t="s">
        <v>2865</v>
      </c>
      <c r="G586" t="s">
        <v>280</v>
      </c>
      <c r="H586" t="s">
        <v>280</v>
      </c>
      <c r="I586" t="s">
        <v>2866</v>
      </c>
      <c r="J586" t="s">
        <v>2867</v>
      </c>
      <c r="K586" t="s">
        <v>75</v>
      </c>
      <c r="L586" t="s">
        <v>173</v>
      </c>
      <c r="M586">
        <v>404398</v>
      </c>
      <c r="N586" t="s">
        <v>162</v>
      </c>
      <c r="O586" s="182">
        <v>41193</v>
      </c>
      <c r="P586" s="182">
        <v>41218</v>
      </c>
      <c r="Q586">
        <v>1</v>
      </c>
      <c r="R586" t="s">
        <v>280</v>
      </c>
      <c r="S586" t="s">
        <v>280</v>
      </c>
      <c r="T586" t="s">
        <v>280</v>
      </c>
      <c r="U586"/>
    </row>
    <row r="587" spans="1:21">
      <c r="A587" s="168" t="str">
        <f t="shared" si="9"/>
        <v>Report</v>
      </c>
      <c r="B587">
        <v>21043</v>
      </c>
      <c r="C587" t="s">
        <v>2868</v>
      </c>
      <c r="D587" t="s">
        <v>162</v>
      </c>
      <c r="E587" t="s">
        <v>283</v>
      </c>
      <c r="F587" t="s">
        <v>2869</v>
      </c>
      <c r="G587" t="s">
        <v>2870</v>
      </c>
      <c r="H587" t="s">
        <v>280</v>
      </c>
      <c r="I587" t="s">
        <v>1813</v>
      </c>
      <c r="J587" t="s">
        <v>2871</v>
      </c>
      <c r="K587" t="s">
        <v>14</v>
      </c>
      <c r="L587" t="s">
        <v>172</v>
      </c>
      <c r="M587">
        <v>383670</v>
      </c>
      <c r="N587" t="s">
        <v>162</v>
      </c>
      <c r="O587" s="182">
        <v>41241</v>
      </c>
      <c r="P587" s="182">
        <v>41262</v>
      </c>
      <c r="Q587">
        <v>2</v>
      </c>
      <c r="R587" t="s">
        <v>280</v>
      </c>
      <c r="S587" t="s">
        <v>280</v>
      </c>
      <c r="T587" t="s">
        <v>280</v>
      </c>
      <c r="U587"/>
    </row>
    <row r="588" spans="1:21">
      <c r="A588" s="168" t="str">
        <f t="shared" si="9"/>
        <v>Report</v>
      </c>
      <c r="B588">
        <v>21044</v>
      </c>
      <c r="C588" t="s">
        <v>2872</v>
      </c>
      <c r="D588" t="s">
        <v>162</v>
      </c>
      <c r="E588" t="s">
        <v>283</v>
      </c>
      <c r="F588" t="s">
        <v>2873</v>
      </c>
      <c r="G588" t="s">
        <v>2874</v>
      </c>
      <c r="H588" t="s">
        <v>280</v>
      </c>
      <c r="I588" t="s">
        <v>457</v>
      </c>
      <c r="J588" t="s">
        <v>2875</v>
      </c>
      <c r="K588" t="s">
        <v>142</v>
      </c>
      <c r="L588" t="s">
        <v>178</v>
      </c>
      <c r="M588">
        <v>410965</v>
      </c>
      <c r="N588" t="s">
        <v>162</v>
      </c>
      <c r="O588" s="182">
        <v>41340</v>
      </c>
      <c r="P588" s="182">
        <v>41361</v>
      </c>
      <c r="Q588">
        <v>2</v>
      </c>
      <c r="R588" t="s">
        <v>280</v>
      </c>
      <c r="S588" t="s">
        <v>280</v>
      </c>
      <c r="T588" t="s">
        <v>280</v>
      </c>
      <c r="U588"/>
    </row>
    <row r="589" spans="1:21">
      <c r="A589" s="168" t="str">
        <f t="shared" si="9"/>
        <v>Report</v>
      </c>
      <c r="B589">
        <v>21045</v>
      </c>
      <c r="C589" t="s">
        <v>2876</v>
      </c>
      <c r="D589" t="s">
        <v>162</v>
      </c>
      <c r="E589" t="s">
        <v>283</v>
      </c>
      <c r="F589" t="s">
        <v>2877</v>
      </c>
      <c r="G589" t="s">
        <v>2878</v>
      </c>
      <c r="H589" t="s">
        <v>280</v>
      </c>
      <c r="I589" t="s">
        <v>2879</v>
      </c>
      <c r="J589" t="s">
        <v>2880</v>
      </c>
      <c r="K589" t="s">
        <v>53</v>
      </c>
      <c r="L589" t="s">
        <v>175</v>
      </c>
      <c r="M589">
        <v>383433</v>
      </c>
      <c r="N589" t="s">
        <v>162</v>
      </c>
      <c r="O589" s="182">
        <v>40935</v>
      </c>
      <c r="P589" s="182">
        <v>40956</v>
      </c>
      <c r="Q589">
        <v>2</v>
      </c>
      <c r="R589" t="s">
        <v>280</v>
      </c>
      <c r="S589" t="s">
        <v>280</v>
      </c>
      <c r="T589" t="s">
        <v>280</v>
      </c>
      <c r="U589"/>
    </row>
    <row r="590" spans="1:21">
      <c r="A590" s="168" t="str">
        <f t="shared" si="9"/>
        <v>Report</v>
      </c>
      <c r="B590">
        <v>21046</v>
      </c>
      <c r="C590" t="s">
        <v>2881</v>
      </c>
      <c r="D590" t="s">
        <v>162</v>
      </c>
      <c r="E590" t="s">
        <v>283</v>
      </c>
      <c r="F590" t="s">
        <v>2882</v>
      </c>
      <c r="G590" t="s">
        <v>2883</v>
      </c>
      <c r="H590" t="s">
        <v>280</v>
      </c>
      <c r="I590" t="s">
        <v>298</v>
      </c>
      <c r="J590" t="s">
        <v>2884</v>
      </c>
      <c r="K590" t="s">
        <v>60</v>
      </c>
      <c r="L590" t="s">
        <v>173</v>
      </c>
      <c r="M590">
        <v>455107</v>
      </c>
      <c r="N590" t="s">
        <v>509</v>
      </c>
      <c r="O590" s="182">
        <v>42186</v>
      </c>
      <c r="P590" s="182">
        <v>42202</v>
      </c>
      <c r="Q590">
        <v>3</v>
      </c>
      <c r="R590">
        <v>3</v>
      </c>
      <c r="S590">
        <v>2</v>
      </c>
      <c r="T590">
        <v>3</v>
      </c>
      <c r="U590"/>
    </row>
    <row r="591" spans="1:21">
      <c r="A591" s="168" t="str">
        <f t="shared" si="9"/>
        <v>Report</v>
      </c>
      <c r="B591">
        <v>21052</v>
      </c>
      <c r="C591" t="s">
        <v>2885</v>
      </c>
      <c r="D591" t="s">
        <v>162</v>
      </c>
      <c r="E591" t="s">
        <v>283</v>
      </c>
      <c r="F591" t="s">
        <v>2886</v>
      </c>
      <c r="G591" t="s">
        <v>2887</v>
      </c>
      <c r="H591" t="s">
        <v>280</v>
      </c>
      <c r="I591" t="s">
        <v>381</v>
      </c>
      <c r="J591" t="s">
        <v>2888</v>
      </c>
      <c r="K591" t="s">
        <v>24</v>
      </c>
      <c r="L591" t="s">
        <v>171</v>
      </c>
      <c r="M591">
        <v>430169</v>
      </c>
      <c r="N591" t="s">
        <v>162</v>
      </c>
      <c r="O591" s="182">
        <v>41689</v>
      </c>
      <c r="P591" s="182">
        <v>41710</v>
      </c>
      <c r="Q591">
        <v>3</v>
      </c>
      <c r="R591">
        <v>3</v>
      </c>
      <c r="S591">
        <v>3</v>
      </c>
      <c r="T591">
        <v>3</v>
      </c>
      <c r="U591"/>
    </row>
    <row r="592" spans="1:21">
      <c r="A592" s="168" t="str">
        <f t="shared" si="9"/>
        <v>Report</v>
      </c>
      <c r="B592">
        <v>21056</v>
      </c>
      <c r="C592" t="s">
        <v>2889</v>
      </c>
      <c r="D592" t="s">
        <v>162</v>
      </c>
      <c r="E592" t="s">
        <v>283</v>
      </c>
      <c r="F592" t="s">
        <v>2890</v>
      </c>
      <c r="G592" t="s">
        <v>2891</v>
      </c>
      <c r="H592" t="s">
        <v>280</v>
      </c>
      <c r="I592" t="s">
        <v>485</v>
      </c>
      <c r="J592" t="s">
        <v>2892</v>
      </c>
      <c r="K592" t="s">
        <v>104</v>
      </c>
      <c r="L592" t="s">
        <v>178</v>
      </c>
      <c r="M592">
        <v>454039</v>
      </c>
      <c r="N592" t="s">
        <v>162</v>
      </c>
      <c r="O592" s="182">
        <v>42018</v>
      </c>
      <c r="P592" s="182">
        <v>42032</v>
      </c>
      <c r="Q592">
        <v>2</v>
      </c>
      <c r="R592">
        <v>2</v>
      </c>
      <c r="S592">
        <v>2</v>
      </c>
      <c r="T592">
        <v>2</v>
      </c>
      <c r="U592"/>
    </row>
    <row r="593" spans="1:21">
      <c r="A593" s="168" t="str">
        <f t="shared" si="9"/>
        <v>Report</v>
      </c>
      <c r="B593">
        <v>21057</v>
      </c>
      <c r="C593" t="s">
        <v>2893</v>
      </c>
      <c r="D593" t="s">
        <v>162</v>
      </c>
      <c r="E593" t="s">
        <v>283</v>
      </c>
      <c r="F593" t="s">
        <v>2894</v>
      </c>
      <c r="G593" t="s">
        <v>2895</v>
      </c>
      <c r="H593" t="s">
        <v>280</v>
      </c>
      <c r="I593" t="s">
        <v>336</v>
      </c>
      <c r="J593" t="s">
        <v>2896</v>
      </c>
      <c r="K593" t="s">
        <v>100</v>
      </c>
      <c r="L593" t="s">
        <v>175</v>
      </c>
      <c r="M593">
        <v>383434</v>
      </c>
      <c r="N593" t="s">
        <v>162</v>
      </c>
      <c r="O593" s="182">
        <v>40983</v>
      </c>
      <c r="P593" s="182">
        <v>41004</v>
      </c>
      <c r="Q593">
        <v>3</v>
      </c>
      <c r="R593" t="s">
        <v>280</v>
      </c>
      <c r="S593" t="s">
        <v>280</v>
      </c>
      <c r="T593" t="s">
        <v>280</v>
      </c>
      <c r="U593"/>
    </row>
    <row r="594" spans="1:21">
      <c r="A594" s="168" t="str">
        <f t="shared" si="9"/>
        <v>Report</v>
      </c>
      <c r="B594">
        <v>21059</v>
      </c>
      <c r="C594" t="s">
        <v>2897</v>
      </c>
      <c r="D594" t="s">
        <v>162</v>
      </c>
      <c r="E594" t="s">
        <v>283</v>
      </c>
      <c r="F594" t="s">
        <v>2898</v>
      </c>
      <c r="G594" t="s">
        <v>280</v>
      </c>
      <c r="H594" t="s">
        <v>280</v>
      </c>
      <c r="I594" t="s">
        <v>385</v>
      </c>
      <c r="J594" t="s">
        <v>2899</v>
      </c>
      <c r="K594" t="s">
        <v>33</v>
      </c>
      <c r="L594" t="s">
        <v>173</v>
      </c>
      <c r="M594">
        <v>367793</v>
      </c>
      <c r="N594" t="s">
        <v>162</v>
      </c>
      <c r="O594" s="182">
        <v>40626</v>
      </c>
      <c r="P594" s="182">
        <v>40647</v>
      </c>
      <c r="Q594">
        <v>2</v>
      </c>
      <c r="R594" t="s">
        <v>280</v>
      </c>
      <c r="S594" t="s">
        <v>280</v>
      </c>
      <c r="T594" t="s">
        <v>280</v>
      </c>
      <c r="U594"/>
    </row>
    <row r="595" spans="1:21">
      <c r="A595" s="168" t="str">
        <f t="shared" si="9"/>
        <v>Report</v>
      </c>
      <c r="B595">
        <v>21061</v>
      </c>
      <c r="C595" t="s">
        <v>2900</v>
      </c>
      <c r="D595" t="s">
        <v>162</v>
      </c>
      <c r="E595" t="s">
        <v>283</v>
      </c>
      <c r="F595" t="s">
        <v>2901</v>
      </c>
      <c r="G595" t="s">
        <v>2902</v>
      </c>
      <c r="H595" t="s">
        <v>2903</v>
      </c>
      <c r="I595" t="s">
        <v>421</v>
      </c>
      <c r="J595" t="s">
        <v>2904</v>
      </c>
      <c r="K595" t="s">
        <v>127</v>
      </c>
      <c r="L595" t="s">
        <v>358</v>
      </c>
      <c r="M595">
        <v>383584</v>
      </c>
      <c r="N595" t="s">
        <v>162</v>
      </c>
      <c r="O595" s="182">
        <v>40830</v>
      </c>
      <c r="P595" s="182">
        <v>40851</v>
      </c>
      <c r="Q595">
        <v>3</v>
      </c>
      <c r="R595" t="s">
        <v>280</v>
      </c>
      <c r="S595" t="s">
        <v>280</v>
      </c>
      <c r="T595" t="s">
        <v>280</v>
      </c>
      <c r="U595"/>
    </row>
    <row r="596" spans="1:21">
      <c r="A596" s="168" t="str">
        <f t="shared" si="9"/>
        <v>Report</v>
      </c>
      <c r="B596">
        <v>21062</v>
      </c>
      <c r="C596" t="s">
        <v>2905</v>
      </c>
      <c r="D596" t="s">
        <v>162</v>
      </c>
      <c r="E596" t="s">
        <v>283</v>
      </c>
      <c r="F596" t="s">
        <v>2906</v>
      </c>
      <c r="G596" t="s">
        <v>2907</v>
      </c>
      <c r="H596" t="s">
        <v>280</v>
      </c>
      <c r="I596" t="s">
        <v>2908</v>
      </c>
      <c r="J596" t="s">
        <v>2909</v>
      </c>
      <c r="K596" t="s">
        <v>111</v>
      </c>
      <c r="L596" t="s">
        <v>173</v>
      </c>
      <c r="M596">
        <v>383923</v>
      </c>
      <c r="N596" t="s">
        <v>162</v>
      </c>
      <c r="O596" s="182">
        <v>41018</v>
      </c>
      <c r="P596" s="182">
        <v>41037</v>
      </c>
      <c r="Q596">
        <v>2</v>
      </c>
      <c r="R596" t="s">
        <v>280</v>
      </c>
      <c r="S596" t="s">
        <v>280</v>
      </c>
      <c r="T596" t="s">
        <v>280</v>
      </c>
      <c r="U596"/>
    </row>
    <row r="597" spans="1:21">
      <c r="A597" s="168" t="str">
        <f t="shared" si="9"/>
        <v>Report</v>
      </c>
      <c r="B597">
        <v>21063</v>
      </c>
      <c r="C597" t="s">
        <v>2910</v>
      </c>
      <c r="D597" t="s">
        <v>162</v>
      </c>
      <c r="E597" t="s">
        <v>283</v>
      </c>
      <c r="F597" t="s">
        <v>2911</v>
      </c>
      <c r="G597" t="s">
        <v>280</v>
      </c>
      <c r="H597" t="s">
        <v>280</v>
      </c>
      <c r="I597" t="s">
        <v>2912</v>
      </c>
      <c r="J597" t="s">
        <v>2913</v>
      </c>
      <c r="K597" t="s">
        <v>116</v>
      </c>
      <c r="L597" t="s">
        <v>173</v>
      </c>
      <c r="M597">
        <v>383496</v>
      </c>
      <c r="N597" t="s">
        <v>162</v>
      </c>
      <c r="O597" s="182">
        <v>40815</v>
      </c>
      <c r="P597" s="182">
        <v>40836</v>
      </c>
      <c r="Q597">
        <v>1</v>
      </c>
      <c r="R597" t="s">
        <v>280</v>
      </c>
      <c r="S597" t="s">
        <v>280</v>
      </c>
      <c r="T597" t="s">
        <v>280</v>
      </c>
      <c r="U597"/>
    </row>
    <row r="598" spans="1:21">
      <c r="A598" s="168" t="str">
        <f t="shared" si="9"/>
        <v>Report</v>
      </c>
      <c r="B598">
        <v>21064</v>
      </c>
      <c r="C598" t="s">
        <v>2914</v>
      </c>
      <c r="D598" t="s">
        <v>162</v>
      </c>
      <c r="E598" t="s">
        <v>283</v>
      </c>
      <c r="F598" t="s">
        <v>2915</v>
      </c>
      <c r="G598" t="s">
        <v>280</v>
      </c>
      <c r="H598" t="s">
        <v>280</v>
      </c>
      <c r="I598" t="s">
        <v>2916</v>
      </c>
      <c r="J598" t="s">
        <v>2917</v>
      </c>
      <c r="K598" t="s">
        <v>94</v>
      </c>
      <c r="L598" t="s">
        <v>176</v>
      </c>
      <c r="M598">
        <v>362472</v>
      </c>
      <c r="N598" t="s">
        <v>162</v>
      </c>
      <c r="O598" s="182">
        <v>40500</v>
      </c>
      <c r="P598" s="182">
        <v>40521</v>
      </c>
      <c r="Q598">
        <v>2</v>
      </c>
      <c r="R598" t="s">
        <v>280</v>
      </c>
      <c r="S598" t="s">
        <v>280</v>
      </c>
      <c r="T598" t="s">
        <v>280</v>
      </c>
      <c r="U598"/>
    </row>
    <row r="599" spans="1:21">
      <c r="A599" s="168" t="str">
        <f t="shared" si="9"/>
        <v>Report</v>
      </c>
      <c r="B599">
        <v>21065</v>
      </c>
      <c r="C599" t="s">
        <v>2918</v>
      </c>
      <c r="D599" t="s">
        <v>162</v>
      </c>
      <c r="E599" t="s">
        <v>283</v>
      </c>
      <c r="F599" t="s">
        <v>2919</v>
      </c>
      <c r="G599" t="s">
        <v>280</v>
      </c>
      <c r="H599" t="s">
        <v>280</v>
      </c>
      <c r="I599" t="s">
        <v>2920</v>
      </c>
      <c r="J599" t="s">
        <v>2921</v>
      </c>
      <c r="K599" t="s">
        <v>129</v>
      </c>
      <c r="L599" t="s">
        <v>173</v>
      </c>
      <c r="M599">
        <v>430149</v>
      </c>
      <c r="N599" t="s">
        <v>162</v>
      </c>
      <c r="O599" s="182">
        <v>41703</v>
      </c>
      <c r="P599" s="182">
        <v>41717</v>
      </c>
      <c r="Q599">
        <v>1</v>
      </c>
      <c r="R599">
        <v>1</v>
      </c>
      <c r="S599">
        <v>1</v>
      </c>
      <c r="T599">
        <v>1</v>
      </c>
      <c r="U599"/>
    </row>
    <row r="600" spans="1:21">
      <c r="A600" s="168" t="str">
        <f t="shared" si="9"/>
        <v>Report</v>
      </c>
      <c r="B600">
        <v>21066</v>
      </c>
      <c r="C600" t="s">
        <v>2922</v>
      </c>
      <c r="D600" t="s">
        <v>162</v>
      </c>
      <c r="E600" t="s">
        <v>283</v>
      </c>
      <c r="F600" t="s">
        <v>2923</v>
      </c>
      <c r="G600" t="s">
        <v>2924</v>
      </c>
      <c r="H600" t="s">
        <v>280</v>
      </c>
      <c r="I600" t="s">
        <v>2925</v>
      </c>
      <c r="J600" t="s">
        <v>2926</v>
      </c>
      <c r="K600" t="s">
        <v>93</v>
      </c>
      <c r="L600" t="s">
        <v>175</v>
      </c>
      <c r="M600">
        <v>383435</v>
      </c>
      <c r="N600" t="s">
        <v>162</v>
      </c>
      <c r="O600" s="182">
        <v>40963</v>
      </c>
      <c r="P600" s="182">
        <v>40984</v>
      </c>
      <c r="Q600">
        <v>2</v>
      </c>
      <c r="R600" t="s">
        <v>280</v>
      </c>
      <c r="S600" t="s">
        <v>280</v>
      </c>
      <c r="T600" t="s">
        <v>280</v>
      </c>
      <c r="U600"/>
    </row>
    <row r="601" spans="1:21">
      <c r="A601" s="168" t="str">
        <f t="shared" si="9"/>
        <v>Report</v>
      </c>
      <c r="B601">
        <v>21068</v>
      </c>
      <c r="C601" t="s">
        <v>2927</v>
      </c>
      <c r="D601" t="s">
        <v>162</v>
      </c>
      <c r="E601" t="s">
        <v>283</v>
      </c>
      <c r="F601" t="s">
        <v>2928</v>
      </c>
      <c r="G601" t="s">
        <v>280</v>
      </c>
      <c r="H601" t="s">
        <v>280</v>
      </c>
      <c r="I601" t="s">
        <v>2929</v>
      </c>
      <c r="J601" t="s">
        <v>2930</v>
      </c>
      <c r="K601" t="s">
        <v>112</v>
      </c>
      <c r="L601" t="s">
        <v>172</v>
      </c>
      <c r="M601">
        <v>430193</v>
      </c>
      <c r="N601" t="s">
        <v>162</v>
      </c>
      <c r="O601" s="182">
        <v>41656</v>
      </c>
      <c r="P601" s="182">
        <v>41677</v>
      </c>
      <c r="Q601">
        <v>2</v>
      </c>
      <c r="R601">
        <v>2</v>
      </c>
      <c r="S601">
        <v>2</v>
      </c>
      <c r="T601">
        <v>2</v>
      </c>
      <c r="U601"/>
    </row>
    <row r="602" spans="1:21">
      <c r="A602" s="168" t="str">
        <f t="shared" si="9"/>
        <v>Report</v>
      </c>
      <c r="B602">
        <v>21069</v>
      </c>
      <c r="C602" t="s">
        <v>2931</v>
      </c>
      <c r="D602" t="s">
        <v>162</v>
      </c>
      <c r="E602" t="s">
        <v>283</v>
      </c>
      <c r="F602" t="s">
        <v>2932</v>
      </c>
      <c r="G602" t="s">
        <v>2933</v>
      </c>
      <c r="H602" t="s">
        <v>280</v>
      </c>
      <c r="I602" t="s">
        <v>2934</v>
      </c>
      <c r="J602" t="s">
        <v>2935</v>
      </c>
      <c r="K602" t="s">
        <v>112</v>
      </c>
      <c r="L602" t="s">
        <v>172</v>
      </c>
      <c r="M602">
        <v>430194</v>
      </c>
      <c r="N602" t="s">
        <v>162</v>
      </c>
      <c r="O602" s="182">
        <v>41656</v>
      </c>
      <c r="P602" s="182">
        <v>41677</v>
      </c>
      <c r="Q602">
        <v>3</v>
      </c>
      <c r="R602">
        <v>3</v>
      </c>
      <c r="S602">
        <v>3</v>
      </c>
      <c r="T602">
        <v>3</v>
      </c>
      <c r="U602"/>
    </row>
    <row r="603" spans="1:21">
      <c r="A603" s="168" t="str">
        <f t="shared" si="9"/>
        <v>Report</v>
      </c>
      <c r="B603">
        <v>21070</v>
      </c>
      <c r="C603" t="s">
        <v>2936</v>
      </c>
      <c r="D603" t="s">
        <v>162</v>
      </c>
      <c r="E603" t="s">
        <v>283</v>
      </c>
      <c r="F603" t="s">
        <v>2937</v>
      </c>
      <c r="G603" t="s">
        <v>2938</v>
      </c>
      <c r="H603" t="s">
        <v>280</v>
      </c>
      <c r="I603" t="s">
        <v>2939</v>
      </c>
      <c r="J603" t="s">
        <v>2940</v>
      </c>
      <c r="K603" t="s">
        <v>112</v>
      </c>
      <c r="L603" t="s">
        <v>172</v>
      </c>
      <c r="M603">
        <v>383436</v>
      </c>
      <c r="N603" t="s">
        <v>162</v>
      </c>
      <c r="O603" s="182">
        <v>40990</v>
      </c>
      <c r="P603" s="182">
        <v>41011</v>
      </c>
      <c r="Q603">
        <v>2</v>
      </c>
      <c r="R603" t="s">
        <v>280</v>
      </c>
      <c r="S603" t="s">
        <v>280</v>
      </c>
      <c r="T603" t="s">
        <v>280</v>
      </c>
      <c r="U603"/>
    </row>
    <row r="604" spans="1:21">
      <c r="A604" s="168" t="str">
        <f t="shared" si="9"/>
        <v>Report</v>
      </c>
      <c r="B604">
        <v>21074</v>
      </c>
      <c r="C604" t="s">
        <v>2941</v>
      </c>
      <c r="D604" t="s">
        <v>162</v>
      </c>
      <c r="E604" t="s">
        <v>283</v>
      </c>
      <c r="F604" t="s">
        <v>2942</v>
      </c>
      <c r="G604" t="s">
        <v>280</v>
      </c>
      <c r="H604" t="s">
        <v>280</v>
      </c>
      <c r="I604" t="s">
        <v>2943</v>
      </c>
      <c r="J604" t="s">
        <v>2944</v>
      </c>
      <c r="K604" t="s">
        <v>112</v>
      </c>
      <c r="L604" t="s">
        <v>172</v>
      </c>
      <c r="M604">
        <v>452804</v>
      </c>
      <c r="N604" t="s">
        <v>162</v>
      </c>
      <c r="O604" s="182">
        <v>42032</v>
      </c>
      <c r="P604" s="182">
        <v>42051</v>
      </c>
      <c r="Q604">
        <v>3</v>
      </c>
      <c r="R604">
        <v>3</v>
      </c>
      <c r="S604">
        <v>3</v>
      </c>
      <c r="T604">
        <v>3</v>
      </c>
      <c r="U604"/>
    </row>
    <row r="605" spans="1:21">
      <c r="A605" s="168" t="str">
        <f t="shared" si="9"/>
        <v>Report</v>
      </c>
      <c r="B605">
        <v>21075</v>
      </c>
      <c r="C605" t="s">
        <v>2945</v>
      </c>
      <c r="D605" t="s">
        <v>162</v>
      </c>
      <c r="E605" t="s">
        <v>283</v>
      </c>
      <c r="F605" t="s">
        <v>2946</v>
      </c>
      <c r="G605" t="s">
        <v>2310</v>
      </c>
      <c r="H605" t="s">
        <v>280</v>
      </c>
      <c r="I605" t="s">
        <v>2947</v>
      </c>
      <c r="J605" t="s">
        <v>2948</v>
      </c>
      <c r="K605" t="s">
        <v>112</v>
      </c>
      <c r="L605" t="s">
        <v>172</v>
      </c>
      <c r="M605">
        <v>439434</v>
      </c>
      <c r="N605" t="s">
        <v>162</v>
      </c>
      <c r="O605" s="182">
        <v>41668</v>
      </c>
      <c r="P605" s="182">
        <v>41689</v>
      </c>
      <c r="Q605">
        <v>2</v>
      </c>
      <c r="R605">
        <v>2</v>
      </c>
      <c r="S605">
        <v>2</v>
      </c>
      <c r="T605">
        <v>2</v>
      </c>
      <c r="U605"/>
    </row>
    <row r="606" spans="1:21">
      <c r="A606" s="168" t="str">
        <f t="shared" si="9"/>
        <v>Report</v>
      </c>
      <c r="B606">
        <v>21076</v>
      </c>
      <c r="C606" t="s">
        <v>2949</v>
      </c>
      <c r="D606" t="s">
        <v>162</v>
      </c>
      <c r="E606" t="s">
        <v>283</v>
      </c>
      <c r="F606" t="s">
        <v>2950</v>
      </c>
      <c r="G606" t="s">
        <v>2951</v>
      </c>
      <c r="H606" t="s">
        <v>2952</v>
      </c>
      <c r="I606" t="s">
        <v>2947</v>
      </c>
      <c r="J606" t="s">
        <v>2953</v>
      </c>
      <c r="K606" t="s">
        <v>112</v>
      </c>
      <c r="L606" t="s">
        <v>172</v>
      </c>
      <c r="M606">
        <v>430195</v>
      </c>
      <c r="N606" t="s">
        <v>162</v>
      </c>
      <c r="O606" s="182">
        <v>41669</v>
      </c>
      <c r="P606" s="182">
        <v>41690</v>
      </c>
      <c r="Q606">
        <v>2</v>
      </c>
      <c r="R606">
        <v>2</v>
      </c>
      <c r="S606">
        <v>2</v>
      </c>
      <c r="T606">
        <v>2</v>
      </c>
      <c r="U606"/>
    </row>
    <row r="607" spans="1:21">
      <c r="A607" s="168" t="str">
        <f t="shared" si="9"/>
        <v>Report</v>
      </c>
      <c r="B607">
        <v>21077</v>
      </c>
      <c r="C607" t="s">
        <v>2954</v>
      </c>
      <c r="D607" t="s">
        <v>162</v>
      </c>
      <c r="E607" t="s">
        <v>283</v>
      </c>
      <c r="F607" t="s">
        <v>2955</v>
      </c>
      <c r="G607" t="s">
        <v>2956</v>
      </c>
      <c r="H607" t="s">
        <v>280</v>
      </c>
      <c r="I607" t="s">
        <v>2934</v>
      </c>
      <c r="J607" t="s">
        <v>2957</v>
      </c>
      <c r="K607" t="s">
        <v>112</v>
      </c>
      <c r="L607" t="s">
        <v>172</v>
      </c>
      <c r="M607">
        <v>447490</v>
      </c>
      <c r="N607" t="s">
        <v>162</v>
      </c>
      <c r="O607" s="182">
        <v>41963</v>
      </c>
      <c r="P607" s="182">
        <v>41978</v>
      </c>
      <c r="Q607">
        <v>1</v>
      </c>
      <c r="R607">
        <v>1</v>
      </c>
      <c r="S607">
        <v>1</v>
      </c>
      <c r="T607">
        <v>1</v>
      </c>
      <c r="U607"/>
    </row>
    <row r="608" spans="1:21">
      <c r="A608" s="168" t="str">
        <f t="shared" si="9"/>
        <v>Report</v>
      </c>
      <c r="B608">
        <v>21081</v>
      </c>
      <c r="C608" t="s">
        <v>2958</v>
      </c>
      <c r="D608" t="s">
        <v>162</v>
      </c>
      <c r="E608" t="s">
        <v>283</v>
      </c>
      <c r="F608" t="s">
        <v>2959</v>
      </c>
      <c r="G608" t="s">
        <v>280</v>
      </c>
      <c r="H608" t="s">
        <v>280</v>
      </c>
      <c r="I608" t="s">
        <v>2960</v>
      </c>
      <c r="J608" t="s">
        <v>2961</v>
      </c>
      <c r="K608" t="s">
        <v>135</v>
      </c>
      <c r="L608" t="s">
        <v>358</v>
      </c>
      <c r="M608">
        <v>362473</v>
      </c>
      <c r="N608" t="s">
        <v>162</v>
      </c>
      <c r="O608" s="182">
        <v>40463</v>
      </c>
      <c r="P608" s="182">
        <v>40484</v>
      </c>
      <c r="Q608">
        <v>3</v>
      </c>
      <c r="R608" t="s">
        <v>280</v>
      </c>
      <c r="S608" t="s">
        <v>280</v>
      </c>
      <c r="T608" t="s">
        <v>280</v>
      </c>
      <c r="U608"/>
    </row>
    <row r="609" spans="1:21">
      <c r="A609" s="168" t="str">
        <f t="shared" si="9"/>
        <v>Report</v>
      </c>
      <c r="B609">
        <v>21082</v>
      </c>
      <c r="C609" t="s">
        <v>2962</v>
      </c>
      <c r="D609" t="s">
        <v>162</v>
      </c>
      <c r="E609" t="s">
        <v>283</v>
      </c>
      <c r="F609" t="s">
        <v>2963</v>
      </c>
      <c r="G609" t="s">
        <v>2964</v>
      </c>
      <c r="H609" t="s">
        <v>280</v>
      </c>
      <c r="I609" t="s">
        <v>298</v>
      </c>
      <c r="J609" t="s">
        <v>2965</v>
      </c>
      <c r="K609" t="s">
        <v>33</v>
      </c>
      <c r="L609" t="s">
        <v>173</v>
      </c>
      <c r="M609">
        <v>386929</v>
      </c>
      <c r="N609" t="s">
        <v>162</v>
      </c>
      <c r="O609" s="182">
        <v>41089</v>
      </c>
      <c r="P609" s="182">
        <v>41109</v>
      </c>
      <c r="Q609">
        <v>2</v>
      </c>
      <c r="R609" t="s">
        <v>280</v>
      </c>
      <c r="S609" t="s">
        <v>280</v>
      </c>
      <c r="T609" t="s">
        <v>280</v>
      </c>
      <c r="U609"/>
    </row>
    <row r="610" spans="1:21">
      <c r="A610" s="168" t="str">
        <f t="shared" si="9"/>
        <v>Report</v>
      </c>
      <c r="B610">
        <v>21083</v>
      </c>
      <c r="C610" t="s">
        <v>2966</v>
      </c>
      <c r="D610" t="s">
        <v>162</v>
      </c>
      <c r="E610" t="s">
        <v>283</v>
      </c>
      <c r="F610" t="s">
        <v>2967</v>
      </c>
      <c r="G610" t="s">
        <v>2967</v>
      </c>
      <c r="H610" t="s">
        <v>280</v>
      </c>
      <c r="I610" t="s">
        <v>519</v>
      </c>
      <c r="J610" t="s">
        <v>2968</v>
      </c>
      <c r="K610" t="s">
        <v>3</v>
      </c>
      <c r="L610" t="s">
        <v>175</v>
      </c>
      <c r="M610">
        <v>362474</v>
      </c>
      <c r="N610" t="s">
        <v>162</v>
      </c>
      <c r="O610" s="182">
        <v>40444</v>
      </c>
      <c r="P610" s="182">
        <v>40464</v>
      </c>
      <c r="Q610">
        <v>3</v>
      </c>
      <c r="R610" t="s">
        <v>280</v>
      </c>
      <c r="S610" t="s">
        <v>280</v>
      </c>
      <c r="T610" t="s">
        <v>280</v>
      </c>
      <c r="U610"/>
    </row>
    <row r="611" spans="1:21">
      <c r="A611" s="168" t="str">
        <f t="shared" si="9"/>
        <v>Report</v>
      </c>
      <c r="B611">
        <v>21084</v>
      </c>
      <c r="C611" t="s">
        <v>2969</v>
      </c>
      <c r="D611" t="s">
        <v>162</v>
      </c>
      <c r="E611" t="s">
        <v>283</v>
      </c>
      <c r="F611" t="s">
        <v>2970</v>
      </c>
      <c r="G611" t="s">
        <v>2971</v>
      </c>
      <c r="H611" t="s">
        <v>280</v>
      </c>
      <c r="I611" t="s">
        <v>2972</v>
      </c>
      <c r="J611" t="s">
        <v>2973</v>
      </c>
      <c r="K611" t="s">
        <v>125</v>
      </c>
      <c r="L611" t="s">
        <v>178</v>
      </c>
      <c r="M611">
        <v>404518</v>
      </c>
      <c r="N611" t="s">
        <v>162</v>
      </c>
      <c r="O611" s="182">
        <v>41172</v>
      </c>
      <c r="P611" s="182">
        <v>41193</v>
      </c>
      <c r="Q611">
        <v>3</v>
      </c>
      <c r="R611" t="s">
        <v>280</v>
      </c>
      <c r="S611" t="s">
        <v>280</v>
      </c>
      <c r="T611" t="s">
        <v>280</v>
      </c>
      <c r="U611"/>
    </row>
    <row r="612" spans="1:21">
      <c r="A612" s="168" t="str">
        <f t="shared" si="9"/>
        <v>Report</v>
      </c>
      <c r="B612">
        <v>21086</v>
      </c>
      <c r="C612" t="s">
        <v>2974</v>
      </c>
      <c r="D612" t="s">
        <v>162</v>
      </c>
      <c r="E612" t="s">
        <v>283</v>
      </c>
      <c r="F612" t="s">
        <v>2975</v>
      </c>
      <c r="G612" t="s">
        <v>2976</v>
      </c>
      <c r="H612" t="s">
        <v>2977</v>
      </c>
      <c r="I612" t="s">
        <v>2978</v>
      </c>
      <c r="J612" t="s">
        <v>2979</v>
      </c>
      <c r="K612" t="s">
        <v>139</v>
      </c>
      <c r="L612" t="s">
        <v>173</v>
      </c>
      <c r="M612">
        <v>407002</v>
      </c>
      <c r="N612" t="s">
        <v>162</v>
      </c>
      <c r="O612" s="182">
        <v>41207</v>
      </c>
      <c r="P612" s="182">
        <v>41227</v>
      </c>
      <c r="Q612">
        <v>2</v>
      </c>
      <c r="R612" t="s">
        <v>280</v>
      </c>
      <c r="S612" t="s">
        <v>280</v>
      </c>
      <c r="T612" t="s">
        <v>280</v>
      </c>
      <c r="U612"/>
    </row>
    <row r="613" spans="1:21">
      <c r="A613" s="168" t="str">
        <f t="shared" si="9"/>
        <v>Report</v>
      </c>
      <c r="B613">
        <v>21087</v>
      </c>
      <c r="C613" t="s">
        <v>2980</v>
      </c>
      <c r="D613" t="s">
        <v>162</v>
      </c>
      <c r="E613" t="s">
        <v>283</v>
      </c>
      <c r="F613" t="s">
        <v>2981</v>
      </c>
      <c r="G613" t="s">
        <v>280</v>
      </c>
      <c r="H613" t="s">
        <v>280</v>
      </c>
      <c r="I613" t="s">
        <v>2982</v>
      </c>
      <c r="J613" t="s">
        <v>2983</v>
      </c>
      <c r="K613" t="s">
        <v>116</v>
      </c>
      <c r="L613" t="s">
        <v>173</v>
      </c>
      <c r="M613">
        <v>383924</v>
      </c>
      <c r="N613" t="s">
        <v>162</v>
      </c>
      <c r="O613" s="182">
        <v>40800</v>
      </c>
      <c r="P613" s="182">
        <v>40821</v>
      </c>
      <c r="Q613">
        <v>1</v>
      </c>
      <c r="R613" t="s">
        <v>280</v>
      </c>
      <c r="S613" t="s">
        <v>280</v>
      </c>
      <c r="T613" t="s">
        <v>280</v>
      </c>
      <c r="U613"/>
    </row>
    <row r="614" spans="1:21">
      <c r="A614" s="168" t="str">
        <f t="shared" si="9"/>
        <v>Report</v>
      </c>
      <c r="B614">
        <v>21090</v>
      </c>
      <c r="C614" t="s">
        <v>2984</v>
      </c>
      <c r="D614" t="s">
        <v>162</v>
      </c>
      <c r="E614" t="s">
        <v>283</v>
      </c>
      <c r="F614" t="s">
        <v>2985</v>
      </c>
      <c r="G614" t="s">
        <v>2986</v>
      </c>
      <c r="H614" t="s">
        <v>280</v>
      </c>
      <c r="I614" t="s">
        <v>2477</v>
      </c>
      <c r="J614" t="s">
        <v>2987</v>
      </c>
      <c r="K614" t="s">
        <v>154</v>
      </c>
      <c r="L614" t="s">
        <v>176</v>
      </c>
      <c r="M614">
        <v>383497</v>
      </c>
      <c r="N614" t="s">
        <v>162</v>
      </c>
      <c r="O614" s="182">
        <v>40865</v>
      </c>
      <c r="P614" s="182">
        <v>40886</v>
      </c>
      <c r="Q614">
        <v>2</v>
      </c>
      <c r="R614" t="s">
        <v>280</v>
      </c>
      <c r="S614" t="s">
        <v>280</v>
      </c>
      <c r="T614" t="s">
        <v>280</v>
      </c>
      <c r="U614"/>
    </row>
    <row r="615" spans="1:21">
      <c r="A615" s="168" t="str">
        <f t="shared" si="9"/>
        <v>Report</v>
      </c>
      <c r="B615">
        <v>21091</v>
      </c>
      <c r="C615" t="s">
        <v>2988</v>
      </c>
      <c r="D615" t="s">
        <v>162</v>
      </c>
      <c r="E615" t="s">
        <v>283</v>
      </c>
      <c r="F615" t="s">
        <v>2989</v>
      </c>
      <c r="G615" t="s">
        <v>280</v>
      </c>
      <c r="H615" t="s">
        <v>280</v>
      </c>
      <c r="I615" t="s">
        <v>785</v>
      </c>
      <c r="J615" t="s">
        <v>2990</v>
      </c>
      <c r="K615" t="s">
        <v>108</v>
      </c>
      <c r="L615" t="s">
        <v>174</v>
      </c>
      <c r="M615">
        <v>427459</v>
      </c>
      <c r="N615" t="s">
        <v>162</v>
      </c>
      <c r="O615" s="182">
        <v>41717</v>
      </c>
      <c r="P615" s="182">
        <v>41738</v>
      </c>
      <c r="Q615">
        <v>3</v>
      </c>
      <c r="R615">
        <v>3</v>
      </c>
      <c r="S615">
        <v>3</v>
      </c>
      <c r="T615">
        <v>3</v>
      </c>
      <c r="U615"/>
    </row>
    <row r="616" spans="1:21">
      <c r="A616" s="168" t="str">
        <f t="shared" si="9"/>
        <v>Report</v>
      </c>
      <c r="B616">
        <v>21092</v>
      </c>
      <c r="C616" t="s">
        <v>2991</v>
      </c>
      <c r="D616" t="s">
        <v>162</v>
      </c>
      <c r="E616" t="s">
        <v>283</v>
      </c>
      <c r="F616" t="s">
        <v>2992</v>
      </c>
      <c r="G616" t="s">
        <v>2993</v>
      </c>
      <c r="H616" t="s">
        <v>2994</v>
      </c>
      <c r="I616" t="s">
        <v>2995</v>
      </c>
      <c r="J616" t="s">
        <v>2996</v>
      </c>
      <c r="K616" t="s">
        <v>63</v>
      </c>
      <c r="L616" t="s">
        <v>176</v>
      </c>
      <c r="M616">
        <v>447520</v>
      </c>
      <c r="N616" t="s">
        <v>162</v>
      </c>
      <c r="O616" s="182">
        <v>42025</v>
      </c>
      <c r="P616" s="182">
        <v>42041</v>
      </c>
      <c r="Q616">
        <v>3</v>
      </c>
      <c r="R616">
        <v>3</v>
      </c>
      <c r="S616">
        <v>3</v>
      </c>
      <c r="T616">
        <v>3</v>
      </c>
      <c r="U616"/>
    </row>
    <row r="617" spans="1:21">
      <c r="A617" s="168" t="str">
        <f t="shared" si="9"/>
        <v>Report</v>
      </c>
      <c r="B617">
        <v>21094</v>
      </c>
      <c r="C617" t="s">
        <v>2997</v>
      </c>
      <c r="D617" t="s">
        <v>162</v>
      </c>
      <c r="E617" t="s">
        <v>283</v>
      </c>
      <c r="F617" t="s">
        <v>2998</v>
      </c>
      <c r="G617" t="s">
        <v>2999</v>
      </c>
      <c r="H617" t="s">
        <v>280</v>
      </c>
      <c r="I617" t="s">
        <v>3000</v>
      </c>
      <c r="J617" t="s">
        <v>3001</v>
      </c>
      <c r="K617" t="s">
        <v>29</v>
      </c>
      <c r="L617" t="s">
        <v>172</v>
      </c>
      <c r="M617">
        <v>430183</v>
      </c>
      <c r="N617" t="s">
        <v>162</v>
      </c>
      <c r="O617" s="182">
        <v>41711</v>
      </c>
      <c r="P617" s="182">
        <v>41732</v>
      </c>
      <c r="Q617">
        <v>3</v>
      </c>
      <c r="R617">
        <v>3</v>
      </c>
      <c r="S617">
        <v>3</v>
      </c>
      <c r="T617">
        <v>3</v>
      </c>
      <c r="U617"/>
    </row>
    <row r="618" spans="1:21">
      <c r="A618" s="168" t="str">
        <f t="shared" si="9"/>
        <v>Report</v>
      </c>
      <c r="B618">
        <v>21096</v>
      </c>
      <c r="C618" t="s">
        <v>3002</v>
      </c>
      <c r="D618" t="s">
        <v>162</v>
      </c>
      <c r="E618" t="s">
        <v>283</v>
      </c>
      <c r="F618" t="s">
        <v>3003</v>
      </c>
      <c r="G618" t="s">
        <v>3004</v>
      </c>
      <c r="H618" t="s">
        <v>280</v>
      </c>
      <c r="I618" t="s">
        <v>3005</v>
      </c>
      <c r="J618" t="s">
        <v>3006</v>
      </c>
      <c r="K618" t="s">
        <v>98</v>
      </c>
      <c r="L618" t="s">
        <v>172</v>
      </c>
      <c r="M618">
        <v>362475</v>
      </c>
      <c r="N618" t="s">
        <v>162</v>
      </c>
      <c r="O618" s="182">
        <v>40514</v>
      </c>
      <c r="P618" s="182">
        <v>40532</v>
      </c>
      <c r="Q618">
        <v>2</v>
      </c>
      <c r="R618" t="s">
        <v>280</v>
      </c>
      <c r="S618" t="s">
        <v>280</v>
      </c>
      <c r="T618" t="s">
        <v>280</v>
      </c>
      <c r="U618"/>
    </row>
    <row r="619" spans="1:21">
      <c r="A619" s="168" t="str">
        <f t="shared" si="9"/>
        <v>Report</v>
      </c>
      <c r="B619">
        <v>21098</v>
      </c>
      <c r="C619" t="s">
        <v>3007</v>
      </c>
      <c r="D619" t="s">
        <v>162</v>
      </c>
      <c r="E619" t="s">
        <v>283</v>
      </c>
      <c r="F619" t="s">
        <v>3008</v>
      </c>
      <c r="G619" t="s">
        <v>3009</v>
      </c>
      <c r="H619" t="s">
        <v>3010</v>
      </c>
      <c r="I619" t="s">
        <v>3011</v>
      </c>
      <c r="J619" t="s">
        <v>3012</v>
      </c>
      <c r="K619" t="s">
        <v>86</v>
      </c>
      <c r="L619" t="s">
        <v>172</v>
      </c>
      <c r="M619">
        <v>454031</v>
      </c>
      <c r="N619" t="s">
        <v>162</v>
      </c>
      <c r="O619" s="182">
        <v>42061</v>
      </c>
      <c r="P619" s="182">
        <v>42074</v>
      </c>
      <c r="Q619">
        <v>2</v>
      </c>
      <c r="R619">
        <v>2</v>
      </c>
      <c r="S619">
        <v>2</v>
      </c>
      <c r="T619">
        <v>2</v>
      </c>
      <c r="U619"/>
    </row>
    <row r="620" spans="1:21">
      <c r="A620" s="168" t="str">
        <f t="shared" si="9"/>
        <v>Report</v>
      </c>
      <c r="B620">
        <v>21099</v>
      </c>
      <c r="C620" t="s">
        <v>3013</v>
      </c>
      <c r="D620" t="s">
        <v>162</v>
      </c>
      <c r="E620" t="s">
        <v>283</v>
      </c>
      <c r="F620" t="s">
        <v>3014</v>
      </c>
      <c r="G620" t="s">
        <v>3015</v>
      </c>
      <c r="H620" t="s">
        <v>280</v>
      </c>
      <c r="I620" t="s">
        <v>3011</v>
      </c>
      <c r="J620" t="s">
        <v>3016</v>
      </c>
      <c r="K620" t="s">
        <v>86</v>
      </c>
      <c r="L620" t="s">
        <v>172</v>
      </c>
      <c r="M620">
        <v>383925</v>
      </c>
      <c r="N620" t="s">
        <v>162</v>
      </c>
      <c r="O620" s="182">
        <v>41172</v>
      </c>
      <c r="P620" s="182">
        <v>41185</v>
      </c>
      <c r="Q620">
        <v>2</v>
      </c>
      <c r="R620" t="s">
        <v>280</v>
      </c>
      <c r="S620" t="s">
        <v>280</v>
      </c>
      <c r="T620" t="s">
        <v>280</v>
      </c>
      <c r="U620"/>
    </row>
    <row r="621" spans="1:21">
      <c r="A621" s="168" t="str">
        <f t="shared" si="9"/>
        <v>Report</v>
      </c>
      <c r="B621">
        <v>21100</v>
      </c>
      <c r="C621" t="s">
        <v>3017</v>
      </c>
      <c r="D621" t="s">
        <v>162</v>
      </c>
      <c r="E621" t="s">
        <v>283</v>
      </c>
      <c r="F621" t="s">
        <v>3018</v>
      </c>
      <c r="G621" t="s">
        <v>3019</v>
      </c>
      <c r="H621" t="s">
        <v>280</v>
      </c>
      <c r="I621" t="s">
        <v>3020</v>
      </c>
      <c r="J621" t="s">
        <v>3021</v>
      </c>
      <c r="K621" t="s">
        <v>86</v>
      </c>
      <c r="L621" t="s">
        <v>172</v>
      </c>
      <c r="M621">
        <v>383926</v>
      </c>
      <c r="N621" t="s">
        <v>162</v>
      </c>
      <c r="O621" s="182">
        <v>41354</v>
      </c>
      <c r="P621" s="182">
        <v>41373</v>
      </c>
      <c r="Q621">
        <v>3</v>
      </c>
      <c r="R621" t="s">
        <v>280</v>
      </c>
      <c r="S621" t="s">
        <v>280</v>
      </c>
      <c r="T621" t="s">
        <v>280</v>
      </c>
      <c r="U621"/>
    </row>
    <row r="622" spans="1:21">
      <c r="A622" s="168" t="str">
        <f t="shared" si="9"/>
        <v>Report</v>
      </c>
      <c r="B622">
        <v>21101</v>
      </c>
      <c r="C622" t="s">
        <v>3022</v>
      </c>
      <c r="D622" t="s">
        <v>162</v>
      </c>
      <c r="E622" t="s">
        <v>283</v>
      </c>
      <c r="F622" t="s">
        <v>3023</v>
      </c>
      <c r="G622" t="s">
        <v>3024</v>
      </c>
      <c r="H622" t="s">
        <v>280</v>
      </c>
      <c r="I622" t="s">
        <v>3020</v>
      </c>
      <c r="J622" t="s">
        <v>3025</v>
      </c>
      <c r="K622" t="s">
        <v>86</v>
      </c>
      <c r="L622" t="s">
        <v>172</v>
      </c>
      <c r="M622">
        <v>383437</v>
      </c>
      <c r="N622" t="s">
        <v>162</v>
      </c>
      <c r="O622" s="182">
        <v>40935</v>
      </c>
      <c r="P622" s="182">
        <v>40955</v>
      </c>
      <c r="Q622">
        <v>3</v>
      </c>
      <c r="R622" t="s">
        <v>280</v>
      </c>
      <c r="S622" t="s">
        <v>280</v>
      </c>
      <c r="T622" t="s">
        <v>280</v>
      </c>
      <c r="U622"/>
    </row>
    <row r="623" spans="1:21">
      <c r="A623" s="168" t="str">
        <f t="shared" si="9"/>
        <v>Report</v>
      </c>
      <c r="B623">
        <v>21102</v>
      </c>
      <c r="C623" t="s">
        <v>3026</v>
      </c>
      <c r="D623" t="s">
        <v>162</v>
      </c>
      <c r="E623" t="s">
        <v>283</v>
      </c>
      <c r="F623" t="s">
        <v>3027</v>
      </c>
      <c r="G623" t="s">
        <v>3028</v>
      </c>
      <c r="H623" t="s">
        <v>280</v>
      </c>
      <c r="I623" t="s">
        <v>3029</v>
      </c>
      <c r="J623" t="s">
        <v>3030</v>
      </c>
      <c r="K623" t="s">
        <v>86</v>
      </c>
      <c r="L623" t="s">
        <v>172</v>
      </c>
      <c r="M623">
        <v>452147</v>
      </c>
      <c r="N623" t="s">
        <v>162</v>
      </c>
      <c r="O623" s="182">
        <v>41942</v>
      </c>
      <c r="P623" s="182">
        <v>41962</v>
      </c>
      <c r="Q623">
        <v>3</v>
      </c>
      <c r="R623">
        <v>3</v>
      </c>
      <c r="S623">
        <v>3</v>
      </c>
      <c r="T623">
        <v>3</v>
      </c>
      <c r="U623"/>
    </row>
    <row r="624" spans="1:21">
      <c r="A624" s="168" t="str">
        <f t="shared" si="9"/>
        <v>Report</v>
      </c>
      <c r="B624">
        <v>21103</v>
      </c>
      <c r="C624" t="s">
        <v>3031</v>
      </c>
      <c r="D624" t="s">
        <v>162</v>
      </c>
      <c r="E624" t="s">
        <v>283</v>
      </c>
      <c r="F624" t="s">
        <v>3032</v>
      </c>
      <c r="G624" t="s">
        <v>3033</v>
      </c>
      <c r="H624" t="s">
        <v>3034</v>
      </c>
      <c r="I624" t="s">
        <v>3035</v>
      </c>
      <c r="J624" t="s">
        <v>3036</v>
      </c>
      <c r="K624" t="s">
        <v>86</v>
      </c>
      <c r="L624" t="s">
        <v>172</v>
      </c>
      <c r="M624">
        <v>383498</v>
      </c>
      <c r="N624" t="s">
        <v>162</v>
      </c>
      <c r="O624" s="182">
        <v>40857</v>
      </c>
      <c r="P624" s="182">
        <v>40875</v>
      </c>
      <c r="Q624">
        <v>3</v>
      </c>
      <c r="R624" t="s">
        <v>280</v>
      </c>
      <c r="S624" t="s">
        <v>280</v>
      </c>
      <c r="T624" t="s">
        <v>280</v>
      </c>
      <c r="U624"/>
    </row>
    <row r="625" spans="1:21">
      <c r="A625" s="168" t="str">
        <f t="shared" si="9"/>
        <v>Report</v>
      </c>
      <c r="B625">
        <v>21104</v>
      </c>
      <c r="C625" t="s">
        <v>3037</v>
      </c>
      <c r="D625" t="s">
        <v>162</v>
      </c>
      <c r="E625" t="s">
        <v>283</v>
      </c>
      <c r="F625" t="s">
        <v>3038</v>
      </c>
      <c r="G625" t="s">
        <v>3039</v>
      </c>
      <c r="H625" t="s">
        <v>280</v>
      </c>
      <c r="I625" t="s">
        <v>3040</v>
      </c>
      <c r="J625" t="s">
        <v>3041</v>
      </c>
      <c r="K625" t="s">
        <v>86</v>
      </c>
      <c r="L625" t="s">
        <v>172</v>
      </c>
      <c r="M625">
        <v>383927</v>
      </c>
      <c r="N625" t="s">
        <v>162</v>
      </c>
      <c r="O625" s="182">
        <v>41262</v>
      </c>
      <c r="P625" s="182">
        <v>41289</v>
      </c>
      <c r="Q625">
        <v>2</v>
      </c>
      <c r="R625" t="s">
        <v>280</v>
      </c>
      <c r="S625" t="s">
        <v>280</v>
      </c>
      <c r="T625" t="s">
        <v>280</v>
      </c>
      <c r="U625"/>
    </row>
    <row r="626" spans="1:21">
      <c r="A626" s="168" t="str">
        <f t="shared" si="9"/>
        <v>Report</v>
      </c>
      <c r="B626">
        <v>21106</v>
      </c>
      <c r="C626" t="s">
        <v>3042</v>
      </c>
      <c r="D626" t="s">
        <v>162</v>
      </c>
      <c r="E626" t="s">
        <v>283</v>
      </c>
      <c r="F626" t="s">
        <v>3043</v>
      </c>
      <c r="G626" t="s">
        <v>3044</v>
      </c>
      <c r="H626" t="s">
        <v>3045</v>
      </c>
      <c r="I626" t="s">
        <v>3046</v>
      </c>
      <c r="J626" t="s">
        <v>3047</v>
      </c>
      <c r="K626" t="s">
        <v>63</v>
      </c>
      <c r="L626" t="s">
        <v>176</v>
      </c>
      <c r="M626">
        <v>464562</v>
      </c>
      <c r="N626" t="s">
        <v>162</v>
      </c>
      <c r="O626" s="182">
        <v>42193</v>
      </c>
      <c r="P626" s="182">
        <v>42208</v>
      </c>
      <c r="Q626">
        <v>2</v>
      </c>
      <c r="R626">
        <v>2</v>
      </c>
      <c r="S626">
        <v>2</v>
      </c>
      <c r="T626">
        <v>2</v>
      </c>
      <c r="U626"/>
    </row>
    <row r="627" spans="1:21">
      <c r="A627" s="168" t="str">
        <f t="shared" si="9"/>
        <v>Report</v>
      </c>
      <c r="B627">
        <v>21107</v>
      </c>
      <c r="C627" t="s">
        <v>3048</v>
      </c>
      <c r="D627" t="s">
        <v>162</v>
      </c>
      <c r="E627" t="s">
        <v>283</v>
      </c>
      <c r="F627" t="s">
        <v>3049</v>
      </c>
      <c r="G627" t="s">
        <v>3050</v>
      </c>
      <c r="H627" t="s">
        <v>280</v>
      </c>
      <c r="I627" t="s">
        <v>3046</v>
      </c>
      <c r="J627" t="s">
        <v>3051</v>
      </c>
      <c r="K627" t="s">
        <v>63</v>
      </c>
      <c r="L627" t="s">
        <v>176</v>
      </c>
      <c r="M627">
        <v>455653</v>
      </c>
      <c r="N627" t="s">
        <v>162</v>
      </c>
      <c r="O627" s="182">
        <v>42012</v>
      </c>
      <c r="P627" s="182">
        <v>42031</v>
      </c>
      <c r="Q627">
        <v>2</v>
      </c>
      <c r="R627">
        <v>2</v>
      </c>
      <c r="S627">
        <v>2</v>
      </c>
      <c r="T627">
        <v>2</v>
      </c>
      <c r="U627"/>
    </row>
    <row r="628" spans="1:21">
      <c r="A628" s="168" t="str">
        <f t="shared" si="9"/>
        <v>Report</v>
      </c>
      <c r="B628">
        <v>21110</v>
      </c>
      <c r="C628" t="s">
        <v>3052</v>
      </c>
      <c r="D628" t="s">
        <v>162</v>
      </c>
      <c r="E628" t="s">
        <v>283</v>
      </c>
      <c r="F628" t="s">
        <v>3053</v>
      </c>
      <c r="G628" t="s">
        <v>3054</v>
      </c>
      <c r="H628" t="s">
        <v>280</v>
      </c>
      <c r="I628" t="s">
        <v>2159</v>
      </c>
      <c r="J628" t="s">
        <v>3055</v>
      </c>
      <c r="K628" t="s">
        <v>113</v>
      </c>
      <c r="L628" t="s">
        <v>358</v>
      </c>
      <c r="M628">
        <v>365778</v>
      </c>
      <c r="N628" t="s">
        <v>162</v>
      </c>
      <c r="O628" s="182">
        <v>40633</v>
      </c>
      <c r="P628" s="182">
        <v>40667</v>
      </c>
      <c r="Q628">
        <v>2</v>
      </c>
      <c r="R628" t="s">
        <v>280</v>
      </c>
      <c r="S628" t="s">
        <v>280</v>
      </c>
      <c r="T628" t="s">
        <v>280</v>
      </c>
      <c r="U628"/>
    </row>
    <row r="629" spans="1:21">
      <c r="A629" s="168" t="str">
        <f t="shared" si="9"/>
        <v>Report</v>
      </c>
      <c r="B629">
        <v>21112</v>
      </c>
      <c r="C629" t="s">
        <v>3056</v>
      </c>
      <c r="D629" t="s">
        <v>162</v>
      </c>
      <c r="E629" t="s">
        <v>283</v>
      </c>
      <c r="F629" t="s">
        <v>3057</v>
      </c>
      <c r="G629" t="s">
        <v>280</v>
      </c>
      <c r="H629" t="s">
        <v>280</v>
      </c>
      <c r="I629" t="s">
        <v>2912</v>
      </c>
      <c r="J629" t="s">
        <v>3058</v>
      </c>
      <c r="K629" t="s">
        <v>116</v>
      </c>
      <c r="L629" t="s">
        <v>173</v>
      </c>
      <c r="M629">
        <v>366384</v>
      </c>
      <c r="N629" t="s">
        <v>162</v>
      </c>
      <c r="O629" s="182">
        <v>40563</v>
      </c>
      <c r="P629" s="182">
        <v>40584</v>
      </c>
      <c r="Q629">
        <v>2</v>
      </c>
      <c r="R629" t="s">
        <v>280</v>
      </c>
      <c r="S629" t="s">
        <v>280</v>
      </c>
      <c r="T629" t="s">
        <v>280</v>
      </c>
      <c r="U629"/>
    </row>
    <row r="630" spans="1:21">
      <c r="A630" s="168" t="str">
        <f t="shared" si="9"/>
        <v>Report</v>
      </c>
      <c r="B630">
        <v>21113</v>
      </c>
      <c r="C630" t="s">
        <v>3059</v>
      </c>
      <c r="D630" t="s">
        <v>162</v>
      </c>
      <c r="E630" t="s">
        <v>283</v>
      </c>
      <c r="F630" t="s">
        <v>3060</v>
      </c>
      <c r="G630" t="s">
        <v>280</v>
      </c>
      <c r="H630" t="s">
        <v>280</v>
      </c>
      <c r="I630" t="s">
        <v>3061</v>
      </c>
      <c r="J630" t="s">
        <v>3062</v>
      </c>
      <c r="K630" t="s">
        <v>26</v>
      </c>
      <c r="L630" t="s">
        <v>171</v>
      </c>
      <c r="M630">
        <v>427460</v>
      </c>
      <c r="N630" t="s">
        <v>162</v>
      </c>
      <c r="O630" s="182">
        <v>41563</v>
      </c>
      <c r="P630" s="182">
        <v>41583</v>
      </c>
      <c r="Q630">
        <v>3</v>
      </c>
      <c r="R630">
        <v>3</v>
      </c>
      <c r="S630">
        <v>3</v>
      </c>
      <c r="T630">
        <v>3</v>
      </c>
      <c r="U630"/>
    </row>
    <row r="631" spans="1:21">
      <c r="A631" s="168" t="str">
        <f t="shared" si="9"/>
        <v>Report</v>
      </c>
      <c r="B631">
        <v>21116</v>
      </c>
      <c r="C631" t="s">
        <v>3063</v>
      </c>
      <c r="D631" t="s">
        <v>162</v>
      </c>
      <c r="E631" t="s">
        <v>283</v>
      </c>
      <c r="F631" t="s">
        <v>3064</v>
      </c>
      <c r="G631" t="s">
        <v>280</v>
      </c>
      <c r="H631" t="s">
        <v>280</v>
      </c>
      <c r="I631" t="s">
        <v>3065</v>
      </c>
      <c r="J631" t="s">
        <v>3066</v>
      </c>
      <c r="K631" t="s">
        <v>106</v>
      </c>
      <c r="L631" t="s">
        <v>178</v>
      </c>
      <c r="M631">
        <v>367795</v>
      </c>
      <c r="N631" t="s">
        <v>162</v>
      </c>
      <c r="O631" s="182">
        <v>40739</v>
      </c>
      <c r="P631" s="182">
        <v>40759</v>
      </c>
      <c r="Q631">
        <v>2</v>
      </c>
      <c r="R631" t="s">
        <v>280</v>
      </c>
      <c r="S631" t="s">
        <v>280</v>
      </c>
      <c r="T631" t="s">
        <v>280</v>
      </c>
      <c r="U631"/>
    </row>
    <row r="632" spans="1:21">
      <c r="A632" s="168" t="str">
        <f t="shared" si="9"/>
        <v>Report</v>
      </c>
      <c r="B632">
        <v>21117</v>
      </c>
      <c r="C632" t="s">
        <v>3067</v>
      </c>
      <c r="D632" t="s">
        <v>162</v>
      </c>
      <c r="E632" t="s">
        <v>283</v>
      </c>
      <c r="F632" t="s">
        <v>3068</v>
      </c>
      <c r="G632" t="s">
        <v>3069</v>
      </c>
      <c r="H632" t="s">
        <v>280</v>
      </c>
      <c r="I632" t="s">
        <v>519</v>
      </c>
      <c r="J632" t="s">
        <v>3070</v>
      </c>
      <c r="K632" t="s">
        <v>3</v>
      </c>
      <c r="L632" t="s">
        <v>175</v>
      </c>
      <c r="M632">
        <v>365672</v>
      </c>
      <c r="N632" t="s">
        <v>162</v>
      </c>
      <c r="O632" s="182">
        <v>40570</v>
      </c>
      <c r="P632" s="182">
        <v>40591</v>
      </c>
      <c r="Q632">
        <v>1</v>
      </c>
      <c r="R632" t="s">
        <v>280</v>
      </c>
      <c r="S632" t="s">
        <v>280</v>
      </c>
      <c r="T632" t="s">
        <v>280</v>
      </c>
      <c r="U632"/>
    </row>
    <row r="633" spans="1:21">
      <c r="A633" s="168" t="str">
        <f t="shared" si="9"/>
        <v>Report</v>
      </c>
      <c r="B633">
        <v>21118</v>
      </c>
      <c r="C633" t="s">
        <v>3071</v>
      </c>
      <c r="D633" t="s">
        <v>162</v>
      </c>
      <c r="E633" t="s">
        <v>283</v>
      </c>
      <c r="F633" t="s">
        <v>3072</v>
      </c>
      <c r="G633" t="s">
        <v>280</v>
      </c>
      <c r="H633" t="s">
        <v>280</v>
      </c>
      <c r="I633" t="s">
        <v>1993</v>
      </c>
      <c r="J633" t="s">
        <v>3073</v>
      </c>
      <c r="K633" t="s">
        <v>56</v>
      </c>
      <c r="L633" t="s">
        <v>177</v>
      </c>
      <c r="M633">
        <v>367796</v>
      </c>
      <c r="N633" t="s">
        <v>162</v>
      </c>
      <c r="O633" s="182">
        <v>40752</v>
      </c>
      <c r="P633" s="182">
        <v>40773</v>
      </c>
      <c r="Q633">
        <v>2</v>
      </c>
      <c r="R633" t="s">
        <v>280</v>
      </c>
      <c r="S633" t="s">
        <v>280</v>
      </c>
      <c r="T633" t="s">
        <v>280</v>
      </c>
      <c r="U633"/>
    </row>
    <row r="634" spans="1:21">
      <c r="A634" s="168" t="str">
        <f t="shared" si="9"/>
        <v>Report</v>
      </c>
      <c r="B634">
        <v>21119</v>
      </c>
      <c r="C634" t="s">
        <v>3074</v>
      </c>
      <c r="D634" t="s">
        <v>162</v>
      </c>
      <c r="E634" t="s">
        <v>283</v>
      </c>
      <c r="F634" t="s">
        <v>3075</v>
      </c>
      <c r="G634" t="s">
        <v>280</v>
      </c>
      <c r="H634" t="s">
        <v>280</v>
      </c>
      <c r="I634" t="s">
        <v>3076</v>
      </c>
      <c r="J634" t="s">
        <v>3077</v>
      </c>
      <c r="K634" t="s">
        <v>24</v>
      </c>
      <c r="L634" t="s">
        <v>171</v>
      </c>
      <c r="M634">
        <v>404146</v>
      </c>
      <c r="N634" t="s">
        <v>162</v>
      </c>
      <c r="O634" s="182">
        <v>41312</v>
      </c>
      <c r="P634" s="182">
        <v>41332</v>
      </c>
      <c r="Q634">
        <v>3</v>
      </c>
      <c r="R634" t="s">
        <v>280</v>
      </c>
      <c r="S634" t="s">
        <v>280</v>
      </c>
      <c r="T634" t="s">
        <v>280</v>
      </c>
      <c r="U634"/>
    </row>
    <row r="635" spans="1:21">
      <c r="A635" s="168" t="str">
        <f t="shared" si="9"/>
        <v>Report</v>
      </c>
      <c r="B635">
        <v>21122</v>
      </c>
      <c r="C635" t="s">
        <v>3078</v>
      </c>
      <c r="D635" t="s">
        <v>162</v>
      </c>
      <c r="E635" t="s">
        <v>283</v>
      </c>
      <c r="F635" t="s">
        <v>1399</v>
      </c>
      <c r="G635" t="s">
        <v>280</v>
      </c>
      <c r="H635" t="s">
        <v>280</v>
      </c>
      <c r="I635" t="s">
        <v>3079</v>
      </c>
      <c r="J635" t="s">
        <v>3080</v>
      </c>
      <c r="K635" t="s">
        <v>97</v>
      </c>
      <c r="L635" t="s">
        <v>172</v>
      </c>
      <c r="M635">
        <v>442887</v>
      </c>
      <c r="N635" t="s">
        <v>162</v>
      </c>
      <c r="O635" s="182">
        <v>41837</v>
      </c>
      <c r="P635" s="182">
        <v>41862</v>
      </c>
      <c r="Q635">
        <v>2</v>
      </c>
      <c r="R635">
        <v>2</v>
      </c>
      <c r="S635">
        <v>2</v>
      </c>
      <c r="T635">
        <v>2</v>
      </c>
      <c r="U635"/>
    </row>
    <row r="636" spans="1:21">
      <c r="A636" s="168" t="str">
        <f t="shared" si="9"/>
        <v>Report</v>
      </c>
      <c r="B636">
        <v>21123</v>
      </c>
      <c r="C636" t="s">
        <v>3081</v>
      </c>
      <c r="D636" t="s">
        <v>162</v>
      </c>
      <c r="E636" t="s">
        <v>283</v>
      </c>
      <c r="F636" t="s">
        <v>3082</v>
      </c>
      <c r="G636" t="s">
        <v>280</v>
      </c>
      <c r="H636" t="s">
        <v>280</v>
      </c>
      <c r="I636" t="s">
        <v>895</v>
      </c>
      <c r="J636" t="s">
        <v>3083</v>
      </c>
      <c r="K636" t="s">
        <v>41</v>
      </c>
      <c r="L636" t="s">
        <v>171</v>
      </c>
      <c r="M636">
        <v>404479</v>
      </c>
      <c r="N636" t="s">
        <v>162</v>
      </c>
      <c r="O636" s="182">
        <v>41172</v>
      </c>
      <c r="P636" s="182">
        <v>41191</v>
      </c>
      <c r="Q636">
        <v>3</v>
      </c>
      <c r="R636" t="s">
        <v>280</v>
      </c>
      <c r="S636" t="s">
        <v>280</v>
      </c>
      <c r="T636" t="s">
        <v>280</v>
      </c>
      <c r="U636"/>
    </row>
    <row r="637" spans="1:21">
      <c r="A637" s="168" t="str">
        <f t="shared" si="9"/>
        <v>Report</v>
      </c>
      <c r="B637">
        <v>21125</v>
      </c>
      <c r="C637" t="s">
        <v>3084</v>
      </c>
      <c r="D637" t="s">
        <v>162</v>
      </c>
      <c r="E637" t="s">
        <v>283</v>
      </c>
      <c r="F637" t="s">
        <v>3085</v>
      </c>
      <c r="G637" t="s">
        <v>3086</v>
      </c>
      <c r="H637" t="s">
        <v>280</v>
      </c>
      <c r="I637" t="s">
        <v>356</v>
      </c>
      <c r="J637" t="s">
        <v>3087</v>
      </c>
      <c r="K637" t="s">
        <v>28</v>
      </c>
      <c r="L637" t="s">
        <v>358</v>
      </c>
      <c r="M637">
        <v>383438</v>
      </c>
      <c r="N637" t="s">
        <v>162</v>
      </c>
      <c r="O637" s="182">
        <v>40948</v>
      </c>
      <c r="P637" s="182">
        <v>40967</v>
      </c>
      <c r="Q637">
        <v>2</v>
      </c>
      <c r="R637" t="s">
        <v>280</v>
      </c>
      <c r="S637" t="s">
        <v>280</v>
      </c>
      <c r="T637" t="s">
        <v>280</v>
      </c>
      <c r="U637"/>
    </row>
    <row r="638" spans="1:21">
      <c r="A638" s="168" t="str">
        <f t="shared" si="9"/>
        <v>Report</v>
      </c>
      <c r="B638">
        <v>21127</v>
      </c>
      <c r="C638" t="s">
        <v>3088</v>
      </c>
      <c r="D638" t="s">
        <v>162</v>
      </c>
      <c r="E638" t="s">
        <v>283</v>
      </c>
      <c r="F638" t="s">
        <v>3089</v>
      </c>
      <c r="G638" t="s">
        <v>3090</v>
      </c>
      <c r="H638" t="s">
        <v>1788</v>
      </c>
      <c r="I638" t="s">
        <v>1789</v>
      </c>
      <c r="J638" t="s">
        <v>3091</v>
      </c>
      <c r="K638" t="s">
        <v>149</v>
      </c>
      <c r="L638" t="s">
        <v>173</v>
      </c>
      <c r="M638">
        <v>383756</v>
      </c>
      <c r="N638" t="s">
        <v>162</v>
      </c>
      <c r="O638" s="182">
        <v>41089</v>
      </c>
      <c r="P638" s="182">
        <v>41110</v>
      </c>
      <c r="Q638">
        <v>2</v>
      </c>
      <c r="R638" t="s">
        <v>280</v>
      </c>
      <c r="S638" t="s">
        <v>280</v>
      </c>
      <c r="T638" t="s">
        <v>280</v>
      </c>
      <c r="U638"/>
    </row>
    <row r="639" spans="1:21">
      <c r="A639" s="168" t="str">
        <f t="shared" si="9"/>
        <v>Report</v>
      </c>
      <c r="B639">
        <v>21128</v>
      </c>
      <c r="C639" t="s">
        <v>3092</v>
      </c>
      <c r="D639" t="s">
        <v>162</v>
      </c>
      <c r="E639" t="s">
        <v>283</v>
      </c>
      <c r="F639" t="s">
        <v>3093</v>
      </c>
      <c r="G639" t="s">
        <v>3094</v>
      </c>
      <c r="H639" t="s">
        <v>280</v>
      </c>
      <c r="I639" t="s">
        <v>3095</v>
      </c>
      <c r="J639" t="s">
        <v>3096</v>
      </c>
      <c r="K639" t="s">
        <v>26</v>
      </c>
      <c r="L639" t="s">
        <v>171</v>
      </c>
      <c r="M639">
        <v>383671</v>
      </c>
      <c r="N639" t="s">
        <v>162</v>
      </c>
      <c r="O639" s="182">
        <v>41053</v>
      </c>
      <c r="P639" s="182">
        <v>41078</v>
      </c>
      <c r="Q639">
        <v>2</v>
      </c>
      <c r="R639" t="s">
        <v>280</v>
      </c>
      <c r="S639" t="s">
        <v>280</v>
      </c>
      <c r="T639" t="s">
        <v>280</v>
      </c>
      <c r="U639"/>
    </row>
    <row r="640" spans="1:21">
      <c r="A640" s="168" t="str">
        <f t="shared" si="9"/>
        <v>Report</v>
      </c>
      <c r="B640">
        <v>21129</v>
      </c>
      <c r="C640" t="s">
        <v>3092</v>
      </c>
      <c r="D640" t="s">
        <v>162</v>
      </c>
      <c r="E640" t="s">
        <v>283</v>
      </c>
      <c r="F640" t="s">
        <v>1307</v>
      </c>
      <c r="G640" t="s">
        <v>280</v>
      </c>
      <c r="H640" t="s">
        <v>280</v>
      </c>
      <c r="I640" t="s">
        <v>3097</v>
      </c>
      <c r="J640" t="s">
        <v>3098</v>
      </c>
      <c r="K640" t="s">
        <v>23</v>
      </c>
      <c r="L640" t="s">
        <v>175</v>
      </c>
      <c r="M640">
        <v>383672</v>
      </c>
      <c r="N640" t="s">
        <v>162</v>
      </c>
      <c r="O640" s="182">
        <v>40836</v>
      </c>
      <c r="P640" s="182">
        <v>40855</v>
      </c>
      <c r="Q640">
        <v>2</v>
      </c>
      <c r="R640" t="s">
        <v>280</v>
      </c>
      <c r="S640" t="s">
        <v>280</v>
      </c>
      <c r="T640" t="s">
        <v>280</v>
      </c>
      <c r="U640"/>
    </row>
    <row r="641" spans="1:21">
      <c r="A641" s="168" t="str">
        <f t="shared" si="9"/>
        <v>Report</v>
      </c>
      <c r="B641">
        <v>21132</v>
      </c>
      <c r="C641" t="s">
        <v>3099</v>
      </c>
      <c r="D641" t="s">
        <v>162</v>
      </c>
      <c r="E641" t="s">
        <v>283</v>
      </c>
      <c r="F641" t="s">
        <v>3100</v>
      </c>
      <c r="G641" t="s">
        <v>280</v>
      </c>
      <c r="H641" t="s">
        <v>280</v>
      </c>
      <c r="I641" t="s">
        <v>3101</v>
      </c>
      <c r="J641" t="s">
        <v>3102</v>
      </c>
      <c r="K641" t="s">
        <v>76</v>
      </c>
      <c r="L641" t="s">
        <v>173</v>
      </c>
      <c r="M641">
        <v>421459</v>
      </c>
      <c r="N641" t="s">
        <v>162</v>
      </c>
      <c r="O641" s="182">
        <v>41458</v>
      </c>
      <c r="P641" s="182">
        <v>41479</v>
      </c>
      <c r="Q641">
        <v>3</v>
      </c>
      <c r="R641">
        <v>3</v>
      </c>
      <c r="S641">
        <v>3</v>
      </c>
      <c r="T641">
        <v>3</v>
      </c>
      <c r="U641"/>
    </row>
    <row r="642" spans="1:21">
      <c r="A642" s="168" t="str">
        <f t="shared" si="9"/>
        <v>Report</v>
      </c>
      <c r="B642">
        <v>21133</v>
      </c>
      <c r="C642" t="s">
        <v>3103</v>
      </c>
      <c r="D642" t="s">
        <v>162</v>
      </c>
      <c r="E642" t="s">
        <v>283</v>
      </c>
      <c r="F642" t="s">
        <v>3104</v>
      </c>
      <c r="G642" t="s">
        <v>3105</v>
      </c>
      <c r="H642" t="s">
        <v>280</v>
      </c>
      <c r="I642" t="s">
        <v>3106</v>
      </c>
      <c r="J642" t="s">
        <v>3107</v>
      </c>
      <c r="K642" t="s">
        <v>98</v>
      </c>
      <c r="L642" t="s">
        <v>172</v>
      </c>
      <c r="M642">
        <v>455064</v>
      </c>
      <c r="N642" t="s">
        <v>162</v>
      </c>
      <c r="O642" s="182">
        <v>42165</v>
      </c>
      <c r="P642" s="182">
        <v>42185</v>
      </c>
      <c r="Q642">
        <v>1</v>
      </c>
      <c r="R642">
        <v>2</v>
      </c>
      <c r="S642">
        <v>1</v>
      </c>
      <c r="T642">
        <v>2</v>
      </c>
      <c r="U642"/>
    </row>
    <row r="643" spans="1:21">
      <c r="A643" s="168" t="str">
        <f t="shared" si="9"/>
        <v>Report</v>
      </c>
      <c r="B643">
        <v>21135</v>
      </c>
      <c r="C643" t="s">
        <v>3108</v>
      </c>
      <c r="D643" t="s">
        <v>162</v>
      </c>
      <c r="E643" t="s">
        <v>283</v>
      </c>
      <c r="F643" t="s">
        <v>3109</v>
      </c>
      <c r="G643" t="s">
        <v>3110</v>
      </c>
      <c r="H643" t="s">
        <v>280</v>
      </c>
      <c r="I643" t="s">
        <v>2544</v>
      </c>
      <c r="J643" t="s">
        <v>3111</v>
      </c>
      <c r="K643" t="s">
        <v>138</v>
      </c>
      <c r="L643" t="s">
        <v>173</v>
      </c>
      <c r="M643">
        <v>404408</v>
      </c>
      <c r="N643" t="s">
        <v>162</v>
      </c>
      <c r="O643" s="182">
        <v>41221</v>
      </c>
      <c r="P643" s="182">
        <v>41242</v>
      </c>
      <c r="Q643">
        <v>3</v>
      </c>
      <c r="R643" t="s">
        <v>280</v>
      </c>
      <c r="S643" t="s">
        <v>280</v>
      </c>
      <c r="T643" t="s">
        <v>280</v>
      </c>
      <c r="U643"/>
    </row>
    <row r="644" spans="1:21">
      <c r="A644" s="168" t="str">
        <f t="shared" ref="A644:A707" si="10">IF(B644 &lt;&gt; "", HYPERLINK(CONCATENATE("http://www.ofsted.gov.uk/oxedu_providers/full/(urn)/",B644),"Report"),"")</f>
        <v>Report</v>
      </c>
      <c r="B644">
        <v>21136</v>
      </c>
      <c r="C644" t="s">
        <v>3112</v>
      </c>
      <c r="D644" t="s">
        <v>162</v>
      </c>
      <c r="E644" t="s">
        <v>283</v>
      </c>
      <c r="F644" t="s">
        <v>3113</v>
      </c>
      <c r="G644" t="s">
        <v>3114</v>
      </c>
      <c r="H644" t="s">
        <v>3115</v>
      </c>
      <c r="I644" t="s">
        <v>578</v>
      </c>
      <c r="J644" t="s">
        <v>3116</v>
      </c>
      <c r="K644" t="s">
        <v>141</v>
      </c>
      <c r="L644" t="s">
        <v>175</v>
      </c>
      <c r="M644">
        <v>383673</v>
      </c>
      <c r="N644" t="s">
        <v>162</v>
      </c>
      <c r="O644" s="182">
        <v>41025</v>
      </c>
      <c r="P644" s="182">
        <v>41047</v>
      </c>
      <c r="Q644">
        <v>3</v>
      </c>
      <c r="R644" t="s">
        <v>280</v>
      </c>
      <c r="S644" t="s">
        <v>280</v>
      </c>
      <c r="T644" t="s">
        <v>280</v>
      </c>
      <c r="U644"/>
    </row>
    <row r="645" spans="1:21">
      <c r="A645" s="168" t="str">
        <f t="shared" si="10"/>
        <v>Report</v>
      </c>
      <c r="B645">
        <v>21137</v>
      </c>
      <c r="C645" t="s">
        <v>3117</v>
      </c>
      <c r="D645" t="s">
        <v>162</v>
      </c>
      <c r="E645" t="s">
        <v>283</v>
      </c>
      <c r="F645" t="s">
        <v>3118</v>
      </c>
      <c r="G645" t="s">
        <v>3119</v>
      </c>
      <c r="H645" t="s">
        <v>280</v>
      </c>
      <c r="I645" t="s">
        <v>3120</v>
      </c>
      <c r="J645" t="s">
        <v>3121</v>
      </c>
      <c r="K645" t="s">
        <v>23</v>
      </c>
      <c r="L645" t="s">
        <v>175</v>
      </c>
      <c r="M645">
        <v>362976</v>
      </c>
      <c r="N645" t="s">
        <v>162</v>
      </c>
      <c r="O645" s="182">
        <v>40522</v>
      </c>
      <c r="P645" s="182">
        <v>40543</v>
      </c>
      <c r="Q645">
        <v>2</v>
      </c>
      <c r="R645" t="s">
        <v>280</v>
      </c>
      <c r="S645" t="s">
        <v>280</v>
      </c>
      <c r="T645" t="s">
        <v>280</v>
      </c>
      <c r="U645"/>
    </row>
    <row r="646" spans="1:21">
      <c r="A646" s="168" t="str">
        <f t="shared" si="10"/>
        <v>Report</v>
      </c>
      <c r="B646">
        <v>21138</v>
      </c>
      <c r="C646" t="s">
        <v>3122</v>
      </c>
      <c r="D646" t="s">
        <v>162</v>
      </c>
      <c r="E646" t="s">
        <v>283</v>
      </c>
      <c r="F646" t="s">
        <v>3123</v>
      </c>
      <c r="G646" t="s">
        <v>3124</v>
      </c>
      <c r="H646" t="s">
        <v>280</v>
      </c>
      <c r="I646" t="s">
        <v>3125</v>
      </c>
      <c r="J646" t="s">
        <v>3126</v>
      </c>
      <c r="K646" t="s">
        <v>121</v>
      </c>
      <c r="L646" t="s">
        <v>176</v>
      </c>
      <c r="M646">
        <v>453950</v>
      </c>
      <c r="N646" t="s">
        <v>509</v>
      </c>
      <c r="O646" s="182">
        <v>42088</v>
      </c>
      <c r="P646" s="182">
        <v>42160</v>
      </c>
      <c r="Q646">
        <v>3</v>
      </c>
      <c r="R646">
        <v>3</v>
      </c>
      <c r="S646">
        <v>3</v>
      </c>
      <c r="T646">
        <v>3</v>
      </c>
      <c r="U646"/>
    </row>
    <row r="647" spans="1:21">
      <c r="A647" s="168" t="str">
        <f t="shared" si="10"/>
        <v>Report</v>
      </c>
      <c r="B647">
        <v>21139</v>
      </c>
      <c r="C647" t="s">
        <v>3127</v>
      </c>
      <c r="D647" t="s">
        <v>162</v>
      </c>
      <c r="E647" t="s">
        <v>283</v>
      </c>
      <c r="F647" t="s">
        <v>3128</v>
      </c>
      <c r="G647" t="s">
        <v>280</v>
      </c>
      <c r="H647" t="s">
        <v>280</v>
      </c>
      <c r="I647" t="s">
        <v>356</v>
      </c>
      <c r="J647" t="s">
        <v>3129</v>
      </c>
      <c r="K647" t="s">
        <v>28</v>
      </c>
      <c r="L647" t="s">
        <v>358</v>
      </c>
      <c r="M647">
        <v>427461</v>
      </c>
      <c r="N647" t="s">
        <v>162</v>
      </c>
      <c r="O647" s="182">
        <v>41605</v>
      </c>
      <c r="P647" s="182">
        <v>41626</v>
      </c>
      <c r="Q647">
        <v>2</v>
      </c>
      <c r="R647">
        <v>2</v>
      </c>
      <c r="S647">
        <v>2</v>
      </c>
      <c r="T647">
        <v>2</v>
      </c>
      <c r="U647"/>
    </row>
    <row r="648" spans="1:21">
      <c r="A648" s="168" t="str">
        <f t="shared" si="10"/>
        <v>Report</v>
      </c>
      <c r="B648">
        <v>21140</v>
      </c>
      <c r="C648" t="s">
        <v>3130</v>
      </c>
      <c r="D648" t="s">
        <v>162</v>
      </c>
      <c r="E648" t="s">
        <v>283</v>
      </c>
      <c r="F648" t="s">
        <v>3131</v>
      </c>
      <c r="G648" t="s">
        <v>3132</v>
      </c>
      <c r="H648" t="s">
        <v>280</v>
      </c>
      <c r="I648" t="s">
        <v>3133</v>
      </c>
      <c r="J648" t="s">
        <v>3134</v>
      </c>
      <c r="K648" t="s">
        <v>154</v>
      </c>
      <c r="L648" t="s">
        <v>176</v>
      </c>
      <c r="M648">
        <v>383928</v>
      </c>
      <c r="N648" t="s">
        <v>162</v>
      </c>
      <c r="O648" s="182">
        <v>40759</v>
      </c>
      <c r="P648" s="182">
        <v>40779</v>
      </c>
      <c r="Q648">
        <v>3</v>
      </c>
      <c r="R648" t="s">
        <v>280</v>
      </c>
      <c r="S648" t="s">
        <v>280</v>
      </c>
      <c r="T648" t="s">
        <v>280</v>
      </c>
      <c r="U648"/>
    </row>
    <row r="649" spans="1:21">
      <c r="A649" s="168" t="str">
        <f t="shared" si="10"/>
        <v>Report</v>
      </c>
      <c r="B649">
        <v>21141</v>
      </c>
      <c r="C649" t="s">
        <v>3135</v>
      </c>
      <c r="D649" t="s">
        <v>162</v>
      </c>
      <c r="E649" t="s">
        <v>283</v>
      </c>
      <c r="F649" t="s">
        <v>3136</v>
      </c>
      <c r="G649" t="s">
        <v>280</v>
      </c>
      <c r="H649" t="s">
        <v>280</v>
      </c>
      <c r="I649" t="s">
        <v>3137</v>
      </c>
      <c r="J649" t="s">
        <v>3138</v>
      </c>
      <c r="K649" t="s">
        <v>69</v>
      </c>
      <c r="L649" t="s">
        <v>175</v>
      </c>
      <c r="M649">
        <v>455071</v>
      </c>
      <c r="N649" t="s">
        <v>162</v>
      </c>
      <c r="O649" s="182">
        <v>41962</v>
      </c>
      <c r="P649" s="182">
        <v>41983</v>
      </c>
      <c r="Q649">
        <v>2</v>
      </c>
      <c r="R649">
        <v>2</v>
      </c>
      <c r="S649">
        <v>2</v>
      </c>
      <c r="T649">
        <v>2</v>
      </c>
      <c r="U649"/>
    </row>
    <row r="650" spans="1:21">
      <c r="A650" s="168" t="str">
        <f t="shared" si="10"/>
        <v>Report</v>
      </c>
      <c r="B650">
        <v>21142</v>
      </c>
      <c r="C650" t="s">
        <v>3139</v>
      </c>
      <c r="D650" t="s">
        <v>162</v>
      </c>
      <c r="E650" t="s">
        <v>283</v>
      </c>
      <c r="F650" t="s">
        <v>3140</v>
      </c>
      <c r="G650" t="s">
        <v>3141</v>
      </c>
      <c r="H650" t="s">
        <v>280</v>
      </c>
      <c r="I650" t="s">
        <v>3142</v>
      </c>
      <c r="J650" t="s">
        <v>3143</v>
      </c>
      <c r="K650" t="s">
        <v>16</v>
      </c>
      <c r="L650" t="s">
        <v>176</v>
      </c>
      <c r="M650">
        <v>451696</v>
      </c>
      <c r="N650" t="s">
        <v>162</v>
      </c>
      <c r="O650" s="182">
        <v>41969</v>
      </c>
      <c r="P650" s="182">
        <v>41983</v>
      </c>
      <c r="Q650">
        <v>3</v>
      </c>
      <c r="R650">
        <v>3</v>
      </c>
      <c r="S650">
        <v>3</v>
      </c>
      <c r="T650">
        <v>3</v>
      </c>
      <c r="U650"/>
    </row>
    <row r="651" spans="1:21">
      <c r="A651" s="168" t="str">
        <f t="shared" si="10"/>
        <v>Report</v>
      </c>
      <c r="B651">
        <v>21143</v>
      </c>
      <c r="C651" t="s">
        <v>3144</v>
      </c>
      <c r="D651" t="s">
        <v>162</v>
      </c>
      <c r="E651" t="s">
        <v>283</v>
      </c>
      <c r="F651" t="s">
        <v>3145</v>
      </c>
      <c r="G651" t="s">
        <v>280</v>
      </c>
      <c r="H651" t="s">
        <v>280</v>
      </c>
      <c r="I651" t="s">
        <v>356</v>
      </c>
      <c r="J651" t="s">
        <v>3146</v>
      </c>
      <c r="K651" t="s">
        <v>28</v>
      </c>
      <c r="L651" t="s">
        <v>358</v>
      </c>
      <c r="M651">
        <v>404141</v>
      </c>
      <c r="N651" t="s">
        <v>162</v>
      </c>
      <c r="O651" s="182">
        <v>41186</v>
      </c>
      <c r="P651" s="182">
        <v>41207</v>
      </c>
      <c r="Q651">
        <v>3</v>
      </c>
      <c r="R651" t="s">
        <v>280</v>
      </c>
      <c r="S651" t="s">
        <v>280</v>
      </c>
      <c r="T651" t="s">
        <v>280</v>
      </c>
      <c r="U651"/>
    </row>
    <row r="652" spans="1:21">
      <c r="A652" s="168" t="str">
        <f t="shared" si="10"/>
        <v>Report</v>
      </c>
      <c r="B652">
        <v>21144</v>
      </c>
      <c r="C652" t="s">
        <v>3147</v>
      </c>
      <c r="D652" t="s">
        <v>162</v>
      </c>
      <c r="E652" t="s">
        <v>283</v>
      </c>
      <c r="F652" t="s">
        <v>3148</v>
      </c>
      <c r="G652" t="s">
        <v>3149</v>
      </c>
      <c r="H652" t="s">
        <v>280</v>
      </c>
      <c r="I652" t="s">
        <v>491</v>
      </c>
      <c r="J652" t="s">
        <v>3150</v>
      </c>
      <c r="K652" t="s">
        <v>8</v>
      </c>
      <c r="L652" t="s">
        <v>358</v>
      </c>
      <c r="M652">
        <v>383439</v>
      </c>
      <c r="N652" t="s">
        <v>162</v>
      </c>
      <c r="O652" s="182">
        <v>40947</v>
      </c>
      <c r="P652" s="182">
        <v>40968</v>
      </c>
      <c r="Q652">
        <v>2</v>
      </c>
      <c r="R652" t="s">
        <v>280</v>
      </c>
      <c r="S652" t="s">
        <v>280</v>
      </c>
      <c r="T652" t="s">
        <v>280</v>
      </c>
      <c r="U652"/>
    </row>
    <row r="653" spans="1:21">
      <c r="A653" s="168" t="str">
        <f t="shared" si="10"/>
        <v>Report</v>
      </c>
      <c r="B653">
        <v>21145</v>
      </c>
      <c r="C653" t="s">
        <v>3151</v>
      </c>
      <c r="D653" t="s">
        <v>162</v>
      </c>
      <c r="E653" t="s">
        <v>283</v>
      </c>
      <c r="F653" t="s">
        <v>3152</v>
      </c>
      <c r="G653" t="s">
        <v>3153</v>
      </c>
      <c r="H653" t="s">
        <v>3154</v>
      </c>
      <c r="I653" t="s">
        <v>491</v>
      </c>
      <c r="J653" t="s">
        <v>3155</v>
      </c>
      <c r="K653" t="s">
        <v>8</v>
      </c>
      <c r="L653" t="s">
        <v>358</v>
      </c>
      <c r="M653">
        <v>427560</v>
      </c>
      <c r="N653" t="s">
        <v>162</v>
      </c>
      <c r="O653" s="182">
        <v>41544</v>
      </c>
      <c r="P653" s="182">
        <v>41565</v>
      </c>
      <c r="Q653">
        <v>2</v>
      </c>
      <c r="R653">
        <v>2</v>
      </c>
      <c r="S653">
        <v>2</v>
      </c>
      <c r="T653">
        <v>2</v>
      </c>
      <c r="U653"/>
    </row>
    <row r="654" spans="1:21">
      <c r="A654" s="168" t="str">
        <f t="shared" si="10"/>
        <v>Report</v>
      </c>
      <c r="B654">
        <v>21146</v>
      </c>
      <c r="C654" t="s">
        <v>3156</v>
      </c>
      <c r="D654" t="s">
        <v>162</v>
      </c>
      <c r="E654" t="s">
        <v>283</v>
      </c>
      <c r="F654" t="s">
        <v>3157</v>
      </c>
      <c r="G654" t="s">
        <v>3158</v>
      </c>
      <c r="H654" t="s">
        <v>3159</v>
      </c>
      <c r="I654" t="s">
        <v>563</v>
      </c>
      <c r="J654" t="s">
        <v>3160</v>
      </c>
      <c r="K654" t="s">
        <v>29</v>
      </c>
      <c r="L654" t="s">
        <v>172</v>
      </c>
      <c r="M654">
        <v>432834</v>
      </c>
      <c r="N654" t="s">
        <v>162</v>
      </c>
      <c r="O654" s="182">
        <v>41570</v>
      </c>
      <c r="P654" s="182">
        <v>41585</v>
      </c>
      <c r="Q654">
        <v>3</v>
      </c>
      <c r="R654">
        <v>3</v>
      </c>
      <c r="S654">
        <v>3</v>
      </c>
      <c r="T654">
        <v>3</v>
      </c>
      <c r="U654"/>
    </row>
    <row r="655" spans="1:21">
      <c r="A655" s="168" t="str">
        <f t="shared" si="10"/>
        <v>Report</v>
      </c>
      <c r="B655">
        <v>21149</v>
      </c>
      <c r="C655" t="s">
        <v>3161</v>
      </c>
      <c r="D655" t="s">
        <v>162</v>
      </c>
      <c r="E655" t="s">
        <v>283</v>
      </c>
      <c r="F655" t="s">
        <v>3162</v>
      </c>
      <c r="G655" t="s">
        <v>3162</v>
      </c>
      <c r="H655" t="s">
        <v>280</v>
      </c>
      <c r="I655" t="s">
        <v>519</v>
      </c>
      <c r="J655" t="s">
        <v>3163</v>
      </c>
      <c r="K655" t="s">
        <v>3</v>
      </c>
      <c r="L655" t="s">
        <v>175</v>
      </c>
      <c r="M655">
        <v>383674</v>
      </c>
      <c r="N655" t="s">
        <v>162</v>
      </c>
      <c r="O655" s="182">
        <v>40857</v>
      </c>
      <c r="P655" s="182">
        <v>40878</v>
      </c>
      <c r="Q655">
        <v>2</v>
      </c>
      <c r="R655" t="s">
        <v>280</v>
      </c>
      <c r="S655" t="s">
        <v>280</v>
      </c>
      <c r="T655" t="s">
        <v>280</v>
      </c>
      <c r="U655"/>
    </row>
    <row r="656" spans="1:21">
      <c r="A656" s="168" t="str">
        <f t="shared" si="10"/>
        <v>Report</v>
      </c>
      <c r="B656">
        <v>21151</v>
      </c>
      <c r="C656" t="s">
        <v>3164</v>
      </c>
      <c r="D656" t="s">
        <v>162</v>
      </c>
      <c r="E656" t="s">
        <v>283</v>
      </c>
      <c r="F656" t="s">
        <v>3165</v>
      </c>
      <c r="G656" t="s">
        <v>3166</v>
      </c>
      <c r="H656" t="s">
        <v>280</v>
      </c>
      <c r="I656" t="s">
        <v>416</v>
      </c>
      <c r="J656" t="s">
        <v>3167</v>
      </c>
      <c r="K656" t="s">
        <v>36</v>
      </c>
      <c r="L656" t="s">
        <v>178</v>
      </c>
      <c r="M656">
        <v>456455</v>
      </c>
      <c r="N656" t="s">
        <v>678</v>
      </c>
      <c r="O656" s="182">
        <v>42202</v>
      </c>
      <c r="P656" s="182">
        <v>42221</v>
      </c>
      <c r="Q656">
        <v>3</v>
      </c>
      <c r="R656">
        <v>3</v>
      </c>
      <c r="S656">
        <v>3</v>
      </c>
      <c r="T656">
        <v>3</v>
      </c>
      <c r="U656"/>
    </row>
    <row r="657" spans="1:21">
      <c r="A657" s="168" t="str">
        <f t="shared" si="10"/>
        <v>Report</v>
      </c>
      <c r="B657">
        <v>21152</v>
      </c>
      <c r="C657" t="s">
        <v>3168</v>
      </c>
      <c r="D657" t="s">
        <v>162</v>
      </c>
      <c r="E657" t="s">
        <v>283</v>
      </c>
      <c r="F657" t="s">
        <v>3169</v>
      </c>
      <c r="G657" t="s">
        <v>3170</v>
      </c>
      <c r="H657" t="s">
        <v>3171</v>
      </c>
      <c r="I657" t="s">
        <v>1017</v>
      </c>
      <c r="J657" t="s">
        <v>3172</v>
      </c>
      <c r="K657" t="s">
        <v>55</v>
      </c>
      <c r="L657" t="s">
        <v>174</v>
      </c>
      <c r="M657">
        <v>362476</v>
      </c>
      <c r="N657" t="s">
        <v>162</v>
      </c>
      <c r="O657" s="182">
        <v>40458</v>
      </c>
      <c r="P657" s="182">
        <v>40480</v>
      </c>
      <c r="Q657">
        <v>2</v>
      </c>
      <c r="R657" t="s">
        <v>280</v>
      </c>
      <c r="S657" t="s">
        <v>280</v>
      </c>
      <c r="T657" t="s">
        <v>280</v>
      </c>
      <c r="U657"/>
    </row>
    <row r="658" spans="1:21">
      <c r="A658" s="168" t="str">
        <f t="shared" si="10"/>
        <v>Report</v>
      </c>
      <c r="B658">
        <v>21154</v>
      </c>
      <c r="C658" t="s">
        <v>3173</v>
      </c>
      <c r="D658" t="s">
        <v>162</v>
      </c>
      <c r="E658" t="s">
        <v>283</v>
      </c>
      <c r="F658" t="s">
        <v>3174</v>
      </c>
      <c r="G658" t="s">
        <v>3175</v>
      </c>
      <c r="H658" t="s">
        <v>280</v>
      </c>
      <c r="I658" t="s">
        <v>3176</v>
      </c>
      <c r="J658" t="s">
        <v>3177</v>
      </c>
      <c r="K658" t="s">
        <v>31</v>
      </c>
      <c r="L658" t="s">
        <v>173</v>
      </c>
      <c r="M658">
        <v>404462</v>
      </c>
      <c r="N658" t="s">
        <v>162</v>
      </c>
      <c r="O658" s="182">
        <v>41326</v>
      </c>
      <c r="P658" s="182">
        <v>41344</v>
      </c>
      <c r="Q658">
        <v>2</v>
      </c>
      <c r="R658" t="s">
        <v>280</v>
      </c>
      <c r="S658" t="s">
        <v>280</v>
      </c>
      <c r="T658" t="s">
        <v>280</v>
      </c>
      <c r="U658"/>
    </row>
    <row r="659" spans="1:21">
      <c r="A659" s="168" t="str">
        <f t="shared" si="10"/>
        <v>Report</v>
      </c>
      <c r="B659">
        <v>21156</v>
      </c>
      <c r="C659" t="s">
        <v>3178</v>
      </c>
      <c r="D659" t="s">
        <v>162</v>
      </c>
      <c r="E659" t="s">
        <v>283</v>
      </c>
      <c r="F659" t="s">
        <v>3179</v>
      </c>
      <c r="G659" t="s">
        <v>3180</v>
      </c>
      <c r="H659" t="s">
        <v>280</v>
      </c>
      <c r="I659" t="s">
        <v>2159</v>
      </c>
      <c r="J659" t="s">
        <v>3181</v>
      </c>
      <c r="K659" t="s">
        <v>113</v>
      </c>
      <c r="L659" t="s">
        <v>358</v>
      </c>
      <c r="M659">
        <v>430196</v>
      </c>
      <c r="N659" t="s">
        <v>162</v>
      </c>
      <c r="O659" s="182">
        <v>41676</v>
      </c>
      <c r="P659" s="182">
        <v>41697</v>
      </c>
      <c r="Q659">
        <v>3</v>
      </c>
      <c r="R659">
        <v>3</v>
      </c>
      <c r="S659">
        <v>3</v>
      </c>
      <c r="T659">
        <v>3</v>
      </c>
      <c r="U659"/>
    </row>
    <row r="660" spans="1:21">
      <c r="A660" s="168" t="str">
        <f t="shared" si="10"/>
        <v>Report</v>
      </c>
      <c r="B660">
        <v>21160</v>
      </c>
      <c r="C660" t="s">
        <v>3182</v>
      </c>
      <c r="D660" t="s">
        <v>162</v>
      </c>
      <c r="E660" t="s">
        <v>283</v>
      </c>
      <c r="F660" t="s">
        <v>3183</v>
      </c>
      <c r="G660" t="s">
        <v>1840</v>
      </c>
      <c r="H660" t="s">
        <v>280</v>
      </c>
      <c r="I660" t="s">
        <v>3184</v>
      </c>
      <c r="J660" t="s">
        <v>3185</v>
      </c>
      <c r="K660" t="s">
        <v>66</v>
      </c>
      <c r="L660" t="s">
        <v>177</v>
      </c>
      <c r="M660">
        <v>404443</v>
      </c>
      <c r="N660" t="s">
        <v>162</v>
      </c>
      <c r="O660" s="182">
        <v>41348</v>
      </c>
      <c r="P660" s="182">
        <v>41361</v>
      </c>
      <c r="Q660">
        <v>3</v>
      </c>
      <c r="R660" t="s">
        <v>280</v>
      </c>
      <c r="S660" t="s">
        <v>280</v>
      </c>
      <c r="T660" t="s">
        <v>280</v>
      </c>
      <c r="U660"/>
    </row>
    <row r="661" spans="1:21">
      <c r="A661" s="168" t="str">
        <f t="shared" si="10"/>
        <v>Report</v>
      </c>
      <c r="B661">
        <v>21161</v>
      </c>
      <c r="C661" t="s">
        <v>3186</v>
      </c>
      <c r="D661" t="s">
        <v>162</v>
      </c>
      <c r="E661" t="s">
        <v>283</v>
      </c>
      <c r="F661" t="s">
        <v>3187</v>
      </c>
      <c r="G661" t="s">
        <v>280</v>
      </c>
      <c r="H661" t="s">
        <v>280</v>
      </c>
      <c r="I661" t="s">
        <v>3188</v>
      </c>
      <c r="J661" t="s">
        <v>3189</v>
      </c>
      <c r="K661" t="s">
        <v>104</v>
      </c>
      <c r="L661" t="s">
        <v>178</v>
      </c>
      <c r="M661">
        <v>421460</v>
      </c>
      <c r="N661" t="s">
        <v>162</v>
      </c>
      <c r="O661" s="182">
        <v>41458</v>
      </c>
      <c r="P661" s="182">
        <v>41481</v>
      </c>
      <c r="Q661">
        <v>1</v>
      </c>
      <c r="R661">
        <v>1</v>
      </c>
      <c r="S661">
        <v>1</v>
      </c>
      <c r="T661">
        <v>1</v>
      </c>
      <c r="U661"/>
    </row>
    <row r="662" spans="1:21">
      <c r="A662" s="168" t="str">
        <f t="shared" si="10"/>
        <v>Report</v>
      </c>
      <c r="B662">
        <v>21162</v>
      </c>
      <c r="C662" t="s">
        <v>3190</v>
      </c>
      <c r="D662" t="s">
        <v>162</v>
      </c>
      <c r="E662" t="s">
        <v>283</v>
      </c>
      <c r="F662" t="s">
        <v>3191</v>
      </c>
      <c r="G662" t="s">
        <v>3192</v>
      </c>
      <c r="H662" t="s">
        <v>280</v>
      </c>
      <c r="I662" t="s">
        <v>823</v>
      </c>
      <c r="J662" t="s">
        <v>3193</v>
      </c>
      <c r="K662" t="s">
        <v>88</v>
      </c>
      <c r="L662" t="s">
        <v>175</v>
      </c>
      <c r="M662">
        <v>411166</v>
      </c>
      <c r="N662" t="s">
        <v>162</v>
      </c>
      <c r="O662" s="182">
        <v>41256</v>
      </c>
      <c r="P662" s="182">
        <v>41291</v>
      </c>
      <c r="Q662">
        <v>2</v>
      </c>
      <c r="R662" t="s">
        <v>280</v>
      </c>
      <c r="S662" t="s">
        <v>280</v>
      </c>
      <c r="T662" t="s">
        <v>280</v>
      </c>
      <c r="U662"/>
    </row>
    <row r="663" spans="1:21">
      <c r="A663" s="168" t="str">
        <f t="shared" si="10"/>
        <v>Report</v>
      </c>
      <c r="B663">
        <v>21163</v>
      </c>
      <c r="C663" t="s">
        <v>3194</v>
      </c>
      <c r="D663" t="s">
        <v>162</v>
      </c>
      <c r="E663" t="s">
        <v>283</v>
      </c>
      <c r="F663" t="s">
        <v>3195</v>
      </c>
      <c r="G663" t="s">
        <v>3196</v>
      </c>
      <c r="H663" t="s">
        <v>3197</v>
      </c>
      <c r="I663" t="s">
        <v>3198</v>
      </c>
      <c r="J663" t="s">
        <v>3199</v>
      </c>
      <c r="K663" t="s">
        <v>135</v>
      </c>
      <c r="L663" t="s">
        <v>358</v>
      </c>
      <c r="M663">
        <v>365780</v>
      </c>
      <c r="N663" t="s">
        <v>162</v>
      </c>
      <c r="O663" s="182">
        <v>40562</v>
      </c>
      <c r="P663" s="182">
        <v>40583</v>
      </c>
      <c r="Q663">
        <v>3</v>
      </c>
      <c r="R663" t="s">
        <v>280</v>
      </c>
      <c r="S663" t="s">
        <v>280</v>
      </c>
      <c r="T663" t="s">
        <v>280</v>
      </c>
      <c r="U663"/>
    </row>
    <row r="664" spans="1:21">
      <c r="A664" s="168" t="str">
        <f t="shared" si="10"/>
        <v>Report</v>
      </c>
      <c r="B664">
        <v>21164</v>
      </c>
      <c r="C664" t="s">
        <v>3200</v>
      </c>
      <c r="D664" t="s">
        <v>162</v>
      </c>
      <c r="E664" t="s">
        <v>283</v>
      </c>
      <c r="F664" t="s">
        <v>3201</v>
      </c>
      <c r="G664" t="s">
        <v>280</v>
      </c>
      <c r="H664" t="s">
        <v>280</v>
      </c>
      <c r="I664" t="s">
        <v>3202</v>
      </c>
      <c r="J664" t="s">
        <v>3203</v>
      </c>
      <c r="K664" t="s">
        <v>128</v>
      </c>
      <c r="L664" t="s">
        <v>358</v>
      </c>
      <c r="M664">
        <v>383585</v>
      </c>
      <c r="N664" t="s">
        <v>162</v>
      </c>
      <c r="O664" s="182">
        <v>40816</v>
      </c>
      <c r="P664" s="182">
        <v>40837</v>
      </c>
      <c r="Q664">
        <v>3</v>
      </c>
      <c r="R664" t="s">
        <v>280</v>
      </c>
      <c r="S664" t="s">
        <v>280</v>
      </c>
      <c r="T664" t="s">
        <v>280</v>
      </c>
      <c r="U664"/>
    </row>
    <row r="665" spans="1:21">
      <c r="A665" s="168" t="str">
        <f t="shared" si="10"/>
        <v>Report</v>
      </c>
      <c r="B665">
        <v>21165</v>
      </c>
      <c r="C665" t="s">
        <v>3204</v>
      </c>
      <c r="D665" t="s">
        <v>162</v>
      </c>
      <c r="E665" t="s">
        <v>283</v>
      </c>
      <c r="F665" t="s">
        <v>3204</v>
      </c>
      <c r="G665" t="s">
        <v>3205</v>
      </c>
      <c r="H665" t="s">
        <v>3206</v>
      </c>
      <c r="I665" t="s">
        <v>663</v>
      </c>
      <c r="J665" t="s">
        <v>3207</v>
      </c>
      <c r="K665" t="s">
        <v>10</v>
      </c>
      <c r="L665" t="s">
        <v>177</v>
      </c>
      <c r="M665">
        <v>366472</v>
      </c>
      <c r="N665" t="s">
        <v>162</v>
      </c>
      <c r="O665" s="182">
        <v>41053</v>
      </c>
      <c r="P665" s="182">
        <v>41078</v>
      </c>
      <c r="Q665">
        <v>2</v>
      </c>
      <c r="R665" t="s">
        <v>280</v>
      </c>
      <c r="S665" t="s">
        <v>280</v>
      </c>
      <c r="T665" t="s">
        <v>280</v>
      </c>
      <c r="U665"/>
    </row>
    <row r="666" spans="1:21">
      <c r="A666" s="168" t="str">
        <f t="shared" si="10"/>
        <v>Report</v>
      </c>
      <c r="B666">
        <v>21166</v>
      </c>
      <c r="C666" t="s">
        <v>3208</v>
      </c>
      <c r="D666" t="s">
        <v>162</v>
      </c>
      <c r="E666" t="s">
        <v>283</v>
      </c>
      <c r="F666" t="s">
        <v>3209</v>
      </c>
      <c r="G666" t="s">
        <v>3210</v>
      </c>
      <c r="H666" t="s">
        <v>280</v>
      </c>
      <c r="I666" t="s">
        <v>3211</v>
      </c>
      <c r="J666" t="s">
        <v>3212</v>
      </c>
      <c r="K666" t="s">
        <v>152</v>
      </c>
      <c r="L666" t="s">
        <v>177</v>
      </c>
      <c r="M666">
        <v>383930</v>
      </c>
      <c r="N666" t="s">
        <v>162</v>
      </c>
      <c r="O666" s="182">
        <v>40759</v>
      </c>
      <c r="P666" s="182">
        <v>40779</v>
      </c>
      <c r="Q666">
        <v>3</v>
      </c>
      <c r="R666" t="s">
        <v>280</v>
      </c>
      <c r="S666" t="s">
        <v>280</v>
      </c>
      <c r="T666" t="s">
        <v>280</v>
      </c>
      <c r="U666"/>
    </row>
    <row r="667" spans="1:21">
      <c r="A667" s="168" t="str">
        <f t="shared" si="10"/>
        <v>Report</v>
      </c>
      <c r="B667">
        <v>21171</v>
      </c>
      <c r="C667" t="s">
        <v>3213</v>
      </c>
      <c r="D667" t="s">
        <v>162</v>
      </c>
      <c r="E667" t="s">
        <v>283</v>
      </c>
      <c r="F667" t="s">
        <v>3214</v>
      </c>
      <c r="G667" t="s">
        <v>3215</v>
      </c>
      <c r="H667" t="s">
        <v>3216</v>
      </c>
      <c r="I667" t="s">
        <v>421</v>
      </c>
      <c r="J667" t="s">
        <v>3217</v>
      </c>
      <c r="K667" t="s">
        <v>127</v>
      </c>
      <c r="L667" t="s">
        <v>358</v>
      </c>
      <c r="M667">
        <v>383440</v>
      </c>
      <c r="N667" t="s">
        <v>162</v>
      </c>
      <c r="O667" s="182">
        <v>40934</v>
      </c>
      <c r="P667" s="182">
        <v>40955</v>
      </c>
      <c r="Q667">
        <v>3</v>
      </c>
      <c r="R667" t="s">
        <v>280</v>
      </c>
      <c r="S667" t="s">
        <v>280</v>
      </c>
      <c r="T667" t="s">
        <v>280</v>
      </c>
      <c r="U667"/>
    </row>
    <row r="668" spans="1:21">
      <c r="A668" s="168" t="str">
        <f t="shared" si="10"/>
        <v>Report</v>
      </c>
      <c r="B668">
        <v>21172</v>
      </c>
      <c r="C668" t="s">
        <v>3218</v>
      </c>
      <c r="D668" t="s">
        <v>162</v>
      </c>
      <c r="E668" t="s">
        <v>283</v>
      </c>
      <c r="F668" t="s">
        <v>3219</v>
      </c>
      <c r="G668" t="s">
        <v>280</v>
      </c>
      <c r="H668" t="s">
        <v>280</v>
      </c>
      <c r="I668" t="s">
        <v>554</v>
      </c>
      <c r="J668" t="s">
        <v>3220</v>
      </c>
      <c r="K668" t="s">
        <v>23</v>
      </c>
      <c r="L668" t="s">
        <v>175</v>
      </c>
      <c r="M668">
        <v>383931</v>
      </c>
      <c r="N668" t="s">
        <v>162</v>
      </c>
      <c r="O668" s="182">
        <v>41053</v>
      </c>
      <c r="P668" s="182">
        <v>41078</v>
      </c>
      <c r="Q668">
        <v>2</v>
      </c>
      <c r="R668" t="s">
        <v>280</v>
      </c>
      <c r="S668" t="s">
        <v>280</v>
      </c>
      <c r="T668" t="s">
        <v>280</v>
      </c>
      <c r="U668"/>
    </row>
    <row r="669" spans="1:21">
      <c r="A669" s="168" t="str">
        <f t="shared" si="10"/>
        <v>Report</v>
      </c>
      <c r="B669">
        <v>21173</v>
      </c>
      <c r="C669" t="s">
        <v>3221</v>
      </c>
      <c r="D669" t="s">
        <v>162</v>
      </c>
      <c r="E669" t="s">
        <v>283</v>
      </c>
      <c r="F669" t="s">
        <v>3222</v>
      </c>
      <c r="G669" t="s">
        <v>280</v>
      </c>
      <c r="H669" t="s">
        <v>280</v>
      </c>
      <c r="I669" t="s">
        <v>528</v>
      </c>
      <c r="J669" t="s">
        <v>3223</v>
      </c>
      <c r="K669" t="s">
        <v>39</v>
      </c>
      <c r="L669" t="s">
        <v>358</v>
      </c>
      <c r="M669">
        <v>362477</v>
      </c>
      <c r="N669" t="s">
        <v>162</v>
      </c>
      <c r="O669" s="182">
        <v>40437</v>
      </c>
      <c r="P669" s="182">
        <v>40459</v>
      </c>
      <c r="Q669">
        <v>2</v>
      </c>
      <c r="R669" t="s">
        <v>280</v>
      </c>
      <c r="S669" t="s">
        <v>280</v>
      </c>
      <c r="T669" t="s">
        <v>280</v>
      </c>
      <c r="U669"/>
    </row>
    <row r="670" spans="1:21">
      <c r="A670" s="168" t="str">
        <f t="shared" si="10"/>
        <v>Report</v>
      </c>
      <c r="B670">
        <v>21174</v>
      </c>
      <c r="C670" t="s">
        <v>3224</v>
      </c>
      <c r="D670" t="s">
        <v>162</v>
      </c>
      <c r="E670" t="s">
        <v>283</v>
      </c>
      <c r="F670" t="s">
        <v>3225</v>
      </c>
      <c r="G670" t="s">
        <v>3226</v>
      </c>
      <c r="H670" t="s">
        <v>3227</v>
      </c>
      <c r="I670" t="s">
        <v>1356</v>
      </c>
      <c r="J670" t="s">
        <v>3228</v>
      </c>
      <c r="K670" t="s">
        <v>30</v>
      </c>
      <c r="L670" t="s">
        <v>172</v>
      </c>
      <c r="M670">
        <v>404505</v>
      </c>
      <c r="N670" t="s">
        <v>162</v>
      </c>
      <c r="O670" s="182">
        <v>41340</v>
      </c>
      <c r="P670" s="182">
        <v>41354</v>
      </c>
      <c r="Q670">
        <v>2</v>
      </c>
      <c r="R670" t="s">
        <v>280</v>
      </c>
      <c r="S670" t="s">
        <v>280</v>
      </c>
      <c r="T670" t="s">
        <v>280</v>
      </c>
      <c r="U670"/>
    </row>
    <row r="671" spans="1:21">
      <c r="A671" s="168" t="str">
        <f t="shared" si="10"/>
        <v>Report</v>
      </c>
      <c r="B671">
        <v>21175</v>
      </c>
      <c r="C671" t="s">
        <v>3224</v>
      </c>
      <c r="D671" t="s">
        <v>162</v>
      </c>
      <c r="E671" t="s">
        <v>283</v>
      </c>
      <c r="F671" t="s">
        <v>3229</v>
      </c>
      <c r="G671" t="s">
        <v>280</v>
      </c>
      <c r="H671" t="s">
        <v>3230</v>
      </c>
      <c r="I671" t="s">
        <v>3231</v>
      </c>
      <c r="J671" t="s">
        <v>3232</v>
      </c>
      <c r="K671" t="s">
        <v>23</v>
      </c>
      <c r="L671" t="s">
        <v>175</v>
      </c>
      <c r="M671">
        <v>362478</v>
      </c>
      <c r="N671" t="s">
        <v>162</v>
      </c>
      <c r="O671" s="182">
        <v>40472</v>
      </c>
      <c r="P671" s="182">
        <v>40493</v>
      </c>
      <c r="Q671">
        <v>2</v>
      </c>
      <c r="R671" t="s">
        <v>280</v>
      </c>
      <c r="S671" t="s">
        <v>280</v>
      </c>
      <c r="T671" t="s">
        <v>280</v>
      </c>
      <c r="U671"/>
    </row>
    <row r="672" spans="1:21">
      <c r="A672" s="168" t="str">
        <f t="shared" si="10"/>
        <v>Report</v>
      </c>
      <c r="B672">
        <v>21182</v>
      </c>
      <c r="C672" t="s">
        <v>3233</v>
      </c>
      <c r="D672" t="s">
        <v>162</v>
      </c>
      <c r="E672" t="s">
        <v>283</v>
      </c>
      <c r="F672" t="s">
        <v>3234</v>
      </c>
      <c r="G672" t="s">
        <v>280</v>
      </c>
      <c r="H672" t="s">
        <v>280</v>
      </c>
      <c r="I672" t="s">
        <v>2009</v>
      </c>
      <c r="J672" t="s">
        <v>3235</v>
      </c>
      <c r="K672" t="s">
        <v>137</v>
      </c>
      <c r="L672" t="s">
        <v>358</v>
      </c>
      <c r="M672">
        <v>362479</v>
      </c>
      <c r="N672" t="s">
        <v>162</v>
      </c>
      <c r="O672" s="182">
        <v>40577</v>
      </c>
      <c r="P672" s="182">
        <v>40597</v>
      </c>
      <c r="Q672">
        <v>2</v>
      </c>
      <c r="R672" t="s">
        <v>280</v>
      </c>
      <c r="S672" t="s">
        <v>280</v>
      </c>
      <c r="T672" t="s">
        <v>280</v>
      </c>
      <c r="U672"/>
    </row>
    <row r="673" spans="1:21">
      <c r="A673" s="168" t="str">
        <f t="shared" si="10"/>
        <v>Report</v>
      </c>
      <c r="B673">
        <v>21185</v>
      </c>
      <c r="C673" t="s">
        <v>3236</v>
      </c>
      <c r="D673" t="s">
        <v>162</v>
      </c>
      <c r="E673" t="s">
        <v>283</v>
      </c>
      <c r="F673" t="s">
        <v>3237</v>
      </c>
      <c r="G673" t="s">
        <v>3238</v>
      </c>
      <c r="H673" t="s">
        <v>280</v>
      </c>
      <c r="I673" t="s">
        <v>3239</v>
      </c>
      <c r="J673" t="s">
        <v>3240</v>
      </c>
      <c r="K673" t="s">
        <v>13</v>
      </c>
      <c r="L673" t="s">
        <v>172</v>
      </c>
      <c r="M673">
        <v>447541</v>
      </c>
      <c r="N673" t="s">
        <v>678</v>
      </c>
      <c r="O673" s="182">
        <v>41900</v>
      </c>
      <c r="P673" s="182">
        <v>41921</v>
      </c>
      <c r="Q673">
        <v>3</v>
      </c>
      <c r="R673">
        <v>3</v>
      </c>
      <c r="S673">
        <v>3</v>
      </c>
      <c r="T673">
        <v>3</v>
      </c>
      <c r="U673"/>
    </row>
    <row r="674" spans="1:21">
      <c r="A674" s="168" t="str">
        <f t="shared" si="10"/>
        <v>Report</v>
      </c>
      <c r="B674">
        <v>21186</v>
      </c>
      <c r="C674" t="s">
        <v>3241</v>
      </c>
      <c r="D674" t="s">
        <v>162</v>
      </c>
      <c r="E674" t="s">
        <v>283</v>
      </c>
      <c r="F674" t="s">
        <v>2572</v>
      </c>
      <c r="G674" t="s">
        <v>2573</v>
      </c>
      <c r="H674" t="s">
        <v>2574</v>
      </c>
      <c r="I674" t="s">
        <v>2575</v>
      </c>
      <c r="J674" t="s">
        <v>2576</v>
      </c>
      <c r="K674" t="s">
        <v>46</v>
      </c>
      <c r="L674" t="s">
        <v>175</v>
      </c>
      <c r="M674">
        <v>365781</v>
      </c>
      <c r="N674" t="s">
        <v>162</v>
      </c>
      <c r="O674" s="182">
        <v>40577</v>
      </c>
      <c r="P674" s="182">
        <v>40598</v>
      </c>
      <c r="Q674">
        <v>3</v>
      </c>
      <c r="R674" t="s">
        <v>280</v>
      </c>
      <c r="S674" t="s">
        <v>280</v>
      </c>
      <c r="T674" t="s">
        <v>280</v>
      </c>
      <c r="U674"/>
    </row>
    <row r="675" spans="1:21">
      <c r="A675" s="168" t="str">
        <f t="shared" si="10"/>
        <v>Report</v>
      </c>
      <c r="B675">
        <v>21187</v>
      </c>
      <c r="C675" t="s">
        <v>3242</v>
      </c>
      <c r="D675" t="s">
        <v>162</v>
      </c>
      <c r="E675" t="s">
        <v>283</v>
      </c>
      <c r="F675" t="s">
        <v>3243</v>
      </c>
      <c r="G675" t="s">
        <v>280</v>
      </c>
      <c r="H675" t="s">
        <v>280</v>
      </c>
      <c r="I675" t="s">
        <v>298</v>
      </c>
      <c r="J675" t="s">
        <v>3244</v>
      </c>
      <c r="K675" t="s">
        <v>45</v>
      </c>
      <c r="L675" t="s">
        <v>173</v>
      </c>
      <c r="M675">
        <v>446286</v>
      </c>
      <c r="N675" t="s">
        <v>162</v>
      </c>
      <c r="O675" s="182">
        <v>41823</v>
      </c>
      <c r="P675" s="182">
        <v>41842</v>
      </c>
      <c r="Q675">
        <v>2</v>
      </c>
      <c r="R675">
        <v>2</v>
      </c>
      <c r="S675">
        <v>2</v>
      </c>
      <c r="T675">
        <v>2</v>
      </c>
      <c r="U675"/>
    </row>
    <row r="676" spans="1:21">
      <c r="A676" s="168" t="str">
        <f t="shared" si="10"/>
        <v>Report</v>
      </c>
      <c r="B676">
        <v>21188</v>
      </c>
      <c r="C676" t="s">
        <v>3245</v>
      </c>
      <c r="D676" t="s">
        <v>162</v>
      </c>
      <c r="E676" t="s">
        <v>283</v>
      </c>
      <c r="F676" t="s">
        <v>3246</v>
      </c>
      <c r="G676" t="s">
        <v>280</v>
      </c>
      <c r="H676" t="s">
        <v>280</v>
      </c>
      <c r="I676" t="s">
        <v>2477</v>
      </c>
      <c r="J676" t="s">
        <v>3247</v>
      </c>
      <c r="K676" t="s">
        <v>154</v>
      </c>
      <c r="L676" t="s">
        <v>176</v>
      </c>
      <c r="M676">
        <v>423227</v>
      </c>
      <c r="N676" t="s">
        <v>162</v>
      </c>
      <c r="O676" s="182">
        <v>41486</v>
      </c>
      <c r="P676" s="182">
        <v>41506</v>
      </c>
      <c r="Q676">
        <v>3</v>
      </c>
      <c r="R676">
        <v>3</v>
      </c>
      <c r="S676">
        <v>3</v>
      </c>
      <c r="T676">
        <v>3</v>
      </c>
      <c r="U676"/>
    </row>
    <row r="677" spans="1:21">
      <c r="A677" s="168" t="str">
        <f t="shared" si="10"/>
        <v>Report</v>
      </c>
      <c r="B677">
        <v>21189</v>
      </c>
      <c r="C677" t="s">
        <v>3248</v>
      </c>
      <c r="D677" t="s">
        <v>162</v>
      </c>
      <c r="E677" t="s">
        <v>283</v>
      </c>
      <c r="F677" t="s">
        <v>3249</v>
      </c>
      <c r="G677" t="s">
        <v>3250</v>
      </c>
      <c r="H677" t="s">
        <v>280</v>
      </c>
      <c r="I677" t="s">
        <v>779</v>
      </c>
      <c r="J677" t="s">
        <v>3251</v>
      </c>
      <c r="K677" t="s">
        <v>48</v>
      </c>
      <c r="L677" t="s">
        <v>178</v>
      </c>
      <c r="M677">
        <v>362480</v>
      </c>
      <c r="N677" t="s">
        <v>162</v>
      </c>
      <c r="O677" s="182">
        <v>40507</v>
      </c>
      <c r="P677" s="182">
        <v>40526</v>
      </c>
      <c r="Q677">
        <v>3</v>
      </c>
      <c r="R677" t="s">
        <v>280</v>
      </c>
      <c r="S677" t="s">
        <v>280</v>
      </c>
      <c r="T677" t="s">
        <v>280</v>
      </c>
      <c r="U677"/>
    </row>
    <row r="678" spans="1:21">
      <c r="A678" s="168" t="str">
        <f t="shared" si="10"/>
        <v>Report</v>
      </c>
      <c r="B678">
        <v>21190</v>
      </c>
      <c r="C678" t="s">
        <v>3252</v>
      </c>
      <c r="D678" t="s">
        <v>162</v>
      </c>
      <c r="E678" t="s">
        <v>283</v>
      </c>
      <c r="F678" t="s">
        <v>3253</v>
      </c>
      <c r="G678" t="s">
        <v>3254</v>
      </c>
      <c r="H678" t="s">
        <v>280</v>
      </c>
      <c r="I678" t="s">
        <v>779</v>
      </c>
      <c r="J678" t="s">
        <v>3255</v>
      </c>
      <c r="K678" t="s">
        <v>48</v>
      </c>
      <c r="L678" t="s">
        <v>178</v>
      </c>
      <c r="M678">
        <v>404430</v>
      </c>
      <c r="N678" t="s">
        <v>162</v>
      </c>
      <c r="O678" s="182">
        <v>41221</v>
      </c>
      <c r="P678" s="182">
        <v>41241</v>
      </c>
      <c r="Q678">
        <v>3</v>
      </c>
      <c r="R678" t="s">
        <v>280</v>
      </c>
      <c r="S678" t="s">
        <v>280</v>
      </c>
      <c r="T678" t="s">
        <v>280</v>
      </c>
      <c r="U678"/>
    </row>
    <row r="679" spans="1:21">
      <c r="A679" s="168" t="str">
        <f t="shared" si="10"/>
        <v>Report</v>
      </c>
      <c r="B679">
        <v>21192</v>
      </c>
      <c r="C679" t="s">
        <v>3256</v>
      </c>
      <c r="D679" t="s">
        <v>162</v>
      </c>
      <c r="E679" t="s">
        <v>283</v>
      </c>
      <c r="F679" t="s">
        <v>3256</v>
      </c>
      <c r="G679" t="s">
        <v>3257</v>
      </c>
      <c r="H679" t="s">
        <v>280</v>
      </c>
      <c r="I679" t="s">
        <v>1800</v>
      </c>
      <c r="J679" t="s">
        <v>3258</v>
      </c>
      <c r="K679" t="s">
        <v>96</v>
      </c>
      <c r="L679" t="s">
        <v>176</v>
      </c>
      <c r="M679">
        <v>383933</v>
      </c>
      <c r="N679" t="s">
        <v>162</v>
      </c>
      <c r="O679" s="182">
        <v>41187</v>
      </c>
      <c r="P679" s="182">
        <v>41204</v>
      </c>
      <c r="Q679">
        <v>2</v>
      </c>
      <c r="R679" t="s">
        <v>280</v>
      </c>
      <c r="S679" t="s">
        <v>280</v>
      </c>
      <c r="T679" t="s">
        <v>280</v>
      </c>
      <c r="U679"/>
    </row>
    <row r="680" spans="1:21">
      <c r="A680" s="168" t="str">
        <f t="shared" si="10"/>
        <v>Report</v>
      </c>
      <c r="B680">
        <v>21194</v>
      </c>
      <c r="C680" t="s">
        <v>3259</v>
      </c>
      <c r="D680" t="s">
        <v>162</v>
      </c>
      <c r="E680" t="s">
        <v>283</v>
      </c>
      <c r="F680" t="s">
        <v>3260</v>
      </c>
      <c r="G680" t="s">
        <v>3261</v>
      </c>
      <c r="H680" t="s">
        <v>280</v>
      </c>
      <c r="I680" t="s">
        <v>785</v>
      </c>
      <c r="J680" t="s">
        <v>3262</v>
      </c>
      <c r="K680" t="s">
        <v>108</v>
      </c>
      <c r="L680" t="s">
        <v>174</v>
      </c>
      <c r="M680">
        <v>404529</v>
      </c>
      <c r="N680" t="s">
        <v>162</v>
      </c>
      <c r="O680" s="182">
        <v>41235</v>
      </c>
      <c r="P680" s="182">
        <v>41256</v>
      </c>
      <c r="Q680">
        <v>3</v>
      </c>
      <c r="R680" t="s">
        <v>280</v>
      </c>
      <c r="S680" t="s">
        <v>280</v>
      </c>
      <c r="T680" t="s">
        <v>280</v>
      </c>
      <c r="U680"/>
    </row>
    <row r="681" spans="1:21">
      <c r="A681" s="168" t="str">
        <f t="shared" si="10"/>
        <v>Report</v>
      </c>
      <c r="B681">
        <v>21198</v>
      </c>
      <c r="C681" t="s">
        <v>3263</v>
      </c>
      <c r="D681" t="s">
        <v>162</v>
      </c>
      <c r="E681" t="s">
        <v>283</v>
      </c>
      <c r="F681" t="s">
        <v>3264</v>
      </c>
      <c r="G681" t="s">
        <v>3265</v>
      </c>
      <c r="H681" t="s">
        <v>280</v>
      </c>
      <c r="I681" t="s">
        <v>2384</v>
      </c>
      <c r="J681" t="s">
        <v>3266</v>
      </c>
      <c r="K681" t="s">
        <v>22</v>
      </c>
      <c r="L681" t="s">
        <v>176</v>
      </c>
      <c r="M681">
        <v>367799</v>
      </c>
      <c r="N681" t="s">
        <v>162</v>
      </c>
      <c r="O681" s="182">
        <v>40682</v>
      </c>
      <c r="P681" s="182">
        <v>40704</v>
      </c>
      <c r="Q681">
        <v>2</v>
      </c>
      <c r="R681" t="s">
        <v>280</v>
      </c>
      <c r="S681" t="s">
        <v>280</v>
      </c>
      <c r="T681" t="s">
        <v>280</v>
      </c>
      <c r="U681"/>
    </row>
    <row r="682" spans="1:21">
      <c r="A682" s="168" t="str">
        <f t="shared" si="10"/>
        <v>Report</v>
      </c>
      <c r="B682">
        <v>21200</v>
      </c>
      <c r="C682" t="s">
        <v>3267</v>
      </c>
      <c r="D682" t="s">
        <v>162</v>
      </c>
      <c r="E682" t="s">
        <v>283</v>
      </c>
      <c r="F682" t="s">
        <v>3268</v>
      </c>
      <c r="G682" t="s">
        <v>280</v>
      </c>
      <c r="H682" t="s">
        <v>280</v>
      </c>
      <c r="I682" t="s">
        <v>3269</v>
      </c>
      <c r="J682" t="s">
        <v>3270</v>
      </c>
      <c r="K682" t="s">
        <v>95</v>
      </c>
      <c r="L682" t="s">
        <v>177</v>
      </c>
      <c r="M682">
        <v>383499</v>
      </c>
      <c r="N682" t="s">
        <v>162</v>
      </c>
      <c r="O682" s="182">
        <v>40800</v>
      </c>
      <c r="P682" s="182">
        <v>40821</v>
      </c>
      <c r="Q682">
        <v>3</v>
      </c>
      <c r="R682" t="s">
        <v>280</v>
      </c>
      <c r="S682" t="s">
        <v>280</v>
      </c>
      <c r="T682" t="s">
        <v>280</v>
      </c>
      <c r="U682"/>
    </row>
    <row r="683" spans="1:21">
      <c r="A683" s="168" t="str">
        <f t="shared" si="10"/>
        <v>Report</v>
      </c>
      <c r="B683">
        <v>21201</v>
      </c>
      <c r="C683" t="s">
        <v>3271</v>
      </c>
      <c r="D683" t="s">
        <v>162</v>
      </c>
      <c r="E683" t="s">
        <v>283</v>
      </c>
      <c r="F683" t="s">
        <v>3272</v>
      </c>
      <c r="G683" t="s">
        <v>3273</v>
      </c>
      <c r="H683" t="s">
        <v>280</v>
      </c>
      <c r="I683" t="s">
        <v>173</v>
      </c>
      <c r="J683" t="s">
        <v>3274</v>
      </c>
      <c r="K683" t="s">
        <v>101</v>
      </c>
      <c r="L683" t="s">
        <v>173</v>
      </c>
      <c r="M683">
        <v>383441</v>
      </c>
      <c r="N683" t="s">
        <v>162</v>
      </c>
      <c r="O683" s="182">
        <v>40935</v>
      </c>
      <c r="P683" s="182">
        <v>40955</v>
      </c>
      <c r="Q683">
        <v>2</v>
      </c>
      <c r="R683" t="s">
        <v>280</v>
      </c>
      <c r="S683" t="s">
        <v>280</v>
      </c>
      <c r="T683" t="s">
        <v>280</v>
      </c>
      <c r="U683"/>
    </row>
    <row r="684" spans="1:21">
      <c r="A684" s="168" t="str">
        <f t="shared" si="10"/>
        <v>Report</v>
      </c>
      <c r="B684">
        <v>21202</v>
      </c>
      <c r="C684" t="s">
        <v>3275</v>
      </c>
      <c r="D684" t="s">
        <v>162</v>
      </c>
      <c r="E684" t="s">
        <v>283</v>
      </c>
      <c r="F684" t="s">
        <v>3276</v>
      </c>
      <c r="G684" t="s">
        <v>3277</v>
      </c>
      <c r="H684" t="s">
        <v>280</v>
      </c>
      <c r="I684" t="s">
        <v>519</v>
      </c>
      <c r="J684" t="s">
        <v>3278</v>
      </c>
      <c r="K684" t="s">
        <v>3</v>
      </c>
      <c r="L684" t="s">
        <v>175</v>
      </c>
      <c r="M684">
        <v>383935</v>
      </c>
      <c r="N684" t="s">
        <v>162</v>
      </c>
      <c r="O684" s="182">
        <v>40948</v>
      </c>
      <c r="P684" s="182">
        <v>40969</v>
      </c>
      <c r="Q684">
        <v>2</v>
      </c>
      <c r="R684" t="s">
        <v>280</v>
      </c>
      <c r="S684" t="s">
        <v>280</v>
      </c>
      <c r="T684" t="s">
        <v>280</v>
      </c>
      <c r="U684"/>
    </row>
    <row r="685" spans="1:21">
      <c r="A685" s="168" t="str">
        <f t="shared" si="10"/>
        <v>Report</v>
      </c>
      <c r="B685">
        <v>21203</v>
      </c>
      <c r="C685" t="s">
        <v>3279</v>
      </c>
      <c r="D685" t="s">
        <v>162</v>
      </c>
      <c r="E685" t="s">
        <v>283</v>
      </c>
      <c r="F685" t="s">
        <v>3280</v>
      </c>
      <c r="G685" t="s">
        <v>3281</v>
      </c>
      <c r="H685" t="s">
        <v>3282</v>
      </c>
      <c r="I685" t="s">
        <v>663</v>
      </c>
      <c r="J685" t="s">
        <v>3283</v>
      </c>
      <c r="K685" t="s">
        <v>10</v>
      </c>
      <c r="L685" t="s">
        <v>177</v>
      </c>
      <c r="M685">
        <v>383442</v>
      </c>
      <c r="N685" t="s">
        <v>162</v>
      </c>
      <c r="O685" s="182">
        <v>40968</v>
      </c>
      <c r="P685" s="182">
        <v>40987</v>
      </c>
      <c r="Q685">
        <v>2</v>
      </c>
      <c r="R685" t="s">
        <v>280</v>
      </c>
      <c r="S685" t="s">
        <v>280</v>
      </c>
      <c r="T685" t="s">
        <v>280</v>
      </c>
      <c r="U685"/>
    </row>
    <row r="686" spans="1:21">
      <c r="A686" s="168" t="str">
        <f t="shared" si="10"/>
        <v>Report</v>
      </c>
      <c r="B686">
        <v>21204</v>
      </c>
      <c r="C686" t="s">
        <v>3284</v>
      </c>
      <c r="D686" t="s">
        <v>162</v>
      </c>
      <c r="E686" t="s">
        <v>283</v>
      </c>
      <c r="F686" t="s">
        <v>3285</v>
      </c>
      <c r="G686" t="s">
        <v>3286</v>
      </c>
      <c r="H686" t="s">
        <v>280</v>
      </c>
      <c r="I686" t="s">
        <v>416</v>
      </c>
      <c r="J686" t="s">
        <v>3287</v>
      </c>
      <c r="K686" t="s">
        <v>36</v>
      </c>
      <c r="L686" t="s">
        <v>178</v>
      </c>
      <c r="M686">
        <v>383443</v>
      </c>
      <c r="N686" t="s">
        <v>162</v>
      </c>
      <c r="O686" s="182">
        <v>40926</v>
      </c>
      <c r="P686" s="182">
        <v>40941</v>
      </c>
      <c r="Q686">
        <v>2</v>
      </c>
      <c r="R686" t="s">
        <v>280</v>
      </c>
      <c r="S686" t="s">
        <v>280</v>
      </c>
      <c r="T686" t="s">
        <v>280</v>
      </c>
      <c r="U686"/>
    </row>
    <row r="687" spans="1:21">
      <c r="A687" s="168" t="str">
        <f t="shared" si="10"/>
        <v>Report</v>
      </c>
      <c r="B687">
        <v>21206</v>
      </c>
      <c r="C687" t="s">
        <v>3288</v>
      </c>
      <c r="D687" t="s">
        <v>162</v>
      </c>
      <c r="E687" t="s">
        <v>283</v>
      </c>
      <c r="F687" t="s">
        <v>3289</v>
      </c>
      <c r="G687" t="s">
        <v>3290</v>
      </c>
      <c r="H687" t="s">
        <v>280</v>
      </c>
      <c r="I687" t="s">
        <v>663</v>
      </c>
      <c r="J687" t="s">
        <v>3291</v>
      </c>
      <c r="K687" t="s">
        <v>10</v>
      </c>
      <c r="L687" t="s">
        <v>177</v>
      </c>
      <c r="M687">
        <v>367800</v>
      </c>
      <c r="N687" t="s">
        <v>162</v>
      </c>
      <c r="O687" s="182">
        <v>40766</v>
      </c>
      <c r="P687" s="182">
        <v>40786</v>
      </c>
      <c r="Q687">
        <v>2</v>
      </c>
      <c r="R687" t="s">
        <v>280</v>
      </c>
      <c r="S687" t="s">
        <v>280</v>
      </c>
      <c r="T687" t="s">
        <v>280</v>
      </c>
      <c r="U687"/>
    </row>
    <row r="688" spans="1:21">
      <c r="A688" s="168" t="str">
        <f t="shared" si="10"/>
        <v>Report</v>
      </c>
      <c r="B688">
        <v>21207</v>
      </c>
      <c r="C688" t="s">
        <v>3292</v>
      </c>
      <c r="D688" t="s">
        <v>162</v>
      </c>
      <c r="E688" t="s">
        <v>283</v>
      </c>
      <c r="F688" t="s">
        <v>3293</v>
      </c>
      <c r="G688" t="s">
        <v>3294</v>
      </c>
      <c r="H688" t="s">
        <v>3295</v>
      </c>
      <c r="I688" t="s">
        <v>663</v>
      </c>
      <c r="J688" t="s">
        <v>3296</v>
      </c>
      <c r="K688" t="s">
        <v>10</v>
      </c>
      <c r="L688" t="s">
        <v>177</v>
      </c>
      <c r="M688">
        <v>383758</v>
      </c>
      <c r="N688" t="s">
        <v>162</v>
      </c>
      <c r="O688" s="182">
        <v>41061</v>
      </c>
      <c r="P688" s="182">
        <v>41085</v>
      </c>
      <c r="Q688">
        <v>3</v>
      </c>
      <c r="R688" t="s">
        <v>280</v>
      </c>
      <c r="S688" t="s">
        <v>280</v>
      </c>
      <c r="T688" t="s">
        <v>280</v>
      </c>
      <c r="U688"/>
    </row>
    <row r="689" spans="1:21">
      <c r="A689" s="168" t="str">
        <f t="shared" si="10"/>
        <v>Report</v>
      </c>
      <c r="B689">
        <v>21211</v>
      </c>
      <c r="C689" t="s">
        <v>3297</v>
      </c>
      <c r="D689" t="s">
        <v>162</v>
      </c>
      <c r="E689" t="s">
        <v>283</v>
      </c>
      <c r="F689" t="s">
        <v>3298</v>
      </c>
      <c r="G689" t="s">
        <v>3299</v>
      </c>
      <c r="H689" t="s">
        <v>280</v>
      </c>
      <c r="I689" t="s">
        <v>528</v>
      </c>
      <c r="J689" t="s">
        <v>3300</v>
      </c>
      <c r="K689" t="s">
        <v>39</v>
      </c>
      <c r="L689" t="s">
        <v>358</v>
      </c>
      <c r="M689">
        <v>383444</v>
      </c>
      <c r="N689" t="s">
        <v>162</v>
      </c>
      <c r="O689" s="182">
        <v>40920</v>
      </c>
      <c r="P689" s="182">
        <v>40941</v>
      </c>
      <c r="Q689">
        <v>3</v>
      </c>
      <c r="R689" t="s">
        <v>280</v>
      </c>
      <c r="S689" t="s">
        <v>280</v>
      </c>
      <c r="T689" t="s">
        <v>280</v>
      </c>
      <c r="U689"/>
    </row>
    <row r="690" spans="1:21">
      <c r="A690" s="168" t="str">
        <f t="shared" si="10"/>
        <v>Report</v>
      </c>
      <c r="B690">
        <v>21212</v>
      </c>
      <c r="C690" t="s">
        <v>3301</v>
      </c>
      <c r="D690" t="s">
        <v>162</v>
      </c>
      <c r="E690" t="s">
        <v>283</v>
      </c>
      <c r="F690" t="s">
        <v>3302</v>
      </c>
      <c r="G690" t="s">
        <v>280</v>
      </c>
      <c r="H690" t="s">
        <v>280</v>
      </c>
      <c r="I690" t="s">
        <v>3303</v>
      </c>
      <c r="J690" t="s">
        <v>3304</v>
      </c>
      <c r="K690" t="s">
        <v>60</v>
      </c>
      <c r="L690" t="s">
        <v>173</v>
      </c>
      <c r="M690">
        <v>383322</v>
      </c>
      <c r="N690" t="s">
        <v>162</v>
      </c>
      <c r="O690" s="182">
        <v>41052</v>
      </c>
      <c r="P690" s="182">
        <v>41074</v>
      </c>
      <c r="Q690">
        <v>2</v>
      </c>
      <c r="R690" t="s">
        <v>280</v>
      </c>
      <c r="S690" t="s">
        <v>280</v>
      </c>
      <c r="T690" t="s">
        <v>280</v>
      </c>
      <c r="U690"/>
    </row>
    <row r="691" spans="1:21">
      <c r="A691" s="168" t="str">
        <f t="shared" si="10"/>
        <v>Report</v>
      </c>
      <c r="B691">
        <v>21213</v>
      </c>
      <c r="C691" t="s">
        <v>3305</v>
      </c>
      <c r="D691" t="s">
        <v>162</v>
      </c>
      <c r="E691" t="s">
        <v>283</v>
      </c>
      <c r="F691" t="s">
        <v>3306</v>
      </c>
      <c r="G691" t="s">
        <v>3307</v>
      </c>
      <c r="H691" t="s">
        <v>280</v>
      </c>
      <c r="I691" t="s">
        <v>416</v>
      </c>
      <c r="J691" t="s">
        <v>3308</v>
      </c>
      <c r="K691" t="s">
        <v>36</v>
      </c>
      <c r="L691" t="s">
        <v>178</v>
      </c>
      <c r="M691">
        <v>383500</v>
      </c>
      <c r="N691" t="s">
        <v>162</v>
      </c>
      <c r="O691" s="182">
        <v>40983</v>
      </c>
      <c r="P691" s="182">
        <v>40998</v>
      </c>
      <c r="Q691">
        <v>2</v>
      </c>
      <c r="R691" t="s">
        <v>280</v>
      </c>
      <c r="S691" t="s">
        <v>280</v>
      </c>
      <c r="T691" t="s">
        <v>280</v>
      </c>
      <c r="U691"/>
    </row>
    <row r="692" spans="1:21">
      <c r="A692" s="168" t="str">
        <f t="shared" si="10"/>
        <v>Report</v>
      </c>
      <c r="B692">
        <v>21214</v>
      </c>
      <c r="C692" t="s">
        <v>3309</v>
      </c>
      <c r="D692" t="s">
        <v>162</v>
      </c>
      <c r="E692" t="s">
        <v>283</v>
      </c>
      <c r="F692" t="s">
        <v>3310</v>
      </c>
      <c r="G692" t="s">
        <v>1363</v>
      </c>
      <c r="H692" t="s">
        <v>3311</v>
      </c>
      <c r="I692" t="s">
        <v>1557</v>
      </c>
      <c r="J692" t="s">
        <v>3312</v>
      </c>
      <c r="K692" t="s">
        <v>150</v>
      </c>
      <c r="L692" t="s">
        <v>176</v>
      </c>
      <c r="M692">
        <v>404508</v>
      </c>
      <c r="N692" t="s">
        <v>162</v>
      </c>
      <c r="O692" s="182">
        <v>41248</v>
      </c>
      <c r="P692" s="182">
        <v>41262</v>
      </c>
      <c r="Q692">
        <v>2</v>
      </c>
      <c r="R692" t="s">
        <v>280</v>
      </c>
      <c r="S692" t="s">
        <v>280</v>
      </c>
      <c r="T692" t="s">
        <v>280</v>
      </c>
      <c r="U692"/>
    </row>
    <row r="693" spans="1:21">
      <c r="A693" s="168" t="str">
        <f t="shared" si="10"/>
        <v>Report</v>
      </c>
      <c r="B693">
        <v>21215</v>
      </c>
      <c r="C693" t="s">
        <v>3313</v>
      </c>
      <c r="D693" t="s">
        <v>162</v>
      </c>
      <c r="E693" t="s">
        <v>283</v>
      </c>
      <c r="F693" t="s">
        <v>3314</v>
      </c>
      <c r="G693" t="s">
        <v>1825</v>
      </c>
      <c r="H693" t="s">
        <v>280</v>
      </c>
      <c r="I693" t="s">
        <v>785</v>
      </c>
      <c r="J693" t="s">
        <v>3315</v>
      </c>
      <c r="K693" t="s">
        <v>108</v>
      </c>
      <c r="L693" t="s">
        <v>174</v>
      </c>
      <c r="M693">
        <v>365674</v>
      </c>
      <c r="N693" t="s">
        <v>162</v>
      </c>
      <c r="O693" s="182">
        <v>41283</v>
      </c>
      <c r="P693" s="182">
        <v>41304</v>
      </c>
      <c r="Q693">
        <v>3</v>
      </c>
      <c r="R693" t="s">
        <v>280</v>
      </c>
      <c r="S693" t="s">
        <v>280</v>
      </c>
      <c r="T693" t="s">
        <v>280</v>
      </c>
      <c r="U693"/>
    </row>
    <row r="694" spans="1:21">
      <c r="A694" s="168" t="str">
        <f t="shared" si="10"/>
        <v>Report</v>
      </c>
      <c r="B694">
        <v>21218</v>
      </c>
      <c r="C694" t="s">
        <v>3316</v>
      </c>
      <c r="D694" t="s">
        <v>162</v>
      </c>
      <c r="E694" t="s">
        <v>283</v>
      </c>
      <c r="F694" t="s">
        <v>3317</v>
      </c>
      <c r="G694" t="s">
        <v>3318</v>
      </c>
      <c r="H694" t="s">
        <v>3319</v>
      </c>
      <c r="I694" t="s">
        <v>3320</v>
      </c>
      <c r="J694" t="s">
        <v>3321</v>
      </c>
      <c r="K694" t="s">
        <v>103</v>
      </c>
      <c r="L694" t="s">
        <v>178</v>
      </c>
      <c r="M694">
        <v>383678</v>
      </c>
      <c r="N694" t="s">
        <v>162</v>
      </c>
      <c r="O694" s="182">
        <v>40828</v>
      </c>
      <c r="P694" s="182">
        <v>40843</v>
      </c>
      <c r="Q694">
        <v>1</v>
      </c>
      <c r="R694" t="s">
        <v>280</v>
      </c>
      <c r="S694" t="s">
        <v>280</v>
      </c>
      <c r="T694" t="s">
        <v>280</v>
      </c>
      <c r="U694"/>
    </row>
    <row r="695" spans="1:21">
      <c r="A695" s="168" t="str">
        <f t="shared" si="10"/>
        <v>Report</v>
      </c>
      <c r="B695">
        <v>21219</v>
      </c>
      <c r="C695" t="s">
        <v>3322</v>
      </c>
      <c r="D695" t="s">
        <v>162</v>
      </c>
      <c r="E695" t="s">
        <v>283</v>
      </c>
      <c r="F695" t="s">
        <v>3323</v>
      </c>
      <c r="G695" t="s">
        <v>280</v>
      </c>
      <c r="H695" t="s">
        <v>657</v>
      </c>
      <c r="I695" t="s">
        <v>3324</v>
      </c>
      <c r="J695" t="s">
        <v>3325</v>
      </c>
      <c r="K695" t="s">
        <v>93</v>
      </c>
      <c r="L695" t="s">
        <v>175</v>
      </c>
      <c r="M695">
        <v>362482</v>
      </c>
      <c r="N695" t="s">
        <v>162</v>
      </c>
      <c r="O695" s="182">
        <v>40521</v>
      </c>
      <c r="P695" s="182">
        <v>40542</v>
      </c>
      <c r="Q695">
        <v>1</v>
      </c>
      <c r="R695" t="s">
        <v>280</v>
      </c>
      <c r="S695" t="s">
        <v>280</v>
      </c>
      <c r="T695" t="s">
        <v>280</v>
      </c>
      <c r="U695"/>
    </row>
    <row r="696" spans="1:21">
      <c r="A696" s="168" t="str">
        <f t="shared" si="10"/>
        <v>Report</v>
      </c>
      <c r="B696">
        <v>21220</v>
      </c>
      <c r="C696" t="s">
        <v>3326</v>
      </c>
      <c r="D696" t="s">
        <v>162</v>
      </c>
      <c r="E696" t="s">
        <v>283</v>
      </c>
      <c r="F696" t="s">
        <v>3327</v>
      </c>
      <c r="G696" t="s">
        <v>280</v>
      </c>
      <c r="H696" t="s">
        <v>280</v>
      </c>
      <c r="I696" t="s">
        <v>3328</v>
      </c>
      <c r="J696" t="s">
        <v>3329</v>
      </c>
      <c r="K696" t="s">
        <v>114</v>
      </c>
      <c r="L696" t="s">
        <v>358</v>
      </c>
      <c r="M696">
        <v>383936</v>
      </c>
      <c r="N696" t="s">
        <v>162</v>
      </c>
      <c r="O696" s="182">
        <v>40864</v>
      </c>
      <c r="P696" s="182">
        <v>40885</v>
      </c>
      <c r="Q696">
        <v>2</v>
      </c>
      <c r="R696" t="s">
        <v>280</v>
      </c>
      <c r="S696" t="s">
        <v>280</v>
      </c>
      <c r="T696" t="s">
        <v>280</v>
      </c>
      <c r="U696"/>
    </row>
    <row r="697" spans="1:21">
      <c r="A697" s="168" t="str">
        <f t="shared" si="10"/>
        <v>Report</v>
      </c>
      <c r="B697">
        <v>21223</v>
      </c>
      <c r="C697" t="s">
        <v>3330</v>
      </c>
      <c r="D697" t="s">
        <v>162</v>
      </c>
      <c r="E697" t="s">
        <v>283</v>
      </c>
      <c r="F697" t="s">
        <v>3331</v>
      </c>
      <c r="G697" t="s">
        <v>3332</v>
      </c>
      <c r="H697" t="s">
        <v>280</v>
      </c>
      <c r="I697" t="s">
        <v>280</v>
      </c>
      <c r="J697" t="s">
        <v>3333</v>
      </c>
      <c r="K697" t="s">
        <v>45</v>
      </c>
      <c r="L697" t="s">
        <v>173</v>
      </c>
      <c r="M697">
        <v>452808</v>
      </c>
      <c r="N697" t="s">
        <v>162</v>
      </c>
      <c r="O697" s="182">
        <v>42180</v>
      </c>
      <c r="P697" s="182">
        <v>42251</v>
      </c>
      <c r="Q697">
        <v>4</v>
      </c>
      <c r="R697">
        <v>4</v>
      </c>
      <c r="S697">
        <v>4</v>
      </c>
      <c r="T697">
        <v>4</v>
      </c>
      <c r="U697"/>
    </row>
    <row r="698" spans="1:21">
      <c r="A698" s="168" t="str">
        <f t="shared" si="10"/>
        <v>Report</v>
      </c>
      <c r="B698">
        <v>21230</v>
      </c>
      <c r="C698" t="s">
        <v>3334</v>
      </c>
      <c r="D698" t="s">
        <v>162</v>
      </c>
      <c r="E698" t="s">
        <v>283</v>
      </c>
      <c r="F698" t="s">
        <v>3335</v>
      </c>
      <c r="G698" t="s">
        <v>280</v>
      </c>
      <c r="H698" t="s">
        <v>280</v>
      </c>
      <c r="I698" t="s">
        <v>3336</v>
      </c>
      <c r="J698" t="s">
        <v>3337</v>
      </c>
      <c r="K698" t="s">
        <v>43</v>
      </c>
      <c r="L698" t="s">
        <v>171</v>
      </c>
      <c r="M698">
        <v>367801</v>
      </c>
      <c r="N698" t="s">
        <v>162</v>
      </c>
      <c r="O698" s="182">
        <v>40759</v>
      </c>
      <c r="P698" s="182">
        <v>40777</v>
      </c>
      <c r="Q698">
        <v>1</v>
      </c>
      <c r="R698" t="s">
        <v>280</v>
      </c>
      <c r="S698" t="s">
        <v>280</v>
      </c>
      <c r="T698" t="s">
        <v>280</v>
      </c>
      <c r="U698"/>
    </row>
    <row r="699" spans="1:21">
      <c r="A699" s="168" t="str">
        <f t="shared" si="10"/>
        <v>Report</v>
      </c>
      <c r="B699">
        <v>21231</v>
      </c>
      <c r="C699" t="s">
        <v>3338</v>
      </c>
      <c r="D699" t="s">
        <v>162</v>
      </c>
      <c r="E699" t="s">
        <v>283</v>
      </c>
      <c r="F699" t="s">
        <v>3339</v>
      </c>
      <c r="G699" t="s">
        <v>3340</v>
      </c>
      <c r="H699" t="s">
        <v>280</v>
      </c>
      <c r="I699" t="s">
        <v>3336</v>
      </c>
      <c r="J699" t="s">
        <v>3341</v>
      </c>
      <c r="K699" t="s">
        <v>43</v>
      </c>
      <c r="L699" t="s">
        <v>171</v>
      </c>
      <c r="M699">
        <v>366386</v>
      </c>
      <c r="N699" t="s">
        <v>162</v>
      </c>
      <c r="O699" s="182">
        <v>40563</v>
      </c>
      <c r="P699" s="182">
        <v>40584</v>
      </c>
      <c r="Q699">
        <v>2</v>
      </c>
      <c r="R699" t="s">
        <v>280</v>
      </c>
      <c r="S699" t="s">
        <v>280</v>
      </c>
      <c r="T699" t="s">
        <v>280</v>
      </c>
      <c r="U699"/>
    </row>
    <row r="700" spans="1:21">
      <c r="A700" s="168" t="str">
        <f t="shared" si="10"/>
        <v>Report</v>
      </c>
      <c r="B700">
        <v>21235</v>
      </c>
      <c r="C700" t="s">
        <v>3342</v>
      </c>
      <c r="D700" t="s">
        <v>162</v>
      </c>
      <c r="E700" t="s">
        <v>283</v>
      </c>
      <c r="F700" t="s">
        <v>3343</v>
      </c>
      <c r="G700" t="s">
        <v>3344</v>
      </c>
      <c r="H700" t="s">
        <v>3345</v>
      </c>
      <c r="I700" t="s">
        <v>3346</v>
      </c>
      <c r="J700" t="s">
        <v>3347</v>
      </c>
      <c r="K700" t="s">
        <v>26</v>
      </c>
      <c r="L700" t="s">
        <v>171</v>
      </c>
      <c r="M700">
        <v>362483</v>
      </c>
      <c r="N700" t="s">
        <v>162</v>
      </c>
      <c r="O700" s="182">
        <v>40619</v>
      </c>
      <c r="P700" s="182">
        <v>40639</v>
      </c>
      <c r="Q700">
        <v>3</v>
      </c>
      <c r="R700" t="s">
        <v>280</v>
      </c>
      <c r="S700" t="s">
        <v>280</v>
      </c>
      <c r="T700" t="s">
        <v>280</v>
      </c>
      <c r="U700"/>
    </row>
    <row r="701" spans="1:21">
      <c r="A701" s="168" t="str">
        <f t="shared" si="10"/>
        <v>Report</v>
      </c>
      <c r="B701">
        <v>21237</v>
      </c>
      <c r="C701" t="s">
        <v>3348</v>
      </c>
      <c r="D701" t="s">
        <v>162</v>
      </c>
      <c r="E701" t="s">
        <v>283</v>
      </c>
      <c r="F701" t="s">
        <v>3349</v>
      </c>
      <c r="G701" t="s">
        <v>3350</v>
      </c>
      <c r="H701" t="s">
        <v>280</v>
      </c>
      <c r="I701" t="s">
        <v>3351</v>
      </c>
      <c r="J701" t="s">
        <v>3352</v>
      </c>
      <c r="K701" t="s">
        <v>53</v>
      </c>
      <c r="L701" t="s">
        <v>175</v>
      </c>
      <c r="M701">
        <v>383586</v>
      </c>
      <c r="N701" t="s">
        <v>162</v>
      </c>
      <c r="O701" s="182">
        <v>40800</v>
      </c>
      <c r="P701" s="182">
        <v>40821</v>
      </c>
      <c r="Q701">
        <v>2</v>
      </c>
      <c r="R701" t="s">
        <v>280</v>
      </c>
      <c r="S701" t="s">
        <v>280</v>
      </c>
      <c r="T701" t="s">
        <v>280</v>
      </c>
      <c r="U701"/>
    </row>
    <row r="702" spans="1:21">
      <c r="A702" s="168" t="str">
        <f t="shared" si="10"/>
        <v>Report</v>
      </c>
      <c r="B702">
        <v>21238</v>
      </c>
      <c r="C702" t="s">
        <v>3353</v>
      </c>
      <c r="D702" t="s">
        <v>162</v>
      </c>
      <c r="E702" t="s">
        <v>283</v>
      </c>
      <c r="F702" t="s">
        <v>3354</v>
      </c>
      <c r="G702" t="s">
        <v>280</v>
      </c>
      <c r="H702" t="s">
        <v>280</v>
      </c>
      <c r="I702" t="s">
        <v>3355</v>
      </c>
      <c r="J702" t="s">
        <v>3356</v>
      </c>
      <c r="K702" t="s">
        <v>25</v>
      </c>
      <c r="L702" t="s">
        <v>177</v>
      </c>
      <c r="M702">
        <v>404143</v>
      </c>
      <c r="N702" t="s">
        <v>162</v>
      </c>
      <c r="O702" s="182">
        <v>41249</v>
      </c>
      <c r="P702" s="182">
        <v>41267</v>
      </c>
      <c r="Q702">
        <v>3</v>
      </c>
      <c r="R702" t="s">
        <v>280</v>
      </c>
      <c r="S702" t="s">
        <v>280</v>
      </c>
      <c r="T702" t="s">
        <v>280</v>
      </c>
      <c r="U702"/>
    </row>
    <row r="703" spans="1:21">
      <c r="A703" s="168" t="str">
        <f t="shared" si="10"/>
        <v>Report</v>
      </c>
      <c r="B703">
        <v>21240</v>
      </c>
      <c r="C703" t="s">
        <v>3357</v>
      </c>
      <c r="D703" t="s">
        <v>162</v>
      </c>
      <c r="E703" t="s">
        <v>283</v>
      </c>
      <c r="F703" t="s">
        <v>3358</v>
      </c>
      <c r="G703" t="s">
        <v>3359</v>
      </c>
      <c r="H703" t="s">
        <v>280</v>
      </c>
      <c r="I703" t="s">
        <v>3360</v>
      </c>
      <c r="J703" t="s">
        <v>3361</v>
      </c>
      <c r="K703" t="s">
        <v>111</v>
      </c>
      <c r="L703" t="s">
        <v>173</v>
      </c>
      <c r="M703">
        <v>454042</v>
      </c>
      <c r="N703" t="s">
        <v>162</v>
      </c>
      <c r="O703" s="182">
        <v>42046</v>
      </c>
      <c r="P703" s="182">
        <v>42066</v>
      </c>
      <c r="Q703">
        <v>2</v>
      </c>
      <c r="R703">
        <v>2</v>
      </c>
      <c r="S703">
        <v>2</v>
      </c>
      <c r="T703">
        <v>2</v>
      </c>
      <c r="U703"/>
    </row>
    <row r="704" spans="1:21">
      <c r="A704" s="168" t="str">
        <f t="shared" si="10"/>
        <v>Report</v>
      </c>
      <c r="B704">
        <v>21244</v>
      </c>
      <c r="C704" t="s">
        <v>3362</v>
      </c>
      <c r="D704" t="s">
        <v>162</v>
      </c>
      <c r="E704" t="s">
        <v>283</v>
      </c>
      <c r="F704" t="s">
        <v>3363</v>
      </c>
      <c r="G704" t="s">
        <v>3364</v>
      </c>
      <c r="H704" t="s">
        <v>280</v>
      </c>
      <c r="I704" t="s">
        <v>519</v>
      </c>
      <c r="J704" t="s">
        <v>3365</v>
      </c>
      <c r="K704" t="s">
        <v>3</v>
      </c>
      <c r="L704" t="s">
        <v>175</v>
      </c>
      <c r="M704">
        <v>367802</v>
      </c>
      <c r="N704" t="s">
        <v>162</v>
      </c>
      <c r="O704" s="182">
        <v>40673</v>
      </c>
      <c r="P704" s="182">
        <v>40701</v>
      </c>
      <c r="Q704">
        <v>2</v>
      </c>
      <c r="R704" t="s">
        <v>280</v>
      </c>
      <c r="S704" t="s">
        <v>280</v>
      </c>
      <c r="T704" t="s">
        <v>280</v>
      </c>
      <c r="U704"/>
    </row>
    <row r="705" spans="1:21">
      <c r="A705" s="168" t="str">
        <f t="shared" si="10"/>
        <v>Report</v>
      </c>
      <c r="B705">
        <v>21245</v>
      </c>
      <c r="C705" t="s">
        <v>3366</v>
      </c>
      <c r="D705" t="s">
        <v>162</v>
      </c>
      <c r="E705" t="s">
        <v>283</v>
      </c>
      <c r="F705" t="s">
        <v>3367</v>
      </c>
      <c r="G705" t="s">
        <v>280</v>
      </c>
      <c r="H705" t="s">
        <v>280</v>
      </c>
      <c r="I705" t="s">
        <v>352</v>
      </c>
      <c r="J705" t="s">
        <v>3368</v>
      </c>
      <c r="K705" t="s">
        <v>75</v>
      </c>
      <c r="L705" t="s">
        <v>173</v>
      </c>
      <c r="M705">
        <v>383679</v>
      </c>
      <c r="N705" t="s">
        <v>162</v>
      </c>
      <c r="O705" s="182">
        <v>41060</v>
      </c>
      <c r="P705" s="182">
        <v>41082</v>
      </c>
      <c r="Q705">
        <v>1</v>
      </c>
      <c r="R705" t="s">
        <v>280</v>
      </c>
      <c r="S705" t="s">
        <v>280</v>
      </c>
      <c r="T705" t="s">
        <v>280</v>
      </c>
      <c r="U705"/>
    </row>
    <row r="706" spans="1:21">
      <c r="A706" s="168" t="str">
        <f t="shared" si="10"/>
        <v>Report</v>
      </c>
      <c r="B706">
        <v>21249</v>
      </c>
      <c r="C706" t="s">
        <v>3369</v>
      </c>
      <c r="D706" t="s">
        <v>162</v>
      </c>
      <c r="E706" t="s">
        <v>283</v>
      </c>
      <c r="F706" t="s">
        <v>3370</v>
      </c>
      <c r="G706" t="s">
        <v>3371</v>
      </c>
      <c r="H706" t="s">
        <v>3372</v>
      </c>
      <c r="I706" t="s">
        <v>491</v>
      </c>
      <c r="J706" t="s">
        <v>3373</v>
      </c>
      <c r="K706" t="s">
        <v>8</v>
      </c>
      <c r="L706" t="s">
        <v>358</v>
      </c>
      <c r="M706">
        <v>365782</v>
      </c>
      <c r="N706" t="s">
        <v>162</v>
      </c>
      <c r="O706" s="182">
        <v>40612</v>
      </c>
      <c r="P706" s="182">
        <v>40633</v>
      </c>
      <c r="Q706">
        <v>3</v>
      </c>
      <c r="R706" t="s">
        <v>280</v>
      </c>
      <c r="S706" t="s">
        <v>280</v>
      </c>
      <c r="T706" t="s">
        <v>280</v>
      </c>
      <c r="U706"/>
    </row>
    <row r="707" spans="1:21">
      <c r="A707" s="168" t="str">
        <f t="shared" si="10"/>
        <v>Report</v>
      </c>
      <c r="B707">
        <v>21250</v>
      </c>
      <c r="C707" t="s">
        <v>3374</v>
      </c>
      <c r="D707" t="s">
        <v>162</v>
      </c>
      <c r="E707" t="s">
        <v>283</v>
      </c>
      <c r="F707" t="s">
        <v>3375</v>
      </c>
      <c r="G707" t="s">
        <v>3376</v>
      </c>
      <c r="H707" t="s">
        <v>280</v>
      </c>
      <c r="I707" t="s">
        <v>3377</v>
      </c>
      <c r="J707" t="s">
        <v>3378</v>
      </c>
      <c r="K707" t="s">
        <v>66</v>
      </c>
      <c r="L707" t="s">
        <v>177</v>
      </c>
      <c r="M707">
        <v>407004</v>
      </c>
      <c r="N707" t="s">
        <v>162</v>
      </c>
      <c r="O707" s="182">
        <v>41137</v>
      </c>
      <c r="P707" s="182">
        <v>41157</v>
      </c>
      <c r="Q707">
        <v>2</v>
      </c>
      <c r="R707" t="s">
        <v>280</v>
      </c>
      <c r="S707" t="s">
        <v>280</v>
      </c>
      <c r="T707" t="s">
        <v>280</v>
      </c>
      <c r="U707"/>
    </row>
    <row r="708" spans="1:21">
      <c r="A708" s="168" t="str">
        <f t="shared" ref="A708:A771" si="11">IF(B708 &lt;&gt; "", HYPERLINK(CONCATENATE("http://www.ofsted.gov.uk/oxedu_providers/full/(urn)/",B708),"Report"),"")</f>
        <v>Report</v>
      </c>
      <c r="B708">
        <v>21253</v>
      </c>
      <c r="C708" t="s">
        <v>3379</v>
      </c>
      <c r="D708" t="s">
        <v>162</v>
      </c>
      <c r="E708" t="s">
        <v>283</v>
      </c>
      <c r="F708" t="s">
        <v>3380</v>
      </c>
      <c r="G708" t="s">
        <v>3381</v>
      </c>
      <c r="H708" t="s">
        <v>280</v>
      </c>
      <c r="I708" t="s">
        <v>491</v>
      </c>
      <c r="J708" t="s">
        <v>3382</v>
      </c>
      <c r="K708" t="s">
        <v>8</v>
      </c>
      <c r="L708" t="s">
        <v>358</v>
      </c>
      <c r="M708">
        <v>430156</v>
      </c>
      <c r="N708" t="s">
        <v>162</v>
      </c>
      <c r="O708" s="182">
        <v>41682</v>
      </c>
      <c r="P708" s="182">
        <v>41703</v>
      </c>
      <c r="Q708">
        <v>3</v>
      </c>
      <c r="R708">
        <v>3</v>
      </c>
      <c r="S708">
        <v>3</v>
      </c>
      <c r="T708">
        <v>3</v>
      </c>
      <c r="U708"/>
    </row>
    <row r="709" spans="1:21">
      <c r="A709" s="168" t="str">
        <f t="shared" si="11"/>
        <v>Report</v>
      </c>
      <c r="B709">
        <v>21254</v>
      </c>
      <c r="C709" t="s">
        <v>3383</v>
      </c>
      <c r="D709" t="s">
        <v>162</v>
      </c>
      <c r="E709" t="s">
        <v>283</v>
      </c>
      <c r="F709" t="s">
        <v>3384</v>
      </c>
      <c r="G709" t="s">
        <v>3385</v>
      </c>
      <c r="H709" t="s">
        <v>280</v>
      </c>
      <c r="I709" t="s">
        <v>3386</v>
      </c>
      <c r="J709" t="s">
        <v>3387</v>
      </c>
      <c r="K709" t="s">
        <v>23</v>
      </c>
      <c r="L709" t="s">
        <v>175</v>
      </c>
      <c r="M709">
        <v>383937</v>
      </c>
      <c r="N709" t="s">
        <v>162</v>
      </c>
      <c r="O709" s="182">
        <v>40977</v>
      </c>
      <c r="P709" s="182">
        <v>40997</v>
      </c>
      <c r="Q709">
        <v>3</v>
      </c>
      <c r="R709" t="s">
        <v>280</v>
      </c>
      <c r="S709" t="s">
        <v>280</v>
      </c>
      <c r="T709" t="s">
        <v>280</v>
      </c>
      <c r="U709"/>
    </row>
    <row r="710" spans="1:21">
      <c r="A710" s="168" t="str">
        <f t="shared" si="11"/>
        <v>Report</v>
      </c>
      <c r="B710">
        <v>21255</v>
      </c>
      <c r="C710" t="s">
        <v>3388</v>
      </c>
      <c r="D710" t="s">
        <v>162</v>
      </c>
      <c r="E710" t="s">
        <v>283</v>
      </c>
      <c r="F710" t="s">
        <v>3389</v>
      </c>
      <c r="G710" t="s">
        <v>3390</v>
      </c>
      <c r="H710" t="s">
        <v>280</v>
      </c>
      <c r="I710" t="s">
        <v>1356</v>
      </c>
      <c r="J710" t="s">
        <v>3391</v>
      </c>
      <c r="K710" t="s">
        <v>30</v>
      </c>
      <c r="L710" t="s">
        <v>172</v>
      </c>
      <c r="M710">
        <v>367803</v>
      </c>
      <c r="N710" t="s">
        <v>162</v>
      </c>
      <c r="O710" s="182">
        <v>40703</v>
      </c>
      <c r="P710" s="182">
        <v>40723</v>
      </c>
      <c r="Q710">
        <v>3</v>
      </c>
      <c r="R710" t="s">
        <v>280</v>
      </c>
      <c r="S710" t="s">
        <v>280</v>
      </c>
      <c r="T710" t="s">
        <v>280</v>
      </c>
      <c r="U710"/>
    </row>
    <row r="711" spans="1:21">
      <c r="A711" s="168" t="str">
        <f t="shared" si="11"/>
        <v>Report</v>
      </c>
      <c r="B711">
        <v>21256</v>
      </c>
      <c r="C711" t="s">
        <v>3392</v>
      </c>
      <c r="D711" t="s">
        <v>162</v>
      </c>
      <c r="E711" t="s">
        <v>283</v>
      </c>
      <c r="F711" t="s">
        <v>3393</v>
      </c>
      <c r="G711" t="s">
        <v>3394</v>
      </c>
      <c r="H711" t="s">
        <v>280</v>
      </c>
      <c r="I711" t="s">
        <v>3395</v>
      </c>
      <c r="J711" t="s">
        <v>3396</v>
      </c>
      <c r="K711" t="s">
        <v>0</v>
      </c>
      <c r="L711" t="s">
        <v>178</v>
      </c>
      <c r="M711">
        <v>383938</v>
      </c>
      <c r="N711" t="s">
        <v>162</v>
      </c>
      <c r="O711" s="182">
        <v>40815</v>
      </c>
      <c r="P711" s="182">
        <v>40835</v>
      </c>
      <c r="Q711">
        <v>3</v>
      </c>
      <c r="R711" t="s">
        <v>280</v>
      </c>
      <c r="S711" t="s">
        <v>280</v>
      </c>
      <c r="T711" t="s">
        <v>280</v>
      </c>
      <c r="U711"/>
    </row>
    <row r="712" spans="1:21">
      <c r="A712" s="168" t="str">
        <f t="shared" si="11"/>
        <v>Report</v>
      </c>
      <c r="B712">
        <v>21257</v>
      </c>
      <c r="C712" t="s">
        <v>3397</v>
      </c>
      <c r="D712" t="s">
        <v>162</v>
      </c>
      <c r="E712" t="s">
        <v>283</v>
      </c>
      <c r="F712" t="s">
        <v>3398</v>
      </c>
      <c r="G712" t="s">
        <v>3399</v>
      </c>
      <c r="H712" t="s">
        <v>280</v>
      </c>
      <c r="I712" t="s">
        <v>3400</v>
      </c>
      <c r="J712" t="s">
        <v>3401</v>
      </c>
      <c r="K712" t="s">
        <v>25</v>
      </c>
      <c r="L712" t="s">
        <v>177</v>
      </c>
      <c r="M712">
        <v>383501</v>
      </c>
      <c r="N712" t="s">
        <v>162</v>
      </c>
      <c r="O712" s="182">
        <v>40830</v>
      </c>
      <c r="P712" s="182">
        <v>40851</v>
      </c>
      <c r="Q712">
        <v>3</v>
      </c>
      <c r="R712" t="s">
        <v>280</v>
      </c>
      <c r="S712" t="s">
        <v>280</v>
      </c>
      <c r="T712" t="s">
        <v>280</v>
      </c>
      <c r="U712"/>
    </row>
    <row r="713" spans="1:21">
      <c r="A713" s="168" t="str">
        <f t="shared" si="11"/>
        <v>Report</v>
      </c>
      <c r="B713">
        <v>21258</v>
      </c>
      <c r="C713" t="s">
        <v>3402</v>
      </c>
      <c r="D713" t="s">
        <v>162</v>
      </c>
      <c r="E713" t="s">
        <v>283</v>
      </c>
      <c r="F713" t="s">
        <v>3403</v>
      </c>
      <c r="G713" t="s">
        <v>280</v>
      </c>
      <c r="H713" t="s">
        <v>280</v>
      </c>
      <c r="I713" t="s">
        <v>3404</v>
      </c>
      <c r="J713" t="s">
        <v>3405</v>
      </c>
      <c r="K713" t="s">
        <v>97</v>
      </c>
      <c r="L713" t="s">
        <v>172</v>
      </c>
      <c r="M713">
        <v>447517</v>
      </c>
      <c r="N713" t="s">
        <v>162</v>
      </c>
      <c r="O713" s="182">
        <v>41962</v>
      </c>
      <c r="P713" s="182">
        <v>41976</v>
      </c>
      <c r="Q713">
        <v>3</v>
      </c>
      <c r="R713">
        <v>3</v>
      </c>
      <c r="S713">
        <v>3</v>
      </c>
      <c r="T713">
        <v>3</v>
      </c>
      <c r="U713"/>
    </row>
    <row r="714" spans="1:21">
      <c r="A714" s="168" t="str">
        <f t="shared" si="11"/>
        <v>Report</v>
      </c>
      <c r="B714">
        <v>21260</v>
      </c>
      <c r="C714" t="s">
        <v>3406</v>
      </c>
      <c r="D714" t="s">
        <v>162</v>
      </c>
      <c r="E714" t="s">
        <v>283</v>
      </c>
      <c r="F714" t="s">
        <v>3407</v>
      </c>
      <c r="G714" t="s">
        <v>280</v>
      </c>
      <c r="H714" t="s">
        <v>280</v>
      </c>
      <c r="I714" t="s">
        <v>3346</v>
      </c>
      <c r="J714" t="s">
        <v>3408</v>
      </c>
      <c r="K714" t="s">
        <v>26</v>
      </c>
      <c r="L714" t="s">
        <v>171</v>
      </c>
      <c r="M714">
        <v>404142</v>
      </c>
      <c r="N714" t="s">
        <v>162</v>
      </c>
      <c r="O714" s="182">
        <v>41200</v>
      </c>
      <c r="P714" s="182">
        <v>41214</v>
      </c>
      <c r="Q714">
        <v>2</v>
      </c>
      <c r="R714" t="s">
        <v>280</v>
      </c>
      <c r="S714" t="s">
        <v>280</v>
      </c>
      <c r="T714" t="s">
        <v>280</v>
      </c>
      <c r="U714"/>
    </row>
    <row r="715" spans="1:21">
      <c r="A715" s="168" t="str">
        <f t="shared" si="11"/>
        <v>Report</v>
      </c>
      <c r="B715">
        <v>21261</v>
      </c>
      <c r="C715" t="s">
        <v>3409</v>
      </c>
      <c r="D715" t="s">
        <v>162</v>
      </c>
      <c r="E715" t="s">
        <v>283</v>
      </c>
      <c r="F715" t="s">
        <v>3410</v>
      </c>
      <c r="G715" t="s">
        <v>3411</v>
      </c>
      <c r="H715" t="s">
        <v>280</v>
      </c>
      <c r="I715" t="s">
        <v>381</v>
      </c>
      <c r="J715" t="s">
        <v>3412</v>
      </c>
      <c r="K715" t="s">
        <v>24</v>
      </c>
      <c r="L715" t="s">
        <v>171</v>
      </c>
      <c r="M715">
        <v>365783</v>
      </c>
      <c r="N715" t="s">
        <v>162</v>
      </c>
      <c r="O715" s="182">
        <v>40632</v>
      </c>
      <c r="P715" s="182">
        <v>40648</v>
      </c>
      <c r="Q715">
        <v>2</v>
      </c>
      <c r="R715" t="s">
        <v>280</v>
      </c>
      <c r="S715" t="s">
        <v>280</v>
      </c>
      <c r="T715" t="s">
        <v>280</v>
      </c>
      <c r="U715"/>
    </row>
    <row r="716" spans="1:21">
      <c r="A716" s="168" t="str">
        <f t="shared" si="11"/>
        <v>Report</v>
      </c>
      <c r="B716">
        <v>21262</v>
      </c>
      <c r="C716" t="s">
        <v>3413</v>
      </c>
      <c r="D716" t="s">
        <v>162</v>
      </c>
      <c r="E716" t="s">
        <v>283</v>
      </c>
      <c r="F716" t="s">
        <v>3414</v>
      </c>
      <c r="G716" t="s">
        <v>280</v>
      </c>
      <c r="H716" t="s">
        <v>280</v>
      </c>
      <c r="I716" t="s">
        <v>298</v>
      </c>
      <c r="J716" t="s">
        <v>3415</v>
      </c>
      <c r="K716" t="s">
        <v>115</v>
      </c>
      <c r="L716" t="s">
        <v>173</v>
      </c>
      <c r="M716">
        <v>383323</v>
      </c>
      <c r="N716" t="s">
        <v>162</v>
      </c>
      <c r="O716" s="182">
        <v>41046</v>
      </c>
      <c r="P716" s="182">
        <v>41073</v>
      </c>
      <c r="Q716">
        <v>2</v>
      </c>
      <c r="R716" t="s">
        <v>280</v>
      </c>
      <c r="S716" t="s">
        <v>280</v>
      </c>
      <c r="T716" t="s">
        <v>280</v>
      </c>
      <c r="U716"/>
    </row>
    <row r="717" spans="1:21">
      <c r="A717" s="168" t="str">
        <f t="shared" si="11"/>
        <v>Report</v>
      </c>
      <c r="B717">
        <v>21263</v>
      </c>
      <c r="C717" t="s">
        <v>3416</v>
      </c>
      <c r="D717" t="s">
        <v>162</v>
      </c>
      <c r="E717" t="s">
        <v>283</v>
      </c>
      <c r="F717" t="s">
        <v>3417</v>
      </c>
      <c r="G717" t="s">
        <v>3418</v>
      </c>
      <c r="H717" t="s">
        <v>3419</v>
      </c>
      <c r="I717" t="s">
        <v>627</v>
      </c>
      <c r="J717" t="s">
        <v>3420</v>
      </c>
      <c r="K717" t="s">
        <v>5</v>
      </c>
      <c r="L717" t="s">
        <v>175</v>
      </c>
      <c r="M717">
        <v>406944</v>
      </c>
      <c r="N717" t="s">
        <v>162</v>
      </c>
      <c r="O717" s="182">
        <v>41284</v>
      </c>
      <c r="P717" s="182">
        <v>41305</v>
      </c>
      <c r="Q717">
        <v>3</v>
      </c>
      <c r="R717" t="s">
        <v>280</v>
      </c>
      <c r="S717" t="s">
        <v>280</v>
      </c>
      <c r="T717" t="s">
        <v>280</v>
      </c>
      <c r="U717"/>
    </row>
    <row r="718" spans="1:21">
      <c r="A718" s="168" t="str">
        <f t="shared" si="11"/>
        <v>Report</v>
      </c>
      <c r="B718">
        <v>21264</v>
      </c>
      <c r="C718" t="s">
        <v>3421</v>
      </c>
      <c r="D718" t="s">
        <v>162</v>
      </c>
      <c r="E718" t="s">
        <v>283</v>
      </c>
      <c r="F718" t="s">
        <v>3422</v>
      </c>
      <c r="G718" t="s">
        <v>3423</v>
      </c>
      <c r="H718" t="s">
        <v>3424</v>
      </c>
      <c r="I718" t="s">
        <v>1121</v>
      </c>
      <c r="J718" t="s">
        <v>3425</v>
      </c>
      <c r="K718" t="s">
        <v>137</v>
      </c>
      <c r="L718" t="s">
        <v>358</v>
      </c>
      <c r="M718">
        <v>383446</v>
      </c>
      <c r="N718" t="s">
        <v>162</v>
      </c>
      <c r="O718" s="182">
        <v>40963</v>
      </c>
      <c r="P718" s="182">
        <v>40984</v>
      </c>
      <c r="Q718">
        <v>2</v>
      </c>
      <c r="R718" t="s">
        <v>280</v>
      </c>
      <c r="S718" t="s">
        <v>280</v>
      </c>
      <c r="T718" t="s">
        <v>280</v>
      </c>
      <c r="U718"/>
    </row>
    <row r="719" spans="1:21">
      <c r="A719" s="168" t="str">
        <f t="shared" si="11"/>
        <v>Report</v>
      </c>
      <c r="B719">
        <v>21265</v>
      </c>
      <c r="C719" t="s">
        <v>3426</v>
      </c>
      <c r="D719" t="s">
        <v>162</v>
      </c>
      <c r="E719" t="s">
        <v>283</v>
      </c>
      <c r="F719" t="s">
        <v>3427</v>
      </c>
      <c r="G719" t="s">
        <v>1029</v>
      </c>
      <c r="H719" t="s">
        <v>280</v>
      </c>
      <c r="I719" t="s">
        <v>416</v>
      </c>
      <c r="J719" t="s">
        <v>3428</v>
      </c>
      <c r="K719" t="s">
        <v>36</v>
      </c>
      <c r="L719" t="s">
        <v>178</v>
      </c>
      <c r="M719">
        <v>386936</v>
      </c>
      <c r="N719" t="s">
        <v>162</v>
      </c>
      <c r="O719" s="182">
        <v>41046</v>
      </c>
      <c r="P719" s="182">
        <v>41061</v>
      </c>
      <c r="Q719">
        <v>2</v>
      </c>
      <c r="R719" t="s">
        <v>280</v>
      </c>
      <c r="S719" t="s">
        <v>280</v>
      </c>
      <c r="T719" t="s">
        <v>280</v>
      </c>
      <c r="U719"/>
    </row>
    <row r="720" spans="1:21">
      <c r="A720" s="168" t="str">
        <f t="shared" si="11"/>
        <v>Report</v>
      </c>
      <c r="B720">
        <v>21266</v>
      </c>
      <c r="C720" t="s">
        <v>3429</v>
      </c>
      <c r="D720" t="s">
        <v>162</v>
      </c>
      <c r="E720" t="s">
        <v>283</v>
      </c>
      <c r="F720" t="s">
        <v>3430</v>
      </c>
      <c r="G720" t="s">
        <v>3431</v>
      </c>
      <c r="H720" t="s">
        <v>3432</v>
      </c>
      <c r="I720" t="s">
        <v>3433</v>
      </c>
      <c r="J720" t="s">
        <v>3434</v>
      </c>
      <c r="K720" t="s">
        <v>105</v>
      </c>
      <c r="L720" t="s">
        <v>178</v>
      </c>
      <c r="M720">
        <v>453953</v>
      </c>
      <c r="N720" t="s">
        <v>509</v>
      </c>
      <c r="O720" s="182">
        <v>42041</v>
      </c>
      <c r="P720" s="182">
        <v>42073</v>
      </c>
      <c r="Q720">
        <v>3</v>
      </c>
      <c r="R720">
        <v>3</v>
      </c>
      <c r="S720">
        <v>3</v>
      </c>
      <c r="T720">
        <v>3</v>
      </c>
      <c r="U720"/>
    </row>
    <row r="721" spans="1:21">
      <c r="A721" s="168" t="str">
        <f t="shared" si="11"/>
        <v>Report</v>
      </c>
      <c r="B721">
        <v>21269</v>
      </c>
      <c r="C721" t="s">
        <v>3435</v>
      </c>
      <c r="D721" t="s">
        <v>162</v>
      </c>
      <c r="E721" t="s">
        <v>283</v>
      </c>
      <c r="F721" t="s">
        <v>3436</v>
      </c>
      <c r="G721" t="s">
        <v>3437</v>
      </c>
      <c r="H721" t="s">
        <v>280</v>
      </c>
      <c r="I721" t="s">
        <v>416</v>
      </c>
      <c r="J721" t="s">
        <v>3438</v>
      </c>
      <c r="K721" t="s">
        <v>36</v>
      </c>
      <c r="L721" t="s">
        <v>178</v>
      </c>
      <c r="M721">
        <v>383502</v>
      </c>
      <c r="N721" t="s">
        <v>162</v>
      </c>
      <c r="O721" s="182">
        <v>40829</v>
      </c>
      <c r="P721" s="182">
        <v>40854</v>
      </c>
      <c r="Q721">
        <v>4</v>
      </c>
      <c r="R721" t="s">
        <v>280</v>
      </c>
      <c r="S721" t="s">
        <v>280</v>
      </c>
      <c r="T721" t="s">
        <v>280</v>
      </c>
      <c r="U721"/>
    </row>
    <row r="722" spans="1:21">
      <c r="A722" s="168" t="str">
        <f t="shared" si="11"/>
        <v>Report</v>
      </c>
      <c r="B722">
        <v>21271</v>
      </c>
      <c r="C722" t="s">
        <v>3439</v>
      </c>
      <c r="D722" t="s">
        <v>162</v>
      </c>
      <c r="E722" t="s">
        <v>283</v>
      </c>
      <c r="F722" t="s">
        <v>3440</v>
      </c>
      <c r="G722" t="s">
        <v>3441</v>
      </c>
      <c r="H722" t="s">
        <v>3442</v>
      </c>
      <c r="I722" t="s">
        <v>1383</v>
      </c>
      <c r="J722" t="s">
        <v>3443</v>
      </c>
      <c r="K722" t="s">
        <v>87</v>
      </c>
      <c r="L722" t="s">
        <v>178</v>
      </c>
      <c r="M722">
        <v>406945</v>
      </c>
      <c r="N722" t="s">
        <v>162</v>
      </c>
      <c r="O722" s="182">
        <v>41326</v>
      </c>
      <c r="P722" s="182">
        <v>41347</v>
      </c>
      <c r="Q722">
        <v>2</v>
      </c>
      <c r="R722" t="s">
        <v>280</v>
      </c>
      <c r="S722" t="s">
        <v>280</v>
      </c>
      <c r="T722" t="s">
        <v>280</v>
      </c>
      <c r="U722"/>
    </row>
    <row r="723" spans="1:21">
      <c r="A723" s="168" t="str">
        <f t="shared" si="11"/>
        <v>Report</v>
      </c>
      <c r="B723">
        <v>21272</v>
      </c>
      <c r="C723" t="s">
        <v>3444</v>
      </c>
      <c r="D723" t="s">
        <v>162</v>
      </c>
      <c r="E723" t="s">
        <v>283</v>
      </c>
      <c r="F723" t="s">
        <v>3445</v>
      </c>
      <c r="G723" t="s">
        <v>3446</v>
      </c>
      <c r="H723" t="s">
        <v>280</v>
      </c>
      <c r="I723" t="s">
        <v>2749</v>
      </c>
      <c r="J723" t="s">
        <v>3447</v>
      </c>
      <c r="K723" t="s">
        <v>80</v>
      </c>
      <c r="L723" t="s">
        <v>177</v>
      </c>
      <c r="M723">
        <v>362485</v>
      </c>
      <c r="N723" t="s">
        <v>162</v>
      </c>
      <c r="O723" s="182">
        <v>40487</v>
      </c>
      <c r="P723" s="182">
        <v>40508</v>
      </c>
      <c r="Q723">
        <v>3</v>
      </c>
      <c r="R723" t="s">
        <v>280</v>
      </c>
      <c r="S723" t="s">
        <v>280</v>
      </c>
      <c r="T723" t="s">
        <v>280</v>
      </c>
      <c r="U723"/>
    </row>
    <row r="724" spans="1:21">
      <c r="A724" s="168" t="str">
        <f t="shared" si="11"/>
        <v>Report</v>
      </c>
      <c r="B724">
        <v>21273</v>
      </c>
      <c r="C724" t="s">
        <v>3448</v>
      </c>
      <c r="D724" t="s">
        <v>162</v>
      </c>
      <c r="E724" t="s">
        <v>283</v>
      </c>
      <c r="F724" t="s">
        <v>3449</v>
      </c>
      <c r="G724" t="s">
        <v>3450</v>
      </c>
      <c r="H724" t="s">
        <v>3451</v>
      </c>
      <c r="I724" t="s">
        <v>578</v>
      </c>
      <c r="J724" t="s">
        <v>3452</v>
      </c>
      <c r="K724" t="s">
        <v>141</v>
      </c>
      <c r="L724" t="s">
        <v>175</v>
      </c>
      <c r="M724">
        <v>365784</v>
      </c>
      <c r="N724" t="s">
        <v>162</v>
      </c>
      <c r="O724" s="182">
        <v>40585</v>
      </c>
      <c r="P724" s="182">
        <v>40606</v>
      </c>
      <c r="Q724">
        <v>2</v>
      </c>
      <c r="R724" t="s">
        <v>280</v>
      </c>
      <c r="S724" t="s">
        <v>280</v>
      </c>
      <c r="T724" t="s">
        <v>280</v>
      </c>
      <c r="U724"/>
    </row>
    <row r="725" spans="1:21">
      <c r="A725" s="168" t="str">
        <f t="shared" si="11"/>
        <v>Report</v>
      </c>
      <c r="B725">
        <v>21274</v>
      </c>
      <c r="C725" t="s">
        <v>3453</v>
      </c>
      <c r="D725" t="s">
        <v>162</v>
      </c>
      <c r="E725" t="s">
        <v>283</v>
      </c>
      <c r="F725" t="s">
        <v>3454</v>
      </c>
      <c r="G725" t="s">
        <v>3455</v>
      </c>
      <c r="H725" t="s">
        <v>3456</v>
      </c>
      <c r="I725" t="s">
        <v>578</v>
      </c>
      <c r="J725" t="s">
        <v>3457</v>
      </c>
      <c r="K725" t="s">
        <v>141</v>
      </c>
      <c r="L725" t="s">
        <v>175</v>
      </c>
      <c r="M725">
        <v>362486</v>
      </c>
      <c r="N725" t="s">
        <v>162</v>
      </c>
      <c r="O725" s="182">
        <v>40751</v>
      </c>
      <c r="P725" s="182">
        <v>40770</v>
      </c>
      <c r="Q725">
        <v>3</v>
      </c>
      <c r="R725" t="s">
        <v>280</v>
      </c>
      <c r="S725" t="s">
        <v>280</v>
      </c>
      <c r="T725" t="s">
        <v>280</v>
      </c>
      <c r="U725"/>
    </row>
    <row r="726" spans="1:21">
      <c r="A726" s="168" t="str">
        <f t="shared" si="11"/>
        <v>Report</v>
      </c>
      <c r="B726">
        <v>21275</v>
      </c>
      <c r="C726" t="s">
        <v>3458</v>
      </c>
      <c r="D726" t="s">
        <v>162</v>
      </c>
      <c r="E726" t="s">
        <v>283</v>
      </c>
      <c r="F726" t="s">
        <v>3459</v>
      </c>
      <c r="G726" t="s">
        <v>3456</v>
      </c>
      <c r="H726" t="s">
        <v>280</v>
      </c>
      <c r="I726" t="s">
        <v>141</v>
      </c>
      <c r="J726" t="s">
        <v>3460</v>
      </c>
      <c r="K726" t="s">
        <v>141</v>
      </c>
      <c r="L726" t="s">
        <v>175</v>
      </c>
      <c r="M726">
        <v>454018</v>
      </c>
      <c r="N726" t="s">
        <v>162</v>
      </c>
      <c r="O726" s="182">
        <v>42081</v>
      </c>
      <c r="P726" s="182">
        <v>42101</v>
      </c>
      <c r="Q726">
        <v>3</v>
      </c>
      <c r="R726">
        <v>3</v>
      </c>
      <c r="S726">
        <v>3</v>
      </c>
      <c r="T726">
        <v>3</v>
      </c>
      <c r="U726"/>
    </row>
    <row r="727" spans="1:21">
      <c r="A727" s="168" t="str">
        <f t="shared" si="11"/>
        <v>Report</v>
      </c>
      <c r="B727">
        <v>21279</v>
      </c>
      <c r="C727" t="s">
        <v>3461</v>
      </c>
      <c r="D727" t="s">
        <v>162</v>
      </c>
      <c r="E727" t="s">
        <v>283</v>
      </c>
      <c r="F727" t="s">
        <v>3462</v>
      </c>
      <c r="G727" t="s">
        <v>280</v>
      </c>
      <c r="H727" t="s">
        <v>280</v>
      </c>
      <c r="I727" t="s">
        <v>3463</v>
      </c>
      <c r="J727" t="s">
        <v>3464</v>
      </c>
      <c r="K727" t="s">
        <v>92</v>
      </c>
      <c r="L727" t="s">
        <v>173</v>
      </c>
      <c r="M727">
        <v>362974</v>
      </c>
      <c r="N727" t="s">
        <v>162</v>
      </c>
      <c r="O727" s="182">
        <v>41221</v>
      </c>
      <c r="P727" s="182">
        <v>41239</v>
      </c>
      <c r="Q727">
        <v>2</v>
      </c>
      <c r="R727" t="s">
        <v>280</v>
      </c>
      <c r="S727" t="s">
        <v>280</v>
      </c>
      <c r="T727" t="s">
        <v>280</v>
      </c>
      <c r="U727"/>
    </row>
    <row r="728" spans="1:21">
      <c r="A728" s="168" t="str">
        <f t="shared" si="11"/>
        <v>Report</v>
      </c>
      <c r="B728">
        <v>21280</v>
      </c>
      <c r="C728" t="s">
        <v>3465</v>
      </c>
      <c r="D728" t="s">
        <v>162</v>
      </c>
      <c r="E728" t="s">
        <v>283</v>
      </c>
      <c r="F728" t="s">
        <v>3466</v>
      </c>
      <c r="G728" t="s">
        <v>280</v>
      </c>
      <c r="H728" t="s">
        <v>280</v>
      </c>
      <c r="I728" t="s">
        <v>3467</v>
      </c>
      <c r="J728" t="s">
        <v>3468</v>
      </c>
      <c r="K728" t="s">
        <v>60</v>
      </c>
      <c r="L728" t="s">
        <v>173</v>
      </c>
      <c r="M728">
        <v>455108</v>
      </c>
      <c r="N728" t="s">
        <v>509</v>
      </c>
      <c r="O728" s="182">
        <v>42186</v>
      </c>
      <c r="P728" s="182">
        <v>42202</v>
      </c>
      <c r="Q728">
        <v>3</v>
      </c>
      <c r="R728">
        <v>3</v>
      </c>
      <c r="S728">
        <v>2</v>
      </c>
      <c r="T728">
        <v>3</v>
      </c>
      <c r="U728"/>
    </row>
    <row r="729" spans="1:21">
      <c r="A729" s="168" t="str">
        <f t="shared" si="11"/>
        <v>Report</v>
      </c>
      <c r="B729">
        <v>21281</v>
      </c>
      <c r="C729" t="s">
        <v>3469</v>
      </c>
      <c r="D729" t="s">
        <v>162</v>
      </c>
      <c r="E729" t="s">
        <v>283</v>
      </c>
      <c r="F729" t="s">
        <v>3470</v>
      </c>
      <c r="G729" t="s">
        <v>3</v>
      </c>
      <c r="H729" t="s">
        <v>280</v>
      </c>
      <c r="I729" t="s">
        <v>519</v>
      </c>
      <c r="J729" t="s">
        <v>3471</v>
      </c>
      <c r="K729" t="s">
        <v>3</v>
      </c>
      <c r="L729" t="s">
        <v>175</v>
      </c>
      <c r="M729">
        <v>383587</v>
      </c>
      <c r="N729" t="s">
        <v>162</v>
      </c>
      <c r="O729" s="182">
        <v>40821</v>
      </c>
      <c r="P729" s="182">
        <v>40842</v>
      </c>
      <c r="Q729">
        <v>1</v>
      </c>
      <c r="R729" t="s">
        <v>280</v>
      </c>
      <c r="S729" t="s">
        <v>280</v>
      </c>
      <c r="T729" t="s">
        <v>280</v>
      </c>
      <c r="U729"/>
    </row>
    <row r="730" spans="1:21">
      <c r="A730" s="168" t="str">
        <f t="shared" si="11"/>
        <v>Report</v>
      </c>
      <c r="B730">
        <v>21282</v>
      </c>
      <c r="C730" t="s">
        <v>3472</v>
      </c>
      <c r="D730" t="s">
        <v>162</v>
      </c>
      <c r="E730" t="s">
        <v>283</v>
      </c>
      <c r="F730" t="s">
        <v>3473</v>
      </c>
      <c r="G730" t="s">
        <v>280</v>
      </c>
      <c r="H730" t="s">
        <v>280</v>
      </c>
      <c r="I730" t="s">
        <v>2477</v>
      </c>
      <c r="J730" t="s">
        <v>3474</v>
      </c>
      <c r="K730" t="s">
        <v>154</v>
      </c>
      <c r="L730" t="s">
        <v>176</v>
      </c>
      <c r="M730">
        <v>430201</v>
      </c>
      <c r="N730" t="s">
        <v>162</v>
      </c>
      <c r="O730" s="182">
        <v>41661</v>
      </c>
      <c r="P730" s="182">
        <v>41676</v>
      </c>
      <c r="Q730">
        <v>2</v>
      </c>
      <c r="R730">
        <v>2</v>
      </c>
      <c r="S730">
        <v>2</v>
      </c>
      <c r="T730">
        <v>2</v>
      </c>
      <c r="U730"/>
    </row>
    <row r="731" spans="1:21">
      <c r="A731" s="168" t="str">
        <f t="shared" si="11"/>
        <v>Report</v>
      </c>
      <c r="B731">
        <v>21285</v>
      </c>
      <c r="C731" t="s">
        <v>3475</v>
      </c>
      <c r="D731" t="s">
        <v>162</v>
      </c>
      <c r="E731" t="s">
        <v>283</v>
      </c>
      <c r="F731" t="s">
        <v>3475</v>
      </c>
      <c r="G731" t="s">
        <v>3476</v>
      </c>
      <c r="H731" t="s">
        <v>280</v>
      </c>
      <c r="I731" t="s">
        <v>739</v>
      </c>
      <c r="J731" t="s">
        <v>3477</v>
      </c>
      <c r="K731" t="s">
        <v>6</v>
      </c>
      <c r="L731" t="s">
        <v>175</v>
      </c>
      <c r="M731">
        <v>383680</v>
      </c>
      <c r="N731" t="s">
        <v>162</v>
      </c>
      <c r="O731" s="182">
        <v>40928</v>
      </c>
      <c r="P731" s="182">
        <v>40949</v>
      </c>
      <c r="Q731">
        <v>1</v>
      </c>
      <c r="R731" t="s">
        <v>280</v>
      </c>
      <c r="S731" t="s">
        <v>280</v>
      </c>
      <c r="T731" t="s">
        <v>280</v>
      </c>
      <c r="U731"/>
    </row>
    <row r="732" spans="1:21">
      <c r="A732" s="168" t="str">
        <f t="shared" si="11"/>
        <v>Report</v>
      </c>
      <c r="B732">
        <v>21286</v>
      </c>
      <c r="C732" t="s">
        <v>3478</v>
      </c>
      <c r="D732" t="s">
        <v>162</v>
      </c>
      <c r="E732" t="s">
        <v>283</v>
      </c>
      <c r="F732" t="s">
        <v>3479</v>
      </c>
      <c r="G732" t="s">
        <v>280</v>
      </c>
      <c r="H732" t="s">
        <v>280</v>
      </c>
      <c r="I732" t="s">
        <v>3480</v>
      </c>
      <c r="J732" t="s">
        <v>3481</v>
      </c>
      <c r="K732" t="s">
        <v>49</v>
      </c>
      <c r="L732" t="s">
        <v>173</v>
      </c>
      <c r="M732">
        <v>387959</v>
      </c>
      <c r="N732" t="s">
        <v>162</v>
      </c>
      <c r="O732" s="182">
        <v>41081</v>
      </c>
      <c r="P732" s="182">
        <v>41096</v>
      </c>
      <c r="Q732">
        <v>3</v>
      </c>
      <c r="R732" t="s">
        <v>280</v>
      </c>
      <c r="S732" t="s">
        <v>280</v>
      </c>
      <c r="T732" t="s">
        <v>280</v>
      </c>
      <c r="U732"/>
    </row>
    <row r="733" spans="1:21">
      <c r="A733" s="168" t="str">
        <f t="shared" si="11"/>
        <v>Report</v>
      </c>
      <c r="B733">
        <v>21289</v>
      </c>
      <c r="C733" t="s">
        <v>3482</v>
      </c>
      <c r="D733" t="s">
        <v>162</v>
      </c>
      <c r="E733" t="s">
        <v>283</v>
      </c>
      <c r="F733" t="s">
        <v>3483</v>
      </c>
      <c r="G733" t="s">
        <v>3484</v>
      </c>
      <c r="H733" t="s">
        <v>3485</v>
      </c>
      <c r="I733" t="s">
        <v>3486</v>
      </c>
      <c r="J733" t="s">
        <v>3487</v>
      </c>
      <c r="K733" t="s">
        <v>79</v>
      </c>
      <c r="L733" t="s">
        <v>173</v>
      </c>
      <c r="M733">
        <v>366474</v>
      </c>
      <c r="N733" t="s">
        <v>162</v>
      </c>
      <c r="O733" s="182">
        <v>40605</v>
      </c>
      <c r="P733" s="182">
        <v>40631</v>
      </c>
      <c r="Q733">
        <v>3</v>
      </c>
      <c r="R733" t="s">
        <v>280</v>
      </c>
      <c r="S733" t="s">
        <v>280</v>
      </c>
      <c r="T733" t="s">
        <v>280</v>
      </c>
      <c r="U733"/>
    </row>
    <row r="734" spans="1:21">
      <c r="A734" s="168" t="str">
        <f t="shared" si="11"/>
        <v>Report</v>
      </c>
      <c r="B734">
        <v>21291</v>
      </c>
      <c r="C734" t="s">
        <v>3488</v>
      </c>
      <c r="D734" t="s">
        <v>162</v>
      </c>
      <c r="E734" t="s">
        <v>283</v>
      </c>
      <c r="F734" t="s">
        <v>3489</v>
      </c>
      <c r="G734" t="s">
        <v>280</v>
      </c>
      <c r="H734" t="s">
        <v>280</v>
      </c>
      <c r="I734" t="s">
        <v>939</v>
      </c>
      <c r="J734" t="s">
        <v>3490</v>
      </c>
      <c r="K734" t="s">
        <v>15</v>
      </c>
      <c r="L734" t="s">
        <v>172</v>
      </c>
      <c r="M734">
        <v>365786</v>
      </c>
      <c r="N734" t="s">
        <v>162</v>
      </c>
      <c r="O734" s="182">
        <v>40613</v>
      </c>
      <c r="P734" s="182">
        <v>40632</v>
      </c>
      <c r="Q734">
        <v>3</v>
      </c>
      <c r="R734" t="s">
        <v>280</v>
      </c>
      <c r="S734" t="s">
        <v>280</v>
      </c>
      <c r="T734" t="s">
        <v>280</v>
      </c>
      <c r="U734"/>
    </row>
    <row r="735" spans="1:21">
      <c r="A735" s="168" t="str">
        <f t="shared" si="11"/>
        <v>Report</v>
      </c>
      <c r="B735">
        <v>21292</v>
      </c>
      <c r="C735" t="s">
        <v>3491</v>
      </c>
      <c r="D735" t="s">
        <v>162</v>
      </c>
      <c r="E735" t="s">
        <v>283</v>
      </c>
      <c r="F735" t="s">
        <v>3492</v>
      </c>
      <c r="G735" t="s">
        <v>3493</v>
      </c>
      <c r="H735" t="s">
        <v>280</v>
      </c>
      <c r="I735" t="s">
        <v>3494</v>
      </c>
      <c r="J735" t="s">
        <v>3495</v>
      </c>
      <c r="K735" t="s">
        <v>33</v>
      </c>
      <c r="L735" t="s">
        <v>173</v>
      </c>
      <c r="M735">
        <v>366475</v>
      </c>
      <c r="N735" t="s">
        <v>162</v>
      </c>
      <c r="O735" s="182">
        <v>40612</v>
      </c>
      <c r="P735" s="182">
        <v>40633</v>
      </c>
      <c r="Q735">
        <v>1</v>
      </c>
      <c r="R735" t="s">
        <v>280</v>
      </c>
      <c r="S735" t="s">
        <v>280</v>
      </c>
      <c r="T735" t="s">
        <v>280</v>
      </c>
      <c r="U735"/>
    </row>
    <row r="736" spans="1:21">
      <c r="A736" s="168" t="str">
        <f t="shared" si="11"/>
        <v>Report</v>
      </c>
      <c r="B736">
        <v>21297</v>
      </c>
      <c r="C736" t="s">
        <v>3496</v>
      </c>
      <c r="D736" t="s">
        <v>162</v>
      </c>
      <c r="E736" t="s">
        <v>283</v>
      </c>
      <c r="F736" t="s">
        <v>3497</v>
      </c>
      <c r="G736" t="s">
        <v>3498</v>
      </c>
      <c r="H736" t="s">
        <v>3499</v>
      </c>
      <c r="I736" t="s">
        <v>394</v>
      </c>
      <c r="J736" t="s">
        <v>3500</v>
      </c>
      <c r="K736" t="s">
        <v>23</v>
      </c>
      <c r="L736" t="s">
        <v>175</v>
      </c>
      <c r="M736">
        <v>365787</v>
      </c>
      <c r="N736" t="s">
        <v>162</v>
      </c>
      <c r="O736" s="182">
        <v>40582</v>
      </c>
      <c r="P736" s="182">
        <v>40609</v>
      </c>
      <c r="Q736">
        <v>2</v>
      </c>
      <c r="R736" t="s">
        <v>280</v>
      </c>
      <c r="S736" t="s">
        <v>280</v>
      </c>
      <c r="T736" t="s">
        <v>280</v>
      </c>
      <c r="U736"/>
    </row>
    <row r="737" spans="1:21">
      <c r="A737" s="168" t="str">
        <f t="shared" si="11"/>
        <v>Report</v>
      </c>
      <c r="B737">
        <v>21299</v>
      </c>
      <c r="C737" t="s">
        <v>3501</v>
      </c>
      <c r="D737" t="s">
        <v>162</v>
      </c>
      <c r="E737" t="s">
        <v>283</v>
      </c>
      <c r="F737" t="s">
        <v>3502</v>
      </c>
      <c r="G737" t="s">
        <v>3503</v>
      </c>
      <c r="H737" t="s">
        <v>280</v>
      </c>
      <c r="I737" t="s">
        <v>421</v>
      </c>
      <c r="J737" t="s">
        <v>3504</v>
      </c>
      <c r="K737" t="s">
        <v>127</v>
      </c>
      <c r="L737" t="s">
        <v>358</v>
      </c>
      <c r="M737">
        <v>407179</v>
      </c>
      <c r="N737" t="s">
        <v>162</v>
      </c>
      <c r="O737" s="182">
        <v>41242</v>
      </c>
      <c r="P737" s="182">
        <v>41263</v>
      </c>
      <c r="Q737">
        <v>2</v>
      </c>
      <c r="R737" t="s">
        <v>280</v>
      </c>
      <c r="S737" t="s">
        <v>280</v>
      </c>
      <c r="T737" t="s">
        <v>280</v>
      </c>
      <c r="U737"/>
    </row>
    <row r="738" spans="1:21">
      <c r="A738" s="168" t="str">
        <f t="shared" si="11"/>
        <v>Report</v>
      </c>
      <c r="B738">
        <v>21302</v>
      </c>
      <c r="C738" t="s">
        <v>3505</v>
      </c>
      <c r="D738" t="s">
        <v>162</v>
      </c>
      <c r="E738" t="s">
        <v>283</v>
      </c>
      <c r="F738" t="s">
        <v>3506</v>
      </c>
      <c r="G738" t="s">
        <v>2341</v>
      </c>
      <c r="H738" t="s">
        <v>3507</v>
      </c>
      <c r="I738" t="s">
        <v>2459</v>
      </c>
      <c r="J738" t="s">
        <v>3508</v>
      </c>
      <c r="K738" t="s">
        <v>83</v>
      </c>
      <c r="L738" t="s">
        <v>177</v>
      </c>
      <c r="M738">
        <v>383941</v>
      </c>
      <c r="N738" t="s">
        <v>162</v>
      </c>
      <c r="O738" s="182">
        <v>40919</v>
      </c>
      <c r="P738" s="182">
        <v>40939</v>
      </c>
      <c r="Q738">
        <v>2</v>
      </c>
      <c r="R738" t="s">
        <v>280</v>
      </c>
      <c r="S738" t="s">
        <v>280</v>
      </c>
      <c r="T738" t="s">
        <v>280</v>
      </c>
      <c r="U738"/>
    </row>
    <row r="739" spans="1:21">
      <c r="A739" s="168" t="str">
        <f t="shared" si="11"/>
        <v>Report</v>
      </c>
      <c r="B739">
        <v>21303</v>
      </c>
      <c r="C739" t="s">
        <v>3509</v>
      </c>
      <c r="D739" t="s">
        <v>162</v>
      </c>
      <c r="E739" t="s">
        <v>283</v>
      </c>
      <c r="F739" t="s">
        <v>3510</v>
      </c>
      <c r="G739" t="s">
        <v>3511</v>
      </c>
      <c r="H739" t="s">
        <v>3432</v>
      </c>
      <c r="I739" t="s">
        <v>3512</v>
      </c>
      <c r="J739" t="s">
        <v>3434</v>
      </c>
      <c r="K739" t="s">
        <v>105</v>
      </c>
      <c r="L739" t="s">
        <v>178</v>
      </c>
      <c r="M739">
        <v>382894</v>
      </c>
      <c r="N739" t="s">
        <v>162</v>
      </c>
      <c r="O739" s="182">
        <v>40710</v>
      </c>
      <c r="P739" s="182">
        <v>40728</v>
      </c>
      <c r="Q739">
        <v>2</v>
      </c>
      <c r="R739" t="s">
        <v>280</v>
      </c>
      <c r="S739" t="s">
        <v>280</v>
      </c>
      <c r="T739" t="s">
        <v>280</v>
      </c>
      <c r="U739"/>
    </row>
    <row r="740" spans="1:21">
      <c r="A740" s="168" t="str">
        <f t="shared" si="11"/>
        <v>Report</v>
      </c>
      <c r="B740">
        <v>21306</v>
      </c>
      <c r="C740" t="s">
        <v>3513</v>
      </c>
      <c r="D740" t="s">
        <v>162</v>
      </c>
      <c r="E740" t="s">
        <v>283</v>
      </c>
      <c r="F740" t="s">
        <v>3514</v>
      </c>
      <c r="G740" t="s">
        <v>3515</v>
      </c>
      <c r="H740" t="s">
        <v>280</v>
      </c>
      <c r="I740" t="s">
        <v>485</v>
      </c>
      <c r="J740" t="s">
        <v>3516</v>
      </c>
      <c r="K740" t="s">
        <v>104</v>
      </c>
      <c r="L740" t="s">
        <v>178</v>
      </c>
      <c r="M740">
        <v>410988</v>
      </c>
      <c r="N740" t="s">
        <v>162</v>
      </c>
      <c r="O740" s="182">
        <v>41347</v>
      </c>
      <c r="P740" s="182">
        <v>41361</v>
      </c>
      <c r="Q740">
        <v>2</v>
      </c>
      <c r="R740" t="s">
        <v>280</v>
      </c>
      <c r="S740" t="s">
        <v>280</v>
      </c>
      <c r="T740" t="s">
        <v>280</v>
      </c>
      <c r="U740"/>
    </row>
    <row r="741" spans="1:21">
      <c r="A741" s="168" t="str">
        <f t="shared" si="11"/>
        <v>Report</v>
      </c>
      <c r="B741">
        <v>21310</v>
      </c>
      <c r="C741" t="s">
        <v>3517</v>
      </c>
      <c r="D741" t="s">
        <v>162</v>
      </c>
      <c r="E741" t="s">
        <v>283</v>
      </c>
      <c r="F741" t="s">
        <v>3518</v>
      </c>
      <c r="G741" t="s">
        <v>280</v>
      </c>
      <c r="H741" t="s">
        <v>280</v>
      </c>
      <c r="I741" t="s">
        <v>3519</v>
      </c>
      <c r="J741" t="s">
        <v>3520</v>
      </c>
      <c r="K741" t="s">
        <v>93</v>
      </c>
      <c r="L741" t="s">
        <v>175</v>
      </c>
      <c r="M741">
        <v>464704</v>
      </c>
      <c r="N741" t="s">
        <v>162</v>
      </c>
      <c r="O741" s="182">
        <v>42159</v>
      </c>
      <c r="P741" s="182">
        <v>42180</v>
      </c>
      <c r="Q741">
        <v>2</v>
      </c>
      <c r="R741">
        <v>2</v>
      </c>
      <c r="S741">
        <v>2</v>
      </c>
      <c r="T741">
        <v>2</v>
      </c>
      <c r="U741"/>
    </row>
    <row r="742" spans="1:21">
      <c r="A742" s="168" t="str">
        <f t="shared" si="11"/>
        <v>Report</v>
      </c>
      <c r="B742">
        <v>21311</v>
      </c>
      <c r="C742" t="s">
        <v>3521</v>
      </c>
      <c r="D742" t="s">
        <v>162</v>
      </c>
      <c r="E742" t="s">
        <v>283</v>
      </c>
      <c r="F742" t="s">
        <v>3522</v>
      </c>
      <c r="G742" t="s">
        <v>3523</v>
      </c>
      <c r="H742" t="s">
        <v>3524</v>
      </c>
      <c r="I742" t="s">
        <v>3525</v>
      </c>
      <c r="J742" t="s">
        <v>3526</v>
      </c>
      <c r="K742" t="s">
        <v>138</v>
      </c>
      <c r="L742" t="s">
        <v>173</v>
      </c>
      <c r="M742">
        <v>362487</v>
      </c>
      <c r="N742" t="s">
        <v>162</v>
      </c>
      <c r="O742" s="182">
        <v>40507</v>
      </c>
      <c r="P742" s="182">
        <v>40528</v>
      </c>
      <c r="Q742">
        <v>2</v>
      </c>
      <c r="R742" t="s">
        <v>280</v>
      </c>
      <c r="S742" t="s">
        <v>280</v>
      </c>
      <c r="T742" t="s">
        <v>280</v>
      </c>
      <c r="U742"/>
    </row>
    <row r="743" spans="1:21">
      <c r="A743" s="168" t="str">
        <f t="shared" si="11"/>
        <v>Report</v>
      </c>
      <c r="B743">
        <v>21313</v>
      </c>
      <c r="C743" t="s">
        <v>3527</v>
      </c>
      <c r="D743" t="s">
        <v>162</v>
      </c>
      <c r="E743" t="s">
        <v>283</v>
      </c>
      <c r="F743" t="s">
        <v>3528</v>
      </c>
      <c r="G743" t="s">
        <v>280</v>
      </c>
      <c r="H743" t="s">
        <v>280</v>
      </c>
      <c r="I743" t="s">
        <v>939</v>
      </c>
      <c r="J743" t="s">
        <v>3529</v>
      </c>
      <c r="K743" t="s">
        <v>15</v>
      </c>
      <c r="L743" t="s">
        <v>172</v>
      </c>
      <c r="M743">
        <v>362488</v>
      </c>
      <c r="N743" t="s">
        <v>162</v>
      </c>
      <c r="O743" s="182">
        <v>40464</v>
      </c>
      <c r="P743" s="182">
        <v>40479</v>
      </c>
      <c r="Q743">
        <v>2</v>
      </c>
      <c r="R743" t="s">
        <v>280</v>
      </c>
      <c r="S743" t="s">
        <v>280</v>
      </c>
      <c r="T743" t="s">
        <v>280</v>
      </c>
      <c r="U743"/>
    </row>
    <row r="744" spans="1:21">
      <c r="A744" s="168" t="str">
        <f t="shared" si="11"/>
        <v>Report</v>
      </c>
      <c r="B744">
        <v>21314</v>
      </c>
      <c r="C744" t="s">
        <v>3530</v>
      </c>
      <c r="D744" t="s">
        <v>162</v>
      </c>
      <c r="E744" t="s">
        <v>283</v>
      </c>
      <c r="F744" t="s">
        <v>3531</v>
      </c>
      <c r="G744" t="s">
        <v>3532</v>
      </c>
      <c r="H744" t="s">
        <v>280</v>
      </c>
      <c r="I744" t="s">
        <v>3533</v>
      </c>
      <c r="J744" t="s">
        <v>3534</v>
      </c>
      <c r="K744" t="s">
        <v>51</v>
      </c>
      <c r="L744" t="s">
        <v>175</v>
      </c>
      <c r="M744">
        <v>362489</v>
      </c>
      <c r="N744" t="s">
        <v>162</v>
      </c>
      <c r="O744" s="182">
        <v>40472</v>
      </c>
      <c r="P744" s="182">
        <v>40494</v>
      </c>
      <c r="Q744">
        <v>2</v>
      </c>
      <c r="R744" t="s">
        <v>280</v>
      </c>
      <c r="S744" t="s">
        <v>280</v>
      </c>
      <c r="T744" t="s">
        <v>280</v>
      </c>
      <c r="U744"/>
    </row>
    <row r="745" spans="1:21">
      <c r="A745" s="168" t="str">
        <f t="shared" si="11"/>
        <v>Report</v>
      </c>
      <c r="B745">
        <v>21316</v>
      </c>
      <c r="C745" t="s">
        <v>3535</v>
      </c>
      <c r="D745" t="s">
        <v>162</v>
      </c>
      <c r="E745" t="s">
        <v>283</v>
      </c>
      <c r="F745" t="s">
        <v>3536</v>
      </c>
      <c r="G745" t="s">
        <v>280</v>
      </c>
      <c r="H745" t="s">
        <v>280</v>
      </c>
      <c r="I745" t="s">
        <v>3537</v>
      </c>
      <c r="J745" t="s">
        <v>3538</v>
      </c>
      <c r="K745" t="s">
        <v>103</v>
      </c>
      <c r="L745" t="s">
        <v>178</v>
      </c>
      <c r="M745">
        <v>383683</v>
      </c>
      <c r="N745" t="s">
        <v>162</v>
      </c>
      <c r="O745" s="182">
        <v>40835</v>
      </c>
      <c r="P745" s="182">
        <v>40850</v>
      </c>
      <c r="Q745">
        <v>1</v>
      </c>
      <c r="R745" t="s">
        <v>280</v>
      </c>
      <c r="S745" t="s">
        <v>280</v>
      </c>
      <c r="T745" t="s">
        <v>280</v>
      </c>
      <c r="U745"/>
    </row>
    <row r="746" spans="1:21">
      <c r="A746" s="168" t="str">
        <f t="shared" si="11"/>
        <v>Report</v>
      </c>
      <c r="B746">
        <v>21317</v>
      </c>
      <c r="C746" t="s">
        <v>3539</v>
      </c>
      <c r="D746" t="s">
        <v>162</v>
      </c>
      <c r="E746" t="s">
        <v>283</v>
      </c>
      <c r="F746" t="s">
        <v>3540</v>
      </c>
      <c r="G746" t="s">
        <v>657</v>
      </c>
      <c r="H746" t="s">
        <v>280</v>
      </c>
      <c r="I746" t="s">
        <v>3541</v>
      </c>
      <c r="J746" t="s">
        <v>3542</v>
      </c>
      <c r="K746" t="s">
        <v>154</v>
      </c>
      <c r="L746" t="s">
        <v>176</v>
      </c>
      <c r="M746">
        <v>430202</v>
      </c>
      <c r="N746" t="s">
        <v>162</v>
      </c>
      <c r="O746" s="182">
        <v>41668</v>
      </c>
      <c r="P746" s="182">
        <v>41687</v>
      </c>
      <c r="Q746">
        <v>2</v>
      </c>
      <c r="R746">
        <v>2</v>
      </c>
      <c r="S746">
        <v>2</v>
      </c>
      <c r="T746">
        <v>2</v>
      </c>
      <c r="U746"/>
    </row>
    <row r="747" spans="1:21">
      <c r="A747" s="168" t="str">
        <f t="shared" si="11"/>
        <v>Report</v>
      </c>
      <c r="B747">
        <v>21318</v>
      </c>
      <c r="C747" t="s">
        <v>3543</v>
      </c>
      <c r="D747" t="s">
        <v>162</v>
      </c>
      <c r="E747" t="s">
        <v>283</v>
      </c>
      <c r="F747" t="s">
        <v>3544</v>
      </c>
      <c r="G747" t="s">
        <v>280</v>
      </c>
      <c r="H747" t="s">
        <v>280</v>
      </c>
      <c r="I747" t="s">
        <v>538</v>
      </c>
      <c r="J747" t="s">
        <v>3545</v>
      </c>
      <c r="K747" t="s">
        <v>73</v>
      </c>
      <c r="L747" t="s">
        <v>173</v>
      </c>
      <c r="M747">
        <v>383348</v>
      </c>
      <c r="N747" t="s">
        <v>162</v>
      </c>
      <c r="O747" s="182">
        <v>40983</v>
      </c>
      <c r="P747" s="182">
        <v>41003</v>
      </c>
      <c r="Q747">
        <v>2</v>
      </c>
      <c r="R747" t="s">
        <v>280</v>
      </c>
      <c r="S747" t="s">
        <v>280</v>
      </c>
      <c r="T747" t="s">
        <v>280</v>
      </c>
      <c r="U747"/>
    </row>
    <row r="748" spans="1:21">
      <c r="A748" s="168" t="str">
        <f t="shared" si="11"/>
        <v>Report</v>
      </c>
      <c r="B748">
        <v>21319</v>
      </c>
      <c r="C748" t="s">
        <v>3546</v>
      </c>
      <c r="D748" t="s">
        <v>162</v>
      </c>
      <c r="E748" t="s">
        <v>283</v>
      </c>
      <c r="F748" t="s">
        <v>3547</v>
      </c>
      <c r="G748" t="s">
        <v>280</v>
      </c>
      <c r="H748" t="s">
        <v>280</v>
      </c>
      <c r="I748" t="s">
        <v>2721</v>
      </c>
      <c r="J748" t="s">
        <v>3548</v>
      </c>
      <c r="K748" t="s">
        <v>49</v>
      </c>
      <c r="L748" t="s">
        <v>173</v>
      </c>
      <c r="M748">
        <v>367804</v>
      </c>
      <c r="N748" t="s">
        <v>162</v>
      </c>
      <c r="O748" s="182">
        <v>40711</v>
      </c>
      <c r="P748" s="182">
        <v>40732</v>
      </c>
      <c r="Q748">
        <v>1</v>
      </c>
      <c r="R748" t="s">
        <v>280</v>
      </c>
      <c r="S748" t="s">
        <v>280</v>
      </c>
      <c r="T748" t="s">
        <v>280</v>
      </c>
      <c r="U748"/>
    </row>
    <row r="749" spans="1:21">
      <c r="A749" s="168" t="str">
        <f t="shared" si="11"/>
        <v>Report</v>
      </c>
      <c r="B749">
        <v>21321</v>
      </c>
      <c r="C749" t="s">
        <v>3549</v>
      </c>
      <c r="D749" t="s">
        <v>162</v>
      </c>
      <c r="E749" t="s">
        <v>283</v>
      </c>
      <c r="F749" t="s">
        <v>3550</v>
      </c>
      <c r="G749" t="s">
        <v>280</v>
      </c>
      <c r="H749" t="s">
        <v>280</v>
      </c>
      <c r="I749" t="s">
        <v>1581</v>
      </c>
      <c r="J749" t="s">
        <v>3551</v>
      </c>
      <c r="K749" t="s">
        <v>63</v>
      </c>
      <c r="L749" t="s">
        <v>176</v>
      </c>
      <c r="M749">
        <v>454554</v>
      </c>
      <c r="N749" t="s">
        <v>162</v>
      </c>
      <c r="O749" s="182">
        <v>42083</v>
      </c>
      <c r="P749" s="182">
        <v>42102</v>
      </c>
      <c r="Q749">
        <v>3</v>
      </c>
      <c r="R749">
        <v>3</v>
      </c>
      <c r="S749">
        <v>3</v>
      </c>
      <c r="T749">
        <v>3</v>
      </c>
      <c r="U749"/>
    </row>
    <row r="750" spans="1:21">
      <c r="A750" s="168" t="str">
        <f t="shared" si="11"/>
        <v>Report</v>
      </c>
      <c r="B750">
        <v>21322</v>
      </c>
      <c r="C750" t="s">
        <v>3552</v>
      </c>
      <c r="D750" t="s">
        <v>162</v>
      </c>
      <c r="E750" t="s">
        <v>283</v>
      </c>
      <c r="F750" t="s">
        <v>3553</v>
      </c>
      <c r="G750" t="s">
        <v>280</v>
      </c>
      <c r="H750" t="s">
        <v>280</v>
      </c>
      <c r="I750" t="s">
        <v>3554</v>
      </c>
      <c r="J750" t="s">
        <v>3555</v>
      </c>
      <c r="K750" t="s">
        <v>29</v>
      </c>
      <c r="L750" t="s">
        <v>172</v>
      </c>
      <c r="M750">
        <v>383944</v>
      </c>
      <c r="N750" t="s">
        <v>162</v>
      </c>
      <c r="O750" s="182">
        <v>41046</v>
      </c>
      <c r="P750" s="182">
        <v>41067</v>
      </c>
      <c r="Q750">
        <v>3</v>
      </c>
      <c r="R750" t="s">
        <v>280</v>
      </c>
      <c r="S750" t="s">
        <v>280</v>
      </c>
      <c r="T750" t="s">
        <v>280</v>
      </c>
      <c r="U750"/>
    </row>
    <row r="751" spans="1:21">
      <c r="A751" s="168" t="str">
        <f t="shared" si="11"/>
        <v>Report</v>
      </c>
      <c r="B751">
        <v>21323</v>
      </c>
      <c r="C751" t="s">
        <v>3556</v>
      </c>
      <c r="D751" t="s">
        <v>162</v>
      </c>
      <c r="E751" t="s">
        <v>283</v>
      </c>
      <c r="F751" t="s">
        <v>3557</v>
      </c>
      <c r="G751" t="s">
        <v>3558</v>
      </c>
      <c r="H751" t="s">
        <v>3559</v>
      </c>
      <c r="I751" t="s">
        <v>1266</v>
      </c>
      <c r="J751" t="s">
        <v>3560</v>
      </c>
      <c r="K751" t="s">
        <v>63</v>
      </c>
      <c r="L751" t="s">
        <v>176</v>
      </c>
      <c r="M751">
        <v>362490</v>
      </c>
      <c r="N751" t="s">
        <v>162</v>
      </c>
      <c r="O751" s="182">
        <v>40507</v>
      </c>
      <c r="P751" s="182">
        <v>40528</v>
      </c>
      <c r="Q751">
        <v>1</v>
      </c>
      <c r="R751" t="s">
        <v>280</v>
      </c>
      <c r="S751" t="s">
        <v>280</v>
      </c>
      <c r="T751" t="s">
        <v>280</v>
      </c>
      <c r="U751"/>
    </row>
    <row r="752" spans="1:21">
      <c r="A752" s="168" t="str">
        <f t="shared" si="11"/>
        <v>Report</v>
      </c>
      <c r="B752">
        <v>21326</v>
      </c>
      <c r="C752" t="s">
        <v>3561</v>
      </c>
      <c r="D752" t="s">
        <v>162</v>
      </c>
      <c r="E752" t="s">
        <v>283</v>
      </c>
      <c r="F752" t="s">
        <v>3562</v>
      </c>
      <c r="G752" t="s">
        <v>3563</v>
      </c>
      <c r="H752" t="s">
        <v>280</v>
      </c>
      <c r="I752" t="s">
        <v>1180</v>
      </c>
      <c r="J752" t="s">
        <v>3564</v>
      </c>
      <c r="K752" t="s">
        <v>81</v>
      </c>
      <c r="L752" t="s">
        <v>176</v>
      </c>
      <c r="M752">
        <v>367805</v>
      </c>
      <c r="N752" t="s">
        <v>162</v>
      </c>
      <c r="O752" s="182">
        <v>40682</v>
      </c>
      <c r="P752" s="182">
        <v>40704</v>
      </c>
      <c r="Q752">
        <v>2</v>
      </c>
      <c r="R752" t="s">
        <v>280</v>
      </c>
      <c r="S752" t="s">
        <v>280</v>
      </c>
      <c r="T752" t="s">
        <v>280</v>
      </c>
      <c r="U752"/>
    </row>
    <row r="753" spans="1:21">
      <c r="A753" s="168" t="str">
        <f t="shared" si="11"/>
        <v>Report</v>
      </c>
      <c r="B753">
        <v>21327</v>
      </c>
      <c r="C753" t="s">
        <v>3565</v>
      </c>
      <c r="D753" t="s">
        <v>162</v>
      </c>
      <c r="E753" t="s">
        <v>283</v>
      </c>
      <c r="F753" t="s">
        <v>3566</v>
      </c>
      <c r="G753" t="s">
        <v>280</v>
      </c>
      <c r="H753" t="s">
        <v>280</v>
      </c>
      <c r="I753" t="s">
        <v>3567</v>
      </c>
      <c r="J753" t="s">
        <v>3568</v>
      </c>
      <c r="K753" t="s">
        <v>105</v>
      </c>
      <c r="L753" t="s">
        <v>178</v>
      </c>
      <c r="M753">
        <v>386951</v>
      </c>
      <c r="N753" t="s">
        <v>162</v>
      </c>
      <c r="O753" s="182">
        <v>40898</v>
      </c>
      <c r="P753" s="182">
        <v>40921</v>
      </c>
      <c r="Q753">
        <v>2</v>
      </c>
      <c r="R753" t="s">
        <v>280</v>
      </c>
      <c r="S753" t="s">
        <v>280</v>
      </c>
      <c r="T753" t="s">
        <v>280</v>
      </c>
      <c r="U753"/>
    </row>
    <row r="754" spans="1:21">
      <c r="A754" s="168" t="str">
        <f t="shared" si="11"/>
        <v>Report</v>
      </c>
      <c r="B754">
        <v>21332</v>
      </c>
      <c r="C754" t="s">
        <v>3569</v>
      </c>
      <c r="D754" t="s">
        <v>162</v>
      </c>
      <c r="E754" t="s">
        <v>283</v>
      </c>
      <c r="F754" t="s">
        <v>3570</v>
      </c>
      <c r="G754" t="s">
        <v>3571</v>
      </c>
      <c r="H754" t="s">
        <v>280</v>
      </c>
      <c r="I754" t="s">
        <v>3572</v>
      </c>
      <c r="J754" t="s">
        <v>3573</v>
      </c>
      <c r="K754" t="s">
        <v>112</v>
      </c>
      <c r="L754" t="s">
        <v>172</v>
      </c>
      <c r="M754">
        <v>383946</v>
      </c>
      <c r="N754" t="s">
        <v>162</v>
      </c>
      <c r="O754" s="182">
        <v>40997</v>
      </c>
      <c r="P754" s="182">
        <v>41017</v>
      </c>
      <c r="Q754">
        <v>2</v>
      </c>
      <c r="R754" t="s">
        <v>280</v>
      </c>
      <c r="S754" t="s">
        <v>280</v>
      </c>
      <c r="T754" t="s">
        <v>280</v>
      </c>
      <c r="U754"/>
    </row>
    <row r="755" spans="1:21">
      <c r="A755" s="168" t="str">
        <f t="shared" si="11"/>
        <v>Report</v>
      </c>
      <c r="B755">
        <v>21336</v>
      </c>
      <c r="C755" t="s">
        <v>3574</v>
      </c>
      <c r="D755" t="s">
        <v>162</v>
      </c>
      <c r="E755" t="s">
        <v>283</v>
      </c>
      <c r="F755" t="s">
        <v>3575</v>
      </c>
      <c r="G755" t="s">
        <v>3576</v>
      </c>
      <c r="H755" t="s">
        <v>280</v>
      </c>
      <c r="I755" t="s">
        <v>3577</v>
      </c>
      <c r="J755" t="s">
        <v>3578</v>
      </c>
      <c r="K755" t="s">
        <v>16</v>
      </c>
      <c r="L755" t="s">
        <v>176</v>
      </c>
      <c r="M755">
        <v>383947</v>
      </c>
      <c r="N755" t="s">
        <v>162</v>
      </c>
      <c r="O755" s="182">
        <v>41131</v>
      </c>
      <c r="P755" s="182">
        <v>41150</v>
      </c>
      <c r="Q755">
        <v>3</v>
      </c>
      <c r="R755" t="s">
        <v>280</v>
      </c>
      <c r="S755" t="s">
        <v>280</v>
      </c>
      <c r="T755" t="s">
        <v>280</v>
      </c>
      <c r="U755"/>
    </row>
    <row r="756" spans="1:21">
      <c r="A756" s="168" t="str">
        <f t="shared" si="11"/>
        <v>Report</v>
      </c>
      <c r="B756">
        <v>21337</v>
      </c>
      <c r="C756" t="s">
        <v>3579</v>
      </c>
      <c r="D756" t="s">
        <v>162</v>
      </c>
      <c r="E756" t="s">
        <v>283</v>
      </c>
      <c r="F756" t="s">
        <v>3580</v>
      </c>
      <c r="G756" t="s">
        <v>3581</v>
      </c>
      <c r="H756" t="s">
        <v>280</v>
      </c>
      <c r="I756" t="s">
        <v>3346</v>
      </c>
      <c r="J756" t="s">
        <v>3582</v>
      </c>
      <c r="K756" t="s">
        <v>26</v>
      </c>
      <c r="L756" t="s">
        <v>171</v>
      </c>
      <c r="M756">
        <v>365676</v>
      </c>
      <c r="N756" t="s">
        <v>162</v>
      </c>
      <c r="O756" s="182">
        <v>40690</v>
      </c>
      <c r="P756" s="182">
        <v>40711</v>
      </c>
      <c r="Q756">
        <v>3</v>
      </c>
      <c r="R756" t="s">
        <v>280</v>
      </c>
      <c r="S756" t="s">
        <v>280</v>
      </c>
      <c r="T756" t="s">
        <v>280</v>
      </c>
      <c r="U756"/>
    </row>
    <row r="757" spans="1:21">
      <c r="A757" s="168" t="str">
        <f t="shared" si="11"/>
        <v>Report</v>
      </c>
      <c r="B757">
        <v>21341</v>
      </c>
      <c r="C757" t="s">
        <v>3583</v>
      </c>
      <c r="D757" t="s">
        <v>162</v>
      </c>
      <c r="E757" t="s">
        <v>283</v>
      </c>
      <c r="F757" t="s">
        <v>3584</v>
      </c>
      <c r="G757" t="s">
        <v>3585</v>
      </c>
      <c r="H757" t="s">
        <v>280</v>
      </c>
      <c r="I757" t="s">
        <v>3586</v>
      </c>
      <c r="J757" t="s">
        <v>3587</v>
      </c>
      <c r="K757" t="s">
        <v>94</v>
      </c>
      <c r="L757" t="s">
        <v>176</v>
      </c>
      <c r="M757">
        <v>366348</v>
      </c>
      <c r="N757" t="s">
        <v>162</v>
      </c>
      <c r="O757" s="182">
        <v>40584</v>
      </c>
      <c r="P757" s="182">
        <v>40606</v>
      </c>
      <c r="Q757">
        <v>2</v>
      </c>
      <c r="R757" t="s">
        <v>280</v>
      </c>
      <c r="S757" t="s">
        <v>280</v>
      </c>
      <c r="T757" t="s">
        <v>280</v>
      </c>
      <c r="U757"/>
    </row>
    <row r="758" spans="1:21">
      <c r="A758" s="168" t="str">
        <f t="shared" si="11"/>
        <v>Report</v>
      </c>
      <c r="B758">
        <v>21345</v>
      </c>
      <c r="C758" t="s">
        <v>3588</v>
      </c>
      <c r="D758" t="s">
        <v>162</v>
      </c>
      <c r="E758" t="s">
        <v>283</v>
      </c>
      <c r="F758" t="s">
        <v>3589</v>
      </c>
      <c r="G758" t="s">
        <v>280</v>
      </c>
      <c r="H758" t="s">
        <v>280</v>
      </c>
      <c r="I758" t="s">
        <v>3590</v>
      </c>
      <c r="J758" t="s">
        <v>3591</v>
      </c>
      <c r="K758" t="s">
        <v>63</v>
      </c>
      <c r="L758" t="s">
        <v>176</v>
      </c>
      <c r="M758">
        <v>430221</v>
      </c>
      <c r="N758" t="s">
        <v>162</v>
      </c>
      <c r="O758" s="182">
        <v>41663</v>
      </c>
      <c r="P758" s="182">
        <v>41675</v>
      </c>
      <c r="Q758">
        <v>2</v>
      </c>
      <c r="R758">
        <v>2</v>
      </c>
      <c r="S758">
        <v>2</v>
      </c>
      <c r="T758">
        <v>2</v>
      </c>
      <c r="U758"/>
    </row>
    <row r="759" spans="1:21">
      <c r="A759" s="168" t="str">
        <f t="shared" si="11"/>
        <v>Report</v>
      </c>
      <c r="B759">
        <v>21346</v>
      </c>
      <c r="C759" t="s">
        <v>3592</v>
      </c>
      <c r="D759" t="s">
        <v>162</v>
      </c>
      <c r="E759" t="s">
        <v>283</v>
      </c>
      <c r="F759" t="s">
        <v>3593</v>
      </c>
      <c r="G759" t="s">
        <v>3594</v>
      </c>
      <c r="H759" t="s">
        <v>280</v>
      </c>
      <c r="I759" t="s">
        <v>3595</v>
      </c>
      <c r="J759" t="s">
        <v>3596</v>
      </c>
      <c r="K759" t="s">
        <v>106</v>
      </c>
      <c r="L759" t="s">
        <v>178</v>
      </c>
      <c r="M759">
        <v>383503</v>
      </c>
      <c r="N759" t="s">
        <v>162</v>
      </c>
      <c r="O759" s="182">
        <v>40822</v>
      </c>
      <c r="P759" s="182">
        <v>40841</v>
      </c>
      <c r="Q759">
        <v>2</v>
      </c>
      <c r="R759" t="s">
        <v>280</v>
      </c>
      <c r="S759" t="s">
        <v>280</v>
      </c>
      <c r="T759" t="s">
        <v>280</v>
      </c>
      <c r="U759"/>
    </row>
    <row r="760" spans="1:21">
      <c r="A760" s="168" t="str">
        <f t="shared" si="11"/>
        <v>Report</v>
      </c>
      <c r="B760">
        <v>21349</v>
      </c>
      <c r="C760" t="s">
        <v>3597</v>
      </c>
      <c r="D760" t="s">
        <v>162</v>
      </c>
      <c r="E760" t="s">
        <v>283</v>
      </c>
      <c r="F760" t="s">
        <v>3598</v>
      </c>
      <c r="G760" t="s">
        <v>3599</v>
      </c>
      <c r="H760" t="s">
        <v>280</v>
      </c>
      <c r="I760" t="s">
        <v>3600</v>
      </c>
      <c r="J760" t="s">
        <v>3601</v>
      </c>
      <c r="K760" t="s">
        <v>11</v>
      </c>
      <c r="L760" t="s">
        <v>171</v>
      </c>
      <c r="M760">
        <v>365677</v>
      </c>
      <c r="N760" t="s">
        <v>162</v>
      </c>
      <c r="O760" s="182">
        <v>40731</v>
      </c>
      <c r="P760" s="182">
        <v>40746</v>
      </c>
      <c r="Q760">
        <v>3</v>
      </c>
      <c r="R760" t="s">
        <v>280</v>
      </c>
      <c r="S760" t="s">
        <v>280</v>
      </c>
      <c r="T760" t="s">
        <v>280</v>
      </c>
      <c r="U760"/>
    </row>
    <row r="761" spans="1:21">
      <c r="A761" s="168" t="str">
        <f t="shared" si="11"/>
        <v>Report</v>
      </c>
      <c r="B761">
        <v>21353</v>
      </c>
      <c r="C761" t="s">
        <v>3602</v>
      </c>
      <c r="D761" t="s">
        <v>162</v>
      </c>
      <c r="E761" t="s">
        <v>283</v>
      </c>
      <c r="F761" t="s">
        <v>3603</v>
      </c>
      <c r="G761" t="s">
        <v>3604</v>
      </c>
      <c r="H761" t="s">
        <v>280</v>
      </c>
      <c r="I761" t="s">
        <v>3605</v>
      </c>
      <c r="J761" t="s">
        <v>3606</v>
      </c>
      <c r="K761" t="s">
        <v>59</v>
      </c>
      <c r="L761" t="s">
        <v>173</v>
      </c>
      <c r="M761">
        <v>420288</v>
      </c>
      <c r="N761" t="s">
        <v>162</v>
      </c>
      <c r="O761" s="182">
        <v>41319</v>
      </c>
      <c r="P761" s="182">
        <v>41332</v>
      </c>
      <c r="Q761">
        <v>2</v>
      </c>
      <c r="R761" t="s">
        <v>280</v>
      </c>
      <c r="S761" t="s">
        <v>280</v>
      </c>
      <c r="T761" t="s">
        <v>280</v>
      </c>
      <c r="U761"/>
    </row>
    <row r="762" spans="1:21">
      <c r="A762" s="168" t="str">
        <f t="shared" si="11"/>
        <v>Report</v>
      </c>
      <c r="B762">
        <v>21355</v>
      </c>
      <c r="C762" t="s">
        <v>3607</v>
      </c>
      <c r="D762" t="s">
        <v>162</v>
      </c>
      <c r="E762" t="s">
        <v>283</v>
      </c>
      <c r="F762" t="s">
        <v>3608</v>
      </c>
      <c r="G762" t="s">
        <v>280</v>
      </c>
      <c r="H762" t="s">
        <v>280</v>
      </c>
      <c r="I762" t="s">
        <v>3355</v>
      </c>
      <c r="J762" t="s">
        <v>3609</v>
      </c>
      <c r="K762" t="s">
        <v>25</v>
      </c>
      <c r="L762" t="s">
        <v>177</v>
      </c>
      <c r="M762">
        <v>362492</v>
      </c>
      <c r="N762" t="s">
        <v>162</v>
      </c>
      <c r="O762" s="182">
        <v>40507</v>
      </c>
      <c r="P762" s="182">
        <v>40528</v>
      </c>
      <c r="Q762">
        <v>3</v>
      </c>
      <c r="R762" t="s">
        <v>280</v>
      </c>
      <c r="S762" t="s">
        <v>280</v>
      </c>
      <c r="T762" t="s">
        <v>280</v>
      </c>
      <c r="U762"/>
    </row>
    <row r="763" spans="1:21">
      <c r="A763" s="168" t="str">
        <f t="shared" si="11"/>
        <v>Report</v>
      </c>
      <c r="B763">
        <v>21357</v>
      </c>
      <c r="C763" t="s">
        <v>3610</v>
      </c>
      <c r="D763" t="s">
        <v>162</v>
      </c>
      <c r="E763" t="s">
        <v>283</v>
      </c>
      <c r="F763" t="s">
        <v>3611</v>
      </c>
      <c r="G763" t="s">
        <v>3612</v>
      </c>
      <c r="H763" t="s">
        <v>280</v>
      </c>
      <c r="I763" t="s">
        <v>2659</v>
      </c>
      <c r="J763" t="s">
        <v>3613</v>
      </c>
      <c r="K763" t="s">
        <v>94</v>
      </c>
      <c r="L763" t="s">
        <v>176</v>
      </c>
      <c r="M763">
        <v>386944</v>
      </c>
      <c r="N763" t="s">
        <v>162</v>
      </c>
      <c r="O763" s="182">
        <v>41102</v>
      </c>
      <c r="P763" s="182">
        <v>41123</v>
      </c>
      <c r="Q763">
        <v>3</v>
      </c>
      <c r="R763" t="s">
        <v>280</v>
      </c>
      <c r="S763" t="s">
        <v>280</v>
      </c>
      <c r="T763" t="s">
        <v>280</v>
      </c>
      <c r="U763"/>
    </row>
    <row r="764" spans="1:21">
      <c r="A764" s="168" t="str">
        <f t="shared" si="11"/>
        <v>Report</v>
      </c>
      <c r="B764">
        <v>21358</v>
      </c>
      <c r="C764" t="s">
        <v>3614</v>
      </c>
      <c r="D764" t="s">
        <v>162</v>
      </c>
      <c r="E764" t="s">
        <v>283</v>
      </c>
      <c r="F764" t="s">
        <v>3615</v>
      </c>
      <c r="G764" t="s">
        <v>280</v>
      </c>
      <c r="H764" t="s">
        <v>280</v>
      </c>
      <c r="I764" t="s">
        <v>3616</v>
      </c>
      <c r="J764" t="s">
        <v>3617</v>
      </c>
      <c r="K764" t="s">
        <v>76</v>
      </c>
      <c r="L764" t="s">
        <v>173</v>
      </c>
      <c r="M764">
        <v>421464</v>
      </c>
      <c r="N764" t="s">
        <v>162</v>
      </c>
      <c r="O764" s="182">
        <v>41444</v>
      </c>
      <c r="P764" s="182">
        <v>41460</v>
      </c>
      <c r="Q764">
        <v>3</v>
      </c>
      <c r="R764">
        <v>3</v>
      </c>
      <c r="S764">
        <v>3</v>
      </c>
      <c r="T764">
        <v>3</v>
      </c>
      <c r="U764"/>
    </row>
    <row r="765" spans="1:21">
      <c r="A765" s="168" t="str">
        <f t="shared" si="11"/>
        <v>Report</v>
      </c>
      <c r="B765">
        <v>21361</v>
      </c>
      <c r="C765" t="s">
        <v>3618</v>
      </c>
      <c r="D765" t="s">
        <v>162</v>
      </c>
      <c r="E765" t="s">
        <v>283</v>
      </c>
      <c r="F765" t="s">
        <v>3619</v>
      </c>
      <c r="G765" t="s">
        <v>280</v>
      </c>
      <c r="H765" t="s">
        <v>280</v>
      </c>
      <c r="I765" t="s">
        <v>3620</v>
      </c>
      <c r="J765" t="s">
        <v>3621</v>
      </c>
      <c r="K765" t="s">
        <v>59</v>
      </c>
      <c r="L765" t="s">
        <v>173</v>
      </c>
      <c r="M765">
        <v>366387</v>
      </c>
      <c r="N765" t="s">
        <v>162</v>
      </c>
      <c r="O765" s="182">
        <v>40633</v>
      </c>
      <c r="P765" s="182">
        <v>40654</v>
      </c>
      <c r="Q765">
        <v>2</v>
      </c>
      <c r="R765" t="s">
        <v>280</v>
      </c>
      <c r="S765" t="s">
        <v>280</v>
      </c>
      <c r="T765" t="s">
        <v>280</v>
      </c>
      <c r="U765"/>
    </row>
    <row r="766" spans="1:21">
      <c r="A766" s="168" t="str">
        <f t="shared" si="11"/>
        <v>Report</v>
      </c>
      <c r="B766">
        <v>21362</v>
      </c>
      <c r="C766" t="s">
        <v>3622</v>
      </c>
      <c r="D766" t="s">
        <v>162</v>
      </c>
      <c r="E766" t="s">
        <v>283</v>
      </c>
      <c r="F766" t="s">
        <v>3623</v>
      </c>
      <c r="G766" t="s">
        <v>3624</v>
      </c>
      <c r="H766" t="s">
        <v>280</v>
      </c>
      <c r="I766" t="s">
        <v>3625</v>
      </c>
      <c r="J766" t="s">
        <v>3626</v>
      </c>
      <c r="K766" t="s">
        <v>63</v>
      </c>
      <c r="L766" t="s">
        <v>176</v>
      </c>
      <c r="M766">
        <v>442889</v>
      </c>
      <c r="N766" t="s">
        <v>162</v>
      </c>
      <c r="O766" s="182">
        <v>41808</v>
      </c>
      <c r="P766" s="182">
        <v>41824</v>
      </c>
      <c r="Q766">
        <v>3</v>
      </c>
      <c r="R766">
        <v>3</v>
      </c>
      <c r="S766">
        <v>3</v>
      </c>
      <c r="T766">
        <v>3</v>
      </c>
      <c r="U766"/>
    </row>
    <row r="767" spans="1:21">
      <c r="A767" s="168" t="str">
        <f t="shared" si="11"/>
        <v>Report</v>
      </c>
      <c r="B767">
        <v>21363</v>
      </c>
      <c r="C767" t="s">
        <v>3627</v>
      </c>
      <c r="D767" t="s">
        <v>162</v>
      </c>
      <c r="E767" t="s">
        <v>283</v>
      </c>
      <c r="F767" t="s">
        <v>3628</v>
      </c>
      <c r="G767" t="s">
        <v>3629</v>
      </c>
      <c r="H767" t="s">
        <v>280</v>
      </c>
      <c r="I767" t="s">
        <v>1857</v>
      </c>
      <c r="J767" t="s">
        <v>3630</v>
      </c>
      <c r="K767" t="s">
        <v>37</v>
      </c>
      <c r="L767" t="s">
        <v>172</v>
      </c>
      <c r="M767">
        <v>442881</v>
      </c>
      <c r="N767" t="s">
        <v>162</v>
      </c>
      <c r="O767" s="182">
        <v>41815</v>
      </c>
      <c r="P767" s="182">
        <v>41836</v>
      </c>
      <c r="Q767">
        <v>2</v>
      </c>
      <c r="R767">
        <v>2</v>
      </c>
      <c r="S767">
        <v>2</v>
      </c>
      <c r="T767">
        <v>2</v>
      </c>
      <c r="U767"/>
    </row>
    <row r="768" spans="1:21">
      <c r="A768" s="168" t="str">
        <f t="shared" si="11"/>
        <v>Report</v>
      </c>
      <c r="B768">
        <v>21365</v>
      </c>
      <c r="C768" t="s">
        <v>3631</v>
      </c>
      <c r="D768" t="s">
        <v>162</v>
      </c>
      <c r="E768" t="s">
        <v>283</v>
      </c>
      <c r="F768" t="s">
        <v>3632</v>
      </c>
      <c r="G768" t="s">
        <v>280</v>
      </c>
      <c r="H768" t="s">
        <v>280</v>
      </c>
      <c r="I768" t="s">
        <v>394</v>
      </c>
      <c r="J768" t="s">
        <v>3633</v>
      </c>
      <c r="K768" t="s">
        <v>70</v>
      </c>
      <c r="L768" t="s">
        <v>175</v>
      </c>
      <c r="M768">
        <v>383589</v>
      </c>
      <c r="N768" t="s">
        <v>162</v>
      </c>
      <c r="O768" s="182">
        <v>40816</v>
      </c>
      <c r="P768" s="182">
        <v>40837</v>
      </c>
      <c r="Q768">
        <v>2</v>
      </c>
      <c r="R768" t="s">
        <v>280</v>
      </c>
      <c r="S768" t="s">
        <v>280</v>
      </c>
      <c r="T768" t="s">
        <v>280</v>
      </c>
      <c r="U768"/>
    </row>
    <row r="769" spans="1:21">
      <c r="A769" s="168" t="str">
        <f t="shared" si="11"/>
        <v>Report</v>
      </c>
      <c r="B769">
        <v>21366</v>
      </c>
      <c r="C769" t="s">
        <v>3634</v>
      </c>
      <c r="D769" t="s">
        <v>162</v>
      </c>
      <c r="E769" t="s">
        <v>283</v>
      </c>
      <c r="F769" t="s">
        <v>3635</v>
      </c>
      <c r="G769" t="s">
        <v>3636</v>
      </c>
      <c r="H769" t="s">
        <v>280</v>
      </c>
      <c r="I769" t="s">
        <v>1479</v>
      </c>
      <c r="J769" t="s">
        <v>3637</v>
      </c>
      <c r="K769" t="s">
        <v>81</v>
      </c>
      <c r="L769" t="s">
        <v>176</v>
      </c>
      <c r="M769">
        <v>367806</v>
      </c>
      <c r="N769" t="s">
        <v>162</v>
      </c>
      <c r="O769" s="182">
        <v>40710</v>
      </c>
      <c r="P769" s="182">
        <v>40735</v>
      </c>
      <c r="Q769">
        <v>2</v>
      </c>
      <c r="R769" t="s">
        <v>280</v>
      </c>
      <c r="S769" t="s">
        <v>280</v>
      </c>
      <c r="T769" t="s">
        <v>280</v>
      </c>
      <c r="U769"/>
    </row>
    <row r="770" spans="1:21">
      <c r="A770" s="168" t="str">
        <f t="shared" si="11"/>
        <v>Report</v>
      </c>
      <c r="B770">
        <v>21367</v>
      </c>
      <c r="C770" t="s">
        <v>3638</v>
      </c>
      <c r="D770" t="s">
        <v>162</v>
      </c>
      <c r="E770" t="s">
        <v>283</v>
      </c>
      <c r="F770" t="s">
        <v>3639</v>
      </c>
      <c r="G770" t="s">
        <v>3640</v>
      </c>
      <c r="H770" t="s">
        <v>3641</v>
      </c>
      <c r="I770" t="s">
        <v>2295</v>
      </c>
      <c r="J770" t="s">
        <v>3642</v>
      </c>
      <c r="K770" t="s">
        <v>133</v>
      </c>
      <c r="L770" t="s">
        <v>176</v>
      </c>
      <c r="M770">
        <v>407006</v>
      </c>
      <c r="N770" t="s">
        <v>162</v>
      </c>
      <c r="O770" s="182">
        <v>41200</v>
      </c>
      <c r="P770" s="182">
        <v>41222</v>
      </c>
      <c r="Q770">
        <v>2</v>
      </c>
      <c r="R770" t="s">
        <v>280</v>
      </c>
      <c r="S770" t="s">
        <v>280</v>
      </c>
      <c r="T770" t="s">
        <v>280</v>
      </c>
      <c r="U770"/>
    </row>
    <row r="771" spans="1:21">
      <c r="A771" s="168" t="str">
        <f t="shared" si="11"/>
        <v>Report</v>
      </c>
      <c r="B771">
        <v>21368</v>
      </c>
      <c r="C771" t="s">
        <v>3643</v>
      </c>
      <c r="D771" t="s">
        <v>162</v>
      </c>
      <c r="E771" t="s">
        <v>283</v>
      </c>
      <c r="F771" t="s">
        <v>3644</v>
      </c>
      <c r="G771" t="s">
        <v>1866</v>
      </c>
      <c r="H771" t="s">
        <v>3645</v>
      </c>
      <c r="I771" t="s">
        <v>3211</v>
      </c>
      <c r="J771" t="s">
        <v>3646</v>
      </c>
      <c r="K771" t="s">
        <v>152</v>
      </c>
      <c r="L771" t="s">
        <v>177</v>
      </c>
      <c r="M771">
        <v>386958</v>
      </c>
      <c r="N771" t="s">
        <v>162</v>
      </c>
      <c r="O771" s="182">
        <v>41025</v>
      </c>
      <c r="P771" s="182">
        <v>41047</v>
      </c>
      <c r="Q771">
        <v>3</v>
      </c>
      <c r="R771" t="s">
        <v>280</v>
      </c>
      <c r="S771" t="s">
        <v>280</v>
      </c>
      <c r="T771" t="s">
        <v>280</v>
      </c>
      <c r="U771"/>
    </row>
    <row r="772" spans="1:21">
      <c r="A772" s="168" t="str">
        <f t="shared" ref="A772:A835" si="12">IF(B772 &lt;&gt; "", HYPERLINK(CONCATENATE("http://www.ofsted.gov.uk/oxedu_providers/full/(urn)/",B772),"Report"),"")</f>
        <v>Report</v>
      </c>
      <c r="B772">
        <v>21369</v>
      </c>
      <c r="C772" t="s">
        <v>3647</v>
      </c>
      <c r="D772" t="s">
        <v>162</v>
      </c>
      <c r="E772" t="s">
        <v>283</v>
      </c>
      <c r="F772" t="s">
        <v>3648</v>
      </c>
      <c r="G772" t="s">
        <v>280</v>
      </c>
      <c r="H772" t="s">
        <v>280</v>
      </c>
      <c r="I772" t="s">
        <v>3649</v>
      </c>
      <c r="J772" t="s">
        <v>3650</v>
      </c>
      <c r="K772" t="s">
        <v>86</v>
      </c>
      <c r="L772" t="s">
        <v>172</v>
      </c>
      <c r="M772">
        <v>367807</v>
      </c>
      <c r="N772" t="s">
        <v>162</v>
      </c>
      <c r="O772" s="182">
        <v>40633</v>
      </c>
      <c r="P772" s="182">
        <v>40654</v>
      </c>
      <c r="Q772">
        <v>2</v>
      </c>
      <c r="R772" t="s">
        <v>280</v>
      </c>
      <c r="S772" t="s">
        <v>280</v>
      </c>
      <c r="T772" t="s">
        <v>280</v>
      </c>
      <c r="U772"/>
    </row>
    <row r="773" spans="1:21">
      <c r="A773" s="168" t="str">
        <f t="shared" si="12"/>
        <v>Report</v>
      </c>
      <c r="B773">
        <v>21371</v>
      </c>
      <c r="C773" t="s">
        <v>3651</v>
      </c>
      <c r="D773" t="s">
        <v>162</v>
      </c>
      <c r="E773" t="s">
        <v>283</v>
      </c>
      <c r="F773" t="s">
        <v>3652</v>
      </c>
      <c r="G773" t="s">
        <v>3653</v>
      </c>
      <c r="H773" t="s">
        <v>3654</v>
      </c>
      <c r="I773" t="s">
        <v>3649</v>
      </c>
      <c r="J773" t="s">
        <v>3655</v>
      </c>
      <c r="K773" t="s">
        <v>86</v>
      </c>
      <c r="L773" t="s">
        <v>172</v>
      </c>
      <c r="M773">
        <v>454032</v>
      </c>
      <c r="N773" t="s">
        <v>162</v>
      </c>
      <c r="O773" s="182">
        <v>42046</v>
      </c>
      <c r="P773" s="182">
        <v>42067</v>
      </c>
      <c r="Q773">
        <v>3</v>
      </c>
      <c r="R773">
        <v>3</v>
      </c>
      <c r="S773">
        <v>3</v>
      </c>
      <c r="T773">
        <v>3</v>
      </c>
      <c r="U773"/>
    </row>
    <row r="774" spans="1:21">
      <c r="A774" s="168" t="str">
        <f t="shared" si="12"/>
        <v>Report</v>
      </c>
      <c r="B774">
        <v>21374</v>
      </c>
      <c r="C774" t="s">
        <v>3656</v>
      </c>
      <c r="D774" t="s">
        <v>162</v>
      </c>
      <c r="E774" t="s">
        <v>283</v>
      </c>
      <c r="F774" t="s">
        <v>3657</v>
      </c>
      <c r="G774" t="s">
        <v>3658</v>
      </c>
      <c r="H774" t="s">
        <v>280</v>
      </c>
      <c r="I774" t="s">
        <v>3659</v>
      </c>
      <c r="J774" t="s">
        <v>3660</v>
      </c>
      <c r="K774" t="s">
        <v>86</v>
      </c>
      <c r="L774" t="s">
        <v>172</v>
      </c>
      <c r="M774">
        <v>383504</v>
      </c>
      <c r="N774" t="s">
        <v>162</v>
      </c>
      <c r="O774" s="182">
        <v>40857</v>
      </c>
      <c r="P774" s="182">
        <v>40878</v>
      </c>
      <c r="Q774">
        <v>3</v>
      </c>
      <c r="R774" t="s">
        <v>280</v>
      </c>
      <c r="S774" t="s">
        <v>280</v>
      </c>
      <c r="T774" t="s">
        <v>280</v>
      </c>
      <c r="U774"/>
    </row>
    <row r="775" spans="1:21">
      <c r="A775" s="168" t="str">
        <f t="shared" si="12"/>
        <v>Report</v>
      </c>
      <c r="B775">
        <v>21376</v>
      </c>
      <c r="C775" t="s">
        <v>3661</v>
      </c>
      <c r="D775" t="s">
        <v>162</v>
      </c>
      <c r="E775" t="s">
        <v>283</v>
      </c>
      <c r="F775" t="s">
        <v>3662</v>
      </c>
      <c r="G775" t="s">
        <v>1866</v>
      </c>
      <c r="H775" t="s">
        <v>3663</v>
      </c>
      <c r="I775" t="s">
        <v>2378</v>
      </c>
      <c r="J775" t="s">
        <v>3664</v>
      </c>
      <c r="K775" t="s">
        <v>140</v>
      </c>
      <c r="L775" t="s">
        <v>173</v>
      </c>
      <c r="M775">
        <v>444765</v>
      </c>
      <c r="N775" t="s">
        <v>509</v>
      </c>
      <c r="O775" s="182">
        <v>41761</v>
      </c>
      <c r="P775" s="182">
        <v>41817</v>
      </c>
      <c r="Q775">
        <v>2</v>
      </c>
      <c r="R775">
        <v>2</v>
      </c>
      <c r="S775">
        <v>2</v>
      </c>
      <c r="T775">
        <v>2</v>
      </c>
      <c r="U775"/>
    </row>
    <row r="776" spans="1:21">
      <c r="A776" s="168" t="str">
        <f t="shared" si="12"/>
        <v>Report</v>
      </c>
      <c r="B776">
        <v>21377</v>
      </c>
      <c r="C776" t="s">
        <v>3665</v>
      </c>
      <c r="D776" t="s">
        <v>162</v>
      </c>
      <c r="E776" t="s">
        <v>283</v>
      </c>
      <c r="F776" t="s">
        <v>3666</v>
      </c>
      <c r="G776" t="s">
        <v>3667</v>
      </c>
      <c r="H776" t="s">
        <v>280</v>
      </c>
      <c r="I776" t="s">
        <v>491</v>
      </c>
      <c r="J776" t="s">
        <v>3668</v>
      </c>
      <c r="K776" t="s">
        <v>8</v>
      </c>
      <c r="L776" t="s">
        <v>358</v>
      </c>
      <c r="M776">
        <v>362493</v>
      </c>
      <c r="N776" t="s">
        <v>162</v>
      </c>
      <c r="O776" s="182">
        <v>40521</v>
      </c>
      <c r="P776" s="182">
        <v>40542</v>
      </c>
      <c r="Q776">
        <v>2</v>
      </c>
      <c r="R776" t="s">
        <v>280</v>
      </c>
      <c r="S776" t="s">
        <v>280</v>
      </c>
      <c r="T776" t="s">
        <v>280</v>
      </c>
      <c r="U776"/>
    </row>
    <row r="777" spans="1:21">
      <c r="A777" s="168" t="str">
        <f t="shared" si="12"/>
        <v>Report</v>
      </c>
      <c r="B777">
        <v>21379</v>
      </c>
      <c r="C777" t="s">
        <v>3669</v>
      </c>
      <c r="D777" t="s">
        <v>162</v>
      </c>
      <c r="E777" t="s">
        <v>283</v>
      </c>
      <c r="F777" t="s">
        <v>3670</v>
      </c>
      <c r="G777" t="s">
        <v>3671</v>
      </c>
      <c r="H777" t="s">
        <v>280</v>
      </c>
      <c r="I777" t="s">
        <v>3672</v>
      </c>
      <c r="J777" t="s">
        <v>3673</v>
      </c>
      <c r="K777" t="s">
        <v>79</v>
      </c>
      <c r="L777" t="s">
        <v>173</v>
      </c>
      <c r="M777">
        <v>367808</v>
      </c>
      <c r="N777" t="s">
        <v>162</v>
      </c>
      <c r="O777" s="182">
        <v>40752</v>
      </c>
      <c r="P777" s="182">
        <v>40773</v>
      </c>
      <c r="Q777">
        <v>3</v>
      </c>
      <c r="R777" t="s">
        <v>280</v>
      </c>
      <c r="S777" t="s">
        <v>280</v>
      </c>
      <c r="T777" t="s">
        <v>280</v>
      </c>
      <c r="U777"/>
    </row>
    <row r="778" spans="1:21">
      <c r="A778" s="168" t="str">
        <f t="shared" si="12"/>
        <v>Report</v>
      </c>
      <c r="B778">
        <v>21380</v>
      </c>
      <c r="C778" t="s">
        <v>3674</v>
      </c>
      <c r="D778" t="s">
        <v>162</v>
      </c>
      <c r="E778" t="s">
        <v>283</v>
      </c>
      <c r="F778" t="s">
        <v>3675</v>
      </c>
      <c r="G778" t="s">
        <v>3676</v>
      </c>
      <c r="H778" t="s">
        <v>280</v>
      </c>
      <c r="I778" t="s">
        <v>3463</v>
      </c>
      <c r="J778" t="s">
        <v>3677</v>
      </c>
      <c r="K778" t="s">
        <v>92</v>
      </c>
      <c r="L778" t="s">
        <v>173</v>
      </c>
      <c r="M778">
        <v>384017</v>
      </c>
      <c r="N778" t="s">
        <v>162</v>
      </c>
      <c r="O778" s="182">
        <v>41180</v>
      </c>
      <c r="P778" s="182">
        <v>41197</v>
      </c>
      <c r="Q778">
        <v>2</v>
      </c>
      <c r="R778" t="s">
        <v>280</v>
      </c>
      <c r="S778" t="s">
        <v>280</v>
      </c>
      <c r="T778" t="s">
        <v>280</v>
      </c>
      <c r="U778"/>
    </row>
    <row r="779" spans="1:21">
      <c r="A779" s="168" t="str">
        <f t="shared" si="12"/>
        <v>Report</v>
      </c>
      <c r="B779">
        <v>21383</v>
      </c>
      <c r="C779" t="s">
        <v>3678</v>
      </c>
      <c r="D779" t="s">
        <v>162</v>
      </c>
      <c r="E779" t="s">
        <v>283</v>
      </c>
      <c r="F779" t="s">
        <v>3679</v>
      </c>
      <c r="G779" t="s">
        <v>3680</v>
      </c>
      <c r="H779" t="s">
        <v>3681</v>
      </c>
      <c r="I779" t="s">
        <v>578</v>
      </c>
      <c r="J779" t="s">
        <v>3682</v>
      </c>
      <c r="K779" t="s">
        <v>141</v>
      </c>
      <c r="L779" t="s">
        <v>175</v>
      </c>
      <c r="M779">
        <v>365682</v>
      </c>
      <c r="N779" t="s">
        <v>162</v>
      </c>
      <c r="O779" s="182">
        <v>40584</v>
      </c>
      <c r="P779" s="182">
        <v>40605</v>
      </c>
      <c r="Q779">
        <v>3</v>
      </c>
      <c r="R779" t="s">
        <v>280</v>
      </c>
      <c r="S779" t="s">
        <v>280</v>
      </c>
      <c r="T779" t="s">
        <v>280</v>
      </c>
      <c r="U779"/>
    </row>
    <row r="780" spans="1:21">
      <c r="A780" s="168" t="str">
        <f t="shared" si="12"/>
        <v>Report</v>
      </c>
      <c r="B780">
        <v>21384</v>
      </c>
      <c r="C780" t="s">
        <v>3683</v>
      </c>
      <c r="D780" t="s">
        <v>162</v>
      </c>
      <c r="E780" t="s">
        <v>283</v>
      </c>
      <c r="F780" t="s">
        <v>3684</v>
      </c>
      <c r="G780" t="s">
        <v>3685</v>
      </c>
      <c r="H780" t="s">
        <v>280</v>
      </c>
      <c r="I780" t="s">
        <v>3686</v>
      </c>
      <c r="J780" t="s">
        <v>3687</v>
      </c>
      <c r="K780" t="s">
        <v>128</v>
      </c>
      <c r="L780" t="s">
        <v>358</v>
      </c>
      <c r="M780">
        <v>406947</v>
      </c>
      <c r="N780" t="s">
        <v>162</v>
      </c>
      <c r="O780" s="182">
        <v>41339</v>
      </c>
      <c r="P780" s="182">
        <v>41360</v>
      </c>
      <c r="Q780">
        <v>2</v>
      </c>
      <c r="R780" t="s">
        <v>280</v>
      </c>
      <c r="S780" t="s">
        <v>280</v>
      </c>
      <c r="T780" t="s">
        <v>280</v>
      </c>
      <c r="U780"/>
    </row>
    <row r="781" spans="1:21">
      <c r="A781" s="168" t="str">
        <f t="shared" si="12"/>
        <v>Report</v>
      </c>
      <c r="B781">
        <v>21385</v>
      </c>
      <c r="C781" t="s">
        <v>3688</v>
      </c>
      <c r="D781" t="s">
        <v>162</v>
      </c>
      <c r="E781" t="s">
        <v>283</v>
      </c>
      <c r="F781" t="s">
        <v>3689</v>
      </c>
      <c r="G781" t="s">
        <v>3690</v>
      </c>
      <c r="H781" t="s">
        <v>280</v>
      </c>
      <c r="I781" t="s">
        <v>3691</v>
      </c>
      <c r="J781" t="s">
        <v>3692</v>
      </c>
      <c r="K781" t="s">
        <v>128</v>
      </c>
      <c r="L781" t="s">
        <v>358</v>
      </c>
      <c r="M781">
        <v>454019</v>
      </c>
      <c r="N781" t="s">
        <v>162</v>
      </c>
      <c r="O781" s="182">
        <v>42046</v>
      </c>
      <c r="P781" s="182">
        <v>42067</v>
      </c>
      <c r="Q781">
        <v>2</v>
      </c>
      <c r="R781">
        <v>2</v>
      </c>
      <c r="S781">
        <v>2</v>
      </c>
      <c r="T781">
        <v>2</v>
      </c>
      <c r="U781"/>
    </row>
    <row r="782" spans="1:21">
      <c r="A782" s="168" t="str">
        <f t="shared" si="12"/>
        <v>Report</v>
      </c>
      <c r="B782">
        <v>21387</v>
      </c>
      <c r="C782" t="s">
        <v>3693</v>
      </c>
      <c r="D782" t="s">
        <v>162</v>
      </c>
      <c r="E782" t="s">
        <v>283</v>
      </c>
      <c r="F782" t="s">
        <v>3694</v>
      </c>
      <c r="G782" t="s">
        <v>280</v>
      </c>
      <c r="H782" t="s">
        <v>280</v>
      </c>
      <c r="I782" t="s">
        <v>3686</v>
      </c>
      <c r="J782" t="s">
        <v>3695</v>
      </c>
      <c r="K782" t="s">
        <v>128</v>
      </c>
      <c r="L782" t="s">
        <v>358</v>
      </c>
      <c r="M782">
        <v>383505</v>
      </c>
      <c r="N782" t="s">
        <v>162</v>
      </c>
      <c r="O782" s="182">
        <v>40863</v>
      </c>
      <c r="P782" s="182">
        <v>40884</v>
      </c>
      <c r="Q782">
        <v>3</v>
      </c>
      <c r="R782" t="s">
        <v>280</v>
      </c>
      <c r="S782" t="s">
        <v>280</v>
      </c>
      <c r="T782" t="s">
        <v>280</v>
      </c>
      <c r="U782"/>
    </row>
    <row r="783" spans="1:21">
      <c r="A783" s="168" t="str">
        <f t="shared" si="12"/>
        <v>Report</v>
      </c>
      <c r="B783">
        <v>21389</v>
      </c>
      <c r="C783" t="s">
        <v>3696</v>
      </c>
      <c r="D783" t="s">
        <v>162</v>
      </c>
      <c r="E783" t="s">
        <v>283</v>
      </c>
      <c r="F783" t="s">
        <v>3697</v>
      </c>
      <c r="G783" t="s">
        <v>280</v>
      </c>
      <c r="H783" t="s">
        <v>280</v>
      </c>
      <c r="I783" t="s">
        <v>939</v>
      </c>
      <c r="J783" t="s">
        <v>3698</v>
      </c>
      <c r="K783" t="s">
        <v>15</v>
      </c>
      <c r="L783" t="s">
        <v>172</v>
      </c>
      <c r="M783">
        <v>383506</v>
      </c>
      <c r="N783" t="s">
        <v>162</v>
      </c>
      <c r="O783" s="182">
        <v>40822</v>
      </c>
      <c r="P783" s="182">
        <v>40840</v>
      </c>
      <c r="Q783">
        <v>3</v>
      </c>
      <c r="R783" t="s">
        <v>280</v>
      </c>
      <c r="S783" t="s">
        <v>280</v>
      </c>
      <c r="T783" t="s">
        <v>280</v>
      </c>
      <c r="U783"/>
    </row>
    <row r="784" spans="1:21">
      <c r="A784" s="168" t="str">
        <f t="shared" si="12"/>
        <v>Report</v>
      </c>
      <c r="B784">
        <v>21390</v>
      </c>
      <c r="C784" t="s">
        <v>3699</v>
      </c>
      <c r="D784" t="s">
        <v>162</v>
      </c>
      <c r="E784" t="s">
        <v>283</v>
      </c>
      <c r="F784" t="s">
        <v>3700</v>
      </c>
      <c r="G784" t="s">
        <v>3701</v>
      </c>
      <c r="H784" t="s">
        <v>280</v>
      </c>
      <c r="I784" t="s">
        <v>663</v>
      </c>
      <c r="J784" t="s">
        <v>3702</v>
      </c>
      <c r="K784" t="s">
        <v>10</v>
      </c>
      <c r="L784" t="s">
        <v>177</v>
      </c>
      <c r="M784">
        <v>362494</v>
      </c>
      <c r="N784" t="s">
        <v>162</v>
      </c>
      <c r="O784" s="182">
        <v>40451</v>
      </c>
      <c r="P784" s="182">
        <v>40477</v>
      </c>
      <c r="Q784">
        <v>1</v>
      </c>
      <c r="R784" t="s">
        <v>280</v>
      </c>
      <c r="S784" t="s">
        <v>280</v>
      </c>
      <c r="T784" t="s">
        <v>280</v>
      </c>
      <c r="U784"/>
    </row>
    <row r="785" spans="1:21">
      <c r="A785" s="168" t="str">
        <f t="shared" si="12"/>
        <v>Report</v>
      </c>
      <c r="B785">
        <v>21397</v>
      </c>
      <c r="C785" t="s">
        <v>3703</v>
      </c>
      <c r="D785" t="s">
        <v>162</v>
      </c>
      <c r="E785" t="s">
        <v>283</v>
      </c>
      <c r="F785" t="s">
        <v>3704</v>
      </c>
      <c r="G785" t="s">
        <v>280</v>
      </c>
      <c r="H785" t="s">
        <v>280</v>
      </c>
      <c r="I785" t="s">
        <v>3705</v>
      </c>
      <c r="J785" t="s">
        <v>3706</v>
      </c>
      <c r="K785" t="s">
        <v>23</v>
      </c>
      <c r="L785" t="s">
        <v>175</v>
      </c>
      <c r="M785">
        <v>365678</v>
      </c>
      <c r="N785" t="s">
        <v>162</v>
      </c>
      <c r="O785" s="182">
        <v>40564</v>
      </c>
      <c r="P785" s="182">
        <v>40585</v>
      </c>
      <c r="Q785">
        <v>2</v>
      </c>
      <c r="R785" t="s">
        <v>280</v>
      </c>
      <c r="S785" t="s">
        <v>280</v>
      </c>
      <c r="T785" t="s">
        <v>280</v>
      </c>
      <c r="U785"/>
    </row>
    <row r="786" spans="1:21">
      <c r="A786" s="168" t="str">
        <f t="shared" si="12"/>
        <v>Report</v>
      </c>
      <c r="B786">
        <v>21398</v>
      </c>
      <c r="C786" t="s">
        <v>3707</v>
      </c>
      <c r="D786" t="s">
        <v>162</v>
      </c>
      <c r="E786" t="s">
        <v>283</v>
      </c>
      <c r="F786" t="s">
        <v>3708</v>
      </c>
      <c r="G786" t="s">
        <v>280</v>
      </c>
      <c r="H786" t="s">
        <v>280</v>
      </c>
      <c r="I786" t="s">
        <v>2821</v>
      </c>
      <c r="J786" t="s">
        <v>3709</v>
      </c>
      <c r="K786" t="s">
        <v>94</v>
      </c>
      <c r="L786" t="s">
        <v>176</v>
      </c>
      <c r="M786">
        <v>383953</v>
      </c>
      <c r="N786" t="s">
        <v>162</v>
      </c>
      <c r="O786" s="182">
        <v>41306</v>
      </c>
      <c r="P786" s="182">
        <v>41319</v>
      </c>
      <c r="Q786">
        <v>2</v>
      </c>
      <c r="R786" t="s">
        <v>280</v>
      </c>
      <c r="S786" t="s">
        <v>280</v>
      </c>
      <c r="T786" t="s">
        <v>280</v>
      </c>
      <c r="U786"/>
    </row>
    <row r="787" spans="1:21">
      <c r="A787" s="168" t="str">
        <f t="shared" si="12"/>
        <v>Report</v>
      </c>
      <c r="B787">
        <v>21402</v>
      </c>
      <c r="C787" t="s">
        <v>3710</v>
      </c>
      <c r="D787" t="s">
        <v>162</v>
      </c>
      <c r="E787" t="s">
        <v>283</v>
      </c>
      <c r="F787" t="s">
        <v>3711</v>
      </c>
      <c r="G787" t="s">
        <v>3712</v>
      </c>
      <c r="H787" t="s">
        <v>280</v>
      </c>
      <c r="I787" t="s">
        <v>3713</v>
      </c>
      <c r="J787" t="s">
        <v>3714</v>
      </c>
      <c r="K787" t="s">
        <v>56</v>
      </c>
      <c r="L787" t="s">
        <v>177</v>
      </c>
      <c r="M787">
        <v>404440</v>
      </c>
      <c r="N787" t="s">
        <v>162</v>
      </c>
      <c r="O787" s="182">
        <v>41333</v>
      </c>
      <c r="P787" s="182">
        <v>41353</v>
      </c>
      <c r="Q787">
        <v>2</v>
      </c>
      <c r="R787" t="s">
        <v>280</v>
      </c>
      <c r="S787" t="s">
        <v>280</v>
      </c>
      <c r="T787" t="s">
        <v>280</v>
      </c>
      <c r="U787"/>
    </row>
    <row r="788" spans="1:21">
      <c r="A788" s="168" t="str">
        <f t="shared" si="12"/>
        <v>Report</v>
      </c>
      <c r="B788">
        <v>21403</v>
      </c>
      <c r="C788" t="s">
        <v>3715</v>
      </c>
      <c r="D788" t="s">
        <v>162</v>
      </c>
      <c r="E788" t="s">
        <v>283</v>
      </c>
      <c r="F788" t="s">
        <v>3716</v>
      </c>
      <c r="G788" t="s">
        <v>280</v>
      </c>
      <c r="H788" t="s">
        <v>280</v>
      </c>
      <c r="I788" t="s">
        <v>485</v>
      </c>
      <c r="J788" t="s">
        <v>3717</v>
      </c>
      <c r="K788" t="s">
        <v>104</v>
      </c>
      <c r="L788" t="s">
        <v>178</v>
      </c>
      <c r="M788">
        <v>383507</v>
      </c>
      <c r="N788" t="s">
        <v>162</v>
      </c>
      <c r="O788" s="182">
        <v>40885</v>
      </c>
      <c r="P788" s="182">
        <v>40907</v>
      </c>
      <c r="Q788">
        <v>2</v>
      </c>
      <c r="R788" t="s">
        <v>280</v>
      </c>
      <c r="S788" t="s">
        <v>280</v>
      </c>
      <c r="T788" t="s">
        <v>280</v>
      </c>
      <c r="U788"/>
    </row>
    <row r="789" spans="1:21">
      <c r="A789" s="168" t="str">
        <f t="shared" si="12"/>
        <v>Report</v>
      </c>
      <c r="B789">
        <v>21404</v>
      </c>
      <c r="C789" t="s">
        <v>3718</v>
      </c>
      <c r="D789" t="s">
        <v>162</v>
      </c>
      <c r="E789" t="s">
        <v>283</v>
      </c>
      <c r="F789" t="s">
        <v>3719</v>
      </c>
      <c r="G789" t="s">
        <v>3720</v>
      </c>
      <c r="H789" t="s">
        <v>280</v>
      </c>
      <c r="I789" t="s">
        <v>3721</v>
      </c>
      <c r="J789" t="s">
        <v>3722</v>
      </c>
      <c r="K789" t="s">
        <v>51</v>
      </c>
      <c r="L789" t="s">
        <v>175</v>
      </c>
      <c r="M789">
        <v>362495</v>
      </c>
      <c r="N789" t="s">
        <v>162</v>
      </c>
      <c r="O789" s="182">
        <v>40486</v>
      </c>
      <c r="P789" s="182">
        <v>40507</v>
      </c>
      <c r="Q789">
        <v>2</v>
      </c>
      <c r="R789" t="s">
        <v>280</v>
      </c>
      <c r="S789" t="s">
        <v>280</v>
      </c>
      <c r="T789" t="s">
        <v>280</v>
      </c>
      <c r="U789"/>
    </row>
    <row r="790" spans="1:21">
      <c r="A790" s="168" t="str">
        <f t="shared" si="12"/>
        <v>Report</v>
      </c>
      <c r="B790">
        <v>21406</v>
      </c>
      <c r="C790" t="s">
        <v>3723</v>
      </c>
      <c r="D790" t="s">
        <v>162</v>
      </c>
      <c r="E790" t="s">
        <v>283</v>
      </c>
      <c r="F790" t="s">
        <v>3724</v>
      </c>
      <c r="G790" t="s">
        <v>280</v>
      </c>
      <c r="H790" t="s">
        <v>280</v>
      </c>
      <c r="I790" t="s">
        <v>2710</v>
      </c>
      <c r="J790" t="s">
        <v>3725</v>
      </c>
      <c r="K790" t="s">
        <v>124</v>
      </c>
      <c r="L790" t="s">
        <v>174</v>
      </c>
      <c r="M790">
        <v>410953</v>
      </c>
      <c r="N790" t="s">
        <v>162</v>
      </c>
      <c r="O790" s="182">
        <v>41320</v>
      </c>
      <c r="P790" s="182">
        <v>41341</v>
      </c>
      <c r="Q790">
        <v>2</v>
      </c>
      <c r="R790" t="s">
        <v>280</v>
      </c>
      <c r="S790" t="s">
        <v>280</v>
      </c>
      <c r="T790" t="s">
        <v>280</v>
      </c>
      <c r="U790"/>
    </row>
    <row r="791" spans="1:21">
      <c r="A791" s="168" t="str">
        <f t="shared" si="12"/>
        <v>Report</v>
      </c>
      <c r="B791">
        <v>21409</v>
      </c>
      <c r="C791" t="s">
        <v>3726</v>
      </c>
      <c r="D791" t="s">
        <v>162</v>
      </c>
      <c r="E791" t="s">
        <v>283</v>
      </c>
      <c r="F791" t="s">
        <v>3727</v>
      </c>
      <c r="G791" t="s">
        <v>280</v>
      </c>
      <c r="H791" t="s">
        <v>280</v>
      </c>
      <c r="I791" t="s">
        <v>3728</v>
      </c>
      <c r="J791" t="s">
        <v>3729</v>
      </c>
      <c r="K791" t="s">
        <v>22</v>
      </c>
      <c r="L791" t="s">
        <v>176</v>
      </c>
      <c r="M791">
        <v>450874</v>
      </c>
      <c r="N791" t="s">
        <v>509</v>
      </c>
      <c r="O791" s="182">
        <v>41957</v>
      </c>
      <c r="P791" s="182">
        <v>41985</v>
      </c>
      <c r="Q791">
        <v>2</v>
      </c>
      <c r="R791">
        <v>2</v>
      </c>
      <c r="S791">
        <v>2</v>
      </c>
      <c r="T791">
        <v>2</v>
      </c>
      <c r="U791"/>
    </row>
    <row r="792" spans="1:21">
      <c r="A792" s="168" t="str">
        <f t="shared" si="12"/>
        <v>Report</v>
      </c>
      <c r="B792">
        <v>21412</v>
      </c>
      <c r="C792" t="s">
        <v>3730</v>
      </c>
      <c r="D792" t="s">
        <v>162</v>
      </c>
      <c r="E792" t="s">
        <v>283</v>
      </c>
      <c r="F792" t="s">
        <v>3731</v>
      </c>
      <c r="G792" t="s">
        <v>3732</v>
      </c>
      <c r="H792" t="s">
        <v>280</v>
      </c>
      <c r="I792" t="s">
        <v>1800</v>
      </c>
      <c r="J792" t="s">
        <v>3733</v>
      </c>
      <c r="K792" t="s">
        <v>96</v>
      </c>
      <c r="L792" t="s">
        <v>176</v>
      </c>
      <c r="M792">
        <v>361097</v>
      </c>
      <c r="N792" t="s">
        <v>162</v>
      </c>
      <c r="O792" s="182">
        <v>40324</v>
      </c>
      <c r="P792" s="182">
        <v>40345</v>
      </c>
      <c r="Q792">
        <v>3</v>
      </c>
      <c r="R792" t="s">
        <v>280</v>
      </c>
      <c r="S792" t="s">
        <v>280</v>
      </c>
      <c r="T792" t="s">
        <v>280</v>
      </c>
      <c r="U792"/>
    </row>
    <row r="793" spans="1:21">
      <c r="A793" s="168" t="str">
        <f t="shared" si="12"/>
        <v>Report</v>
      </c>
      <c r="B793">
        <v>21413</v>
      </c>
      <c r="C793" t="s">
        <v>3734</v>
      </c>
      <c r="D793" t="s">
        <v>162</v>
      </c>
      <c r="E793" t="s">
        <v>283</v>
      </c>
      <c r="F793" t="s">
        <v>1443</v>
      </c>
      <c r="G793" t="s">
        <v>280</v>
      </c>
      <c r="H793" t="s">
        <v>3735</v>
      </c>
      <c r="I793" t="s">
        <v>491</v>
      </c>
      <c r="J793" t="s">
        <v>3736</v>
      </c>
      <c r="K793" t="s">
        <v>8</v>
      </c>
      <c r="L793" t="s">
        <v>358</v>
      </c>
      <c r="M793">
        <v>383954</v>
      </c>
      <c r="N793" t="s">
        <v>162</v>
      </c>
      <c r="O793" s="182">
        <v>40997</v>
      </c>
      <c r="P793" s="182">
        <v>41022</v>
      </c>
      <c r="Q793">
        <v>2</v>
      </c>
      <c r="R793" t="s">
        <v>280</v>
      </c>
      <c r="S793" t="s">
        <v>280</v>
      </c>
      <c r="T793" t="s">
        <v>280</v>
      </c>
      <c r="U793"/>
    </row>
    <row r="794" spans="1:21">
      <c r="A794" s="168" t="str">
        <f t="shared" si="12"/>
        <v>Report</v>
      </c>
      <c r="B794">
        <v>21415</v>
      </c>
      <c r="C794" t="s">
        <v>3737</v>
      </c>
      <c r="D794" t="s">
        <v>162</v>
      </c>
      <c r="E794" t="s">
        <v>283</v>
      </c>
      <c r="F794" t="s">
        <v>3738</v>
      </c>
      <c r="G794" t="s">
        <v>280</v>
      </c>
      <c r="H794" t="s">
        <v>280</v>
      </c>
      <c r="I794" t="s">
        <v>1918</v>
      </c>
      <c r="J794" t="s">
        <v>3739</v>
      </c>
      <c r="K794" t="s">
        <v>97</v>
      </c>
      <c r="L794" t="s">
        <v>172</v>
      </c>
      <c r="M794">
        <v>430215</v>
      </c>
      <c r="N794" t="s">
        <v>162</v>
      </c>
      <c r="O794" s="182">
        <v>41718</v>
      </c>
      <c r="P794" s="182">
        <v>41739</v>
      </c>
      <c r="Q794">
        <v>3</v>
      </c>
      <c r="R794">
        <v>3</v>
      </c>
      <c r="S794">
        <v>3</v>
      </c>
      <c r="T794">
        <v>3</v>
      </c>
      <c r="U794"/>
    </row>
    <row r="795" spans="1:21">
      <c r="A795" s="168" t="str">
        <f t="shared" si="12"/>
        <v>Report</v>
      </c>
      <c r="B795">
        <v>21416</v>
      </c>
      <c r="C795" t="s">
        <v>3740</v>
      </c>
      <c r="D795" t="s">
        <v>162</v>
      </c>
      <c r="E795" t="s">
        <v>283</v>
      </c>
      <c r="F795" t="s">
        <v>3741</v>
      </c>
      <c r="G795" t="s">
        <v>3742</v>
      </c>
      <c r="H795" t="s">
        <v>280</v>
      </c>
      <c r="I795" t="s">
        <v>1364</v>
      </c>
      <c r="J795" t="s">
        <v>3743</v>
      </c>
      <c r="K795" t="s">
        <v>11</v>
      </c>
      <c r="L795" t="s">
        <v>171</v>
      </c>
      <c r="M795">
        <v>365679</v>
      </c>
      <c r="N795" t="s">
        <v>162</v>
      </c>
      <c r="O795" s="182">
        <v>40689</v>
      </c>
      <c r="P795" s="182">
        <v>40708</v>
      </c>
      <c r="Q795">
        <v>1</v>
      </c>
      <c r="R795" t="s">
        <v>280</v>
      </c>
      <c r="S795" t="s">
        <v>280</v>
      </c>
      <c r="T795" t="s">
        <v>280</v>
      </c>
      <c r="U795"/>
    </row>
    <row r="796" spans="1:21">
      <c r="A796" s="168" t="str">
        <f t="shared" si="12"/>
        <v>Report</v>
      </c>
      <c r="B796">
        <v>21417</v>
      </c>
      <c r="C796" t="s">
        <v>3744</v>
      </c>
      <c r="D796" t="s">
        <v>162</v>
      </c>
      <c r="E796" t="s">
        <v>283</v>
      </c>
      <c r="F796" t="s">
        <v>3745</v>
      </c>
      <c r="G796" t="s">
        <v>280</v>
      </c>
      <c r="H796" t="s">
        <v>280</v>
      </c>
      <c r="I796" t="s">
        <v>1759</v>
      </c>
      <c r="J796" t="s">
        <v>3746</v>
      </c>
      <c r="K796" t="s">
        <v>136</v>
      </c>
      <c r="L796" t="s">
        <v>358</v>
      </c>
      <c r="M796">
        <v>365680</v>
      </c>
      <c r="N796" t="s">
        <v>162</v>
      </c>
      <c r="O796" s="182">
        <v>40689</v>
      </c>
      <c r="P796" s="182">
        <v>40710</v>
      </c>
      <c r="Q796">
        <v>3</v>
      </c>
      <c r="R796" t="s">
        <v>280</v>
      </c>
      <c r="S796" t="s">
        <v>280</v>
      </c>
      <c r="T796" t="s">
        <v>280</v>
      </c>
      <c r="U796"/>
    </row>
    <row r="797" spans="1:21">
      <c r="A797" s="168" t="str">
        <f t="shared" si="12"/>
        <v>Report</v>
      </c>
      <c r="B797">
        <v>21418</v>
      </c>
      <c r="C797" t="s">
        <v>3747</v>
      </c>
      <c r="D797" t="s">
        <v>162</v>
      </c>
      <c r="E797" t="s">
        <v>283</v>
      </c>
      <c r="F797" t="s">
        <v>3748</v>
      </c>
      <c r="G797" t="s">
        <v>280</v>
      </c>
      <c r="H797" t="s">
        <v>280</v>
      </c>
      <c r="I797" t="s">
        <v>3749</v>
      </c>
      <c r="J797" t="s">
        <v>3750</v>
      </c>
      <c r="K797" t="s">
        <v>54</v>
      </c>
      <c r="L797" t="s">
        <v>175</v>
      </c>
      <c r="M797">
        <v>366388</v>
      </c>
      <c r="N797" t="s">
        <v>162</v>
      </c>
      <c r="O797" s="182">
        <v>40963</v>
      </c>
      <c r="P797" s="182">
        <v>40984</v>
      </c>
      <c r="Q797">
        <v>3</v>
      </c>
      <c r="R797" t="s">
        <v>280</v>
      </c>
      <c r="S797" t="s">
        <v>280</v>
      </c>
      <c r="T797" t="s">
        <v>280</v>
      </c>
      <c r="U797"/>
    </row>
    <row r="798" spans="1:21">
      <c r="A798" s="168" t="str">
        <f t="shared" si="12"/>
        <v>Report</v>
      </c>
      <c r="B798">
        <v>21420</v>
      </c>
      <c r="C798" t="s">
        <v>3751</v>
      </c>
      <c r="D798" t="s">
        <v>162</v>
      </c>
      <c r="E798" t="s">
        <v>283</v>
      </c>
      <c r="F798" t="s">
        <v>3752</v>
      </c>
      <c r="G798" t="s">
        <v>280</v>
      </c>
      <c r="H798" t="s">
        <v>280</v>
      </c>
      <c r="I798" t="s">
        <v>3753</v>
      </c>
      <c r="J798" t="s">
        <v>3754</v>
      </c>
      <c r="K798" t="s">
        <v>64</v>
      </c>
      <c r="L798" t="s">
        <v>177</v>
      </c>
      <c r="M798">
        <v>427531</v>
      </c>
      <c r="N798" t="s">
        <v>162</v>
      </c>
      <c r="O798" s="182">
        <v>41585</v>
      </c>
      <c r="P798" s="182">
        <v>41603</v>
      </c>
      <c r="Q798">
        <v>2</v>
      </c>
      <c r="R798">
        <v>2</v>
      </c>
      <c r="S798">
        <v>2</v>
      </c>
      <c r="T798">
        <v>2</v>
      </c>
      <c r="U798"/>
    </row>
    <row r="799" spans="1:21">
      <c r="A799" s="168" t="str">
        <f t="shared" si="12"/>
        <v>Report</v>
      </c>
      <c r="B799">
        <v>21421</v>
      </c>
      <c r="C799" t="s">
        <v>3755</v>
      </c>
      <c r="D799" t="s">
        <v>162</v>
      </c>
      <c r="E799" t="s">
        <v>283</v>
      </c>
      <c r="F799" t="s">
        <v>3756</v>
      </c>
      <c r="G799" t="s">
        <v>280</v>
      </c>
      <c r="H799" t="s">
        <v>280</v>
      </c>
      <c r="I799" t="s">
        <v>3757</v>
      </c>
      <c r="J799" t="s">
        <v>3758</v>
      </c>
      <c r="K799" t="s">
        <v>84</v>
      </c>
      <c r="L799" t="s">
        <v>176</v>
      </c>
      <c r="M799">
        <v>444739</v>
      </c>
      <c r="N799" t="s">
        <v>509</v>
      </c>
      <c r="O799" s="182">
        <v>41822</v>
      </c>
      <c r="P799" s="182">
        <v>41865</v>
      </c>
      <c r="Q799">
        <v>3</v>
      </c>
      <c r="R799">
        <v>3</v>
      </c>
      <c r="S799">
        <v>3</v>
      </c>
      <c r="T799">
        <v>3</v>
      </c>
      <c r="U799"/>
    </row>
    <row r="800" spans="1:21">
      <c r="A800" s="168" t="str">
        <f t="shared" si="12"/>
        <v>Report</v>
      </c>
      <c r="B800">
        <v>21423</v>
      </c>
      <c r="C800" t="s">
        <v>3759</v>
      </c>
      <c r="D800" t="s">
        <v>162</v>
      </c>
      <c r="E800" t="s">
        <v>283</v>
      </c>
      <c r="F800" t="s">
        <v>3760</v>
      </c>
      <c r="G800" t="s">
        <v>3761</v>
      </c>
      <c r="H800" t="s">
        <v>280</v>
      </c>
      <c r="I800" t="s">
        <v>2908</v>
      </c>
      <c r="J800" t="s">
        <v>3762</v>
      </c>
      <c r="K800" t="s">
        <v>111</v>
      </c>
      <c r="L800" t="s">
        <v>173</v>
      </c>
      <c r="M800">
        <v>442850</v>
      </c>
      <c r="N800" t="s">
        <v>162</v>
      </c>
      <c r="O800" s="182">
        <v>42026</v>
      </c>
      <c r="P800" s="182">
        <v>42044</v>
      </c>
      <c r="Q800">
        <v>2</v>
      </c>
      <c r="R800">
        <v>2</v>
      </c>
      <c r="S800">
        <v>2</v>
      </c>
      <c r="T800">
        <v>2</v>
      </c>
      <c r="U800"/>
    </row>
    <row r="801" spans="1:21">
      <c r="A801" s="168" t="str">
        <f t="shared" si="12"/>
        <v>Report</v>
      </c>
      <c r="B801">
        <v>21424</v>
      </c>
      <c r="C801" t="s">
        <v>3763</v>
      </c>
      <c r="D801" t="s">
        <v>162</v>
      </c>
      <c r="E801" t="s">
        <v>283</v>
      </c>
      <c r="F801" t="s">
        <v>3764</v>
      </c>
      <c r="G801" t="s">
        <v>280</v>
      </c>
      <c r="H801" t="s">
        <v>280</v>
      </c>
      <c r="I801" t="s">
        <v>3765</v>
      </c>
      <c r="J801" t="s">
        <v>3766</v>
      </c>
      <c r="K801" t="s">
        <v>16</v>
      </c>
      <c r="L801" t="s">
        <v>176</v>
      </c>
      <c r="M801">
        <v>451676</v>
      </c>
      <c r="N801" t="s">
        <v>162</v>
      </c>
      <c r="O801" s="182">
        <v>41892</v>
      </c>
      <c r="P801" s="182">
        <v>41905</v>
      </c>
      <c r="Q801">
        <v>2</v>
      </c>
      <c r="R801">
        <v>2</v>
      </c>
      <c r="S801">
        <v>2</v>
      </c>
      <c r="T801">
        <v>2</v>
      </c>
      <c r="U801"/>
    </row>
    <row r="802" spans="1:21">
      <c r="A802" s="168" t="str">
        <f t="shared" si="12"/>
        <v>Report</v>
      </c>
      <c r="B802">
        <v>21427</v>
      </c>
      <c r="C802" t="s">
        <v>3767</v>
      </c>
      <c r="D802" t="s">
        <v>162</v>
      </c>
      <c r="E802" t="s">
        <v>283</v>
      </c>
      <c r="F802" t="s">
        <v>3768</v>
      </c>
      <c r="G802" t="s">
        <v>3769</v>
      </c>
      <c r="H802" t="s">
        <v>3770</v>
      </c>
      <c r="I802" t="s">
        <v>491</v>
      </c>
      <c r="J802" t="s">
        <v>3771</v>
      </c>
      <c r="K802" t="s">
        <v>8</v>
      </c>
      <c r="L802" t="s">
        <v>358</v>
      </c>
      <c r="M802">
        <v>367810</v>
      </c>
      <c r="N802" t="s">
        <v>162</v>
      </c>
      <c r="O802" s="182">
        <v>40710</v>
      </c>
      <c r="P802" s="182">
        <v>40731</v>
      </c>
      <c r="Q802">
        <v>3</v>
      </c>
      <c r="R802" t="s">
        <v>280</v>
      </c>
      <c r="S802" t="s">
        <v>280</v>
      </c>
      <c r="T802" t="s">
        <v>280</v>
      </c>
      <c r="U802"/>
    </row>
    <row r="803" spans="1:21">
      <c r="A803" s="168" t="str">
        <f t="shared" si="12"/>
        <v>Report</v>
      </c>
      <c r="B803">
        <v>21428</v>
      </c>
      <c r="C803" t="s">
        <v>3772</v>
      </c>
      <c r="D803" t="s">
        <v>162</v>
      </c>
      <c r="E803" t="s">
        <v>283</v>
      </c>
      <c r="F803" t="s">
        <v>3773</v>
      </c>
      <c r="G803" t="s">
        <v>3774</v>
      </c>
      <c r="H803" t="s">
        <v>280</v>
      </c>
      <c r="I803" t="s">
        <v>381</v>
      </c>
      <c r="J803" t="s">
        <v>3775</v>
      </c>
      <c r="K803" t="s">
        <v>24</v>
      </c>
      <c r="L803" t="s">
        <v>171</v>
      </c>
      <c r="M803">
        <v>444635</v>
      </c>
      <c r="N803" t="s">
        <v>162</v>
      </c>
      <c r="O803" s="182">
        <v>41801</v>
      </c>
      <c r="P803" s="182">
        <v>41842</v>
      </c>
      <c r="Q803">
        <v>4</v>
      </c>
      <c r="R803">
        <v>4</v>
      </c>
      <c r="S803">
        <v>4</v>
      </c>
      <c r="T803">
        <v>4</v>
      </c>
      <c r="U803"/>
    </row>
    <row r="804" spans="1:21">
      <c r="A804" s="168" t="str">
        <f t="shared" si="12"/>
        <v>Report</v>
      </c>
      <c r="B804">
        <v>21430</v>
      </c>
      <c r="C804" t="s">
        <v>3776</v>
      </c>
      <c r="D804" t="s">
        <v>162</v>
      </c>
      <c r="E804" t="s">
        <v>283</v>
      </c>
      <c r="F804" t="s">
        <v>3777</v>
      </c>
      <c r="G804" t="s">
        <v>3778</v>
      </c>
      <c r="H804" t="s">
        <v>280</v>
      </c>
      <c r="I804" t="s">
        <v>3779</v>
      </c>
      <c r="J804" t="s">
        <v>3780</v>
      </c>
      <c r="K804" t="s">
        <v>26</v>
      </c>
      <c r="L804" t="s">
        <v>171</v>
      </c>
      <c r="M804">
        <v>365681</v>
      </c>
      <c r="N804" t="s">
        <v>162</v>
      </c>
      <c r="O804" s="182">
        <v>40556</v>
      </c>
      <c r="P804" s="182">
        <v>40577</v>
      </c>
      <c r="Q804">
        <v>3</v>
      </c>
      <c r="R804" t="s">
        <v>280</v>
      </c>
      <c r="S804" t="s">
        <v>280</v>
      </c>
      <c r="T804" t="s">
        <v>280</v>
      </c>
      <c r="U804"/>
    </row>
    <row r="805" spans="1:21">
      <c r="A805" s="168" t="str">
        <f t="shared" si="12"/>
        <v>Report</v>
      </c>
      <c r="B805">
        <v>21431</v>
      </c>
      <c r="C805" t="s">
        <v>3781</v>
      </c>
      <c r="D805" t="s">
        <v>162</v>
      </c>
      <c r="E805" t="s">
        <v>283</v>
      </c>
      <c r="F805" t="s">
        <v>3782</v>
      </c>
      <c r="G805" t="s">
        <v>280</v>
      </c>
      <c r="H805" t="s">
        <v>280</v>
      </c>
      <c r="I805" t="s">
        <v>3783</v>
      </c>
      <c r="J805" t="s">
        <v>3784</v>
      </c>
      <c r="K805" t="s">
        <v>22</v>
      </c>
      <c r="L805" t="s">
        <v>176</v>
      </c>
      <c r="M805">
        <v>383955</v>
      </c>
      <c r="N805" t="s">
        <v>162</v>
      </c>
      <c r="O805" s="182">
        <v>40773</v>
      </c>
      <c r="P805" s="182">
        <v>40794</v>
      </c>
      <c r="Q805">
        <v>1</v>
      </c>
      <c r="R805" t="s">
        <v>280</v>
      </c>
      <c r="S805" t="s">
        <v>280</v>
      </c>
      <c r="T805" t="s">
        <v>280</v>
      </c>
      <c r="U805"/>
    </row>
    <row r="806" spans="1:21">
      <c r="A806" s="168" t="str">
        <f t="shared" si="12"/>
        <v>Report</v>
      </c>
      <c r="B806">
        <v>21432</v>
      </c>
      <c r="C806" t="s">
        <v>3785</v>
      </c>
      <c r="D806" t="s">
        <v>162</v>
      </c>
      <c r="E806" t="s">
        <v>283</v>
      </c>
      <c r="F806" t="s">
        <v>3786</v>
      </c>
      <c r="G806" t="s">
        <v>280</v>
      </c>
      <c r="H806" t="s">
        <v>280</v>
      </c>
      <c r="I806" t="s">
        <v>1043</v>
      </c>
      <c r="J806" t="s">
        <v>3787</v>
      </c>
      <c r="K806" t="s">
        <v>116</v>
      </c>
      <c r="L806" t="s">
        <v>173</v>
      </c>
      <c r="M806">
        <v>427553</v>
      </c>
      <c r="N806" t="s">
        <v>162</v>
      </c>
      <c r="O806" s="182">
        <v>41535</v>
      </c>
      <c r="P806" s="182">
        <v>41556</v>
      </c>
      <c r="Q806">
        <v>1</v>
      </c>
      <c r="R806">
        <v>1</v>
      </c>
      <c r="S806">
        <v>1</v>
      </c>
      <c r="T806">
        <v>1</v>
      </c>
      <c r="U806"/>
    </row>
    <row r="807" spans="1:21">
      <c r="A807" s="168" t="str">
        <f t="shared" si="12"/>
        <v>Report</v>
      </c>
      <c r="B807">
        <v>21433</v>
      </c>
      <c r="C807" t="s">
        <v>3788</v>
      </c>
      <c r="D807" t="s">
        <v>162</v>
      </c>
      <c r="E807" t="s">
        <v>283</v>
      </c>
      <c r="F807" t="s">
        <v>3789</v>
      </c>
      <c r="G807" t="s">
        <v>3790</v>
      </c>
      <c r="H807" t="s">
        <v>3791</v>
      </c>
      <c r="I807" t="s">
        <v>3792</v>
      </c>
      <c r="J807" t="s">
        <v>3793</v>
      </c>
      <c r="K807" t="s">
        <v>56</v>
      </c>
      <c r="L807" t="s">
        <v>177</v>
      </c>
      <c r="M807">
        <v>383509</v>
      </c>
      <c r="N807" t="s">
        <v>162</v>
      </c>
      <c r="O807" s="182">
        <v>40864</v>
      </c>
      <c r="P807" s="182">
        <v>40884</v>
      </c>
      <c r="Q807">
        <v>3</v>
      </c>
      <c r="R807" t="s">
        <v>280</v>
      </c>
      <c r="S807" t="s">
        <v>280</v>
      </c>
      <c r="T807" t="s">
        <v>280</v>
      </c>
      <c r="U807"/>
    </row>
    <row r="808" spans="1:21">
      <c r="A808" s="168" t="str">
        <f t="shared" si="12"/>
        <v>Report</v>
      </c>
      <c r="B808">
        <v>21435</v>
      </c>
      <c r="C808" t="s">
        <v>3794</v>
      </c>
      <c r="D808" t="s">
        <v>162</v>
      </c>
      <c r="E808" t="s">
        <v>283</v>
      </c>
      <c r="F808" t="s">
        <v>3795</v>
      </c>
      <c r="G808" t="s">
        <v>3796</v>
      </c>
      <c r="H808" t="s">
        <v>280</v>
      </c>
      <c r="I808" t="s">
        <v>3797</v>
      </c>
      <c r="J808" t="s">
        <v>3798</v>
      </c>
      <c r="K808" t="s">
        <v>59</v>
      </c>
      <c r="L808" t="s">
        <v>173</v>
      </c>
      <c r="M808">
        <v>383956</v>
      </c>
      <c r="N808" t="s">
        <v>162</v>
      </c>
      <c r="O808" s="182">
        <v>40962</v>
      </c>
      <c r="P808" s="182">
        <v>40983</v>
      </c>
      <c r="Q808">
        <v>2</v>
      </c>
      <c r="R808" t="s">
        <v>280</v>
      </c>
      <c r="S808" t="s">
        <v>280</v>
      </c>
      <c r="T808" t="s">
        <v>280</v>
      </c>
      <c r="U808"/>
    </row>
    <row r="809" spans="1:21">
      <c r="A809" s="168" t="str">
        <f t="shared" si="12"/>
        <v>Report</v>
      </c>
      <c r="B809">
        <v>21438</v>
      </c>
      <c r="C809" t="s">
        <v>3799</v>
      </c>
      <c r="D809" t="s">
        <v>162</v>
      </c>
      <c r="E809" t="s">
        <v>283</v>
      </c>
      <c r="F809" t="s">
        <v>3800</v>
      </c>
      <c r="G809" t="s">
        <v>3801</v>
      </c>
      <c r="H809" t="s">
        <v>280</v>
      </c>
      <c r="I809" t="s">
        <v>3802</v>
      </c>
      <c r="J809" t="s">
        <v>3803</v>
      </c>
      <c r="K809" t="s">
        <v>28</v>
      </c>
      <c r="L809" t="s">
        <v>358</v>
      </c>
      <c r="M809">
        <v>362496</v>
      </c>
      <c r="N809" t="s">
        <v>162</v>
      </c>
      <c r="O809" s="182">
        <v>40527</v>
      </c>
      <c r="P809" s="182">
        <v>40551</v>
      </c>
      <c r="Q809">
        <v>2</v>
      </c>
      <c r="R809" t="s">
        <v>280</v>
      </c>
      <c r="S809" t="s">
        <v>280</v>
      </c>
      <c r="T809" t="s">
        <v>280</v>
      </c>
      <c r="U809"/>
    </row>
    <row r="810" spans="1:21">
      <c r="A810" s="168" t="str">
        <f t="shared" si="12"/>
        <v>Report</v>
      </c>
      <c r="B810">
        <v>21440</v>
      </c>
      <c r="C810" t="s">
        <v>3804</v>
      </c>
      <c r="D810" t="s">
        <v>162</v>
      </c>
      <c r="E810" t="s">
        <v>283</v>
      </c>
      <c r="F810" t="s">
        <v>3805</v>
      </c>
      <c r="G810" t="s">
        <v>3806</v>
      </c>
      <c r="H810" t="s">
        <v>280</v>
      </c>
      <c r="I810" t="s">
        <v>1993</v>
      </c>
      <c r="J810" t="s">
        <v>3807</v>
      </c>
      <c r="K810" t="s">
        <v>56</v>
      </c>
      <c r="L810" t="s">
        <v>177</v>
      </c>
      <c r="M810">
        <v>367811</v>
      </c>
      <c r="N810" t="s">
        <v>162</v>
      </c>
      <c r="O810" s="182">
        <v>40675</v>
      </c>
      <c r="P810" s="182">
        <v>40697</v>
      </c>
      <c r="Q810">
        <v>2</v>
      </c>
      <c r="R810" t="s">
        <v>280</v>
      </c>
      <c r="S810" t="s">
        <v>280</v>
      </c>
      <c r="T810" t="s">
        <v>280</v>
      </c>
      <c r="U810"/>
    </row>
    <row r="811" spans="1:21">
      <c r="A811" s="168" t="str">
        <f t="shared" si="12"/>
        <v>Report</v>
      </c>
      <c r="B811">
        <v>21442</v>
      </c>
      <c r="C811" t="s">
        <v>3808</v>
      </c>
      <c r="D811" t="s">
        <v>162</v>
      </c>
      <c r="E811" t="s">
        <v>283</v>
      </c>
      <c r="F811" t="s">
        <v>3809</v>
      </c>
      <c r="G811" t="s">
        <v>3810</v>
      </c>
      <c r="H811" t="s">
        <v>280</v>
      </c>
      <c r="I811" t="s">
        <v>3811</v>
      </c>
      <c r="J811" t="s">
        <v>3812</v>
      </c>
      <c r="K811" t="s">
        <v>137</v>
      </c>
      <c r="L811" t="s">
        <v>358</v>
      </c>
      <c r="M811">
        <v>406948</v>
      </c>
      <c r="N811" t="s">
        <v>162</v>
      </c>
      <c r="O811" s="182">
        <v>41186</v>
      </c>
      <c r="P811" s="182">
        <v>41207</v>
      </c>
      <c r="Q811">
        <v>2</v>
      </c>
      <c r="R811" t="s">
        <v>280</v>
      </c>
      <c r="S811" t="s">
        <v>280</v>
      </c>
      <c r="T811" t="s">
        <v>280</v>
      </c>
      <c r="U811"/>
    </row>
    <row r="812" spans="1:21">
      <c r="A812" s="168" t="str">
        <f t="shared" si="12"/>
        <v>Report</v>
      </c>
      <c r="B812">
        <v>21443</v>
      </c>
      <c r="C812" t="s">
        <v>3813</v>
      </c>
      <c r="D812" t="s">
        <v>162</v>
      </c>
      <c r="E812" t="s">
        <v>283</v>
      </c>
      <c r="F812" t="s">
        <v>3814</v>
      </c>
      <c r="G812" t="s">
        <v>3815</v>
      </c>
      <c r="H812" t="s">
        <v>3816</v>
      </c>
      <c r="I812" t="s">
        <v>2290</v>
      </c>
      <c r="J812" t="s">
        <v>3817</v>
      </c>
      <c r="K812" t="s">
        <v>17</v>
      </c>
      <c r="L812" t="s">
        <v>176</v>
      </c>
      <c r="M812">
        <v>404492</v>
      </c>
      <c r="N812" t="s">
        <v>162</v>
      </c>
      <c r="O812" s="182">
        <v>41206</v>
      </c>
      <c r="P812" s="182">
        <v>41221</v>
      </c>
      <c r="Q812">
        <v>1</v>
      </c>
      <c r="R812" t="s">
        <v>280</v>
      </c>
      <c r="S812" t="s">
        <v>280</v>
      </c>
      <c r="T812" t="s">
        <v>280</v>
      </c>
      <c r="U812"/>
    </row>
    <row r="813" spans="1:21">
      <c r="A813" s="168" t="str">
        <f t="shared" si="12"/>
        <v>Report</v>
      </c>
      <c r="B813">
        <v>21445</v>
      </c>
      <c r="C813" t="s">
        <v>3818</v>
      </c>
      <c r="D813" t="s">
        <v>162</v>
      </c>
      <c r="E813" t="s">
        <v>283</v>
      </c>
      <c r="F813" t="s">
        <v>3819</v>
      </c>
      <c r="G813" t="s">
        <v>280</v>
      </c>
      <c r="H813" t="s">
        <v>280</v>
      </c>
      <c r="I813" t="s">
        <v>3820</v>
      </c>
      <c r="J813" t="s">
        <v>3821</v>
      </c>
      <c r="K813" t="s">
        <v>90</v>
      </c>
      <c r="L813" t="s">
        <v>358</v>
      </c>
      <c r="M813">
        <v>454015</v>
      </c>
      <c r="N813" t="s">
        <v>162</v>
      </c>
      <c r="O813" s="182">
        <v>42046</v>
      </c>
      <c r="P813" s="182">
        <v>42067</v>
      </c>
      <c r="Q813">
        <v>2</v>
      </c>
      <c r="R813">
        <v>2</v>
      </c>
      <c r="S813">
        <v>2</v>
      </c>
      <c r="T813">
        <v>2</v>
      </c>
      <c r="U813"/>
    </row>
    <row r="814" spans="1:21">
      <c r="A814" s="168" t="str">
        <f t="shared" si="12"/>
        <v>Report</v>
      </c>
      <c r="B814">
        <v>21447</v>
      </c>
      <c r="C814" t="s">
        <v>3822</v>
      </c>
      <c r="D814" t="s">
        <v>162</v>
      </c>
      <c r="E814" t="s">
        <v>283</v>
      </c>
      <c r="F814" t="s">
        <v>3823</v>
      </c>
      <c r="G814" t="s">
        <v>280</v>
      </c>
      <c r="H814" t="s">
        <v>280</v>
      </c>
      <c r="I814" t="s">
        <v>3824</v>
      </c>
      <c r="J814" t="s">
        <v>3825</v>
      </c>
      <c r="K814" t="s">
        <v>64</v>
      </c>
      <c r="L814" t="s">
        <v>177</v>
      </c>
      <c r="M814">
        <v>383511</v>
      </c>
      <c r="N814" t="s">
        <v>162</v>
      </c>
      <c r="O814" s="182">
        <v>40828</v>
      </c>
      <c r="P814" s="182">
        <v>40849</v>
      </c>
      <c r="Q814">
        <v>3</v>
      </c>
      <c r="R814" t="s">
        <v>280</v>
      </c>
      <c r="S814" t="s">
        <v>280</v>
      </c>
      <c r="T814" t="s">
        <v>280</v>
      </c>
      <c r="U814"/>
    </row>
    <row r="815" spans="1:21">
      <c r="A815" s="168" t="str">
        <f t="shared" si="12"/>
        <v>Report</v>
      </c>
      <c r="B815">
        <v>21449</v>
      </c>
      <c r="C815" t="s">
        <v>3826</v>
      </c>
      <c r="D815" t="s">
        <v>162</v>
      </c>
      <c r="E815" t="s">
        <v>283</v>
      </c>
      <c r="F815" t="s">
        <v>3827</v>
      </c>
      <c r="G815" t="s">
        <v>3828</v>
      </c>
      <c r="H815" t="s">
        <v>280</v>
      </c>
      <c r="I815" t="s">
        <v>376</v>
      </c>
      <c r="J815" t="s">
        <v>3829</v>
      </c>
      <c r="K815" t="s">
        <v>109</v>
      </c>
      <c r="L815" t="s">
        <v>174</v>
      </c>
      <c r="M815">
        <v>404490</v>
      </c>
      <c r="N815" t="s">
        <v>162</v>
      </c>
      <c r="O815" s="182">
        <v>41180</v>
      </c>
      <c r="P815" s="182">
        <v>41201</v>
      </c>
      <c r="Q815">
        <v>2</v>
      </c>
      <c r="R815" t="s">
        <v>280</v>
      </c>
      <c r="S815" t="s">
        <v>280</v>
      </c>
      <c r="T815" t="s">
        <v>280</v>
      </c>
      <c r="U815"/>
    </row>
    <row r="816" spans="1:21">
      <c r="A816" s="168" t="str">
        <f t="shared" si="12"/>
        <v>Report</v>
      </c>
      <c r="B816">
        <v>21454</v>
      </c>
      <c r="C816" t="s">
        <v>3830</v>
      </c>
      <c r="D816" t="s">
        <v>162</v>
      </c>
      <c r="E816" t="s">
        <v>283</v>
      </c>
      <c r="F816" t="s">
        <v>3831</v>
      </c>
      <c r="G816" t="s">
        <v>280</v>
      </c>
      <c r="H816" t="s">
        <v>280</v>
      </c>
      <c r="I816" t="s">
        <v>3328</v>
      </c>
      <c r="J816" t="s">
        <v>3832</v>
      </c>
      <c r="K816" t="s">
        <v>114</v>
      </c>
      <c r="L816" t="s">
        <v>358</v>
      </c>
      <c r="M816">
        <v>365792</v>
      </c>
      <c r="N816" t="s">
        <v>162</v>
      </c>
      <c r="O816" s="182">
        <v>40557</v>
      </c>
      <c r="P816" s="182">
        <v>40578</v>
      </c>
      <c r="Q816">
        <v>2</v>
      </c>
      <c r="R816" t="s">
        <v>280</v>
      </c>
      <c r="S816" t="s">
        <v>280</v>
      </c>
      <c r="T816" t="s">
        <v>280</v>
      </c>
      <c r="U816"/>
    </row>
    <row r="817" spans="1:21">
      <c r="A817" s="168" t="str">
        <f t="shared" si="12"/>
        <v>Report</v>
      </c>
      <c r="B817">
        <v>21458</v>
      </c>
      <c r="C817" t="s">
        <v>3833</v>
      </c>
      <c r="D817" t="s">
        <v>162</v>
      </c>
      <c r="E817" t="s">
        <v>283</v>
      </c>
      <c r="F817" t="s">
        <v>3834</v>
      </c>
      <c r="G817" t="s">
        <v>280</v>
      </c>
      <c r="H817" t="s">
        <v>280</v>
      </c>
      <c r="I817" t="s">
        <v>1148</v>
      </c>
      <c r="J817" t="s">
        <v>3835</v>
      </c>
      <c r="K817" t="s">
        <v>116</v>
      </c>
      <c r="L817" t="s">
        <v>173</v>
      </c>
      <c r="M817">
        <v>365793</v>
      </c>
      <c r="N817" t="s">
        <v>162</v>
      </c>
      <c r="O817" s="182">
        <v>40738</v>
      </c>
      <c r="P817" s="182">
        <v>40759</v>
      </c>
      <c r="Q817">
        <v>2</v>
      </c>
      <c r="R817" t="s">
        <v>280</v>
      </c>
      <c r="S817" t="s">
        <v>280</v>
      </c>
      <c r="T817" t="s">
        <v>280</v>
      </c>
      <c r="U817"/>
    </row>
    <row r="818" spans="1:21">
      <c r="A818" s="168" t="str">
        <f t="shared" si="12"/>
        <v>Report</v>
      </c>
      <c r="B818">
        <v>21461</v>
      </c>
      <c r="C818" t="s">
        <v>3836</v>
      </c>
      <c r="D818" t="s">
        <v>162</v>
      </c>
      <c r="E818" t="s">
        <v>283</v>
      </c>
      <c r="F818" t="s">
        <v>3837</v>
      </c>
      <c r="G818" t="s">
        <v>3838</v>
      </c>
      <c r="H818" t="s">
        <v>280</v>
      </c>
      <c r="I818" t="s">
        <v>3839</v>
      </c>
      <c r="J818" t="s">
        <v>3840</v>
      </c>
      <c r="K818" t="s">
        <v>112</v>
      </c>
      <c r="L818" t="s">
        <v>172</v>
      </c>
      <c r="M818">
        <v>447495</v>
      </c>
      <c r="N818" t="s">
        <v>162</v>
      </c>
      <c r="O818" s="182">
        <v>41927</v>
      </c>
      <c r="P818" s="182">
        <v>41943</v>
      </c>
      <c r="Q818">
        <v>2</v>
      </c>
      <c r="R818">
        <v>2</v>
      </c>
      <c r="S818">
        <v>2</v>
      </c>
      <c r="T818">
        <v>2</v>
      </c>
      <c r="U818"/>
    </row>
    <row r="819" spans="1:21">
      <c r="A819" s="168" t="str">
        <f t="shared" si="12"/>
        <v>Report</v>
      </c>
      <c r="B819">
        <v>21463</v>
      </c>
      <c r="C819" t="s">
        <v>3841</v>
      </c>
      <c r="D819" t="s">
        <v>162</v>
      </c>
      <c r="E819" t="s">
        <v>283</v>
      </c>
      <c r="F819" t="s">
        <v>3842</v>
      </c>
      <c r="G819" t="s">
        <v>3843</v>
      </c>
      <c r="H819" t="s">
        <v>280</v>
      </c>
      <c r="I819" t="s">
        <v>3844</v>
      </c>
      <c r="J819" t="s">
        <v>3845</v>
      </c>
      <c r="K819" t="s">
        <v>90</v>
      </c>
      <c r="L819" t="s">
        <v>358</v>
      </c>
      <c r="M819">
        <v>365794</v>
      </c>
      <c r="N819" t="s">
        <v>162</v>
      </c>
      <c r="O819" s="182">
        <v>40563</v>
      </c>
      <c r="P819" s="182">
        <v>40584</v>
      </c>
      <c r="Q819">
        <v>2</v>
      </c>
      <c r="R819" t="s">
        <v>280</v>
      </c>
      <c r="S819" t="s">
        <v>280</v>
      </c>
      <c r="T819" t="s">
        <v>280</v>
      </c>
      <c r="U819"/>
    </row>
    <row r="820" spans="1:21">
      <c r="A820" s="168" t="str">
        <f t="shared" si="12"/>
        <v>Report</v>
      </c>
      <c r="B820">
        <v>21467</v>
      </c>
      <c r="C820" t="s">
        <v>3846</v>
      </c>
      <c r="D820" t="s">
        <v>162</v>
      </c>
      <c r="E820" t="s">
        <v>283</v>
      </c>
      <c r="F820" t="s">
        <v>3847</v>
      </c>
      <c r="G820" t="s">
        <v>3848</v>
      </c>
      <c r="H820" t="s">
        <v>280</v>
      </c>
      <c r="I820" t="s">
        <v>3849</v>
      </c>
      <c r="J820" t="s">
        <v>3850</v>
      </c>
      <c r="K820" t="s">
        <v>89</v>
      </c>
      <c r="L820" t="s">
        <v>174</v>
      </c>
      <c r="M820">
        <v>383449</v>
      </c>
      <c r="N820" t="s">
        <v>162</v>
      </c>
      <c r="O820" s="182">
        <v>40963</v>
      </c>
      <c r="P820" s="182">
        <v>40984</v>
      </c>
      <c r="Q820">
        <v>2</v>
      </c>
      <c r="R820" t="s">
        <v>280</v>
      </c>
      <c r="S820" t="s">
        <v>280</v>
      </c>
      <c r="T820" t="s">
        <v>280</v>
      </c>
      <c r="U820"/>
    </row>
    <row r="821" spans="1:21">
      <c r="A821" s="168" t="str">
        <f t="shared" si="12"/>
        <v>Report</v>
      </c>
      <c r="B821">
        <v>21469</v>
      </c>
      <c r="C821" t="s">
        <v>3851</v>
      </c>
      <c r="D821" t="s">
        <v>162</v>
      </c>
      <c r="E821" t="s">
        <v>283</v>
      </c>
      <c r="F821" t="s">
        <v>3852</v>
      </c>
      <c r="G821" t="s">
        <v>3853</v>
      </c>
      <c r="H821" t="s">
        <v>280</v>
      </c>
      <c r="I821" t="s">
        <v>3854</v>
      </c>
      <c r="J821" t="s">
        <v>3855</v>
      </c>
      <c r="K821" t="s">
        <v>154</v>
      </c>
      <c r="L821" t="s">
        <v>176</v>
      </c>
      <c r="M821">
        <v>454046</v>
      </c>
      <c r="N821" t="s">
        <v>162</v>
      </c>
      <c r="O821" s="182">
        <v>42060</v>
      </c>
      <c r="P821" s="182">
        <v>42079</v>
      </c>
      <c r="Q821">
        <v>2</v>
      </c>
      <c r="R821">
        <v>2</v>
      </c>
      <c r="S821">
        <v>2</v>
      </c>
      <c r="T821">
        <v>2</v>
      </c>
      <c r="U821"/>
    </row>
    <row r="822" spans="1:21">
      <c r="A822" s="168" t="str">
        <f t="shared" si="12"/>
        <v>Report</v>
      </c>
      <c r="B822">
        <v>21470</v>
      </c>
      <c r="C822" t="s">
        <v>3856</v>
      </c>
      <c r="D822" t="s">
        <v>162</v>
      </c>
      <c r="E822" t="s">
        <v>283</v>
      </c>
      <c r="F822" t="s">
        <v>3857</v>
      </c>
      <c r="G822" t="s">
        <v>3858</v>
      </c>
      <c r="H822" t="s">
        <v>3859</v>
      </c>
      <c r="I822" t="s">
        <v>752</v>
      </c>
      <c r="J822" t="s">
        <v>3860</v>
      </c>
      <c r="K822" t="s">
        <v>23</v>
      </c>
      <c r="L822" t="s">
        <v>175</v>
      </c>
      <c r="M822">
        <v>383958</v>
      </c>
      <c r="N822" t="s">
        <v>162</v>
      </c>
      <c r="O822" s="182">
        <v>41095</v>
      </c>
      <c r="P822" s="182">
        <v>41121</v>
      </c>
      <c r="Q822">
        <v>2</v>
      </c>
      <c r="R822" t="s">
        <v>280</v>
      </c>
      <c r="S822" t="s">
        <v>280</v>
      </c>
      <c r="T822" t="s">
        <v>280</v>
      </c>
      <c r="U822"/>
    </row>
    <row r="823" spans="1:21">
      <c r="A823" s="168" t="str">
        <f t="shared" si="12"/>
        <v>Report</v>
      </c>
      <c r="B823">
        <v>21473</v>
      </c>
      <c r="C823" t="s">
        <v>3861</v>
      </c>
      <c r="D823" t="s">
        <v>162</v>
      </c>
      <c r="E823" t="s">
        <v>283</v>
      </c>
      <c r="F823" t="s">
        <v>3862</v>
      </c>
      <c r="G823" t="s">
        <v>280</v>
      </c>
      <c r="H823" t="s">
        <v>280</v>
      </c>
      <c r="I823" t="s">
        <v>3863</v>
      </c>
      <c r="J823" t="s">
        <v>3864</v>
      </c>
      <c r="K823" t="s">
        <v>97</v>
      </c>
      <c r="L823" t="s">
        <v>172</v>
      </c>
      <c r="M823">
        <v>383959</v>
      </c>
      <c r="N823" t="s">
        <v>162</v>
      </c>
      <c r="O823" s="182">
        <v>41207</v>
      </c>
      <c r="P823" s="182">
        <v>41225</v>
      </c>
      <c r="Q823">
        <v>2</v>
      </c>
      <c r="R823" t="s">
        <v>280</v>
      </c>
      <c r="S823" t="s">
        <v>280</v>
      </c>
      <c r="T823" t="s">
        <v>280</v>
      </c>
      <c r="U823"/>
    </row>
    <row r="824" spans="1:21">
      <c r="A824" s="168" t="str">
        <f t="shared" si="12"/>
        <v>Report</v>
      </c>
      <c r="B824">
        <v>21474</v>
      </c>
      <c r="C824" t="s">
        <v>3865</v>
      </c>
      <c r="D824" t="s">
        <v>162</v>
      </c>
      <c r="E824" t="s">
        <v>283</v>
      </c>
      <c r="F824" t="s">
        <v>3866</v>
      </c>
      <c r="G824" t="s">
        <v>280</v>
      </c>
      <c r="H824" t="s">
        <v>280</v>
      </c>
      <c r="I824" t="s">
        <v>3867</v>
      </c>
      <c r="J824" t="s">
        <v>3868</v>
      </c>
      <c r="K824" t="s">
        <v>24</v>
      </c>
      <c r="L824" t="s">
        <v>171</v>
      </c>
      <c r="M824">
        <v>383960</v>
      </c>
      <c r="N824" t="s">
        <v>162</v>
      </c>
      <c r="O824" s="182">
        <v>41235</v>
      </c>
      <c r="P824" s="182">
        <v>41256</v>
      </c>
      <c r="Q824">
        <v>3</v>
      </c>
      <c r="R824" t="s">
        <v>280</v>
      </c>
      <c r="S824" t="s">
        <v>280</v>
      </c>
      <c r="T824" t="s">
        <v>280</v>
      </c>
      <c r="U824"/>
    </row>
    <row r="825" spans="1:21">
      <c r="A825" s="168" t="str">
        <f t="shared" si="12"/>
        <v>Report</v>
      </c>
      <c r="B825">
        <v>21476</v>
      </c>
      <c r="C825" t="s">
        <v>3869</v>
      </c>
      <c r="D825" t="s">
        <v>162</v>
      </c>
      <c r="E825" t="s">
        <v>283</v>
      </c>
      <c r="F825" t="s">
        <v>3870</v>
      </c>
      <c r="G825" t="s">
        <v>280</v>
      </c>
      <c r="H825" t="s">
        <v>280</v>
      </c>
      <c r="I825" t="s">
        <v>3871</v>
      </c>
      <c r="J825" t="s">
        <v>3872</v>
      </c>
      <c r="K825" t="s">
        <v>25</v>
      </c>
      <c r="L825" t="s">
        <v>177</v>
      </c>
      <c r="M825">
        <v>383685</v>
      </c>
      <c r="N825" t="s">
        <v>162</v>
      </c>
      <c r="O825" s="182">
        <v>40857</v>
      </c>
      <c r="P825" s="182">
        <v>40879</v>
      </c>
      <c r="Q825">
        <v>2</v>
      </c>
      <c r="R825" t="s">
        <v>280</v>
      </c>
      <c r="S825" t="s">
        <v>280</v>
      </c>
      <c r="T825" t="s">
        <v>280</v>
      </c>
      <c r="U825"/>
    </row>
    <row r="826" spans="1:21">
      <c r="A826" s="168" t="str">
        <f t="shared" si="12"/>
        <v>Report</v>
      </c>
      <c r="B826">
        <v>21477</v>
      </c>
      <c r="C826" t="s">
        <v>3873</v>
      </c>
      <c r="D826" t="s">
        <v>162</v>
      </c>
      <c r="E826" t="s">
        <v>283</v>
      </c>
      <c r="F826" t="s">
        <v>3874</v>
      </c>
      <c r="G826" t="s">
        <v>459</v>
      </c>
      <c r="H826" t="s">
        <v>3875</v>
      </c>
      <c r="I826" t="s">
        <v>416</v>
      </c>
      <c r="J826" t="s">
        <v>3876</v>
      </c>
      <c r="K826" t="s">
        <v>36</v>
      </c>
      <c r="L826" t="s">
        <v>178</v>
      </c>
      <c r="M826">
        <v>365683</v>
      </c>
      <c r="N826" t="s">
        <v>162</v>
      </c>
      <c r="O826" s="182">
        <v>40632</v>
      </c>
      <c r="P826" s="182">
        <v>40648</v>
      </c>
      <c r="Q826">
        <v>2</v>
      </c>
      <c r="R826" t="s">
        <v>280</v>
      </c>
      <c r="S826" t="s">
        <v>280</v>
      </c>
      <c r="T826" t="s">
        <v>280</v>
      </c>
      <c r="U826"/>
    </row>
    <row r="827" spans="1:21">
      <c r="A827" s="168" t="str">
        <f t="shared" si="12"/>
        <v>Report</v>
      </c>
      <c r="B827">
        <v>21478</v>
      </c>
      <c r="C827" t="s">
        <v>3877</v>
      </c>
      <c r="D827" t="s">
        <v>162</v>
      </c>
      <c r="E827" t="s">
        <v>283</v>
      </c>
      <c r="F827" t="s">
        <v>3878</v>
      </c>
      <c r="G827" t="s">
        <v>3879</v>
      </c>
      <c r="H827" t="s">
        <v>3880</v>
      </c>
      <c r="I827" t="s">
        <v>578</v>
      </c>
      <c r="J827" t="s">
        <v>3881</v>
      </c>
      <c r="K827" t="s">
        <v>141</v>
      </c>
      <c r="L827" t="s">
        <v>175</v>
      </c>
      <c r="M827">
        <v>404483</v>
      </c>
      <c r="N827" t="s">
        <v>162</v>
      </c>
      <c r="O827" s="182">
        <v>41305</v>
      </c>
      <c r="P827" s="182">
        <v>41326</v>
      </c>
      <c r="Q827">
        <v>2</v>
      </c>
      <c r="R827" t="s">
        <v>280</v>
      </c>
      <c r="S827" t="s">
        <v>280</v>
      </c>
      <c r="T827" t="s">
        <v>280</v>
      </c>
      <c r="U827"/>
    </row>
    <row r="828" spans="1:21">
      <c r="A828" s="168" t="str">
        <f t="shared" si="12"/>
        <v>Report</v>
      </c>
      <c r="B828">
        <v>21479</v>
      </c>
      <c r="C828" t="s">
        <v>3882</v>
      </c>
      <c r="D828" t="s">
        <v>162</v>
      </c>
      <c r="E828" t="s">
        <v>283</v>
      </c>
      <c r="F828" t="s">
        <v>3883</v>
      </c>
      <c r="G828" t="s">
        <v>280</v>
      </c>
      <c r="H828" t="s">
        <v>280</v>
      </c>
      <c r="I828" t="s">
        <v>823</v>
      </c>
      <c r="J828" t="s">
        <v>3884</v>
      </c>
      <c r="K828" t="s">
        <v>88</v>
      </c>
      <c r="L828" t="s">
        <v>175</v>
      </c>
      <c r="M828">
        <v>430209</v>
      </c>
      <c r="N828" t="s">
        <v>162</v>
      </c>
      <c r="O828" s="182">
        <v>41726</v>
      </c>
      <c r="P828" s="182">
        <v>41751</v>
      </c>
      <c r="Q828">
        <v>3</v>
      </c>
      <c r="R828">
        <v>3</v>
      </c>
      <c r="S828">
        <v>3</v>
      </c>
      <c r="T828">
        <v>3</v>
      </c>
      <c r="U828"/>
    </row>
    <row r="829" spans="1:21">
      <c r="A829" s="168" t="str">
        <f t="shared" si="12"/>
        <v>Report</v>
      </c>
      <c r="B829">
        <v>21480</v>
      </c>
      <c r="C829" t="s">
        <v>3885</v>
      </c>
      <c r="D829" t="s">
        <v>162</v>
      </c>
      <c r="E829" t="s">
        <v>283</v>
      </c>
      <c r="F829" t="s">
        <v>3886</v>
      </c>
      <c r="G829" t="s">
        <v>280</v>
      </c>
      <c r="H829" t="s">
        <v>280</v>
      </c>
      <c r="I829" t="s">
        <v>394</v>
      </c>
      <c r="J829" t="s">
        <v>3887</v>
      </c>
      <c r="K829" t="s">
        <v>70</v>
      </c>
      <c r="L829" t="s">
        <v>175</v>
      </c>
      <c r="M829">
        <v>367812</v>
      </c>
      <c r="N829" t="s">
        <v>162</v>
      </c>
      <c r="O829" s="182">
        <v>40682</v>
      </c>
      <c r="P829" s="182">
        <v>40704</v>
      </c>
      <c r="Q829">
        <v>3</v>
      </c>
      <c r="R829" t="s">
        <v>280</v>
      </c>
      <c r="S829" t="s">
        <v>280</v>
      </c>
      <c r="T829" t="s">
        <v>280</v>
      </c>
      <c r="U829"/>
    </row>
    <row r="830" spans="1:21">
      <c r="A830" s="168" t="str">
        <f t="shared" si="12"/>
        <v>Report</v>
      </c>
      <c r="B830">
        <v>21481</v>
      </c>
      <c r="C830" t="s">
        <v>3888</v>
      </c>
      <c r="D830" t="s">
        <v>162</v>
      </c>
      <c r="E830" t="s">
        <v>283</v>
      </c>
      <c r="F830" t="s">
        <v>3889</v>
      </c>
      <c r="G830" t="s">
        <v>280</v>
      </c>
      <c r="H830" t="s">
        <v>280</v>
      </c>
      <c r="I830" t="s">
        <v>642</v>
      </c>
      <c r="J830" t="s">
        <v>3890</v>
      </c>
      <c r="K830" t="s">
        <v>23</v>
      </c>
      <c r="L830" t="s">
        <v>175</v>
      </c>
      <c r="M830">
        <v>362497</v>
      </c>
      <c r="N830" t="s">
        <v>162</v>
      </c>
      <c r="O830" s="182">
        <v>40494</v>
      </c>
      <c r="P830" s="182">
        <v>40515</v>
      </c>
      <c r="Q830">
        <v>2</v>
      </c>
      <c r="R830" t="s">
        <v>280</v>
      </c>
      <c r="S830" t="s">
        <v>280</v>
      </c>
      <c r="T830" t="s">
        <v>280</v>
      </c>
      <c r="U830"/>
    </row>
    <row r="831" spans="1:21">
      <c r="A831" s="168" t="str">
        <f t="shared" si="12"/>
        <v>Report</v>
      </c>
      <c r="B831">
        <v>21482</v>
      </c>
      <c r="C831" t="s">
        <v>3888</v>
      </c>
      <c r="D831" t="s">
        <v>162</v>
      </c>
      <c r="E831" t="s">
        <v>283</v>
      </c>
      <c r="F831" t="s">
        <v>3891</v>
      </c>
      <c r="G831" t="s">
        <v>280</v>
      </c>
      <c r="H831" t="s">
        <v>280</v>
      </c>
      <c r="I831" t="s">
        <v>1918</v>
      </c>
      <c r="J831" t="s">
        <v>3892</v>
      </c>
      <c r="K831" t="s">
        <v>97</v>
      </c>
      <c r="L831" t="s">
        <v>172</v>
      </c>
      <c r="M831">
        <v>423064</v>
      </c>
      <c r="N831" t="s">
        <v>162</v>
      </c>
      <c r="O831" s="182">
        <v>41480</v>
      </c>
      <c r="P831" s="182">
        <v>41507</v>
      </c>
      <c r="Q831">
        <v>2</v>
      </c>
      <c r="R831">
        <v>2</v>
      </c>
      <c r="S831">
        <v>2</v>
      </c>
      <c r="T831">
        <v>2</v>
      </c>
      <c r="U831"/>
    </row>
    <row r="832" spans="1:21">
      <c r="A832" s="168" t="str">
        <f t="shared" si="12"/>
        <v>Report</v>
      </c>
      <c r="B832">
        <v>21483</v>
      </c>
      <c r="C832" t="s">
        <v>3888</v>
      </c>
      <c r="D832" t="s">
        <v>162</v>
      </c>
      <c r="E832" t="s">
        <v>283</v>
      </c>
      <c r="F832" t="s">
        <v>3893</v>
      </c>
      <c r="G832" t="s">
        <v>280</v>
      </c>
      <c r="H832" t="s">
        <v>280</v>
      </c>
      <c r="I832" t="s">
        <v>3894</v>
      </c>
      <c r="J832" t="s">
        <v>3895</v>
      </c>
      <c r="K832" t="s">
        <v>28</v>
      </c>
      <c r="L832" t="s">
        <v>358</v>
      </c>
      <c r="M832">
        <v>364438</v>
      </c>
      <c r="N832" t="s">
        <v>162</v>
      </c>
      <c r="O832" s="182">
        <v>40444</v>
      </c>
      <c r="P832" s="182">
        <v>40465</v>
      </c>
      <c r="Q832">
        <v>2</v>
      </c>
      <c r="R832" t="s">
        <v>280</v>
      </c>
      <c r="S832" t="s">
        <v>280</v>
      </c>
      <c r="T832" t="s">
        <v>280</v>
      </c>
      <c r="U832"/>
    </row>
    <row r="833" spans="1:21">
      <c r="A833" s="168" t="str">
        <f t="shared" si="12"/>
        <v>Report</v>
      </c>
      <c r="B833">
        <v>21485</v>
      </c>
      <c r="C833" t="s">
        <v>3888</v>
      </c>
      <c r="D833" t="s">
        <v>162</v>
      </c>
      <c r="E833" t="s">
        <v>283</v>
      </c>
      <c r="F833" t="s">
        <v>3896</v>
      </c>
      <c r="G833" t="s">
        <v>415</v>
      </c>
      <c r="H833" t="s">
        <v>280</v>
      </c>
      <c r="I833" t="s">
        <v>416</v>
      </c>
      <c r="J833" t="s">
        <v>3897</v>
      </c>
      <c r="K833" t="s">
        <v>36</v>
      </c>
      <c r="L833" t="s">
        <v>178</v>
      </c>
      <c r="M833">
        <v>365684</v>
      </c>
      <c r="N833" t="s">
        <v>162</v>
      </c>
      <c r="O833" s="182">
        <v>40738</v>
      </c>
      <c r="P833" s="182">
        <v>40757</v>
      </c>
      <c r="Q833">
        <v>3</v>
      </c>
      <c r="R833" t="s">
        <v>280</v>
      </c>
      <c r="S833" t="s">
        <v>280</v>
      </c>
      <c r="T833" t="s">
        <v>280</v>
      </c>
      <c r="U833"/>
    </row>
    <row r="834" spans="1:21">
      <c r="A834" s="168" t="str">
        <f t="shared" si="12"/>
        <v>Report</v>
      </c>
      <c r="B834">
        <v>21487</v>
      </c>
      <c r="C834" t="s">
        <v>3888</v>
      </c>
      <c r="D834" t="s">
        <v>162</v>
      </c>
      <c r="E834" t="s">
        <v>283</v>
      </c>
      <c r="F834" t="s">
        <v>3898</v>
      </c>
      <c r="G834" t="s">
        <v>3899</v>
      </c>
      <c r="H834" t="s">
        <v>280</v>
      </c>
      <c r="I834" t="s">
        <v>2467</v>
      </c>
      <c r="J834" t="s">
        <v>3900</v>
      </c>
      <c r="K834" t="s">
        <v>24</v>
      </c>
      <c r="L834" t="s">
        <v>171</v>
      </c>
      <c r="M834">
        <v>365685</v>
      </c>
      <c r="N834" t="s">
        <v>162</v>
      </c>
      <c r="O834" s="182">
        <v>40738</v>
      </c>
      <c r="P834" s="182">
        <v>40760</v>
      </c>
      <c r="Q834">
        <v>3</v>
      </c>
      <c r="R834" t="s">
        <v>280</v>
      </c>
      <c r="S834" t="s">
        <v>280</v>
      </c>
      <c r="T834" t="s">
        <v>280</v>
      </c>
      <c r="U834"/>
    </row>
    <row r="835" spans="1:21">
      <c r="A835" s="168" t="str">
        <f t="shared" si="12"/>
        <v>Report</v>
      </c>
      <c r="B835">
        <v>21488</v>
      </c>
      <c r="C835" t="s">
        <v>3901</v>
      </c>
      <c r="D835" t="s">
        <v>162</v>
      </c>
      <c r="E835" t="s">
        <v>283</v>
      </c>
      <c r="F835" t="s">
        <v>3902</v>
      </c>
      <c r="G835" t="s">
        <v>280</v>
      </c>
      <c r="H835" t="s">
        <v>280</v>
      </c>
      <c r="I835" t="s">
        <v>3903</v>
      </c>
      <c r="J835" t="s">
        <v>3904</v>
      </c>
      <c r="K835" t="s">
        <v>24</v>
      </c>
      <c r="L835" t="s">
        <v>171</v>
      </c>
      <c r="M835">
        <v>365796</v>
      </c>
      <c r="N835" t="s">
        <v>162</v>
      </c>
      <c r="O835" s="182">
        <v>40585</v>
      </c>
      <c r="P835" s="182">
        <v>40605</v>
      </c>
      <c r="Q835">
        <v>2</v>
      </c>
      <c r="R835" t="s">
        <v>280</v>
      </c>
      <c r="S835" t="s">
        <v>280</v>
      </c>
      <c r="T835" t="s">
        <v>280</v>
      </c>
      <c r="U835"/>
    </row>
    <row r="836" spans="1:21">
      <c r="A836" s="168" t="str">
        <f t="shared" ref="A836:A899" si="13">IF(B836 &lt;&gt; "", HYPERLINK(CONCATENATE("http://www.ofsted.gov.uk/oxedu_providers/full/(urn)/",B836),"Report"),"")</f>
        <v>Report</v>
      </c>
      <c r="B836">
        <v>21489</v>
      </c>
      <c r="C836" t="s">
        <v>3905</v>
      </c>
      <c r="D836" t="s">
        <v>162</v>
      </c>
      <c r="E836" t="s">
        <v>283</v>
      </c>
      <c r="F836" t="s">
        <v>3906</v>
      </c>
      <c r="G836" t="s">
        <v>280</v>
      </c>
      <c r="H836" t="s">
        <v>280</v>
      </c>
      <c r="I836" t="s">
        <v>895</v>
      </c>
      <c r="J836" t="s">
        <v>3907</v>
      </c>
      <c r="K836" t="s">
        <v>41</v>
      </c>
      <c r="L836" t="s">
        <v>171</v>
      </c>
      <c r="M836">
        <v>404480</v>
      </c>
      <c r="N836" t="s">
        <v>162</v>
      </c>
      <c r="O836" s="182">
        <v>41228</v>
      </c>
      <c r="P836" s="182">
        <v>41248</v>
      </c>
      <c r="Q836">
        <v>2</v>
      </c>
      <c r="R836" t="s">
        <v>280</v>
      </c>
      <c r="S836" t="s">
        <v>280</v>
      </c>
      <c r="T836" t="s">
        <v>280</v>
      </c>
      <c r="U836"/>
    </row>
    <row r="837" spans="1:21">
      <c r="A837" s="168" t="str">
        <f t="shared" si="13"/>
        <v>Report</v>
      </c>
      <c r="B837">
        <v>21490</v>
      </c>
      <c r="C837" t="s">
        <v>3908</v>
      </c>
      <c r="D837" t="s">
        <v>162</v>
      </c>
      <c r="E837" t="s">
        <v>283</v>
      </c>
      <c r="F837" t="s">
        <v>3909</v>
      </c>
      <c r="G837" t="s">
        <v>3910</v>
      </c>
      <c r="H837" t="s">
        <v>280</v>
      </c>
      <c r="I837" t="s">
        <v>785</v>
      </c>
      <c r="J837" t="s">
        <v>3911</v>
      </c>
      <c r="K837" t="s">
        <v>108</v>
      </c>
      <c r="L837" t="s">
        <v>174</v>
      </c>
      <c r="M837">
        <v>365686</v>
      </c>
      <c r="N837" t="s">
        <v>162</v>
      </c>
      <c r="O837" s="182">
        <v>40648</v>
      </c>
      <c r="P837" s="182">
        <v>40675</v>
      </c>
      <c r="Q837">
        <v>2</v>
      </c>
      <c r="R837" t="s">
        <v>280</v>
      </c>
      <c r="S837" t="s">
        <v>280</v>
      </c>
      <c r="T837" t="s">
        <v>280</v>
      </c>
      <c r="U837"/>
    </row>
    <row r="838" spans="1:21">
      <c r="A838" s="168" t="str">
        <f t="shared" si="13"/>
        <v>Report</v>
      </c>
      <c r="B838">
        <v>21492</v>
      </c>
      <c r="C838" t="s">
        <v>3912</v>
      </c>
      <c r="D838" t="s">
        <v>162</v>
      </c>
      <c r="E838" t="s">
        <v>283</v>
      </c>
      <c r="F838" t="s">
        <v>3913</v>
      </c>
      <c r="G838" t="s">
        <v>3914</v>
      </c>
      <c r="H838" t="s">
        <v>280</v>
      </c>
      <c r="I838" t="s">
        <v>2153</v>
      </c>
      <c r="J838" t="s">
        <v>3915</v>
      </c>
      <c r="K838" t="s">
        <v>126</v>
      </c>
      <c r="L838" t="s">
        <v>358</v>
      </c>
      <c r="M838">
        <v>386971</v>
      </c>
      <c r="N838" t="s">
        <v>162</v>
      </c>
      <c r="O838" s="182">
        <v>40946</v>
      </c>
      <c r="P838" s="182">
        <v>40967</v>
      </c>
      <c r="Q838">
        <v>2</v>
      </c>
      <c r="R838" t="s">
        <v>280</v>
      </c>
      <c r="S838" t="s">
        <v>280</v>
      </c>
      <c r="T838" t="s">
        <v>280</v>
      </c>
      <c r="U838"/>
    </row>
    <row r="839" spans="1:21">
      <c r="A839" s="168" t="str">
        <f t="shared" si="13"/>
        <v>Report</v>
      </c>
      <c r="B839">
        <v>21494</v>
      </c>
      <c r="C839" t="s">
        <v>3916</v>
      </c>
      <c r="D839" t="s">
        <v>162</v>
      </c>
      <c r="E839" t="s">
        <v>283</v>
      </c>
      <c r="F839" t="s">
        <v>3917</v>
      </c>
      <c r="G839" t="s">
        <v>3918</v>
      </c>
      <c r="H839" t="s">
        <v>280</v>
      </c>
      <c r="I839" t="s">
        <v>3919</v>
      </c>
      <c r="J839" t="s">
        <v>3920</v>
      </c>
      <c r="K839" t="s">
        <v>125</v>
      </c>
      <c r="L839" t="s">
        <v>178</v>
      </c>
      <c r="M839">
        <v>404519</v>
      </c>
      <c r="N839" t="s">
        <v>162</v>
      </c>
      <c r="O839" s="182">
        <v>41354</v>
      </c>
      <c r="P839" s="182">
        <v>41375</v>
      </c>
      <c r="Q839">
        <v>2</v>
      </c>
      <c r="R839" t="s">
        <v>280</v>
      </c>
      <c r="S839" t="s">
        <v>280</v>
      </c>
      <c r="T839" t="s">
        <v>280</v>
      </c>
      <c r="U839"/>
    </row>
    <row r="840" spans="1:21">
      <c r="A840" s="168" t="str">
        <f t="shared" si="13"/>
        <v>Report</v>
      </c>
      <c r="B840">
        <v>21497</v>
      </c>
      <c r="C840" t="s">
        <v>3921</v>
      </c>
      <c r="D840" t="s">
        <v>162</v>
      </c>
      <c r="E840" t="s">
        <v>283</v>
      </c>
      <c r="F840" t="s">
        <v>3922</v>
      </c>
      <c r="G840" t="s">
        <v>3923</v>
      </c>
      <c r="H840" t="s">
        <v>3924</v>
      </c>
      <c r="I840" t="s">
        <v>298</v>
      </c>
      <c r="J840" t="s">
        <v>3925</v>
      </c>
      <c r="K840" t="s">
        <v>60</v>
      </c>
      <c r="L840" t="s">
        <v>173</v>
      </c>
      <c r="M840">
        <v>365797</v>
      </c>
      <c r="N840" t="s">
        <v>162</v>
      </c>
      <c r="O840" s="182">
        <v>40675</v>
      </c>
      <c r="P840" s="182">
        <v>40697</v>
      </c>
      <c r="Q840">
        <v>2</v>
      </c>
      <c r="R840" t="s">
        <v>280</v>
      </c>
      <c r="S840" t="s">
        <v>280</v>
      </c>
      <c r="T840" t="s">
        <v>280</v>
      </c>
      <c r="U840"/>
    </row>
    <row r="841" spans="1:21">
      <c r="A841" s="168" t="str">
        <f t="shared" si="13"/>
        <v>Report</v>
      </c>
      <c r="B841">
        <v>21500</v>
      </c>
      <c r="C841" t="s">
        <v>3926</v>
      </c>
      <c r="D841" t="s">
        <v>162</v>
      </c>
      <c r="E841" t="s">
        <v>283</v>
      </c>
      <c r="F841" t="s">
        <v>3927</v>
      </c>
      <c r="G841" t="s">
        <v>3928</v>
      </c>
      <c r="H841" t="s">
        <v>280</v>
      </c>
      <c r="I841" t="s">
        <v>779</v>
      </c>
      <c r="J841" t="s">
        <v>3929</v>
      </c>
      <c r="K841" t="s">
        <v>48</v>
      </c>
      <c r="L841" t="s">
        <v>178</v>
      </c>
      <c r="M841">
        <v>421467</v>
      </c>
      <c r="N841" t="s">
        <v>162</v>
      </c>
      <c r="O841" s="182">
        <v>41474</v>
      </c>
      <c r="P841" s="182">
        <v>41493</v>
      </c>
      <c r="Q841">
        <v>2</v>
      </c>
      <c r="R841">
        <v>2</v>
      </c>
      <c r="S841">
        <v>2</v>
      </c>
      <c r="T841">
        <v>2</v>
      </c>
      <c r="U841"/>
    </row>
    <row r="842" spans="1:21">
      <c r="A842" s="168" t="str">
        <f t="shared" si="13"/>
        <v>Report</v>
      </c>
      <c r="B842">
        <v>21501</v>
      </c>
      <c r="C842" t="s">
        <v>3926</v>
      </c>
      <c r="D842" t="s">
        <v>162</v>
      </c>
      <c r="E842" t="s">
        <v>283</v>
      </c>
      <c r="F842" t="s">
        <v>3930</v>
      </c>
      <c r="G842" t="s">
        <v>3931</v>
      </c>
      <c r="H842" t="s">
        <v>3932</v>
      </c>
      <c r="I842" t="s">
        <v>663</v>
      </c>
      <c r="J842" t="s">
        <v>3933</v>
      </c>
      <c r="K842" t="s">
        <v>10</v>
      </c>
      <c r="L842" t="s">
        <v>177</v>
      </c>
      <c r="M842">
        <v>366477</v>
      </c>
      <c r="N842" t="s">
        <v>162</v>
      </c>
      <c r="O842" s="182">
        <v>40606</v>
      </c>
      <c r="P842" s="182">
        <v>40627</v>
      </c>
      <c r="Q842">
        <v>3</v>
      </c>
      <c r="R842" t="s">
        <v>280</v>
      </c>
      <c r="S842" t="s">
        <v>280</v>
      </c>
      <c r="T842" t="s">
        <v>280</v>
      </c>
      <c r="U842"/>
    </row>
    <row r="843" spans="1:21">
      <c r="A843" s="168" t="str">
        <f t="shared" si="13"/>
        <v>Report</v>
      </c>
      <c r="B843">
        <v>21503</v>
      </c>
      <c r="C843" t="s">
        <v>3934</v>
      </c>
      <c r="D843" t="s">
        <v>162</v>
      </c>
      <c r="E843" t="s">
        <v>283</v>
      </c>
      <c r="F843" t="s">
        <v>3935</v>
      </c>
      <c r="G843" t="s">
        <v>280</v>
      </c>
      <c r="H843" t="s">
        <v>280</v>
      </c>
      <c r="I843" t="s">
        <v>1248</v>
      </c>
      <c r="J843" t="s">
        <v>3936</v>
      </c>
      <c r="K843" t="s">
        <v>118</v>
      </c>
      <c r="L843" t="s">
        <v>178</v>
      </c>
      <c r="M843">
        <v>430226</v>
      </c>
      <c r="N843" t="s">
        <v>162</v>
      </c>
      <c r="O843" s="182">
        <v>41584</v>
      </c>
      <c r="P843" s="182">
        <v>41599</v>
      </c>
      <c r="Q843">
        <v>3</v>
      </c>
      <c r="R843">
        <v>3</v>
      </c>
      <c r="S843">
        <v>3</v>
      </c>
      <c r="T843">
        <v>3</v>
      </c>
      <c r="U843"/>
    </row>
    <row r="844" spans="1:21">
      <c r="A844" s="168" t="str">
        <f t="shared" si="13"/>
        <v>Report</v>
      </c>
      <c r="B844">
        <v>21504</v>
      </c>
      <c r="C844" t="s">
        <v>3937</v>
      </c>
      <c r="D844" t="s">
        <v>162</v>
      </c>
      <c r="E844" t="s">
        <v>283</v>
      </c>
      <c r="F844" t="s">
        <v>3938</v>
      </c>
      <c r="G844" t="s">
        <v>3939</v>
      </c>
      <c r="H844" t="s">
        <v>280</v>
      </c>
      <c r="I844" t="s">
        <v>528</v>
      </c>
      <c r="J844" t="s">
        <v>3940</v>
      </c>
      <c r="K844" t="s">
        <v>39</v>
      </c>
      <c r="L844" t="s">
        <v>358</v>
      </c>
      <c r="M844">
        <v>404147</v>
      </c>
      <c r="N844" t="s">
        <v>162</v>
      </c>
      <c r="O844" s="182">
        <v>41347</v>
      </c>
      <c r="P844" s="182">
        <v>41372</v>
      </c>
      <c r="Q844">
        <v>3</v>
      </c>
      <c r="R844" t="s">
        <v>280</v>
      </c>
      <c r="S844" t="s">
        <v>280</v>
      </c>
      <c r="T844" t="s">
        <v>280</v>
      </c>
      <c r="U844"/>
    </row>
    <row r="845" spans="1:21">
      <c r="A845" s="168" t="str">
        <f t="shared" si="13"/>
        <v>Report</v>
      </c>
      <c r="B845">
        <v>21506</v>
      </c>
      <c r="C845" t="s">
        <v>3941</v>
      </c>
      <c r="D845" t="s">
        <v>162</v>
      </c>
      <c r="E845" t="s">
        <v>283</v>
      </c>
      <c r="F845" t="s">
        <v>3942</v>
      </c>
      <c r="G845" t="s">
        <v>280</v>
      </c>
      <c r="H845" t="s">
        <v>280</v>
      </c>
      <c r="I845" t="s">
        <v>1918</v>
      </c>
      <c r="J845" t="s">
        <v>3943</v>
      </c>
      <c r="K845" t="s">
        <v>97</v>
      </c>
      <c r="L845" t="s">
        <v>172</v>
      </c>
      <c r="M845">
        <v>430216</v>
      </c>
      <c r="N845" t="s">
        <v>162</v>
      </c>
      <c r="O845" s="182">
        <v>41717</v>
      </c>
      <c r="P845" s="182">
        <v>41736</v>
      </c>
      <c r="Q845">
        <v>3</v>
      </c>
      <c r="R845">
        <v>3</v>
      </c>
      <c r="S845">
        <v>3</v>
      </c>
      <c r="T845">
        <v>3</v>
      </c>
      <c r="U845"/>
    </row>
    <row r="846" spans="1:21">
      <c r="A846" s="168" t="str">
        <f t="shared" si="13"/>
        <v>Report</v>
      </c>
      <c r="B846">
        <v>21509</v>
      </c>
      <c r="C846" t="s">
        <v>3941</v>
      </c>
      <c r="D846" t="s">
        <v>162</v>
      </c>
      <c r="E846" t="s">
        <v>283</v>
      </c>
      <c r="F846" t="s">
        <v>3944</v>
      </c>
      <c r="G846" t="s">
        <v>3945</v>
      </c>
      <c r="H846" t="s">
        <v>280</v>
      </c>
      <c r="I846" t="s">
        <v>3946</v>
      </c>
      <c r="J846" t="s">
        <v>3947</v>
      </c>
      <c r="K846" t="s">
        <v>140</v>
      </c>
      <c r="L846" t="s">
        <v>173</v>
      </c>
      <c r="M846">
        <v>406949</v>
      </c>
      <c r="N846" t="s">
        <v>162</v>
      </c>
      <c r="O846" s="182">
        <v>41292</v>
      </c>
      <c r="P846" s="182">
        <v>41309</v>
      </c>
      <c r="Q846">
        <v>2</v>
      </c>
      <c r="R846" t="s">
        <v>280</v>
      </c>
      <c r="S846" t="s">
        <v>280</v>
      </c>
      <c r="T846" t="s">
        <v>280</v>
      </c>
      <c r="U846"/>
    </row>
    <row r="847" spans="1:21">
      <c r="A847" s="168" t="str">
        <f t="shared" si="13"/>
        <v>Report</v>
      </c>
      <c r="B847">
        <v>21512</v>
      </c>
      <c r="C847" t="s">
        <v>3948</v>
      </c>
      <c r="D847" t="s">
        <v>162</v>
      </c>
      <c r="E847" t="s">
        <v>283</v>
      </c>
      <c r="F847" t="s">
        <v>3949</v>
      </c>
      <c r="G847" t="s">
        <v>280</v>
      </c>
      <c r="H847" t="s">
        <v>280</v>
      </c>
      <c r="I847" t="s">
        <v>3950</v>
      </c>
      <c r="J847" t="s">
        <v>3951</v>
      </c>
      <c r="K847" t="s">
        <v>52</v>
      </c>
      <c r="L847" t="s">
        <v>173</v>
      </c>
      <c r="M847">
        <v>423226</v>
      </c>
      <c r="N847" t="s">
        <v>162</v>
      </c>
      <c r="O847" s="182">
        <v>41452</v>
      </c>
      <c r="P847" s="182">
        <v>41473</v>
      </c>
      <c r="Q847">
        <v>2</v>
      </c>
      <c r="R847">
        <v>2</v>
      </c>
      <c r="S847">
        <v>2</v>
      </c>
      <c r="T847">
        <v>2</v>
      </c>
      <c r="U847"/>
    </row>
    <row r="848" spans="1:21">
      <c r="A848" s="168" t="str">
        <f t="shared" si="13"/>
        <v>Report</v>
      </c>
      <c r="B848">
        <v>21513</v>
      </c>
      <c r="C848" t="s">
        <v>3952</v>
      </c>
      <c r="D848" t="s">
        <v>162</v>
      </c>
      <c r="E848" t="s">
        <v>283</v>
      </c>
      <c r="F848" t="s">
        <v>3484</v>
      </c>
      <c r="G848" t="s">
        <v>280</v>
      </c>
      <c r="H848" t="s">
        <v>280</v>
      </c>
      <c r="I848" t="s">
        <v>3953</v>
      </c>
      <c r="J848" t="s">
        <v>3954</v>
      </c>
      <c r="K848" t="s">
        <v>40</v>
      </c>
      <c r="L848" t="s">
        <v>171</v>
      </c>
      <c r="M848">
        <v>383965</v>
      </c>
      <c r="N848" t="s">
        <v>162</v>
      </c>
      <c r="O848" s="182">
        <v>40954</v>
      </c>
      <c r="P848" s="182">
        <v>40970</v>
      </c>
      <c r="Q848">
        <v>2</v>
      </c>
      <c r="R848" t="s">
        <v>280</v>
      </c>
      <c r="S848" t="s">
        <v>280</v>
      </c>
      <c r="T848" t="s">
        <v>280</v>
      </c>
      <c r="U848"/>
    </row>
    <row r="849" spans="1:21">
      <c r="A849" s="168" t="str">
        <f t="shared" si="13"/>
        <v>Report</v>
      </c>
      <c r="B849">
        <v>21515</v>
      </c>
      <c r="C849" t="s">
        <v>3955</v>
      </c>
      <c r="D849" t="s">
        <v>162</v>
      </c>
      <c r="E849" t="s">
        <v>283</v>
      </c>
      <c r="F849" t="s">
        <v>3956</v>
      </c>
      <c r="G849" t="s">
        <v>3957</v>
      </c>
      <c r="H849" t="s">
        <v>3958</v>
      </c>
      <c r="I849" t="s">
        <v>651</v>
      </c>
      <c r="J849" t="s">
        <v>3959</v>
      </c>
      <c r="K849" t="s">
        <v>5</v>
      </c>
      <c r="L849" t="s">
        <v>175</v>
      </c>
      <c r="M849">
        <v>366390</v>
      </c>
      <c r="N849" t="s">
        <v>162</v>
      </c>
      <c r="O849" s="182">
        <v>40592</v>
      </c>
      <c r="P849" s="182">
        <v>40616</v>
      </c>
      <c r="Q849">
        <v>1</v>
      </c>
      <c r="R849" t="s">
        <v>280</v>
      </c>
      <c r="S849" t="s">
        <v>280</v>
      </c>
      <c r="T849" t="s">
        <v>280</v>
      </c>
      <c r="U849"/>
    </row>
    <row r="850" spans="1:21">
      <c r="A850" s="168" t="str">
        <f t="shared" si="13"/>
        <v>Report</v>
      </c>
      <c r="B850">
        <v>21516</v>
      </c>
      <c r="C850" t="s">
        <v>3960</v>
      </c>
      <c r="D850" t="s">
        <v>162</v>
      </c>
      <c r="E850" t="s">
        <v>283</v>
      </c>
      <c r="F850" t="s">
        <v>3961</v>
      </c>
      <c r="G850" t="s">
        <v>3962</v>
      </c>
      <c r="H850" t="s">
        <v>280</v>
      </c>
      <c r="I850" t="s">
        <v>1913</v>
      </c>
      <c r="J850" t="s">
        <v>3963</v>
      </c>
      <c r="K850" t="s">
        <v>107</v>
      </c>
      <c r="L850" t="s">
        <v>174</v>
      </c>
      <c r="M850">
        <v>361085</v>
      </c>
      <c r="N850" t="s">
        <v>162</v>
      </c>
      <c r="O850" s="182">
        <v>40325</v>
      </c>
      <c r="P850" s="182">
        <v>40346</v>
      </c>
      <c r="Q850">
        <v>3</v>
      </c>
      <c r="R850" t="s">
        <v>280</v>
      </c>
      <c r="S850" t="s">
        <v>280</v>
      </c>
      <c r="T850" t="s">
        <v>280</v>
      </c>
      <c r="U850"/>
    </row>
    <row r="851" spans="1:21">
      <c r="A851" s="168" t="str">
        <f t="shared" si="13"/>
        <v>Report</v>
      </c>
      <c r="B851">
        <v>21517</v>
      </c>
      <c r="C851" t="s">
        <v>3964</v>
      </c>
      <c r="D851" t="s">
        <v>162</v>
      </c>
      <c r="E851" t="s">
        <v>283</v>
      </c>
      <c r="F851" t="s">
        <v>3965</v>
      </c>
      <c r="G851" t="s">
        <v>280</v>
      </c>
      <c r="H851" t="s">
        <v>280</v>
      </c>
      <c r="I851" t="s">
        <v>3966</v>
      </c>
      <c r="J851" t="s">
        <v>3967</v>
      </c>
      <c r="K851" t="s">
        <v>93</v>
      </c>
      <c r="L851" t="s">
        <v>175</v>
      </c>
      <c r="M851">
        <v>383590</v>
      </c>
      <c r="N851" t="s">
        <v>162</v>
      </c>
      <c r="O851" s="182">
        <v>40837</v>
      </c>
      <c r="P851" s="182">
        <v>40857</v>
      </c>
      <c r="Q851">
        <v>1</v>
      </c>
      <c r="R851" t="s">
        <v>280</v>
      </c>
      <c r="S851" t="s">
        <v>280</v>
      </c>
      <c r="T851" t="s">
        <v>280</v>
      </c>
      <c r="U851"/>
    </row>
    <row r="852" spans="1:21">
      <c r="A852" s="168" t="str">
        <f t="shared" si="13"/>
        <v>Report</v>
      </c>
      <c r="B852">
        <v>21518</v>
      </c>
      <c r="C852" t="s">
        <v>3968</v>
      </c>
      <c r="D852" t="s">
        <v>162</v>
      </c>
      <c r="E852" t="s">
        <v>283</v>
      </c>
      <c r="F852" t="s">
        <v>3969</v>
      </c>
      <c r="G852" t="s">
        <v>280</v>
      </c>
      <c r="H852" t="s">
        <v>280</v>
      </c>
      <c r="I852" t="s">
        <v>3970</v>
      </c>
      <c r="J852" t="s">
        <v>3971</v>
      </c>
      <c r="K852" t="s">
        <v>28</v>
      </c>
      <c r="L852" t="s">
        <v>358</v>
      </c>
      <c r="M852">
        <v>383453</v>
      </c>
      <c r="N852" t="s">
        <v>162</v>
      </c>
      <c r="O852" s="182">
        <v>40982</v>
      </c>
      <c r="P852" s="182">
        <v>41002</v>
      </c>
      <c r="Q852">
        <v>2</v>
      </c>
      <c r="R852" t="s">
        <v>280</v>
      </c>
      <c r="S852" t="s">
        <v>280</v>
      </c>
      <c r="T852" t="s">
        <v>280</v>
      </c>
      <c r="U852"/>
    </row>
    <row r="853" spans="1:21">
      <c r="A853" s="168" t="str">
        <f t="shared" si="13"/>
        <v>Report</v>
      </c>
      <c r="B853">
        <v>21519</v>
      </c>
      <c r="C853" t="s">
        <v>3972</v>
      </c>
      <c r="D853" t="s">
        <v>162</v>
      </c>
      <c r="E853" t="s">
        <v>283</v>
      </c>
      <c r="F853" t="s">
        <v>3973</v>
      </c>
      <c r="G853" t="s">
        <v>3974</v>
      </c>
      <c r="H853" t="s">
        <v>280</v>
      </c>
      <c r="I853" t="s">
        <v>3975</v>
      </c>
      <c r="J853" t="s">
        <v>3976</v>
      </c>
      <c r="K853" t="s">
        <v>29</v>
      </c>
      <c r="L853" t="s">
        <v>172</v>
      </c>
      <c r="M853">
        <v>365798</v>
      </c>
      <c r="N853" t="s">
        <v>162</v>
      </c>
      <c r="O853" s="182">
        <v>40611</v>
      </c>
      <c r="P853" s="182">
        <v>40627</v>
      </c>
      <c r="Q853">
        <v>2</v>
      </c>
      <c r="R853" t="s">
        <v>280</v>
      </c>
      <c r="S853" t="s">
        <v>280</v>
      </c>
      <c r="T853" t="s">
        <v>280</v>
      </c>
      <c r="U853"/>
    </row>
    <row r="854" spans="1:21">
      <c r="A854" s="168" t="str">
        <f t="shared" si="13"/>
        <v>Report</v>
      </c>
      <c r="B854">
        <v>21521</v>
      </c>
      <c r="C854" t="s">
        <v>3977</v>
      </c>
      <c r="D854" t="s">
        <v>162</v>
      </c>
      <c r="E854" t="s">
        <v>283</v>
      </c>
      <c r="F854" t="s">
        <v>3978</v>
      </c>
      <c r="G854" t="s">
        <v>3979</v>
      </c>
      <c r="H854" t="s">
        <v>3980</v>
      </c>
      <c r="I854" t="s">
        <v>3981</v>
      </c>
      <c r="J854" t="s">
        <v>3982</v>
      </c>
      <c r="K854" t="s">
        <v>87</v>
      </c>
      <c r="L854" t="s">
        <v>178</v>
      </c>
      <c r="M854">
        <v>383454</v>
      </c>
      <c r="N854" t="s">
        <v>162</v>
      </c>
      <c r="O854" s="182">
        <v>40933</v>
      </c>
      <c r="P854" s="182">
        <v>40954</v>
      </c>
      <c r="Q854">
        <v>2</v>
      </c>
      <c r="R854" t="s">
        <v>280</v>
      </c>
      <c r="S854" t="s">
        <v>280</v>
      </c>
      <c r="T854" t="s">
        <v>280</v>
      </c>
      <c r="U854"/>
    </row>
    <row r="855" spans="1:21">
      <c r="A855" s="168" t="str">
        <f t="shared" si="13"/>
        <v>Report</v>
      </c>
      <c r="B855">
        <v>21522</v>
      </c>
      <c r="C855" t="s">
        <v>3983</v>
      </c>
      <c r="D855" t="s">
        <v>162</v>
      </c>
      <c r="E855" t="s">
        <v>283</v>
      </c>
      <c r="F855" t="s">
        <v>355</v>
      </c>
      <c r="G855" t="s">
        <v>3984</v>
      </c>
      <c r="H855" t="s">
        <v>280</v>
      </c>
      <c r="I855" t="s">
        <v>1759</v>
      </c>
      <c r="J855" t="s">
        <v>3985</v>
      </c>
      <c r="K855" t="s">
        <v>136</v>
      </c>
      <c r="L855" t="s">
        <v>358</v>
      </c>
      <c r="M855">
        <v>367813</v>
      </c>
      <c r="N855" t="s">
        <v>162</v>
      </c>
      <c r="O855" s="182">
        <v>40703</v>
      </c>
      <c r="P855" s="182">
        <v>40724</v>
      </c>
      <c r="Q855">
        <v>2</v>
      </c>
      <c r="R855" t="s">
        <v>280</v>
      </c>
      <c r="S855" t="s">
        <v>280</v>
      </c>
      <c r="T855" t="s">
        <v>280</v>
      </c>
      <c r="U855"/>
    </row>
    <row r="856" spans="1:21">
      <c r="A856" s="168" t="str">
        <f t="shared" si="13"/>
        <v>Report</v>
      </c>
      <c r="B856">
        <v>21523</v>
      </c>
      <c r="C856" t="s">
        <v>3986</v>
      </c>
      <c r="D856" t="s">
        <v>162</v>
      </c>
      <c r="E856" t="s">
        <v>283</v>
      </c>
      <c r="F856" t="s">
        <v>3987</v>
      </c>
      <c r="G856" t="s">
        <v>3988</v>
      </c>
      <c r="H856" t="s">
        <v>280</v>
      </c>
      <c r="I856" t="s">
        <v>3989</v>
      </c>
      <c r="J856" t="s">
        <v>3990</v>
      </c>
      <c r="K856" t="s">
        <v>43</v>
      </c>
      <c r="L856" t="s">
        <v>171</v>
      </c>
      <c r="M856">
        <v>383455</v>
      </c>
      <c r="N856" t="s">
        <v>162</v>
      </c>
      <c r="O856" s="182">
        <v>40948</v>
      </c>
      <c r="P856" s="182">
        <v>40970</v>
      </c>
      <c r="Q856">
        <v>3</v>
      </c>
      <c r="R856" t="s">
        <v>280</v>
      </c>
      <c r="S856" t="s">
        <v>280</v>
      </c>
      <c r="T856" t="s">
        <v>280</v>
      </c>
      <c r="U856"/>
    </row>
    <row r="857" spans="1:21">
      <c r="A857" s="168" t="str">
        <f t="shared" si="13"/>
        <v>Report</v>
      </c>
      <c r="B857">
        <v>21527</v>
      </c>
      <c r="C857" t="s">
        <v>3991</v>
      </c>
      <c r="D857" t="s">
        <v>162</v>
      </c>
      <c r="E857" t="s">
        <v>283</v>
      </c>
      <c r="F857" t="s">
        <v>3992</v>
      </c>
      <c r="G857" t="s">
        <v>3993</v>
      </c>
      <c r="H857" t="s">
        <v>280</v>
      </c>
      <c r="I857" t="s">
        <v>2109</v>
      </c>
      <c r="J857" t="s">
        <v>3994</v>
      </c>
      <c r="K857" t="s">
        <v>133</v>
      </c>
      <c r="L857" t="s">
        <v>176</v>
      </c>
      <c r="M857">
        <v>383512</v>
      </c>
      <c r="N857" t="s">
        <v>162</v>
      </c>
      <c r="O857" s="182">
        <v>40822</v>
      </c>
      <c r="P857" s="182">
        <v>40848</v>
      </c>
      <c r="Q857">
        <v>2</v>
      </c>
      <c r="R857" t="s">
        <v>280</v>
      </c>
      <c r="S857" t="s">
        <v>280</v>
      </c>
      <c r="T857" t="s">
        <v>280</v>
      </c>
      <c r="U857"/>
    </row>
    <row r="858" spans="1:21">
      <c r="A858" s="168" t="str">
        <f t="shared" si="13"/>
        <v>Report</v>
      </c>
      <c r="B858">
        <v>21528</v>
      </c>
      <c r="C858" t="s">
        <v>3995</v>
      </c>
      <c r="D858" t="s">
        <v>162</v>
      </c>
      <c r="E858" t="s">
        <v>283</v>
      </c>
      <c r="F858" t="s">
        <v>3996</v>
      </c>
      <c r="G858" t="s">
        <v>280</v>
      </c>
      <c r="H858" t="s">
        <v>280</v>
      </c>
      <c r="I858" t="s">
        <v>2109</v>
      </c>
      <c r="J858" t="s">
        <v>3997</v>
      </c>
      <c r="K858" t="s">
        <v>133</v>
      </c>
      <c r="L858" t="s">
        <v>176</v>
      </c>
      <c r="M858">
        <v>367814</v>
      </c>
      <c r="N858" t="s">
        <v>162</v>
      </c>
      <c r="O858" s="182">
        <v>40752</v>
      </c>
      <c r="P858" s="182">
        <v>40773</v>
      </c>
      <c r="Q858">
        <v>1</v>
      </c>
      <c r="R858" t="s">
        <v>280</v>
      </c>
      <c r="S858" t="s">
        <v>280</v>
      </c>
      <c r="T858" t="s">
        <v>280</v>
      </c>
      <c r="U858"/>
    </row>
    <row r="859" spans="1:21">
      <c r="A859" s="168" t="str">
        <f t="shared" si="13"/>
        <v>Report</v>
      </c>
      <c r="B859">
        <v>21532</v>
      </c>
      <c r="C859" t="s">
        <v>3998</v>
      </c>
      <c r="D859" t="s">
        <v>162</v>
      </c>
      <c r="E859" t="s">
        <v>283</v>
      </c>
      <c r="F859" t="s">
        <v>3999</v>
      </c>
      <c r="G859" t="s">
        <v>4000</v>
      </c>
      <c r="H859" t="s">
        <v>280</v>
      </c>
      <c r="I859" t="s">
        <v>1957</v>
      </c>
      <c r="J859" t="s">
        <v>4001</v>
      </c>
      <c r="K859" t="s">
        <v>106</v>
      </c>
      <c r="L859" t="s">
        <v>178</v>
      </c>
      <c r="M859">
        <v>383514</v>
      </c>
      <c r="N859" t="s">
        <v>162</v>
      </c>
      <c r="O859" s="182">
        <v>40870</v>
      </c>
      <c r="P859" s="182">
        <v>40889</v>
      </c>
      <c r="Q859">
        <v>1</v>
      </c>
      <c r="R859" t="s">
        <v>280</v>
      </c>
      <c r="S859" t="s">
        <v>280</v>
      </c>
      <c r="T859" t="s">
        <v>280</v>
      </c>
      <c r="U859"/>
    </row>
    <row r="860" spans="1:21">
      <c r="A860" s="168" t="str">
        <f t="shared" si="13"/>
        <v>Report</v>
      </c>
      <c r="B860">
        <v>21533</v>
      </c>
      <c r="C860" t="s">
        <v>4002</v>
      </c>
      <c r="D860" t="s">
        <v>162</v>
      </c>
      <c r="E860" t="s">
        <v>283</v>
      </c>
      <c r="F860" t="s">
        <v>4003</v>
      </c>
      <c r="G860" t="s">
        <v>2792</v>
      </c>
      <c r="H860" t="s">
        <v>1309</v>
      </c>
      <c r="I860" t="s">
        <v>491</v>
      </c>
      <c r="J860" t="s">
        <v>4004</v>
      </c>
      <c r="K860" t="s">
        <v>8</v>
      </c>
      <c r="L860" t="s">
        <v>358</v>
      </c>
      <c r="M860">
        <v>453972</v>
      </c>
      <c r="N860" t="s">
        <v>509</v>
      </c>
      <c r="O860" s="182">
        <v>42088</v>
      </c>
      <c r="P860" s="182">
        <v>42108</v>
      </c>
      <c r="Q860">
        <v>2</v>
      </c>
      <c r="R860">
        <v>2</v>
      </c>
      <c r="S860">
        <v>2</v>
      </c>
      <c r="T860">
        <v>2</v>
      </c>
      <c r="U860"/>
    </row>
    <row r="861" spans="1:21">
      <c r="A861" s="168" t="str">
        <f t="shared" si="13"/>
        <v>Report</v>
      </c>
      <c r="B861">
        <v>21534</v>
      </c>
      <c r="C861" t="s">
        <v>4005</v>
      </c>
      <c r="D861" t="s">
        <v>162</v>
      </c>
      <c r="E861" t="s">
        <v>283</v>
      </c>
      <c r="F861" t="s">
        <v>4006</v>
      </c>
      <c r="G861" t="s">
        <v>4007</v>
      </c>
      <c r="H861" t="s">
        <v>280</v>
      </c>
      <c r="I861" t="s">
        <v>1975</v>
      </c>
      <c r="J861" t="s">
        <v>4008</v>
      </c>
      <c r="K861" t="s">
        <v>26</v>
      </c>
      <c r="L861" t="s">
        <v>171</v>
      </c>
      <c r="M861">
        <v>365799</v>
      </c>
      <c r="N861" t="s">
        <v>162</v>
      </c>
      <c r="O861" s="182">
        <v>40619</v>
      </c>
      <c r="P861" s="182">
        <v>40634</v>
      </c>
      <c r="Q861">
        <v>2</v>
      </c>
      <c r="R861" t="s">
        <v>280</v>
      </c>
      <c r="S861" t="s">
        <v>280</v>
      </c>
      <c r="T861" t="s">
        <v>280</v>
      </c>
      <c r="U861"/>
    </row>
    <row r="862" spans="1:21">
      <c r="A862" s="168" t="str">
        <f t="shared" si="13"/>
        <v>Report</v>
      </c>
      <c r="B862">
        <v>21537</v>
      </c>
      <c r="C862" t="s">
        <v>4009</v>
      </c>
      <c r="D862" t="s">
        <v>162</v>
      </c>
      <c r="E862" t="s">
        <v>283</v>
      </c>
      <c r="F862" t="s">
        <v>4010</v>
      </c>
      <c r="G862" t="s">
        <v>280</v>
      </c>
      <c r="H862" t="s">
        <v>280</v>
      </c>
      <c r="I862" t="s">
        <v>356</v>
      </c>
      <c r="J862" t="s">
        <v>4011</v>
      </c>
      <c r="K862" t="s">
        <v>28</v>
      </c>
      <c r="L862" t="s">
        <v>358</v>
      </c>
      <c r="M862">
        <v>383966</v>
      </c>
      <c r="N862" t="s">
        <v>162</v>
      </c>
      <c r="O862" s="182">
        <v>40948</v>
      </c>
      <c r="P862" s="182">
        <v>40969</v>
      </c>
      <c r="Q862">
        <v>2</v>
      </c>
      <c r="R862" t="s">
        <v>280</v>
      </c>
      <c r="S862" t="s">
        <v>280</v>
      </c>
      <c r="T862" t="s">
        <v>280</v>
      </c>
      <c r="U862"/>
    </row>
    <row r="863" spans="1:21">
      <c r="A863" s="168" t="str">
        <f t="shared" si="13"/>
        <v>Report</v>
      </c>
      <c r="B863">
        <v>21539</v>
      </c>
      <c r="C863" t="s">
        <v>4012</v>
      </c>
      <c r="D863" t="s">
        <v>162</v>
      </c>
      <c r="E863" t="s">
        <v>283</v>
      </c>
      <c r="F863" t="s">
        <v>4013</v>
      </c>
      <c r="G863" t="s">
        <v>4014</v>
      </c>
      <c r="H863" t="s">
        <v>280</v>
      </c>
      <c r="I863" t="s">
        <v>4015</v>
      </c>
      <c r="J863" t="s">
        <v>4016</v>
      </c>
      <c r="K863" t="s">
        <v>56</v>
      </c>
      <c r="L863" t="s">
        <v>177</v>
      </c>
      <c r="M863">
        <v>423225</v>
      </c>
      <c r="N863" t="s">
        <v>162</v>
      </c>
      <c r="O863" s="182">
        <v>41486</v>
      </c>
      <c r="P863" s="182">
        <v>41507</v>
      </c>
      <c r="Q863">
        <v>2</v>
      </c>
      <c r="R863">
        <v>2</v>
      </c>
      <c r="S863">
        <v>2</v>
      </c>
      <c r="T863">
        <v>2</v>
      </c>
      <c r="U863"/>
    </row>
    <row r="864" spans="1:21">
      <c r="A864" s="168" t="str">
        <f t="shared" si="13"/>
        <v>Report</v>
      </c>
      <c r="B864">
        <v>21544</v>
      </c>
      <c r="C864" t="s">
        <v>4017</v>
      </c>
      <c r="D864" t="s">
        <v>162</v>
      </c>
      <c r="E864" t="s">
        <v>283</v>
      </c>
      <c r="F864" t="s">
        <v>4018</v>
      </c>
      <c r="G864" t="s">
        <v>280</v>
      </c>
      <c r="H864" t="s">
        <v>280</v>
      </c>
      <c r="I864" t="s">
        <v>563</v>
      </c>
      <c r="J864" t="s">
        <v>4019</v>
      </c>
      <c r="K864" t="s">
        <v>29</v>
      </c>
      <c r="L864" t="s">
        <v>172</v>
      </c>
      <c r="M864">
        <v>430184</v>
      </c>
      <c r="N864" t="s">
        <v>162</v>
      </c>
      <c r="O864" s="182">
        <v>41725</v>
      </c>
      <c r="P864" s="182">
        <v>41740</v>
      </c>
      <c r="Q864">
        <v>2</v>
      </c>
      <c r="R864">
        <v>2</v>
      </c>
      <c r="S864">
        <v>2</v>
      </c>
      <c r="T864">
        <v>2</v>
      </c>
      <c r="U864"/>
    </row>
    <row r="865" spans="1:21">
      <c r="A865" s="168" t="str">
        <f t="shared" si="13"/>
        <v>Report</v>
      </c>
      <c r="B865">
        <v>21546</v>
      </c>
      <c r="C865" t="s">
        <v>4020</v>
      </c>
      <c r="D865" t="s">
        <v>162</v>
      </c>
      <c r="E865" t="s">
        <v>283</v>
      </c>
      <c r="F865" t="s">
        <v>4021</v>
      </c>
      <c r="G865" t="s">
        <v>4022</v>
      </c>
      <c r="H865" t="s">
        <v>4023</v>
      </c>
      <c r="I865" t="s">
        <v>1356</v>
      </c>
      <c r="J865" t="s">
        <v>4024</v>
      </c>
      <c r="K865" t="s">
        <v>30</v>
      </c>
      <c r="L865" t="s">
        <v>172</v>
      </c>
      <c r="M865">
        <v>367815</v>
      </c>
      <c r="N865" t="s">
        <v>162</v>
      </c>
      <c r="O865" s="182">
        <v>40674</v>
      </c>
      <c r="P865" s="182">
        <v>40689</v>
      </c>
      <c r="Q865">
        <v>2</v>
      </c>
      <c r="R865" t="s">
        <v>280</v>
      </c>
      <c r="S865" t="s">
        <v>280</v>
      </c>
      <c r="T865" t="s">
        <v>280</v>
      </c>
      <c r="U865"/>
    </row>
    <row r="866" spans="1:21">
      <c r="A866" s="168" t="str">
        <f t="shared" si="13"/>
        <v>Report</v>
      </c>
      <c r="B866">
        <v>21551</v>
      </c>
      <c r="C866" t="s">
        <v>4025</v>
      </c>
      <c r="D866" t="s">
        <v>162</v>
      </c>
      <c r="E866" t="s">
        <v>283</v>
      </c>
      <c r="F866" t="s">
        <v>4026</v>
      </c>
      <c r="G866" t="s">
        <v>4027</v>
      </c>
      <c r="H866" t="s">
        <v>4028</v>
      </c>
      <c r="I866" t="s">
        <v>651</v>
      </c>
      <c r="J866" t="s">
        <v>4029</v>
      </c>
      <c r="K866" t="s">
        <v>5</v>
      </c>
      <c r="L866" t="s">
        <v>175</v>
      </c>
      <c r="M866">
        <v>362500</v>
      </c>
      <c r="N866" t="s">
        <v>162</v>
      </c>
      <c r="O866" s="182">
        <v>40444</v>
      </c>
      <c r="P866" s="182">
        <v>40465</v>
      </c>
      <c r="Q866">
        <v>1</v>
      </c>
      <c r="R866" t="s">
        <v>280</v>
      </c>
      <c r="S866" t="s">
        <v>280</v>
      </c>
      <c r="T866" t="s">
        <v>280</v>
      </c>
      <c r="U866"/>
    </row>
    <row r="867" spans="1:21">
      <c r="A867" s="168" t="str">
        <f t="shared" si="13"/>
        <v>Report</v>
      </c>
      <c r="B867">
        <v>21553</v>
      </c>
      <c r="C867" t="s">
        <v>4030</v>
      </c>
      <c r="D867" t="s">
        <v>162</v>
      </c>
      <c r="E867" t="s">
        <v>283</v>
      </c>
      <c r="F867" t="s">
        <v>4031</v>
      </c>
      <c r="G867" t="s">
        <v>280</v>
      </c>
      <c r="H867" t="s">
        <v>4032</v>
      </c>
      <c r="I867" t="s">
        <v>4033</v>
      </c>
      <c r="J867" t="s">
        <v>4034</v>
      </c>
      <c r="K867" t="s">
        <v>1</v>
      </c>
      <c r="L867" t="s">
        <v>174</v>
      </c>
      <c r="M867">
        <v>384021</v>
      </c>
      <c r="N867" t="s">
        <v>162</v>
      </c>
      <c r="O867" s="182">
        <v>41081</v>
      </c>
      <c r="P867" s="182">
        <v>41102</v>
      </c>
      <c r="Q867">
        <v>3</v>
      </c>
      <c r="R867" t="s">
        <v>280</v>
      </c>
      <c r="S867" t="s">
        <v>280</v>
      </c>
      <c r="T867" t="s">
        <v>280</v>
      </c>
      <c r="U867"/>
    </row>
    <row r="868" spans="1:21">
      <c r="A868" s="168" t="str">
        <f t="shared" si="13"/>
        <v>Report</v>
      </c>
      <c r="B868">
        <v>21554</v>
      </c>
      <c r="C868" t="s">
        <v>4035</v>
      </c>
      <c r="D868" t="s">
        <v>162</v>
      </c>
      <c r="E868" t="s">
        <v>283</v>
      </c>
      <c r="F868" t="s">
        <v>4036</v>
      </c>
      <c r="G868" t="s">
        <v>4037</v>
      </c>
      <c r="H868" t="s">
        <v>280</v>
      </c>
      <c r="I868" t="s">
        <v>4038</v>
      </c>
      <c r="J868" t="s">
        <v>4039</v>
      </c>
      <c r="K868" t="s">
        <v>63</v>
      </c>
      <c r="L868" t="s">
        <v>176</v>
      </c>
      <c r="M868">
        <v>410984</v>
      </c>
      <c r="N868" t="s">
        <v>162</v>
      </c>
      <c r="O868" s="182">
        <v>41360</v>
      </c>
      <c r="P868" s="182">
        <v>41376</v>
      </c>
      <c r="Q868">
        <v>2</v>
      </c>
      <c r="R868" t="s">
        <v>280</v>
      </c>
      <c r="S868" t="s">
        <v>280</v>
      </c>
      <c r="T868" t="s">
        <v>280</v>
      </c>
      <c r="U868"/>
    </row>
    <row r="869" spans="1:21">
      <c r="A869" s="168" t="str">
        <f t="shared" si="13"/>
        <v>Report</v>
      </c>
      <c r="B869">
        <v>21555</v>
      </c>
      <c r="C869" t="s">
        <v>4040</v>
      </c>
      <c r="D869" t="s">
        <v>162</v>
      </c>
      <c r="E869" t="s">
        <v>283</v>
      </c>
      <c r="F869" t="s">
        <v>4041</v>
      </c>
      <c r="G869" t="s">
        <v>4042</v>
      </c>
      <c r="H869" t="s">
        <v>4043</v>
      </c>
      <c r="I869" t="s">
        <v>4038</v>
      </c>
      <c r="J869" t="s">
        <v>4044</v>
      </c>
      <c r="K869" t="s">
        <v>63</v>
      </c>
      <c r="L869" t="s">
        <v>176</v>
      </c>
      <c r="M869">
        <v>451684</v>
      </c>
      <c r="N869" t="s">
        <v>162</v>
      </c>
      <c r="O869" s="182">
        <v>41942</v>
      </c>
      <c r="P869" s="182">
        <v>41970</v>
      </c>
      <c r="Q869">
        <v>2</v>
      </c>
      <c r="R869">
        <v>2</v>
      </c>
      <c r="S869">
        <v>2</v>
      </c>
      <c r="T869">
        <v>2</v>
      </c>
      <c r="U869"/>
    </row>
    <row r="870" spans="1:21">
      <c r="A870" s="168" t="str">
        <f t="shared" si="13"/>
        <v>Report</v>
      </c>
      <c r="B870">
        <v>21558</v>
      </c>
      <c r="C870" t="s">
        <v>4045</v>
      </c>
      <c r="D870" t="s">
        <v>162</v>
      </c>
      <c r="E870" t="s">
        <v>283</v>
      </c>
      <c r="F870" t="s">
        <v>4046</v>
      </c>
      <c r="G870" t="s">
        <v>3843</v>
      </c>
      <c r="H870" t="s">
        <v>280</v>
      </c>
      <c r="I870" t="s">
        <v>4047</v>
      </c>
      <c r="J870" t="s">
        <v>4048</v>
      </c>
      <c r="K870" t="s">
        <v>90</v>
      </c>
      <c r="L870" t="s">
        <v>358</v>
      </c>
      <c r="M870">
        <v>411046</v>
      </c>
      <c r="N870" t="s">
        <v>162</v>
      </c>
      <c r="O870" s="182">
        <v>41284</v>
      </c>
      <c r="P870" s="182">
        <v>41305</v>
      </c>
      <c r="Q870">
        <v>2</v>
      </c>
      <c r="R870" t="s">
        <v>280</v>
      </c>
      <c r="S870" t="s">
        <v>280</v>
      </c>
      <c r="T870" t="s">
        <v>280</v>
      </c>
      <c r="U870"/>
    </row>
    <row r="871" spans="1:21">
      <c r="A871" s="168" t="str">
        <f t="shared" si="13"/>
        <v>Report</v>
      </c>
      <c r="B871">
        <v>21559</v>
      </c>
      <c r="C871" t="s">
        <v>4049</v>
      </c>
      <c r="D871" t="s">
        <v>162</v>
      </c>
      <c r="E871" t="s">
        <v>283</v>
      </c>
      <c r="F871" t="s">
        <v>4050</v>
      </c>
      <c r="G871" t="s">
        <v>4051</v>
      </c>
      <c r="H871" t="s">
        <v>280</v>
      </c>
      <c r="I871" t="s">
        <v>298</v>
      </c>
      <c r="J871" t="s">
        <v>4052</v>
      </c>
      <c r="K871" t="s">
        <v>101</v>
      </c>
      <c r="L871" t="s">
        <v>173</v>
      </c>
      <c r="M871">
        <v>464902</v>
      </c>
      <c r="N871" t="s">
        <v>162</v>
      </c>
      <c r="O871" s="182">
        <v>42200</v>
      </c>
      <c r="P871" s="182">
        <v>42216</v>
      </c>
      <c r="Q871">
        <v>2</v>
      </c>
      <c r="R871">
        <v>2</v>
      </c>
      <c r="S871">
        <v>2</v>
      </c>
      <c r="T871">
        <v>2</v>
      </c>
      <c r="U871"/>
    </row>
    <row r="872" spans="1:21">
      <c r="A872" s="168" t="str">
        <f t="shared" si="13"/>
        <v>Report</v>
      </c>
      <c r="B872">
        <v>21560</v>
      </c>
      <c r="C872" t="s">
        <v>4053</v>
      </c>
      <c r="D872" t="s">
        <v>162</v>
      </c>
      <c r="E872" t="s">
        <v>283</v>
      </c>
      <c r="F872" t="s">
        <v>4054</v>
      </c>
      <c r="G872" t="s">
        <v>4055</v>
      </c>
      <c r="H872" t="s">
        <v>280</v>
      </c>
      <c r="I872" t="s">
        <v>1505</v>
      </c>
      <c r="J872" t="s">
        <v>4056</v>
      </c>
      <c r="K872" t="s">
        <v>63</v>
      </c>
      <c r="L872" t="s">
        <v>176</v>
      </c>
      <c r="M872">
        <v>430222</v>
      </c>
      <c r="N872" t="s">
        <v>162</v>
      </c>
      <c r="O872" s="182">
        <v>41661</v>
      </c>
      <c r="P872" s="182">
        <v>41682</v>
      </c>
      <c r="Q872">
        <v>3</v>
      </c>
      <c r="R872">
        <v>3</v>
      </c>
      <c r="S872">
        <v>3</v>
      </c>
      <c r="T872">
        <v>3</v>
      </c>
      <c r="U872"/>
    </row>
    <row r="873" spans="1:21">
      <c r="A873" s="168" t="str">
        <f t="shared" si="13"/>
        <v>Report</v>
      </c>
      <c r="B873">
        <v>21562</v>
      </c>
      <c r="C873" t="s">
        <v>4057</v>
      </c>
      <c r="D873" t="s">
        <v>162</v>
      </c>
      <c r="E873" t="s">
        <v>283</v>
      </c>
      <c r="F873" t="s">
        <v>4058</v>
      </c>
      <c r="G873" t="s">
        <v>4059</v>
      </c>
      <c r="H873" t="s">
        <v>4060</v>
      </c>
      <c r="I873" t="s">
        <v>491</v>
      </c>
      <c r="J873" t="s">
        <v>4061</v>
      </c>
      <c r="K873" t="s">
        <v>8</v>
      </c>
      <c r="L873" t="s">
        <v>358</v>
      </c>
      <c r="M873">
        <v>365800</v>
      </c>
      <c r="N873" t="s">
        <v>162</v>
      </c>
      <c r="O873" s="182">
        <v>40633</v>
      </c>
      <c r="P873" s="182">
        <v>40654</v>
      </c>
      <c r="Q873">
        <v>2</v>
      </c>
      <c r="R873" t="s">
        <v>280</v>
      </c>
      <c r="S873" t="s">
        <v>280</v>
      </c>
      <c r="T873" t="s">
        <v>280</v>
      </c>
      <c r="U873"/>
    </row>
    <row r="874" spans="1:21">
      <c r="A874" s="168" t="str">
        <f t="shared" si="13"/>
        <v>Report</v>
      </c>
      <c r="B874">
        <v>21563</v>
      </c>
      <c r="C874" t="s">
        <v>4062</v>
      </c>
      <c r="D874" t="s">
        <v>162</v>
      </c>
      <c r="E874" t="s">
        <v>283</v>
      </c>
      <c r="F874" t="s">
        <v>4063</v>
      </c>
      <c r="G874" t="s">
        <v>280</v>
      </c>
      <c r="H874" t="s">
        <v>280</v>
      </c>
      <c r="I874" t="s">
        <v>4064</v>
      </c>
      <c r="J874" t="s">
        <v>4065</v>
      </c>
      <c r="K874" t="s">
        <v>84</v>
      </c>
      <c r="L874" t="s">
        <v>176</v>
      </c>
      <c r="M874">
        <v>383349</v>
      </c>
      <c r="N874" t="s">
        <v>162</v>
      </c>
      <c r="O874" s="182">
        <v>41025</v>
      </c>
      <c r="P874" s="182">
        <v>41047</v>
      </c>
      <c r="Q874">
        <v>1</v>
      </c>
      <c r="R874" t="s">
        <v>280</v>
      </c>
      <c r="S874" t="s">
        <v>280</v>
      </c>
      <c r="T874" t="s">
        <v>280</v>
      </c>
      <c r="U874"/>
    </row>
    <row r="875" spans="1:21">
      <c r="A875" s="168" t="str">
        <f t="shared" si="13"/>
        <v>Report</v>
      </c>
      <c r="B875">
        <v>21564</v>
      </c>
      <c r="C875" t="s">
        <v>4066</v>
      </c>
      <c r="D875" t="s">
        <v>162</v>
      </c>
      <c r="E875" t="s">
        <v>283</v>
      </c>
      <c r="F875" t="s">
        <v>4067</v>
      </c>
      <c r="G875" t="s">
        <v>280</v>
      </c>
      <c r="H875" t="s">
        <v>280</v>
      </c>
      <c r="I875" t="s">
        <v>461</v>
      </c>
      <c r="J875" t="s">
        <v>4068</v>
      </c>
      <c r="K875" t="s">
        <v>77</v>
      </c>
      <c r="L875" t="s">
        <v>174</v>
      </c>
      <c r="M875">
        <v>365801</v>
      </c>
      <c r="N875" t="s">
        <v>162</v>
      </c>
      <c r="O875" s="182">
        <v>40577</v>
      </c>
      <c r="P875" s="182">
        <v>40598</v>
      </c>
      <c r="Q875">
        <v>2</v>
      </c>
      <c r="R875" t="s">
        <v>280</v>
      </c>
      <c r="S875" t="s">
        <v>280</v>
      </c>
      <c r="T875" t="s">
        <v>280</v>
      </c>
      <c r="U875"/>
    </row>
    <row r="876" spans="1:21">
      <c r="A876" s="168" t="str">
        <f t="shared" si="13"/>
        <v>Report</v>
      </c>
      <c r="B876">
        <v>21565</v>
      </c>
      <c r="C876" t="s">
        <v>4069</v>
      </c>
      <c r="D876" t="s">
        <v>162</v>
      </c>
      <c r="E876" t="s">
        <v>283</v>
      </c>
      <c r="F876" t="s">
        <v>4070</v>
      </c>
      <c r="G876" t="s">
        <v>4071</v>
      </c>
      <c r="H876" t="s">
        <v>280</v>
      </c>
      <c r="I876" t="s">
        <v>447</v>
      </c>
      <c r="J876" t="s">
        <v>4072</v>
      </c>
      <c r="K876" t="s">
        <v>78</v>
      </c>
      <c r="L876" t="s">
        <v>175</v>
      </c>
      <c r="M876">
        <v>383968</v>
      </c>
      <c r="N876" t="s">
        <v>162</v>
      </c>
      <c r="O876" s="182">
        <v>41075</v>
      </c>
      <c r="P876" s="182">
        <v>41096</v>
      </c>
      <c r="Q876">
        <v>3</v>
      </c>
      <c r="R876" t="s">
        <v>280</v>
      </c>
      <c r="S876" t="s">
        <v>280</v>
      </c>
      <c r="T876" t="s">
        <v>280</v>
      </c>
      <c r="U876"/>
    </row>
    <row r="877" spans="1:21">
      <c r="A877" s="168" t="str">
        <f t="shared" si="13"/>
        <v>Report</v>
      </c>
      <c r="B877">
        <v>21566</v>
      </c>
      <c r="C877" t="s">
        <v>4073</v>
      </c>
      <c r="D877" t="s">
        <v>162</v>
      </c>
      <c r="E877" t="s">
        <v>283</v>
      </c>
      <c r="F877" t="s">
        <v>4074</v>
      </c>
      <c r="G877" t="s">
        <v>280</v>
      </c>
      <c r="H877" t="s">
        <v>280</v>
      </c>
      <c r="I877" t="s">
        <v>900</v>
      </c>
      <c r="J877" t="s">
        <v>4075</v>
      </c>
      <c r="K877" t="s">
        <v>31</v>
      </c>
      <c r="L877" t="s">
        <v>173</v>
      </c>
      <c r="M877">
        <v>453956</v>
      </c>
      <c r="N877" t="s">
        <v>509</v>
      </c>
      <c r="O877" s="182">
        <v>42088</v>
      </c>
      <c r="P877" s="182">
        <v>42111</v>
      </c>
      <c r="Q877">
        <v>3</v>
      </c>
      <c r="R877">
        <v>3</v>
      </c>
      <c r="S877">
        <v>3</v>
      </c>
      <c r="T877">
        <v>3</v>
      </c>
      <c r="U877"/>
    </row>
    <row r="878" spans="1:21">
      <c r="A878" s="168" t="str">
        <f t="shared" si="13"/>
        <v>Report</v>
      </c>
      <c r="B878">
        <v>21567</v>
      </c>
      <c r="C878" t="s">
        <v>4076</v>
      </c>
      <c r="D878" t="s">
        <v>162</v>
      </c>
      <c r="E878" t="s">
        <v>283</v>
      </c>
      <c r="F878" t="s">
        <v>4077</v>
      </c>
      <c r="G878" t="s">
        <v>4078</v>
      </c>
      <c r="H878" t="s">
        <v>280</v>
      </c>
      <c r="I878" t="s">
        <v>900</v>
      </c>
      <c r="J878" t="s">
        <v>4079</v>
      </c>
      <c r="K878" t="s">
        <v>31</v>
      </c>
      <c r="L878" t="s">
        <v>173</v>
      </c>
      <c r="M878">
        <v>404463</v>
      </c>
      <c r="N878" t="s">
        <v>162</v>
      </c>
      <c r="O878" s="182">
        <v>41354</v>
      </c>
      <c r="P878" s="182">
        <v>41375</v>
      </c>
      <c r="Q878">
        <v>2</v>
      </c>
      <c r="R878" t="s">
        <v>280</v>
      </c>
      <c r="S878" t="s">
        <v>280</v>
      </c>
      <c r="T878" t="s">
        <v>280</v>
      </c>
      <c r="U878"/>
    </row>
    <row r="879" spans="1:21">
      <c r="A879" s="168" t="str">
        <f t="shared" si="13"/>
        <v>Report</v>
      </c>
      <c r="B879">
        <v>21571</v>
      </c>
      <c r="C879" t="s">
        <v>4080</v>
      </c>
      <c r="D879" t="s">
        <v>162</v>
      </c>
      <c r="E879" t="s">
        <v>283</v>
      </c>
      <c r="F879" t="s">
        <v>4081</v>
      </c>
      <c r="G879" t="s">
        <v>4082</v>
      </c>
      <c r="H879" t="s">
        <v>4082</v>
      </c>
      <c r="I879" t="s">
        <v>4083</v>
      </c>
      <c r="J879" t="s">
        <v>4084</v>
      </c>
      <c r="K879" t="s">
        <v>90</v>
      </c>
      <c r="L879" t="s">
        <v>358</v>
      </c>
      <c r="M879">
        <v>383969</v>
      </c>
      <c r="N879" t="s">
        <v>162</v>
      </c>
      <c r="O879" s="182">
        <v>40772</v>
      </c>
      <c r="P879" s="182">
        <v>40794</v>
      </c>
      <c r="Q879">
        <v>2</v>
      </c>
      <c r="R879" t="s">
        <v>280</v>
      </c>
      <c r="S879" t="s">
        <v>280</v>
      </c>
      <c r="T879" t="s">
        <v>280</v>
      </c>
      <c r="U879"/>
    </row>
    <row r="880" spans="1:21">
      <c r="A880" s="168" t="str">
        <f t="shared" si="13"/>
        <v>Report</v>
      </c>
      <c r="B880">
        <v>21572</v>
      </c>
      <c r="C880" t="s">
        <v>4085</v>
      </c>
      <c r="D880" t="s">
        <v>162</v>
      </c>
      <c r="E880" t="s">
        <v>283</v>
      </c>
      <c r="F880" t="s">
        <v>4086</v>
      </c>
      <c r="G880" t="s">
        <v>4087</v>
      </c>
      <c r="H880" t="s">
        <v>280</v>
      </c>
      <c r="I880" t="s">
        <v>4088</v>
      </c>
      <c r="J880" t="s">
        <v>4089</v>
      </c>
      <c r="K880" t="s">
        <v>99</v>
      </c>
      <c r="L880" t="s">
        <v>174</v>
      </c>
      <c r="M880">
        <v>362501</v>
      </c>
      <c r="N880" t="s">
        <v>162</v>
      </c>
      <c r="O880" s="182">
        <v>40500</v>
      </c>
      <c r="P880" s="182">
        <v>40521</v>
      </c>
      <c r="Q880">
        <v>1</v>
      </c>
      <c r="R880" t="s">
        <v>280</v>
      </c>
      <c r="S880" t="s">
        <v>280</v>
      </c>
      <c r="T880" t="s">
        <v>280</v>
      </c>
      <c r="U880"/>
    </row>
    <row r="881" spans="1:21">
      <c r="A881" s="168" t="str">
        <f t="shared" si="13"/>
        <v>Report</v>
      </c>
      <c r="B881">
        <v>21575</v>
      </c>
      <c r="C881" t="s">
        <v>4090</v>
      </c>
      <c r="D881" t="s">
        <v>162</v>
      </c>
      <c r="E881" t="s">
        <v>283</v>
      </c>
      <c r="F881" t="s">
        <v>4091</v>
      </c>
      <c r="G881" t="s">
        <v>4092</v>
      </c>
      <c r="H881" t="s">
        <v>4093</v>
      </c>
      <c r="I881" t="s">
        <v>467</v>
      </c>
      <c r="J881" t="s">
        <v>4094</v>
      </c>
      <c r="K881" t="s">
        <v>147</v>
      </c>
      <c r="L881" t="s">
        <v>358</v>
      </c>
      <c r="M881">
        <v>421468</v>
      </c>
      <c r="N881" t="s">
        <v>162</v>
      </c>
      <c r="O881" s="182">
        <v>41437</v>
      </c>
      <c r="P881" s="182">
        <v>41458</v>
      </c>
      <c r="Q881">
        <v>2</v>
      </c>
      <c r="R881">
        <v>2</v>
      </c>
      <c r="S881">
        <v>2</v>
      </c>
      <c r="T881">
        <v>2</v>
      </c>
      <c r="U881"/>
    </row>
    <row r="882" spans="1:21">
      <c r="A882" s="168" t="str">
        <f t="shared" si="13"/>
        <v>Report</v>
      </c>
      <c r="B882">
        <v>21578</v>
      </c>
      <c r="C882" t="s">
        <v>4095</v>
      </c>
      <c r="D882" t="s">
        <v>162</v>
      </c>
      <c r="E882" t="s">
        <v>283</v>
      </c>
      <c r="F882" t="s">
        <v>4096</v>
      </c>
      <c r="G882" t="s">
        <v>4097</v>
      </c>
      <c r="H882" t="s">
        <v>280</v>
      </c>
      <c r="I882" t="s">
        <v>4098</v>
      </c>
      <c r="J882" t="s">
        <v>4099</v>
      </c>
      <c r="K882" t="s">
        <v>69</v>
      </c>
      <c r="L882" t="s">
        <v>175</v>
      </c>
      <c r="M882">
        <v>430211</v>
      </c>
      <c r="N882" t="s">
        <v>162</v>
      </c>
      <c r="O882" s="182">
        <v>41684</v>
      </c>
      <c r="P882" s="182">
        <v>41704</v>
      </c>
      <c r="Q882">
        <v>3</v>
      </c>
      <c r="R882">
        <v>3</v>
      </c>
      <c r="S882">
        <v>3</v>
      </c>
      <c r="T882">
        <v>3</v>
      </c>
      <c r="U882"/>
    </row>
    <row r="883" spans="1:21">
      <c r="A883" s="168" t="str">
        <f t="shared" si="13"/>
        <v>Report</v>
      </c>
      <c r="B883">
        <v>21581</v>
      </c>
      <c r="C883" t="s">
        <v>4100</v>
      </c>
      <c r="D883" t="s">
        <v>162</v>
      </c>
      <c r="E883" t="s">
        <v>283</v>
      </c>
      <c r="F883" t="s">
        <v>4101</v>
      </c>
      <c r="G883" t="s">
        <v>4102</v>
      </c>
      <c r="H883" t="s">
        <v>280</v>
      </c>
      <c r="I883" t="s">
        <v>3097</v>
      </c>
      <c r="J883" t="s">
        <v>4103</v>
      </c>
      <c r="K883" t="s">
        <v>23</v>
      </c>
      <c r="L883" t="s">
        <v>175</v>
      </c>
      <c r="M883">
        <v>411021</v>
      </c>
      <c r="N883" t="s">
        <v>162</v>
      </c>
      <c r="O883" s="182">
        <v>41290</v>
      </c>
      <c r="P883" s="182">
        <v>41311</v>
      </c>
      <c r="Q883">
        <v>3</v>
      </c>
      <c r="R883" t="s">
        <v>280</v>
      </c>
      <c r="S883" t="s">
        <v>280</v>
      </c>
      <c r="T883" t="s">
        <v>280</v>
      </c>
      <c r="U883"/>
    </row>
    <row r="884" spans="1:21">
      <c r="A884" s="168" t="str">
        <f t="shared" si="13"/>
        <v>Report</v>
      </c>
      <c r="B884">
        <v>21583</v>
      </c>
      <c r="C884" t="s">
        <v>4104</v>
      </c>
      <c r="D884" t="s">
        <v>162</v>
      </c>
      <c r="E884" t="s">
        <v>283</v>
      </c>
      <c r="F884" t="s">
        <v>4105</v>
      </c>
      <c r="G884" t="s">
        <v>280</v>
      </c>
      <c r="H884" t="s">
        <v>280</v>
      </c>
      <c r="I884" t="s">
        <v>4106</v>
      </c>
      <c r="J884" t="s">
        <v>4107</v>
      </c>
      <c r="K884" t="s">
        <v>119</v>
      </c>
      <c r="L884" t="s">
        <v>176</v>
      </c>
      <c r="M884">
        <v>455078</v>
      </c>
      <c r="N884" t="s">
        <v>162</v>
      </c>
      <c r="O884" s="182">
        <v>42118</v>
      </c>
      <c r="P884" s="182">
        <v>42142</v>
      </c>
      <c r="Q884">
        <v>3</v>
      </c>
      <c r="R884">
        <v>3</v>
      </c>
      <c r="S884">
        <v>3</v>
      </c>
      <c r="T884">
        <v>3</v>
      </c>
      <c r="U884"/>
    </row>
    <row r="885" spans="1:21">
      <c r="A885" s="168" t="str">
        <f t="shared" si="13"/>
        <v>Report</v>
      </c>
      <c r="B885">
        <v>21584</v>
      </c>
      <c r="C885" t="s">
        <v>4104</v>
      </c>
      <c r="D885" t="s">
        <v>162</v>
      </c>
      <c r="E885" t="s">
        <v>283</v>
      </c>
      <c r="F885" t="s">
        <v>4108</v>
      </c>
      <c r="G885" t="s">
        <v>4109</v>
      </c>
      <c r="H885" t="s">
        <v>280</v>
      </c>
      <c r="I885" t="s">
        <v>173</v>
      </c>
      <c r="J885" t="s">
        <v>4110</v>
      </c>
      <c r="K885" t="s">
        <v>101</v>
      </c>
      <c r="L885" t="s">
        <v>173</v>
      </c>
      <c r="M885">
        <v>383456</v>
      </c>
      <c r="N885" t="s">
        <v>162</v>
      </c>
      <c r="O885" s="182">
        <v>40977</v>
      </c>
      <c r="P885" s="182">
        <v>40997</v>
      </c>
      <c r="Q885">
        <v>2</v>
      </c>
      <c r="R885" t="s">
        <v>280</v>
      </c>
      <c r="S885" t="s">
        <v>280</v>
      </c>
      <c r="T885" t="s">
        <v>280</v>
      </c>
      <c r="U885"/>
    </row>
    <row r="886" spans="1:21">
      <c r="A886" s="168" t="str">
        <f t="shared" si="13"/>
        <v>Report</v>
      </c>
      <c r="B886">
        <v>21585</v>
      </c>
      <c r="C886" t="s">
        <v>4111</v>
      </c>
      <c r="D886" t="s">
        <v>162</v>
      </c>
      <c r="E886" t="s">
        <v>283</v>
      </c>
      <c r="F886" t="s">
        <v>4112</v>
      </c>
      <c r="G886" t="s">
        <v>4113</v>
      </c>
      <c r="H886" t="s">
        <v>4114</v>
      </c>
      <c r="I886" t="s">
        <v>467</v>
      </c>
      <c r="J886" t="s">
        <v>4115</v>
      </c>
      <c r="K886" t="s">
        <v>147</v>
      </c>
      <c r="L886" t="s">
        <v>358</v>
      </c>
      <c r="M886">
        <v>421469</v>
      </c>
      <c r="N886" t="s">
        <v>162</v>
      </c>
      <c r="O886" s="182">
        <v>41465</v>
      </c>
      <c r="P886" s="182">
        <v>41486</v>
      </c>
      <c r="Q886">
        <v>3</v>
      </c>
      <c r="R886">
        <v>3</v>
      </c>
      <c r="S886">
        <v>3</v>
      </c>
      <c r="T886">
        <v>3</v>
      </c>
      <c r="U886"/>
    </row>
    <row r="887" spans="1:21">
      <c r="A887" s="168" t="str">
        <f t="shared" si="13"/>
        <v>Report</v>
      </c>
      <c r="B887">
        <v>21587</v>
      </c>
      <c r="C887" t="s">
        <v>4116</v>
      </c>
      <c r="D887" t="s">
        <v>162</v>
      </c>
      <c r="E887" t="s">
        <v>283</v>
      </c>
      <c r="F887" t="s">
        <v>4117</v>
      </c>
      <c r="G887" t="s">
        <v>4118</v>
      </c>
      <c r="H887" t="s">
        <v>280</v>
      </c>
      <c r="I887" t="s">
        <v>491</v>
      </c>
      <c r="J887" t="s">
        <v>4119</v>
      </c>
      <c r="K887" t="s">
        <v>8</v>
      </c>
      <c r="L887" t="s">
        <v>358</v>
      </c>
      <c r="M887">
        <v>383591</v>
      </c>
      <c r="N887" t="s">
        <v>162</v>
      </c>
      <c r="O887" s="182">
        <v>40857</v>
      </c>
      <c r="P887" s="182">
        <v>40878</v>
      </c>
      <c r="Q887">
        <v>2</v>
      </c>
      <c r="R887" t="s">
        <v>280</v>
      </c>
      <c r="S887" t="s">
        <v>280</v>
      </c>
      <c r="T887" t="s">
        <v>280</v>
      </c>
      <c r="U887"/>
    </row>
    <row r="888" spans="1:21">
      <c r="A888" s="168" t="str">
        <f t="shared" si="13"/>
        <v>Report</v>
      </c>
      <c r="B888">
        <v>21588</v>
      </c>
      <c r="C888" t="s">
        <v>4120</v>
      </c>
      <c r="D888" t="s">
        <v>162</v>
      </c>
      <c r="E888" t="s">
        <v>283</v>
      </c>
      <c r="F888" t="s">
        <v>4121</v>
      </c>
      <c r="G888" t="s">
        <v>280</v>
      </c>
      <c r="H888" t="s">
        <v>280</v>
      </c>
      <c r="I888" t="s">
        <v>4122</v>
      </c>
      <c r="J888" t="s">
        <v>4123</v>
      </c>
      <c r="K888" t="s">
        <v>98</v>
      </c>
      <c r="L888" t="s">
        <v>172</v>
      </c>
      <c r="M888">
        <v>383971</v>
      </c>
      <c r="N888" t="s">
        <v>162</v>
      </c>
      <c r="O888" s="182">
        <v>41178</v>
      </c>
      <c r="P888" s="182">
        <v>41198</v>
      </c>
      <c r="Q888">
        <v>3</v>
      </c>
      <c r="R888" t="s">
        <v>280</v>
      </c>
      <c r="S888" t="s">
        <v>280</v>
      </c>
      <c r="T888" t="s">
        <v>280</v>
      </c>
      <c r="U888"/>
    </row>
    <row r="889" spans="1:21">
      <c r="A889" s="168" t="str">
        <f t="shared" si="13"/>
        <v>Report</v>
      </c>
      <c r="B889">
        <v>21589</v>
      </c>
      <c r="C889" t="s">
        <v>4124</v>
      </c>
      <c r="D889" t="s">
        <v>162</v>
      </c>
      <c r="E889" t="s">
        <v>283</v>
      </c>
      <c r="F889" t="s">
        <v>4125</v>
      </c>
      <c r="G889" t="s">
        <v>4126</v>
      </c>
      <c r="H889" t="s">
        <v>280</v>
      </c>
      <c r="I889" t="s">
        <v>4127</v>
      </c>
      <c r="J889" t="s">
        <v>4128</v>
      </c>
      <c r="K889" t="s">
        <v>29</v>
      </c>
      <c r="L889" t="s">
        <v>172</v>
      </c>
      <c r="M889">
        <v>362971</v>
      </c>
      <c r="N889" t="s">
        <v>162</v>
      </c>
      <c r="O889" s="182">
        <v>40738</v>
      </c>
      <c r="P889" s="182">
        <v>40757</v>
      </c>
      <c r="Q889">
        <v>2</v>
      </c>
      <c r="R889" t="s">
        <v>280</v>
      </c>
      <c r="S889" t="s">
        <v>280</v>
      </c>
      <c r="T889" t="s">
        <v>280</v>
      </c>
      <c r="U889"/>
    </row>
    <row r="890" spans="1:21">
      <c r="A890" s="168" t="str">
        <f t="shared" si="13"/>
        <v>Report</v>
      </c>
      <c r="B890">
        <v>21592</v>
      </c>
      <c r="C890" t="s">
        <v>4129</v>
      </c>
      <c r="D890" t="s">
        <v>162</v>
      </c>
      <c r="E890" t="s">
        <v>283</v>
      </c>
      <c r="F890" t="s">
        <v>4130</v>
      </c>
      <c r="G890" t="s">
        <v>280</v>
      </c>
      <c r="H890" t="s">
        <v>280</v>
      </c>
      <c r="I890" t="s">
        <v>605</v>
      </c>
      <c r="J890" t="s">
        <v>4131</v>
      </c>
      <c r="K890" t="s">
        <v>20</v>
      </c>
      <c r="L890" t="s">
        <v>175</v>
      </c>
      <c r="M890">
        <v>455086</v>
      </c>
      <c r="N890" t="s">
        <v>509</v>
      </c>
      <c r="O890" s="182">
        <v>41983</v>
      </c>
      <c r="P890" s="182">
        <v>42004</v>
      </c>
      <c r="Q890">
        <v>3</v>
      </c>
      <c r="R890">
        <v>3</v>
      </c>
      <c r="S890">
        <v>3</v>
      </c>
      <c r="T890">
        <v>3</v>
      </c>
      <c r="U890"/>
    </row>
    <row r="891" spans="1:21">
      <c r="A891" s="168" t="str">
        <f t="shared" si="13"/>
        <v>Report</v>
      </c>
      <c r="B891">
        <v>21593</v>
      </c>
      <c r="C891" t="s">
        <v>4132</v>
      </c>
      <c r="D891" t="s">
        <v>162</v>
      </c>
      <c r="E891" t="s">
        <v>283</v>
      </c>
      <c r="F891" t="s">
        <v>4133</v>
      </c>
      <c r="G891" t="s">
        <v>4134</v>
      </c>
      <c r="H891" t="s">
        <v>4135</v>
      </c>
      <c r="I891" t="s">
        <v>4136</v>
      </c>
      <c r="J891" t="s">
        <v>4137</v>
      </c>
      <c r="K891" t="s">
        <v>63</v>
      </c>
      <c r="L891" t="s">
        <v>176</v>
      </c>
      <c r="M891">
        <v>446879</v>
      </c>
      <c r="N891" t="s">
        <v>678</v>
      </c>
      <c r="O891" s="182">
        <v>41801</v>
      </c>
      <c r="P891" s="182">
        <v>41816</v>
      </c>
      <c r="Q891">
        <v>3</v>
      </c>
      <c r="R891">
        <v>3</v>
      </c>
      <c r="S891">
        <v>3</v>
      </c>
      <c r="T891">
        <v>3</v>
      </c>
      <c r="U891"/>
    </row>
    <row r="892" spans="1:21">
      <c r="A892" s="168" t="str">
        <f t="shared" si="13"/>
        <v>Report</v>
      </c>
      <c r="B892">
        <v>21594</v>
      </c>
      <c r="C892" t="s">
        <v>4138</v>
      </c>
      <c r="D892" t="s">
        <v>162</v>
      </c>
      <c r="E892" t="s">
        <v>283</v>
      </c>
      <c r="F892" t="s">
        <v>459</v>
      </c>
      <c r="G892" t="s">
        <v>4139</v>
      </c>
      <c r="H892" t="s">
        <v>4140</v>
      </c>
      <c r="I892" t="s">
        <v>4141</v>
      </c>
      <c r="J892" t="s">
        <v>4142</v>
      </c>
      <c r="K892" t="s">
        <v>11</v>
      </c>
      <c r="L892" t="s">
        <v>171</v>
      </c>
      <c r="M892">
        <v>383687</v>
      </c>
      <c r="N892" t="s">
        <v>162</v>
      </c>
      <c r="O892" s="182">
        <v>40808</v>
      </c>
      <c r="P892" s="182">
        <v>40828</v>
      </c>
      <c r="Q892">
        <v>2</v>
      </c>
      <c r="R892" t="s">
        <v>280</v>
      </c>
      <c r="S892" t="s">
        <v>280</v>
      </c>
      <c r="T892" t="s">
        <v>280</v>
      </c>
      <c r="U892"/>
    </row>
    <row r="893" spans="1:21">
      <c r="A893" s="168" t="str">
        <f t="shared" si="13"/>
        <v>Report</v>
      </c>
      <c r="B893">
        <v>21595</v>
      </c>
      <c r="C893" t="s">
        <v>4143</v>
      </c>
      <c r="D893" t="s">
        <v>162</v>
      </c>
      <c r="E893" t="s">
        <v>283</v>
      </c>
      <c r="F893" t="s">
        <v>4144</v>
      </c>
      <c r="G893" t="s">
        <v>280</v>
      </c>
      <c r="H893" t="s">
        <v>280</v>
      </c>
      <c r="I893" t="s">
        <v>4145</v>
      </c>
      <c r="J893" t="s">
        <v>4146</v>
      </c>
      <c r="K893" t="s">
        <v>76</v>
      </c>
      <c r="L893" t="s">
        <v>173</v>
      </c>
      <c r="M893">
        <v>430177</v>
      </c>
      <c r="N893" t="s">
        <v>162</v>
      </c>
      <c r="O893" s="182">
        <v>41649</v>
      </c>
      <c r="P893" s="182">
        <v>41666</v>
      </c>
      <c r="Q893">
        <v>3</v>
      </c>
      <c r="R893">
        <v>3</v>
      </c>
      <c r="S893">
        <v>3</v>
      </c>
      <c r="T893">
        <v>3</v>
      </c>
      <c r="U893"/>
    </row>
    <row r="894" spans="1:21">
      <c r="A894" s="168" t="str">
        <f t="shared" si="13"/>
        <v>Report</v>
      </c>
      <c r="B894">
        <v>21597</v>
      </c>
      <c r="C894" t="s">
        <v>4147</v>
      </c>
      <c r="D894" t="s">
        <v>162</v>
      </c>
      <c r="E894" t="s">
        <v>283</v>
      </c>
      <c r="F894" t="s">
        <v>4148</v>
      </c>
      <c r="G894" t="s">
        <v>4149</v>
      </c>
      <c r="H894" t="s">
        <v>4150</v>
      </c>
      <c r="I894" t="s">
        <v>637</v>
      </c>
      <c r="J894" t="s">
        <v>4151</v>
      </c>
      <c r="K894" t="s">
        <v>12</v>
      </c>
      <c r="L894" t="s">
        <v>171</v>
      </c>
      <c r="M894">
        <v>367817</v>
      </c>
      <c r="N894" t="s">
        <v>162</v>
      </c>
      <c r="O894" s="182">
        <v>40717</v>
      </c>
      <c r="P894" s="182">
        <v>40731</v>
      </c>
      <c r="Q894">
        <v>1</v>
      </c>
      <c r="R894" t="s">
        <v>280</v>
      </c>
      <c r="S894" t="s">
        <v>280</v>
      </c>
      <c r="T894" t="s">
        <v>280</v>
      </c>
      <c r="U894"/>
    </row>
    <row r="895" spans="1:21">
      <c r="A895" s="168" t="str">
        <f t="shared" si="13"/>
        <v>Report</v>
      </c>
      <c r="B895">
        <v>21598</v>
      </c>
      <c r="C895" t="s">
        <v>4152</v>
      </c>
      <c r="D895" t="s">
        <v>162</v>
      </c>
      <c r="E895" t="s">
        <v>283</v>
      </c>
      <c r="F895" t="s">
        <v>4153</v>
      </c>
      <c r="G895" t="s">
        <v>280</v>
      </c>
      <c r="H895" t="s">
        <v>280</v>
      </c>
      <c r="I895" t="s">
        <v>4154</v>
      </c>
      <c r="J895" t="s">
        <v>4155</v>
      </c>
      <c r="K895" t="s">
        <v>96</v>
      </c>
      <c r="L895" t="s">
        <v>176</v>
      </c>
      <c r="M895">
        <v>362502</v>
      </c>
      <c r="N895" t="s">
        <v>162</v>
      </c>
      <c r="O895" s="182">
        <v>40522</v>
      </c>
      <c r="P895" s="182">
        <v>40553</v>
      </c>
      <c r="Q895">
        <v>2</v>
      </c>
      <c r="R895" t="s">
        <v>280</v>
      </c>
      <c r="S895" t="s">
        <v>280</v>
      </c>
      <c r="T895" t="s">
        <v>280</v>
      </c>
      <c r="U895"/>
    </row>
    <row r="896" spans="1:21">
      <c r="A896" s="168" t="str">
        <f t="shared" si="13"/>
        <v>Report</v>
      </c>
      <c r="B896">
        <v>21601</v>
      </c>
      <c r="C896" t="s">
        <v>4156</v>
      </c>
      <c r="D896" t="s">
        <v>162</v>
      </c>
      <c r="E896" t="s">
        <v>283</v>
      </c>
      <c r="F896" t="s">
        <v>4157</v>
      </c>
      <c r="G896" t="s">
        <v>280</v>
      </c>
      <c r="H896" t="s">
        <v>280</v>
      </c>
      <c r="I896" t="s">
        <v>1609</v>
      </c>
      <c r="J896" t="s">
        <v>4158</v>
      </c>
      <c r="K896" t="s">
        <v>23</v>
      </c>
      <c r="L896" t="s">
        <v>175</v>
      </c>
      <c r="M896">
        <v>366391</v>
      </c>
      <c r="N896" t="s">
        <v>162</v>
      </c>
      <c r="O896" s="182">
        <v>40591</v>
      </c>
      <c r="P896" s="182">
        <v>40612</v>
      </c>
      <c r="Q896">
        <v>2</v>
      </c>
      <c r="R896" t="s">
        <v>280</v>
      </c>
      <c r="S896" t="s">
        <v>280</v>
      </c>
      <c r="T896" t="s">
        <v>280</v>
      </c>
      <c r="U896"/>
    </row>
    <row r="897" spans="1:21">
      <c r="A897" s="168" t="str">
        <f t="shared" si="13"/>
        <v>Report</v>
      </c>
      <c r="B897">
        <v>21602</v>
      </c>
      <c r="C897" t="s">
        <v>4159</v>
      </c>
      <c r="D897" t="s">
        <v>162</v>
      </c>
      <c r="E897" t="s">
        <v>283</v>
      </c>
      <c r="F897" t="s">
        <v>4160</v>
      </c>
      <c r="G897" t="s">
        <v>280</v>
      </c>
      <c r="H897" t="s">
        <v>280</v>
      </c>
      <c r="I897" t="s">
        <v>4161</v>
      </c>
      <c r="J897" t="s">
        <v>4162</v>
      </c>
      <c r="K897" t="s">
        <v>25</v>
      </c>
      <c r="L897" t="s">
        <v>177</v>
      </c>
      <c r="M897">
        <v>386956</v>
      </c>
      <c r="N897" t="s">
        <v>162</v>
      </c>
      <c r="O897" s="182">
        <v>41025</v>
      </c>
      <c r="P897" s="182">
        <v>41046</v>
      </c>
      <c r="Q897">
        <v>2</v>
      </c>
      <c r="R897" t="s">
        <v>280</v>
      </c>
      <c r="S897" t="s">
        <v>280</v>
      </c>
      <c r="T897" t="s">
        <v>280</v>
      </c>
      <c r="U897"/>
    </row>
    <row r="898" spans="1:21">
      <c r="A898" s="168" t="str">
        <f t="shared" si="13"/>
        <v>Report</v>
      </c>
      <c r="B898">
        <v>21603</v>
      </c>
      <c r="C898" t="s">
        <v>4163</v>
      </c>
      <c r="D898" t="s">
        <v>162</v>
      </c>
      <c r="E898" t="s">
        <v>283</v>
      </c>
      <c r="F898" t="s">
        <v>4164</v>
      </c>
      <c r="G898" t="s">
        <v>4165</v>
      </c>
      <c r="H898" t="s">
        <v>280</v>
      </c>
      <c r="I898" t="s">
        <v>1328</v>
      </c>
      <c r="J898" t="s">
        <v>1329</v>
      </c>
      <c r="K898" t="s">
        <v>56</v>
      </c>
      <c r="L898" t="s">
        <v>177</v>
      </c>
      <c r="M898">
        <v>361094</v>
      </c>
      <c r="N898" t="s">
        <v>162</v>
      </c>
      <c r="O898" s="182">
        <v>40325</v>
      </c>
      <c r="P898" s="182">
        <v>40346</v>
      </c>
      <c r="Q898">
        <v>2</v>
      </c>
      <c r="R898" t="s">
        <v>280</v>
      </c>
      <c r="S898" t="s">
        <v>280</v>
      </c>
      <c r="T898" t="s">
        <v>280</v>
      </c>
      <c r="U898"/>
    </row>
    <row r="899" spans="1:21">
      <c r="A899" s="168" t="str">
        <f t="shared" si="13"/>
        <v>Report</v>
      </c>
      <c r="B899">
        <v>21605</v>
      </c>
      <c r="C899" t="s">
        <v>4166</v>
      </c>
      <c r="D899" t="s">
        <v>162</v>
      </c>
      <c r="E899" t="s">
        <v>283</v>
      </c>
      <c r="F899" t="s">
        <v>4167</v>
      </c>
      <c r="G899" t="s">
        <v>4168</v>
      </c>
      <c r="H899" t="s">
        <v>280</v>
      </c>
      <c r="I899" t="s">
        <v>4169</v>
      </c>
      <c r="J899" t="s">
        <v>4170</v>
      </c>
      <c r="K899" t="s">
        <v>126</v>
      </c>
      <c r="L899" t="s">
        <v>358</v>
      </c>
      <c r="M899">
        <v>442866</v>
      </c>
      <c r="N899" t="s">
        <v>162</v>
      </c>
      <c r="O899" s="182">
        <v>41809</v>
      </c>
      <c r="P899" s="182">
        <v>41831</v>
      </c>
      <c r="Q899">
        <v>1</v>
      </c>
      <c r="R899">
        <v>1</v>
      </c>
      <c r="S899">
        <v>1</v>
      </c>
      <c r="T899">
        <v>1</v>
      </c>
      <c r="U899"/>
    </row>
    <row r="900" spans="1:21">
      <c r="A900" s="168" t="str">
        <f t="shared" ref="A900:A963" si="14">IF(B900 &lt;&gt; "", HYPERLINK(CONCATENATE("http://www.ofsted.gov.uk/oxedu_providers/full/(urn)/",B900),"Report"),"")</f>
        <v>Report</v>
      </c>
      <c r="B900">
        <v>21606</v>
      </c>
      <c r="C900" t="s">
        <v>4171</v>
      </c>
      <c r="D900" t="s">
        <v>162</v>
      </c>
      <c r="E900" t="s">
        <v>283</v>
      </c>
      <c r="F900" t="s">
        <v>4172</v>
      </c>
      <c r="G900" t="s">
        <v>4173</v>
      </c>
      <c r="H900" t="s">
        <v>4174</v>
      </c>
      <c r="I900" t="s">
        <v>627</v>
      </c>
      <c r="J900" t="s">
        <v>4175</v>
      </c>
      <c r="K900" t="s">
        <v>5</v>
      </c>
      <c r="L900" t="s">
        <v>175</v>
      </c>
      <c r="M900">
        <v>421470</v>
      </c>
      <c r="N900" t="s">
        <v>162</v>
      </c>
      <c r="O900" s="182">
        <v>41452</v>
      </c>
      <c r="P900" s="182">
        <v>41473</v>
      </c>
      <c r="Q900">
        <v>2</v>
      </c>
      <c r="R900">
        <v>2</v>
      </c>
      <c r="S900">
        <v>2</v>
      </c>
      <c r="T900">
        <v>2</v>
      </c>
      <c r="U900"/>
    </row>
    <row r="901" spans="1:21">
      <c r="A901" s="168" t="str">
        <f t="shared" si="14"/>
        <v>Report</v>
      </c>
      <c r="B901">
        <v>21607</v>
      </c>
      <c r="C901" t="s">
        <v>4176</v>
      </c>
      <c r="D901" t="s">
        <v>162</v>
      </c>
      <c r="E901" t="s">
        <v>283</v>
      </c>
      <c r="F901" t="s">
        <v>4177</v>
      </c>
      <c r="G901" t="s">
        <v>2046</v>
      </c>
      <c r="H901" t="s">
        <v>280</v>
      </c>
      <c r="I901" t="s">
        <v>2047</v>
      </c>
      <c r="J901" t="s">
        <v>4178</v>
      </c>
      <c r="K901" t="s">
        <v>139</v>
      </c>
      <c r="L901" t="s">
        <v>173</v>
      </c>
      <c r="M901">
        <v>383688</v>
      </c>
      <c r="N901" t="s">
        <v>162</v>
      </c>
      <c r="O901" s="182">
        <v>40871</v>
      </c>
      <c r="P901" s="182">
        <v>40891</v>
      </c>
      <c r="Q901">
        <v>2</v>
      </c>
      <c r="R901" t="s">
        <v>280</v>
      </c>
      <c r="S901" t="s">
        <v>280</v>
      </c>
      <c r="T901" t="s">
        <v>280</v>
      </c>
      <c r="U901"/>
    </row>
    <row r="902" spans="1:21">
      <c r="A902" s="168" t="str">
        <f t="shared" si="14"/>
        <v>Report</v>
      </c>
      <c r="B902">
        <v>21609</v>
      </c>
      <c r="C902" t="s">
        <v>4179</v>
      </c>
      <c r="D902" t="s">
        <v>162</v>
      </c>
      <c r="E902" t="s">
        <v>283</v>
      </c>
      <c r="F902" t="s">
        <v>4180</v>
      </c>
      <c r="G902" t="s">
        <v>4181</v>
      </c>
      <c r="H902" t="s">
        <v>280</v>
      </c>
      <c r="I902" t="s">
        <v>421</v>
      </c>
      <c r="J902" t="s">
        <v>4182</v>
      </c>
      <c r="K902" t="s">
        <v>127</v>
      </c>
      <c r="L902" t="s">
        <v>358</v>
      </c>
      <c r="M902">
        <v>362503</v>
      </c>
      <c r="N902" t="s">
        <v>162</v>
      </c>
      <c r="O902" s="182">
        <v>40451</v>
      </c>
      <c r="P902" s="182">
        <v>40472</v>
      </c>
      <c r="Q902">
        <v>2</v>
      </c>
      <c r="R902" t="s">
        <v>280</v>
      </c>
      <c r="S902" t="s">
        <v>280</v>
      </c>
      <c r="T902" t="s">
        <v>280</v>
      </c>
      <c r="U902"/>
    </row>
    <row r="903" spans="1:21">
      <c r="A903" s="168" t="str">
        <f t="shared" si="14"/>
        <v>Report</v>
      </c>
      <c r="B903">
        <v>21610</v>
      </c>
      <c r="C903" t="s">
        <v>4183</v>
      </c>
      <c r="D903" t="s">
        <v>162</v>
      </c>
      <c r="E903" t="s">
        <v>283</v>
      </c>
      <c r="F903" t="s">
        <v>4184</v>
      </c>
      <c r="G903" t="s">
        <v>280</v>
      </c>
      <c r="H903" t="s">
        <v>280</v>
      </c>
      <c r="I903" t="s">
        <v>4185</v>
      </c>
      <c r="J903" t="s">
        <v>4186</v>
      </c>
      <c r="K903" t="s">
        <v>134</v>
      </c>
      <c r="L903" t="s">
        <v>173</v>
      </c>
      <c r="M903">
        <v>442864</v>
      </c>
      <c r="N903" t="s">
        <v>162</v>
      </c>
      <c r="O903" s="182">
        <v>41829</v>
      </c>
      <c r="P903" s="182">
        <v>41865</v>
      </c>
      <c r="Q903">
        <v>1</v>
      </c>
      <c r="R903">
        <v>1</v>
      </c>
      <c r="S903">
        <v>1</v>
      </c>
      <c r="T903">
        <v>1</v>
      </c>
      <c r="U903"/>
    </row>
    <row r="904" spans="1:21">
      <c r="A904" s="168" t="str">
        <f t="shared" si="14"/>
        <v>Report</v>
      </c>
      <c r="B904">
        <v>21612</v>
      </c>
      <c r="C904" t="s">
        <v>4187</v>
      </c>
      <c r="D904" t="s">
        <v>162</v>
      </c>
      <c r="E904" t="s">
        <v>283</v>
      </c>
      <c r="F904" t="s">
        <v>4188</v>
      </c>
      <c r="G904" t="s">
        <v>4189</v>
      </c>
      <c r="H904" t="s">
        <v>4190</v>
      </c>
      <c r="I904" t="s">
        <v>491</v>
      </c>
      <c r="J904" t="s">
        <v>4191</v>
      </c>
      <c r="K904" t="s">
        <v>8</v>
      </c>
      <c r="L904" t="s">
        <v>358</v>
      </c>
      <c r="M904">
        <v>433599</v>
      </c>
      <c r="N904" t="s">
        <v>162</v>
      </c>
      <c r="O904" s="182">
        <v>41683</v>
      </c>
      <c r="P904" s="182">
        <v>41698</v>
      </c>
      <c r="Q904">
        <v>2</v>
      </c>
      <c r="R904">
        <v>2</v>
      </c>
      <c r="S904">
        <v>2</v>
      </c>
      <c r="T904">
        <v>2</v>
      </c>
      <c r="U904"/>
    </row>
    <row r="905" spans="1:21">
      <c r="A905" s="168" t="str">
        <f t="shared" si="14"/>
        <v>Report</v>
      </c>
      <c r="B905">
        <v>21613</v>
      </c>
      <c r="C905" t="s">
        <v>4192</v>
      </c>
      <c r="D905" t="s">
        <v>162</v>
      </c>
      <c r="E905" t="s">
        <v>283</v>
      </c>
      <c r="F905" t="s">
        <v>4193</v>
      </c>
      <c r="G905" t="s">
        <v>803</v>
      </c>
      <c r="H905" t="s">
        <v>280</v>
      </c>
      <c r="I905" t="s">
        <v>4194</v>
      </c>
      <c r="J905" t="s">
        <v>4195</v>
      </c>
      <c r="K905" t="s">
        <v>26</v>
      </c>
      <c r="L905" t="s">
        <v>171</v>
      </c>
      <c r="M905">
        <v>361091</v>
      </c>
      <c r="N905" t="s">
        <v>162</v>
      </c>
      <c r="O905" s="182">
        <v>40324</v>
      </c>
      <c r="P905" s="182">
        <v>40345</v>
      </c>
      <c r="Q905">
        <v>3</v>
      </c>
      <c r="R905" t="s">
        <v>280</v>
      </c>
      <c r="S905" t="s">
        <v>280</v>
      </c>
      <c r="T905" t="s">
        <v>280</v>
      </c>
      <c r="U905"/>
    </row>
    <row r="906" spans="1:21">
      <c r="A906" s="168" t="str">
        <f t="shared" si="14"/>
        <v>Report</v>
      </c>
      <c r="B906">
        <v>21614</v>
      </c>
      <c r="C906" t="s">
        <v>4196</v>
      </c>
      <c r="D906" t="s">
        <v>162</v>
      </c>
      <c r="E906" t="s">
        <v>283</v>
      </c>
      <c r="F906" t="s">
        <v>4197</v>
      </c>
      <c r="G906" t="s">
        <v>280</v>
      </c>
      <c r="H906" t="s">
        <v>280</v>
      </c>
      <c r="I906" t="s">
        <v>4198</v>
      </c>
      <c r="J906" t="s">
        <v>4199</v>
      </c>
      <c r="K906" t="s">
        <v>24</v>
      </c>
      <c r="L906" t="s">
        <v>171</v>
      </c>
      <c r="M906">
        <v>442776</v>
      </c>
      <c r="N906" t="s">
        <v>162</v>
      </c>
      <c r="O906" s="182">
        <v>41837</v>
      </c>
      <c r="P906" s="182">
        <v>41856</v>
      </c>
      <c r="Q906">
        <v>3</v>
      </c>
      <c r="R906">
        <v>3</v>
      </c>
      <c r="S906">
        <v>3</v>
      </c>
      <c r="T906">
        <v>3</v>
      </c>
      <c r="U906"/>
    </row>
    <row r="907" spans="1:21">
      <c r="A907" s="168" t="str">
        <f t="shared" si="14"/>
        <v>Report</v>
      </c>
      <c r="B907">
        <v>21615</v>
      </c>
      <c r="C907" t="s">
        <v>256</v>
      </c>
      <c r="D907" t="s">
        <v>162</v>
      </c>
      <c r="E907" t="s">
        <v>283</v>
      </c>
      <c r="F907" t="s">
        <v>4200</v>
      </c>
      <c r="G907" t="s">
        <v>280</v>
      </c>
      <c r="H907" t="s">
        <v>280</v>
      </c>
      <c r="I907" t="s">
        <v>4201</v>
      </c>
      <c r="J907" t="s">
        <v>4202</v>
      </c>
      <c r="K907" t="s">
        <v>256</v>
      </c>
      <c r="L907" t="s">
        <v>177</v>
      </c>
      <c r="M907">
        <v>407188</v>
      </c>
      <c r="N907" t="s">
        <v>162</v>
      </c>
      <c r="O907" s="182">
        <v>41185</v>
      </c>
      <c r="P907" s="182">
        <v>41198</v>
      </c>
      <c r="Q907">
        <v>2</v>
      </c>
      <c r="R907" t="s">
        <v>280</v>
      </c>
      <c r="S907" t="s">
        <v>280</v>
      </c>
      <c r="T907" t="s">
        <v>280</v>
      </c>
      <c r="U907"/>
    </row>
    <row r="908" spans="1:21">
      <c r="A908" s="168" t="str">
        <f t="shared" si="14"/>
        <v>Report</v>
      </c>
      <c r="B908">
        <v>21616</v>
      </c>
      <c r="C908" t="s">
        <v>4203</v>
      </c>
      <c r="D908" t="s">
        <v>162</v>
      </c>
      <c r="E908" t="s">
        <v>283</v>
      </c>
      <c r="F908" t="s">
        <v>4204</v>
      </c>
      <c r="G908" t="s">
        <v>4205</v>
      </c>
      <c r="H908" t="s">
        <v>280</v>
      </c>
      <c r="I908" t="s">
        <v>4206</v>
      </c>
      <c r="J908" t="s">
        <v>4207</v>
      </c>
      <c r="K908" t="s">
        <v>49</v>
      </c>
      <c r="L908" t="s">
        <v>173</v>
      </c>
      <c r="M908">
        <v>452807</v>
      </c>
      <c r="N908" t="s">
        <v>162</v>
      </c>
      <c r="O908" s="182">
        <v>41992</v>
      </c>
      <c r="P908" s="182">
        <v>42017</v>
      </c>
      <c r="Q908">
        <v>2</v>
      </c>
      <c r="R908">
        <v>2</v>
      </c>
      <c r="S908">
        <v>2</v>
      </c>
      <c r="T908">
        <v>2</v>
      </c>
      <c r="U908"/>
    </row>
    <row r="909" spans="1:21">
      <c r="A909" s="168" t="str">
        <f t="shared" si="14"/>
        <v>Report</v>
      </c>
      <c r="B909">
        <v>21617</v>
      </c>
      <c r="C909" t="s">
        <v>4208</v>
      </c>
      <c r="D909" t="s">
        <v>162</v>
      </c>
      <c r="E909" t="s">
        <v>283</v>
      </c>
      <c r="F909" t="s">
        <v>4209</v>
      </c>
      <c r="G909" t="s">
        <v>1866</v>
      </c>
      <c r="H909" t="s">
        <v>4210</v>
      </c>
      <c r="I909" t="s">
        <v>4211</v>
      </c>
      <c r="J909" t="s">
        <v>4212</v>
      </c>
      <c r="K909" t="s">
        <v>16</v>
      </c>
      <c r="L909" t="s">
        <v>176</v>
      </c>
      <c r="M909">
        <v>451388</v>
      </c>
      <c r="N909" t="s">
        <v>509</v>
      </c>
      <c r="O909" s="182">
        <v>41928</v>
      </c>
      <c r="P909" s="182">
        <v>41950</v>
      </c>
      <c r="Q909">
        <v>3</v>
      </c>
      <c r="R909">
        <v>3</v>
      </c>
      <c r="S909">
        <v>3</v>
      </c>
      <c r="T909">
        <v>3</v>
      </c>
      <c r="U909"/>
    </row>
    <row r="910" spans="1:21">
      <c r="A910" s="168" t="str">
        <f t="shared" si="14"/>
        <v>Report</v>
      </c>
      <c r="B910">
        <v>21619</v>
      </c>
      <c r="C910" t="s">
        <v>4213</v>
      </c>
      <c r="D910" t="s">
        <v>162</v>
      </c>
      <c r="E910" t="s">
        <v>283</v>
      </c>
      <c r="F910" t="s">
        <v>4214</v>
      </c>
      <c r="G910" t="s">
        <v>280</v>
      </c>
      <c r="H910" t="s">
        <v>280</v>
      </c>
      <c r="I910" t="s">
        <v>1043</v>
      </c>
      <c r="J910" t="s">
        <v>4215</v>
      </c>
      <c r="K910" t="s">
        <v>73</v>
      </c>
      <c r="L910" t="s">
        <v>173</v>
      </c>
      <c r="M910">
        <v>410956</v>
      </c>
      <c r="N910" t="s">
        <v>162</v>
      </c>
      <c r="O910" s="182">
        <v>41340</v>
      </c>
      <c r="P910" s="182">
        <v>41358</v>
      </c>
      <c r="Q910">
        <v>1</v>
      </c>
      <c r="R910" t="s">
        <v>280</v>
      </c>
      <c r="S910" t="s">
        <v>280</v>
      </c>
      <c r="T910" t="s">
        <v>280</v>
      </c>
      <c r="U910"/>
    </row>
    <row r="911" spans="1:21">
      <c r="A911" s="168" t="str">
        <f t="shared" si="14"/>
        <v>Report</v>
      </c>
      <c r="B911">
        <v>21623</v>
      </c>
      <c r="C911" t="s">
        <v>4216</v>
      </c>
      <c r="D911" t="s">
        <v>162</v>
      </c>
      <c r="E911" t="s">
        <v>283</v>
      </c>
      <c r="F911" t="s">
        <v>4217</v>
      </c>
      <c r="G911" t="s">
        <v>280</v>
      </c>
      <c r="H911" t="s">
        <v>280</v>
      </c>
      <c r="I911" t="s">
        <v>1043</v>
      </c>
      <c r="J911" t="s">
        <v>4218</v>
      </c>
      <c r="K911" t="s">
        <v>116</v>
      </c>
      <c r="L911" t="s">
        <v>173</v>
      </c>
      <c r="M911">
        <v>383761</v>
      </c>
      <c r="N911" t="s">
        <v>162</v>
      </c>
      <c r="O911" s="182">
        <v>41032</v>
      </c>
      <c r="P911" s="182">
        <v>41053</v>
      </c>
      <c r="Q911">
        <v>1</v>
      </c>
      <c r="R911" t="s">
        <v>280</v>
      </c>
      <c r="S911" t="s">
        <v>280</v>
      </c>
      <c r="T911" t="s">
        <v>280</v>
      </c>
      <c r="U911"/>
    </row>
    <row r="912" spans="1:21">
      <c r="A912" s="168" t="str">
        <f t="shared" si="14"/>
        <v>Report</v>
      </c>
      <c r="B912">
        <v>21625</v>
      </c>
      <c r="C912" t="s">
        <v>4219</v>
      </c>
      <c r="D912" t="s">
        <v>162</v>
      </c>
      <c r="E912" t="s">
        <v>283</v>
      </c>
      <c r="F912" t="s">
        <v>4220</v>
      </c>
      <c r="G912" t="s">
        <v>4221</v>
      </c>
      <c r="H912" t="s">
        <v>4222</v>
      </c>
      <c r="I912" t="s">
        <v>4223</v>
      </c>
      <c r="J912" t="s">
        <v>4224</v>
      </c>
      <c r="K912" t="s">
        <v>25</v>
      </c>
      <c r="L912" t="s">
        <v>177</v>
      </c>
      <c r="M912">
        <v>376270</v>
      </c>
      <c r="N912" t="s">
        <v>162</v>
      </c>
      <c r="O912" s="182">
        <v>40752</v>
      </c>
      <c r="P912" s="182">
        <v>40773</v>
      </c>
      <c r="Q912">
        <v>2</v>
      </c>
      <c r="R912" t="s">
        <v>280</v>
      </c>
      <c r="S912" t="s">
        <v>280</v>
      </c>
      <c r="T912" t="s">
        <v>280</v>
      </c>
      <c r="U912"/>
    </row>
    <row r="913" spans="1:21">
      <c r="A913" s="168" t="str">
        <f t="shared" si="14"/>
        <v>Report</v>
      </c>
      <c r="B913">
        <v>21626</v>
      </c>
      <c r="C913" t="s">
        <v>4225</v>
      </c>
      <c r="D913" t="s">
        <v>162</v>
      </c>
      <c r="E913" t="s">
        <v>283</v>
      </c>
      <c r="F913" t="s">
        <v>4226</v>
      </c>
      <c r="G913" t="s">
        <v>4227</v>
      </c>
      <c r="H913" t="s">
        <v>4228</v>
      </c>
      <c r="I913" t="s">
        <v>1456</v>
      </c>
      <c r="J913" t="s">
        <v>4229</v>
      </c>
      <c r="K913" t="s">
        <v>95</v>
      </c>
      <c r="L913" t="s">
        <v>177</v>
      </c>
      <c r="M913">
        <v>383762</v>
      </c>
      <c r="N913" t="s">
        <v>162</v>
      </c>
      <c r="O913" s="182">
        <v>41089</v>
      </c>
      <c r="P913" s="182">
        <v>41114</v>
      </c>
      <c r="Q913">
        <v>2</v>
      </c>
      <c r="R913" t="s">
        <v>280</v>
      </c>
      <c r="S913" t="s">
        <v>280</v>
      </c>
      <c r="T913" t="s">
        <v>280</v>
      </c>
      <c r="U913"/>
    </row>
    <row r="914" spans="1:21">
      <c r="A914" s="168" t="str">
        <f t="shared" si="14"/>
        <v>Report</v>
      </c>
      <c r="B914">
        <v>21628</v>
      </c>
      <c r="C914" t="s">
        <v>4230</v>
      </c>
      <c r="D914" t="s">
        <v>162</v>
      </c>
      <c r="E914" t="s">
        <v>283</v>
      </c>
      <c r="F914" t="s">
        <v>4231</v>
      </c>
      <c r="G914" t="s">
        <v>280</v>
      </c>
      <c r="H914" t="s">
        <v>280</v>
      </c>
      <c r="I914" t="s">
        <v>904</v>
      </c>
      <c r="J914" t="s">
        <v>4232</v>
      </c>
      <c r="K914" t="s">
        <v>75</v>
      </c>
      <c r="L914" t="s">
        <v>173</v>
      </c>
      <c r="M914">
        <v>383689</v>
      </c>
      <c r="N914" t="s">
        <v>162</v>
      </c>
      <c r="O914" s="182">
        <v>40835</v>
      </c>
      <c r="P914" s="182">
        <v>40854</v>
      </c>
      <c r="Q914">
        <v>1</v>
      </c>
      <c r="R914" t="s">
        <v>280</v>
      </c>
      <c r="S914" t="s">
        <v>280</v>
      </c>
      <c r="T914" t="s">
        <v>280</v>
      </c>
      <c r="U914"/>
    </row>
    <row r="915" spans="1:21">
      <c r="A915" s="168" t="str">
        <f t="shared" si="14"/>
        <v>Report</v>
      </c>
      <c r="B915">
        <v>21629</v>
      </c>
      <c r="C915" t="s">
        <v>4233</v>
      </c>
      <c r="D915" t="s">
        <v>162</v>
      </c>
      <c r="E915" t="s">
        <v>283</v>
      </c>
      <c r="F915" t="s">
        <v>4234</v>
      </c>
      <c r="G915" t="s">
        <v>280</v>
      </c>
      <c r="H915" t="s">
        <v>280</v>
      </c>
      <c r="I915" t="s">
        <v>411</v>
      </c>
      <c r="J915" t="s">
        <v>4235</v>
      </c>
      <c r="K915" t="s">
        <v>49</v>
      </c>
      <c r="L915" t="s">
        <v>173</v>
      </c>
      <c r="M915">
        <v>407008</v>
      </c>
      <c r="N915" t="s">
        <v>162</v>
      </c>
      <c r="O915" s="182">
        <v>41298</v>
      </c>
      <c r="P915" s="182">
        <v>41312</v>
      </c>
      <c r="Q915">
        <v>2</v>
      </c>
      <c r="R915" t="s">
        <v>280</v>
      </c>
      <c r="S915" t="s">
        <v>280</v>
      </c>
      <c r="T915" t="s">
        <v>280</v>
      </c>
      <c r="U915"/>
    </row>
    <row r="916" spans="1:21">
      <c r="A916" s="168" t="str">
        <f t="shared" si="14"/>
        <v>Report</v>
      </c>
      <c r="B916">
        <v>21630</v>
      </c>
      <c r="C916" t="s">
        <v>4236</v>
      </c>
      <c r="D916" t="s">
        <v>162</v>
      </c>
      <c r="E916" t="s">
        <v>283</v>
      </c>
      <c r="F916" t="s">
        <v>4237</v>
      </c>
      <c r="G916" t="s">
        <v>280</v>
      </c>
      <c r="H916" t="s">
        <v>280</v>
      </c>
      <c r="I916" t="s">
        <v>394</v>
      </c>
      <c r="J916" t="s">
        <v>4238</v>
      </c>
      <c r="K916" t="s">
        <v>70</v>
      </c>
      <c r="L916" t="s">
        <v>175</v>
      </c>
      <c r="M916">
        <v>383973</v>
      </c>
      <c r="N916" t="s">
        <v>162</v>
      </c>
      <c r="O916" s="182">
        <v>40752</v>
      </c>
      <c r="P916" s="182">
        <v>40773</v>
      </c>
      <c r="Q916">
        <v>2</v>
      </c>
      <c r="R916" t="s">
        <v>280</v>
      </c>
      <c r="S916" t="s">
        <v>280</v>
      </c>
      <c r="T916" t="s">
        <v>280</v>
      </c>
      <c r="U916"/>
    </row>
    <row r="917" spans="1:21">
      <c r="A917" s="168" t="str">
        <f t="shared" si="14"/>
        <v>Report</v>
      </c>
      <c r="B917">
        <v>21631</v>
      </c>
      <c r="C917" t="s">
        <v>4239</v>
      </c>
      <c r="D917" t="s">
        <v>162</v>
      </c>
      <c r="E917" t="s">
        <v>283</v>
      </c>
      <c r="F917" t="s">
        <v>4240</v>
      </c>
      <c r="G917" t="s">
        <v>4241</v>
      </c>
      <c r="H917" t="s">
        <v>280</v>
      </c>
      <c r="I917" t="s">
        <v>298</v>
      </c>
      <c r="J917" t="s">
        <v>4242</v>
      </c>
      <c r="K917" t="s">
        <v>74</v>
      </c>
      <c r="L917" t="s">
        <v>173</v>
      </c>
      <c r="M917">
        <v>367818</v>
      </c>
      <c r="N917" t="s">
        <v>162</v>
      </c>
      <c r="O917" s="182">
        <v>40682</v>
      </c>
      <c r="P917" s="182">
        <v>40704</v>
      </c>
      <c r="Q917">
        <v>2</v>
      </c>
      <c r="R917" t="s">
        <v>280</v>
      </c>
      <c r="S917" t="s">
        <v>280</v>
      </c>
      <c r="T917" t="s">
        <v>280</v>
      </c>
      <c r="U917"/>
    </row>
    <row r="918" spans="1:21">
      <c r="A918" s="168" t="str">
        <f t="shared" si="14"/>
        <v>Report</v>
      </c>
      <c r="B918">
        <v>21634</v>
      </c>
      <c r="C918" t="s">
        <v>4243</v>
      </c>
      <c r="D918" t="s">
        <v>162</v>
      </c>
      <c r="E918" t="s">
        <v>283</v>
      </c>
      <c r="F918" t="s">
        <v>4244</v>
      </c>
      <c r="G918" t="s">
        <v>280</v>
      </c>
      <c r="H918" t="s">
        <v>280</v>
      </c>
      <c r="I918" t="s">
        <v>4245</v>
      </c>
      <c r="J918" t="s">
        <v>4246</v>
      </c>
      <c r="K918" t="s">
        <v>49</v>
      </c>
      <c r="L918" t="s">
        <v>173</v>
      </c>
      <c r="M918">
        <v>406952</v>
      </c>
      <c r="N918" t="s">
        <v>162</v>
      </c>
      <c r="O918" s="182">
        <v>41298</v>
      </c>
      <c r="P918" s="182">
        <v>41319</v>
      </c>
      <c r="Q918">
        <v>2</v>
      </c>
      <c r="R918" t="s">
        <v>280</v>
      </c>
      <c r="S918" t="s">
        <v>280</v>
      </c>
      <c r="T918" t="s">
        <v>280</v>
      </c>
      <c r="U918"/>
    </row>
    <row r="919" spans="1:21">
      <c r="A919" s="168" t="str">
        <f t="shared" si="14"/>
        <v>Report</v>
      </c>
      <c r="B919">
        <v>21635</v>
      </c>
      <c r="C919" t="s">
        <v>4247</v>
      </c>
      <c r="D919" t="s">
        <v>162</v>
      </c>
      <c r="E919" t="s">
        <v>283</v>
      </c>
      <c r="F919" t="s">
        <v>4248</v>
      </c>
      <c r="G919" t="s">
        <v>280</v>
      </c>
      <c r="H919" t="s">
        <v>280</v>
      </c>
      <c r="I919" t="s">
        <v>2912</v>
      </c>
      <c r="J919" t="s">
        <v>4249</v>
      </c>
      <c r="K919" t="s">
        <v>116</v>
      </c>
      <c r="L919" t="s">
        <v>173</v>
      </c>
      <c r="M919">
        <v>362504</v>
      </c>
      <c r="N919" t="s">
        <v>162</v>
      </c>
      <c r="O919" s="182">
        <v>40493</v>
      </c>
      <c r="P919" s="182">
        <v>40512</v>
      </c>
      <c r="Q919">
        <v>2</v>
      </c>
      <c r="R919" t="s">
        <v>280</v>
      </c>
      <c r="S919" t="s">
        <v>280</v>
      </c>
      <c r="T919" t="s">
        <v>280</v>
      </c>
      <c r="U919"/>
    </row>
    <row r="920" spans="1:21">
      <c r="A920" s="168" t="str">
        <f t="shared" si="14"/>
        <v>Report</v>
      </c>
      <c r="B920">
        <v>21637</v>
      </c>
      <c r="C920" t="s">
        <v>4250</v>
      </c>
      <c r="D920" t="s">
        <v>162</v>
      </c>
      <c r="E920" t="s">
        <v>283</v>
      </c>
      <c r="F920" t="s">
        <v>686</v>
      </c>
      <c r="G920" t="s">
        <v>280</v>
      </c>
      <c r="H920" t="s">
        <v>280</v>
      </c>
      <c r="I920" t="s">
        <v>4251</v>
      </c>
      <c r="J920" t="s">
        <v>4252</v>
      </c>
      <c r="K920" t="s">
        <v>154</v>
      </c>
      <c r="L920" t="s">
        <v>176</v>
      </c>
      <c r="M920">
        <v>383975</v>
      </c>
      <c r="N920" t="s">
        <v>162</v>
      </c>
      <c r="O920" s="182">
        <v>40990</v>
      </c>
      <c r="P920" s="182">
        <v>41015</v>
      </c>
      <c r="Q920">
        <v>3</v>
      </c>
      <c r="R920" t="s">
        <v>280</v>
      </c>
      <c r="S920" t="s">
        <v>280</v>
      </c>
      <c r="T920" t="s">
        <v>280</v>
      </c>
      <c r="U920"/>
    </row>
    <row r="921" spans="1:21">
      <c r="A921" s="168" t="str">
        <f t="shared" si="14"/>
        <v>Report</v>
      </c>
      <c r="B921">
        <v>21638</v>
      </c>
      <c r="C921" t="s">
        <v>4253</v>
      </c>
      <c r="D921" t="s">
        <v>162</v>
      </c>
      <c r="E921" t="s">
        <v>283</v>
      </c>
      <c r="F921" t="s">
        <v>4254</v>
      </c>
      <c r="G921" t="s">
        <v>4255</v>
      </c>
      <c r="H921" t="s">
        <v>280</v>
      </c>
      <c r="I921" t="s">
        <v>173</v>
      </c>
      <c r="J921" t="s">
        <v>4256</v>
      </c>
      <c r="K921" t="s">
        <v>101</v>
      </c>
      <c r="L921" t="s">
        <v>173</v>
      </c>
      <c r="M921">
        <v>444724</v>
      </c>
      <c r="N921" t="s">
        <v>509</v>
      </c>
      <c r="O921" s="182">
        <v>41795</v>
      </c>
      <c r="P921" s="182">
        <v>41865</v>
      </c>
      <c r="Q921">
        <v>2</v>
      </c>
      <c r="R921">
        <v>2</v>
      </c>
      <c r="S921">
        <v>2</v>
      </c>
      <c r="T921">
        <v>2</v>
      </c>
      <c r="U921"/>
    </row>
    <row r="922" spans="1:21">
      <c r="A922" s="168" t="str">
        <f t="shared" si="14"/>
        <v>Report</v>
      </c>
      <c r="B922">
        <v>21639</v>
      </c>
      <c r="C922" t="s">
        <v>4257</v>
      </c>
      <c r="D922" t="s">
        <v>162</v>
      </c>
      <c r="E922" t="s">
        <v>283</v>
      </c>
      <c r="F922" t="s">
        <v>4258</v>
      </c>
      <c r="G922" t="s">
        <v>280</v>
      </c>
      <c r="H922" t="s">
        <v>280</v>
      </c>
      <c r="I922" t="s">
        <v>1383</v>
      </c>
      <c r="J922" t="s">
        <v>4259</v>
      </c>
      <c r="K922" t="s">
        <v>87</v>
      </c>
      <c r="L922" t="s">
        <v>178</v>
      </c>
      <c r="M922">
        <v>366392</v>
      </c>
      <c r="N922" t="s">
        <v>162</v>
      </c>
      <c r="O922" s="182">
        <v>40563</v>
      </c>
      <c r="P922" s="182">
        <v>40588</v>
      </c>
      <c r="Q922">
        <v>2</v>
      </c>
      <c r="R922" t="s">
        <v>280</v>
      </c>
      <c r="S922" t="s">
        <v>280</v>
      </c>
      <c r="T922" t="s">
        <v>280</v>
      </c>
      <c r="U922"/>
    </row>
    <row r="923" spans="1:21">
      <c r="A923" s="168" t="str">
        <f t="shared" si="14"/>
        <v>Report</v>
      </c>
      <c r="B923">
        <v>21641</v>
      </c>
      <c r="C923" t="s">
        <v>4260</v>
      </c>
      <c r="D923" t="s">
        <v>162</v>
      </c>
      <c r="E923" t="s">
        <v>283</v>
      </c>
      <c r="F923" t="s">
        <v>4261</v>
      </c>
      <c r="G923" t="s">
        <v>280</v>
      </c>
      <c r="H923" t="s">
        <v>280</v>
      </c>
      <c r="I923" t="s">
        <v>4262</v>
      </c>
      <c r="J923" t="s">
        <v>4263</v>
      </c>
      <c r="K923" t="s">
        <v>33</v>
      </c>
      <c r="L923" t="s">
        <v>173</v>
      </c>
      <c r="M923">
        <v>362505</v>
      </c>
      <c r="N923" t="s">
        <v>162</v>
      </c>
      <c r="O923" s="182">
        <v>40521</v>
      </c>
      <c r="P923" s="182">
        <v>40554</v>
      </c>
      <c r="Q923">
        <v>2</v>
      </c>
      <c r="R923" t="s">
        <v>280</v>
      </c>
      <c r="S923" t="s">
        <v>280</v>
      </c>
      <c r="T923" t="s">
        <v>280</v>
      </c>
      <c r="U923"/>
    </row>
    <row r="924" spans="1:21">
      <c r="A924" s="168" t="str">
        <f t="shared" si="14"/>
        <v>Report</v>
      </c>
      <c r="B924">
        <v>21646</v>
      </c>
      <c r="C924" t="s">
        <v>4264</v>
      </c>
      <c r="D924" t="s">
        <v>162</v>
      </c>
      <c r="E924" t="s">
        <v>283</v>
      </c>
      <c r="F924" t="s">
        <v>4265</v>
      </c>
      <c r="G924" t="s">
        <v>280</v>
      </c>
      <c r="H924" t="s">
        <v>280</v>
      </c>
      <c r="I924" t="s">
        <v>4266</v>
      </c>
      <c r="J924" t="s">
        <v>4267</v>
      </c>
      <c r="K924" t="s">
        <v>93</v>
      </c>
      <c r="L924" t="s">
        <v>175</v>
      </c>
      <c r="M924">
        <v>427465</v>
      </c>
      <c r="N924" t="s">
        <v>162</v>
      </c>
      <c r="O924" s="182">
        <v>41598</v>
      </c>
      <c r="P924" s="182">
        <v>41619</v>
      </c>
      <c r="Q924">
        <v>3</v>
      </c>
      <c r="R924">
        <v>3</v>
      </c>
      <c r="S924">
        <v>3</v>
      </c>
      <c r="T924">
        <v>3</v>
      </c>
      <c r="U924"/>
    </row>
    <row r="925" spans="1:21">
      <c r="A925" s="168" t="str">
        <f t="shared" si="14"/>
        <v>Report</v>
      </c>
      <c r="B925">
        <v>21649</v>
      </c>
      <c r="C925" t="s">
        <v>4268</v>
      </c>
      <c r="D925" t="s">
        <v>162</v>
      </c>
      <c r="E925" t="s">
        <v>283</v>
      </c>
      <c r="F925" t="s">
        <v>4269</v>
      </c>
      <c r="G925" t="s">
        <v>4270</v>
      </c>
      <c r="H925" t="s">
        <v>280</v>
      </c>
      <c r="I925" t="s">
        <v>4271</v>
      </c>
      <c r="J925" t="s">
        <v>4272</v>
      </c>
      <c r="K925" t="s">
        <v>149</v>
      </c>
      <c r="L925" t="s">
        <v>173</v>
      </c>
      <c r="M925">
        <v>428579</v>
      </c>
      <c r="N925" t="s">
        <v>162</v>
      </c>
      <c r="O925" s="182">
        <v>41556</v>
      </c>
      <c r="P925" s="182">
        <v>41576</v>
      </c>
      <c r="Q925">
        <v>3</v>
      </c>
      <c r="R925">
        <v>3</v>
      </c>
      <c r="S925">
        <v>3</v>
      </c>
      <c r="T925">
        <v>3</v>
      </c>
      <c r="U925"/>
    </row>
    <row r="926" spans="1:21">
      <c r="A926" s="168" t="str">
        <f t="shared" si="14"/>
        <v>Report</v>
      </c>
      <c r="B926">
        <v>21650</v>
      </c>
      <c r="C926" t="s">
        <v>4273</v>
      </c>
      <c r="D926" t="s">
        <v>162</v>
      </c>
      <c r="E926" t="s">
        <v>283</v>
      </c>
      <c r="F926" t="s">
        <v>4274</v>
      </c>
      <c r="G926" t="s">
        <v>4275</v>
      </c>
      <c r="H926" t="s">
        <v>280</v>
      </c>
      <c r="I926" t="s">
        <v>519</v>
      </c>
      <c r="J926" t="s">
        <v>4276</v>
      </c>
      <c r="K926" t="s">
        <v>3</v>
      </c>
      <c r="L926" t="s">
        <v>175</v>
      </c>
      <c r="M926">
        <v>367820</v>
      </c>
      <c r="N926" t="s">
        <v>162</v>
      </c>
      <c r="O926" s="182">
        <v>40850</v>
      </c>
      <c r="P926" s="182">
        <v>40871</v>
      </c>
      <c r="Q926">
        <v>1</v>
      </c>
      <c r="R926" t="s">
        <v>280</v>
      </c>
      <c r="S926" t="s">
        <v>280</v>
      </c>
      <c r="T926" t="s">
        <v>280</v>
      </c>
      <c r="U926"/>
    </row>
    <row r="927" spans="1:21">
      <c r="A927" s="168" t="str">
        <f t="shared" si="14"/>
        <v>Report</v>
      </c>
      <c r="B927">
        <v>21651</v>
      </c>
      <c r="C927" t="s">
        <v>4277</v>
      </c>
      <c r="D927" t="s">
        <v>162</v>
      </c>
      <c r="E927" t="s">
        <v>283</v>
      </c>
      <c r="F927" t="s">
        <v>4278</v>
      </c>
      <c r="G927" t="s">
        <v>4279</v>
      </c>
      <c r="H927" t="s">
        <v>280</v>
      </c>
      <c r="I927" t="s">
        <v>491</v>
      </c>
      <c r="J927" t="s">
        <v>4280</v>
      </c>
      <c r="K927" t="s">
        <v>8</v>
      </c>
      <c r="L927" t="s">
        <v>358</v>
      </c>
      <c r="M927">
        <v>430161</v>
      </c>
      <c r="N927" t="s">
        <v>162</v>
      </c>
      <c r="O927" s="182">
        <v>41760</v>
      </c>
      <c r="P927" s="182">
        <v>41782</v>
      </c>
      <c r="Q927">
        <v>3</v>
      </c>
      <c r="R927">
        <v>3</v>
      </c>
      <c r="S927">
        <v>2</v>
      </c>
      <c r="T927">
        <v>3</v>
      </c>
      <c r="U927"/>
    </row>
    <row r="928" spans="1:21">
      <c r="A928" s="168" t="str">
        <f t="shared" si="14"/>
        <v>Report</v>
      </c>
      <c r="B928">
        <v>21654</v>
      </c>
      <c r="C928" t="s">
        <v>4281</v>
      </c>
      <c r="D928" t="s">
        <v>162</v>
      </c>
      <c r="E928" t="s">
        <v>283</v>
      </c>
      <c r="F928" t="s">
        <v>4282</v>
      </c>
      <c r="G928" t="s">
        <v>4283</v>
      </c>
      <c r="H928" t="s">
        <v>280</v>
      </c>
      <c r="I928" t="s">
        <v>4284</v>
      </c>
      <c r="J928" t="s">
        <v>4285</v>
      </c>
      <c r="K928" t="s">
        <v>63</v>
      </c>
      <c r="L928" t="s">
        <v>176</v>
      </c>
      <c r="M928">
        <v>430223</v>
      </c>
      <c r="N928" t="s">
        <v>162</v>
      </c>
      <c r="O928" s="182">
        <v>41682</v>
      </c>
      <c r="P928" s="182">
        <v>41701</v>
      </c>
      <c r="Q928">
        <v>3</v>
      </c>
      <c r="R928">
        <v>3</v>
      </c>
      <c r="S928">
        <v>3</v>
      </c>
      <c r="T928">
        <v>3</v>
      </c>
      <c r="U928"/>
    </row>
    <row r="929" spans="1:21">
      <c r="A929" s="168" t="str">
        <f t="shared" si="14"/>
        <v>Report</v>
      </c>
      <c r="B929">
        <v>21655</v>
      </c>
      <c r="C929" t="s">
        <v>4286</v>
      </c>
      <c r="D929" t="s">
        <v>162</v>
      </c>
      <c r="E929" t="s">
        <v>283</v>
      </c>
      <c r="F929" t="s">
        <v>4287</v>
      </c>
      <c r="G929" t="s">
        <v>280</v>
      </c>
      <c r="H929" t="s">
        <v>280</v>
      </c>
      <c r="I929" t="s">
        <v>4288</v>
      </c>
      <c r="J929" t="s">
        <v>4289</v>
      </c>
      <c r="K929" t="s">
        <v>93</v>
      </c>
      <c r="L929" t="s">
        <v>175</v>
      </c>
      <c r="M929">
        <v>383764</v>
      </c>
      <c r="N929" t="s">
        <v>162</v>
      </c>
      <c r="O929" s="182">
        <v>41026</v>
      </c>
      <c r="P929" s="182">
        <v>41050</v>
      </c>
      <c r="Q929">
        <v>2</v>
      </c>
      <c r="R929" t="s">
        <v>280</v>
      </c>
      <c r="S929" t="s">
        <v>280</v>
      </c>
      <c r="T929" t="s">
        <v>280</v>
      </c>
      <c r="U929"/>
    </row>
    <row r="930" spans="1:21">
      <c r="A930" s="168" t="str">
        <f t="shared" si="14"/>
        <v>Report</v>
      </c>
      <c r="B930">
        <v>21660</v>
      </c>
      <c r="C930" t="s">
        <v>4290</v>
      </c>
      <c r="D930" t="s">
        <v>162</v>
      </c>
      <c r="E930" t="s">
        <v>283</v>
      </c>
      <c r="F930" t="s">
        <v>4291</v>
      </c>
      <c r="G930" t="s">
        <v>3286</v>
      </c>
      <c r="H930" t="s">
        <v>280</v>
      </c>
      <c r="I930" t="s">
        <v>416</v>
      </c>
      <c r="J930" t="s">
        <v>4292</v>
      </c>
      <c r="K930" t="s">
        <v>36</v>
      </c>
      <c r="L930" t="s">
        <v>178</v>
      </c>
      <c r="M930">
        <v>361107</v>
      </c>
      <c r="N930" t="s">
        <v>162</v>
      </c>
      <c r="O930" s="182">
        <v>41221</v>
      </c>
      <c r="P930" s="182">
        <v>41241</v>
      </c>
      <c r="Q930">
        <v>2</v>
      </c>
      <c r="R930" t="s">
        <v>280</v>
      </c>
      <c r="S930" t="s">
        <v>280</v>
      </c>
      <c r="T930" t="s">
        <v>280</v>
      </c>
      <c r="U930"/>
    </row>
    <row r="931" spans="1:21">
      <c r="A931" s="168" t="str">
        <f t="shared" si="14"/>
        <v>Report</v>
      </c>
      <c r="B931">
        <v>21662</v>
      </c>
      <c r="C931" t="s">
        <v>4293</v>
      </c>
      <c r="D931" t="s">
        <v>162</v>
      </c>
      <c r="E931" t="s">
        <v>283</v>
      </c>
      <c r="F931" t="s">
        <v>4294</v>
      </c>
      <c r="G931" t="s">
        <v>4295</v>
      </c>
      <c r="H931" t="s">
        <v>280</v>
      </c>
      <c r="I931" t="s">
        <v>2459</v>
      </c>
      <c r="J931" t="s">
        <v>4296</v>
      </c>
      <c r="K931" t="s">
        <v>83</v>
      </c>
      <c r="L931" t="s">
        <v>177</v>
      </c>
      <c r="M931">
        <v>404506</v>
      </c>
      <c r="N931" t="s">
        <v>162</v>
      </c>
      <c r="O931" s="182">
        <v>41320</v>
      </c>
      <c r="P931" s="182">
        <v>41337</v>
      </c>
      <c r="Q931">
        <v>2</v>
      </c>
      <c r="R931" t="s">
        <v>280</v>
      </c>
      <c r="S931" t="s">
        <v>280</v>
      </c>
      <c r="T931" t="s">
        <v>280</v>
      </c>
      <c r="U931"/>
    </row>
    <row r="932" spans="1:21">
      <c r="A932" s="168" t="str">
        <f t="shared" si="14"/>
        <v>Report</v>
      </c>
      <c r="B932">
        <v>21664</v>
      </c>
      <c r="C932" t="s">
        <v>4297</v>
      </c>
      <c r="D932" t="s">
        <v>162</v>
      </c>
      <c r="E932" t="s">
        <v>283</v>
      </c>
      <c r="F932" t="s">
        <v>4298</v>
      </c>
      <c r="G932" t="s">
        <v>280</v>
      </c>
      <c r="H932" t="s">
        <v>280</v>
      </c>
      <c r="I932" t="s">
        <v>4299</v>
      </c>
      <c r="J932" t="s">
        <v>4300</v>
      </c>
      <c r="K932" t="s">
        <v>92</v>
      </c>
      <c r="L932" t="s">
        <v>173</v>
      </c>
      <c r="M932">
        <v>384048</v>
      </c>
      <c r="N932" t="s">
        <v>162</v>
      </c>
      <c r="O932" s="182">
        <v>41220</v>
      </c>
      <c r="P932" s="182">
        <v>41239</v>
      </c>
      <c r="Q932">
        <v>2</v>
      </c>
      <c r="R932" t="s">
        <v>280</v>
      </c>
      <c r="S932" t="s">
        <v>280</v>
      </c>
      <c r="T932" t="s">
        <v>280</v>
      </c>
      <c r="U932"/>
    </row>
    <row r="933" spans="1:21">
      <c r="A933" s="168" t="str">
        <f t="shared" si="14"/>
        <v>Report</v>
      </c>
      <c r="B933">
        <v>21666</v>
      </c>
      <c r="C933" t="s">
        <v>4301</v>
      </c>
      <c r="D933" t="s">
        <v>162</v>
      </c>
      <c r="E933" t="s">
        <v>283</v>
      </c>
      <c r="F933" t="s">
        <v>4302</v>
      </c>
      <c r="G933" t="s">
        <v>280</v>
      </c>
      <c r="H933" t="s">
        <v>280</v>
      </c>
      <c r="I933" t="s">
        <v>4303</v>
      </c>
      <c r="J933" t="s">
        <v>4304</v>
      </c>
      <c r="K933" t="s">
        <v>99</v>
      </c>
      <c r="L933" t="s">
        <v>174</v>
      </c>
      <c r="M933">
        <v>367821</v>
      </c>
      <c r="N933" t="s">
        <v>162</v>
      </c>
      <c r="O933" s="182">
        <v>40969</v>
      </c>
      <c r="P933" s="182">
        <v>40990</v>
      </c>
      <c r="Q933">
        <v>1</v>
      </c>
      <c r="R933" t="s">
        <v>280</v>
      </c>
      <c r="S933" t="s">
        <v>280</v>
      </c>
      <c r="T933" t="s">
        <v>280</v>
      </c>
      <c r="U933"/>
    </row>
    <row r="934" spans="1:21">
      <c r="A934" s="168" t="str">
        <f t="shared" si="14"/>
        <v>Report</v>
      </c>
      <c r="B934">
        <v>21668</v>
      </c>
      <c r="C934" t="s">
        <v>4305</v>
      </c>
      <c r="D934" t="s">
        <v>162</v>
      </c>
      <c r="E934" t="s">
        <v>283</v>
      </c>
      <c r="F934" t="s">
        <v>4306</v>
      </c>
      <c r="G934" t="s">
        <v>4307</v>
      </c>
      <c r="H934" t="s">
        <v>280</v>
      </c>
      <c r="I934" t="s">
        <v>4308</v>
      </c>
      <c r="J934" t="s">
        <v>4309</v>
      </c>
      <c r="K934" t="s">
        <v>117</v>
      </c>
      <c r="L934" t="s">
        <v>173</v>
      </c>
      <c r="M934">
        <v>383765</v>
      </c>
      <c r="N934" t="s">
        <v>162</v>
      </c>
      <c r="O934" s="182">
        <v>41101</v>
      </c>
      <c r="P934" s="182">
        <v>41121</v>
      </c>
      <c r="Q934">
        <v>3</v>
      </c>
      <c r="R934" t="s">
        <v>280</v>
      </c>
      <c r="S934" t="s">
        <v>280</v>
      </c>
      <c r="T934" t="s">
        <v>280</v>
      </c>
      <c r="U934"/>
    </row>
    <row r="935" spans="1:21">
      <c r="A935" s="168" t="str">
        <f t="shared" si="14"/>
        <v>Report</v>
      </c>
      <c r="B935">
        <v>21669</v>
      </c>
      <c r="C935" t="s">
        <v>4310</v>
      </c>
      <c r="D935" t="s">
        <v>162</v>
      </c>
      <c r="E935" t="s">
        <v>283</v>
      </c>
      <c r="F935" t="s">
        <v>4310</v>
      </c>
      <c r="G935" t="s">
        <v>4311</v>
      </c>
      <c r="H935" t="s">
        <v>4312</v>
      </c>
      <c r="I935" t="s">
        <v>2231</v>
      </c>
      <c r="J935" t="s">
        <v>4313</v>
      </c>
      <c r="K935" t="s">
        <v>38</v>
      </c>
      <c r="L935" t="s">
        <v>358</v>
      </c>
      <c r="M935">
        <v>362506</v>
      </c>
      <c r="N935" t="s">
        <v>162</v>
      </c>
      <c r="O935" s="182">
        <v>40491</v>
      </c>
      <c r="P935" s="182">
        <v>40512</v>
      </c>
      <c r="Q935">
        <v>3</v>
      </c>
      <c r="R935" t="s">
        <v>280</v>
      </c>
      <c r="S935" t="s">
        <v>280</v>
      </c>
      <c r="T935" t="s">
        <v>280</v>
      </c>
      <c r="U935"/>
    </row>
    <row r="936" spans="1:21">
      <c r="A936" s="168" t="str">
        <f t="shared" si="14"/>
        <v>Report</v>
      </c>
      <c r="B936">
        <v>21670</v>
      </c>
      <c r="C936" t="s">
        <v>4314</v>
      </c>
      <c r="D936" t="s">
        <v>162</v>
      </c>
      <c r="E936" t="s">
        <v>283</v>
      </c>
      <c r="F936" t="s">
        <v>4314</v>
      </c>
      <c r="G936" t="s">
        <v>4315</v>
      </c>
      <c r="H936" t="s">
        <v>280</v>
      </c>
      <c r="I936" t="s">
        <v>739</v>
      </c>
      <c r="J936" t="s">
        <v>4316</v>
      </c>
      <c r="K936" t="s">
        <v>6</v>
      </c>
      <c r="L936" t="s">
        <v>175</v>
      </c>
      <c r="M936">
        <v>407186</v>
      </c>
      <c r="N936" t="s">
        <v>162</v>
      </c>
      <c r="O936" s="182">
        <v>41242</v>
      </c>
      <c r="P936" s="182">
        <v>41263</v>
      </c>
      <c r="Q936">
        <v>2</v>
      </c>
      <c r="R936" t="s">
        <v>280</v>
      </c>
      <c r="S936" t="s">
        <v>280</v>
      </c>
      <c r="T936" t="s">
        <v>280</v>
      </c>
      <c r="U936"/>
    </row>
    <row r="937" spans="1:21">
      <c r="A937" s="168" t="str">
        <f t="shared" si="14"/>
        <v>Report</v>
      </c>
      <c r="B937">
        <v>21672</v>
      </c>
      <c r="C937" t="s">
        <v>4317</v>
      </c>
      <c r="D937" t="s">
        <v>162</v>
      </c>
      <c r="E937" t="s">
        <v>283</v>
      </c>
      <c r="F937" t="s">
        <v>4318</v>
      </c>
      <c r="G937" t="s">
        <v>4319</v>
      </c>
      <c r="H937" t="s">
        <v>4320</v>
      </c>
      <c r="I937" t="s">
        <v>471</v>
      </c>
      <c r="J937" t="s">
        <v>4321</v>
      </c>
      <c r="K937" t="s">
        <v>81</v>
      </c>
      <c r="L937" t="s">
        <v>176</v>
      </c>
      <c r="M937">
        <v>367822</v>
      </c>
      <c r="N937" t="s">
        <v>162</v>
      </c>
      <c r="O937" s="182">
        <v>40955</v>
      </c>
      <c r="P937" s="182">
        <v>40976</v>
      </c>
      <c r="Q937">
        <v>2</v>
      </c>
      <c r="R937" t="s">
        <v>280</v>
      </c>
      <c r="S937" t="s">
        <v>280</v>
      </c>
      <c r="T937" t="s">
        <v>280</v>
      </c>
      <c r="U937"/>
    </row>
    <row r="938" spans="1:21">
      <c r="A938" s="168" t="str">
        <f t="shared" si="14"/>
        <v>Report</v>
      </c>
      <c r="B938">
        <v>21675</v>
      </c>
      <c r="C938" t="s">
        <v>4322</v>
      </c>
      <c r="D938" t="s">
        <v>162</v>
      </c>
      <c r="E938" t="s">
        <v>283</v>
      </c>
      <c r="F938" t="s">
        <v>4323</v>
      </c>
      <c r="G938" t="s">
        <v>4324</v>
      </c>
      <c r="H938" t="s">
        <v>280</v>
      </c>
      <c r="I938" t="s">
        <v>416</v>
      </c>
      <c r="J938" t="s">
        <v>4325</v>
      </c>
      <c r="K938" t="s">
        <v>36</v>
      </c>
      <c r="L938" t="s">
        <v>178</v>
      </c>
      <c r="M938">
        <v>362507</v>
      </c>
      <c r="N938" t="s">
        <v>162</v>
      </c>
      <c r="O938" s="182">
        <v>40704</v>
      </c>
      <c r="P938" s="182">
        <v>40722</v>
      </c>
      <c r="Q938">
        <v>3</v>
      </c>
      <c r="R938" t="s">
        <v>280</v>
      </c>
      <c r="S938" t="s">
        <v>280</v>
      </c>
      <c r="T938" t="s">
        <v>280</v>
      </c>
      <c r="U938"/>
    </row>
    <row r="939" spans="1:21">
      <c r="A939" s="168" t="str">
        <f t="shared" si="14"/>
        <v>Report</v>
      </c>
      <c r="B939">
        <v>21677</v>
      </c>
      <c r="C939" t="s">
        <v>4326</v>
      </c>
      <c r="D939" t="s">
        <v>162</v>
      </c>
      <c r="E939" t="s">
        <v>283</v>
      </c>
      <c r="F939" t="s">
        <v>4326</v>
      </c>
      <c r="G939" t="s">
        <v>4327</v>
      </c>
      <c r="H939" t="s">
        <v>280</v>
      </c>
      <c r="I939" t="s">
        <v>4328</v>
      </c>
      <c r="J939" t="s">
        <v>4329</v>
      </c>
      <c r="K939" t="s">
        <v>82</v>
      </c>
      <c r="L939" t="s">
        <v>177</v>
      </c>
      <c r="M939">
        <v>410982</v>
      </c>
      <c r="N939" t="s">
        <v>162</v>
      </c>
      <c r="O939" s="182">
        <v>41298</v>
      </c>
      <c r="P939" s="182">
        <v>41318</v>
      </c>
      <c r="Q939">
        <v>1</v>
      </c>
      <c r="R939" t="s">
        <v>280</v>
      </c>
      <c r="S939" t="s">
        <v>280</v>
      </c>
      <c r="T939" t="s">
        <v>280</v>
      </c>
      <c r="U939"/>
    </row>
    <row r="940" spans="1:21">
      <c r="A940" s="168" t="str">
        <f t="shared" si="14"/>
        <v>Report</v>
      </c>
      <c r="B940">
        <v>21680</v>
      </c>
      <c r="C940" t="s">
        <v>4330</v>
      </c>
      <c r="D940" t="s">
        <v>162</v>
      </c>
      <c r="E940" t="s">
        <v>283</v>
      </c>
      <c r="F940" t="s">
        <v>4331</v>
      </c>
      <c r="G940" t="s">
        <v>4332</v>
      </c>
      <c r="H940" t="s">
        <v>280</v>
      </c>
      <c r="I940" t="s">
        <v>4333</v>
      </c>
      <c r="J940" t="s">
        <v>4334</v>
      </c>
      <c r="K940" t="s">
        <v>56</v>
      </c>
      <c r="L940" t="s">
        <v>177</v>
      </c>
      <c r="M940">
        <v>383324</v>
      </c>
      <c r="N940" t="s">
        <v>162</v>
      </c>
      <c r="O940" s="182">
        <v>41081</v>
      </c>
      <c r="P940" s="182">
        <v>41096</v>
      </c>
      <c r="Q940">
        <v>3</v>
      </c>
      <c r="R940" t="s">
        <v>280</v>
      </c>
      <c r="S940" t="s">
        <v>280</v>
      </c>
      <c r="T940" t="s">
        <v>280</v>
      </c>
      <c r="U940"/>
    </row>
    <row r="941" spans="1:21">
      <c r="A941" s="168" t="str">
        <f t="shared" si="14"/>
        <v>Report</v>
      </c>
      <c r="B941">
        <v>21681</v>
      </c>
      <c r="C941" t="s">
        <v>4335</v>
      </c>
      <c r="D941" t="s">
        <v>162</v>
      </c>
      <c r="E941" t="s">
        <v>283</v>
      </c>
      <c r="F941" t="s">
        <v>4336</v>
      </c>
      <c r="G941" t="s">
        <v>4337</v>
      </c>
      <c r="H941" t="s">
        <v>280</v>
      </c>
      <c r="I941" t="s">
        <v>1813</v>
      </c>
      <c r="J941" t="s">
        <v>4338</v>
      </c>
      <c r="K941" t="s">
        <v>14</v>
      </c>
      <c r="L941" t="s">
        <v>172</v>
      </c>
      <c r="M941">
        <v>383516</v>
      </c>
      <c r="N941" t="s">
        <v>162</v>
      </c>
      <c r="O941" s="182">
        <v>40857</v>
      </c>
      <c r="P941" s="182">
        <v>40878</v>
      </c>
      <c r="Q941">
        <v>2</v>
      </c>
      <c r="R941" t="s">
        <v>280</v>
      </c>
      <c r="S941" t="s">
        <v>280</v>
      </c>
      <c r="T941" t="s">
        <v>280</v>
      </c>
      <c r="U941"/>
    </row>
    <row r="942" spans="1:21">
      <c r="A942" s="168" t="str">
        <f t="shared" si="14"/>
        <v>Report</v>
      </c>
      <c r="B942">
        <v>21684</v>
      </c>
      <c r="C942" t="s">
        <v>4339</v>
      </c>
      <c r="D942" t="s">
        <v>162</v>
      </c>
      <c r="E942" t="s">
        <v>283</v>
      </c>
      <c r="F942" t="s">
        <v>4340</v>
      </c>
      <c r="G942" t="s">
        <v>4341</v>
      </c>
      <c r="H942" t="s">
        <v>280</v>
      </c>
      <c r="I942" t="s">
        <v>757</v>
      </c>
      <c r="J942" t="s">
        <v>4342</v>
      </c>
      <c r="K942" t="s">
        <v>23</v>
      </c>
      <c r="L942" t="s">
        <v>175</v>
      </c>
      <c r="M942">
        <v>365803</v>
      </c>
      <c r="N942" t="s">
        <v>162</v>
      </c>
      <c r="O942" s="182">
        <v>40675</v>
      </c>
      <c r="P942" s="182">
        <v>40696</v>
      </c>
      <c r="Q942">
        <v>2</v>
      </c>
      <c r="R942" t="s">
        <v>280</v>
      </c>
      <c r="S942" t="s">
        <v>280</v>
      </c>
      <c r="T942" t="s">
        <v>280</v>
      </c>
      <c r="U942"/>
    </row>
    <row r="943" spans="1:21">
      <c r="A943" s="168" t="str">
        <f t="shared" si="14"/>
        <v>Report</v>
      </c>
      <c r="B943">
        <v>21688</v>
      </c>
      <c r="C943" t="s">
        <v>4343</v>
      </c>
      <c r="D943" t="s">
        <v>162</v>
      </c>
      <c r="E943" t="s">
        <v>283</v>
      </c>
      <c r="F943" t="s">
        <v>4344</v>
      </c>
      <c r="G943" t="s">
        <v>4345</v>
      </c>
      <c r="H943" t="s">
        <v>4346</v>
      </c>
      <c r="I943" t="s">
        <v>1233</v>
      </c>
      <c r="J943" t="s">
        <v>4347</v>
      </c>
      <c r="K943" t="s">
        <v>68</v>
      </c>
      <c r="L943" t="s">
        <v>177</v>
      </c>
      <c r="M943">
        <v>367824</v>
      </c>
      <c r="N943" t="s">
        <v>162</v>
      </c>
      <c r="O943" s="182">
        <v>40703</v>
      </c>
      <c r="P943" s="182">
        <v>40724</v>
      </c>
      <c r="Q943">
        <v>2</v>
      </c>
      <c r="R943" t="s">
        <v>280</v>
      </c>
      <c r="S943" t="s">
        <v>280</v>
      </c>
      <c r="T943" t="s">
        <v>280</v>
      </c>
      <c r="U943"/>
    </row>
    <row r="944" spans="1:21">
      <c r="A944" s="168" t="str">
        <f t="shared" si="14"/>
        <v>Report</v>
      </c>
      <c r="B944">
        <v>21689</v>
      </c>
      <c r="C944" t="s">
        <v>4348</v>
      </c>
      <c r="D944" t="s">
        <v>162</v>
      </c>
      <c r="E944" t="s">
        <v>283</v>
      </c>
      <c r="F944" t="s">
        <v>4349</v>
      </c>
      <c r="G944" t="s">
        <v>4350</v>
      </c>
      <c r="H944" t="s">
        <v>4350</v>
      </c>
      <c r="I944" t="s">
        <v>467</v>
      </c>
      <c r="J944" t="s">
        <v>4351</v>
      </c>
      <c r="K944" t="s">
        <v>147</v>
      </c>
      <c r="L944" t="s">
        <v>358</v>
      </c>
      <c r="M944">
        <v>421472</v>
      </c>
      <c r="N944" t="s">
        <v>162</v>
      </c>
      <c r="O944" s="182">
        <v>41437</v>
      </c>
      <c r="P944" s="182">
        <v>41458</v>
      </c>
      <c r="Q944">
        <v>2</v>
      </c>
      <c r="R944">
        <v>2</v>
      </c>
      <c r="S944">
        <v>2</v>
      </c>
      <c r="T944">
        <v>2</v>
      </c>
      <c r="U944"/>
    </row>
    <row r="945" spans="1:21">
      <c r="A945" s="168" t="str">
        <f t="shared" si="14"/>
        <v>Report</v>
      </c>
      <c r="B945">
        <v>21690</v>
      </c>
      <c r="C945" t="s">
        <v>4352</v>
      </c>
      <c r="D945" t="s">
        <v>162</v>
      </c>
      <c r="E945" t="s">
        <v>283</v>
      </c>
      <c r="F945" t="s">
        <v>4353</v>
      </c>
      <c r="G945" t="s">
        <v>280</v>
      </c>
      <c r="H945" t="s">
        <v>280</v>
      </c>
      <c r="I945" t="s">
        <v>381</v>
      </c>
      <c r="J945" t="s">
        <v>4354</v>
      </c>
      <c r="K945" t="s">
        <v>24</v>
      </c>
      <c r="L945" t="s">
        <v>171</v>
      </c>
      <c r="M945">
        <v>383459</v>
      </c>
      <c r="N945" t="s">
        <v>162</v>
      </c>
      <c r="O945" s="182">
        <v>40969</v>
      </c>
      <c r="P945" s="182">
        <v>40989</v>
      </c>
      <c r="Q945">
        <v>3</v>
      </c>
      <c r="R945" t="s">
        <v>280</v>
      </c>
      <c r="S945" t="s">
        <v>280</v>
      </c>
      <c r="T945" t="s">
        <v>280</v>
      </c>
      <c r="U945"/>
    </row>
    <row r="946" spans="1:21">
      <c r="A946" s="168" t="str">
        <f t="shared" si="14"/>
        <v>Report</v>
      </c>
      <c r="B946">
        <v>21692</v>
      </c>
      <c r="C946" t="s">
        <v>4355</v>
      </c>
      <c r="D946" t="s">
        <v>162</v>
      </c>
      <c r="E946" t="s">
        <v>283</v>
      </c>
      <c r="F946" t="s">
        <v>4356</v>
      </c>
      <c r="G946" t="s">
        <v>4357</v>
      </c>
      <c r="H946" t="s">
        <v>280</v>
      </c>
      <c r="I946" t="s">
        <v>2290</v>
      </c>
      <c r="J946" t="s">
        <v>4358</v>
      </c>
      <c r="K946" t="s">
        <v>17</v>
      </c>
      <c r="L946" t="s">
        <v>176</v>
      </c>
      <c r="M946">
        <v>428588</v>
      </c>
      <c r="N946" t="s">
        <v>162</v>
      </c>
      <c r="O946" s="182">
        <v>41592</v>
      </c>
      <c r="P946" s="182">
        <v>41605</v>
      </c>
      <c r="Q946">
        <v>3</v>
      </c>
      <c r="R946">
        <v>3</v>
      </c>
      <c r="S946">
        <v>3</v>
      </c>
      <c r="T946">
        <v>3</v>
      </c>
      <c r="U946"/>
    </row>
    <row r="947" spans="1:21">
      <c r="A947" s="168" t="str">
        <f t="shared" si="14"/>
        <v>Report</v>
      </c>
      <c r="B947">
        <v>21696</v>
      </c>
      <c r="C947" t="s">
        <v>4359</v>
      </c>
      <c r="D947" t="s">
        <v>162</v>
      </c>
      <c r="E947" t="s">
        <v>283</v>
      </c>
      <c r="F947" t="s">
        <v>4360</v>
      </c>
      <c r="G947" t="s">
        <v>4361</v>
      </c>
      <c r="H947" t="s">
        <v>280</v>
      </c>
      <c r="I947" t="s">
        <v>2702</v>
      </c>
      <c r="J947" t="s">
        <v>4362</v>
      </c>
      <c r="K947" t="s">
        <v>18</v>
      </c>
      <c r="L947" t="s">
        <v>175</v>
      </c>
      <c r="M947">
        <v>362509</v>
      </c>
      <c r="N947" t="s">
        <v>162</v>
      </c>
      <c r="O947" s="182">
        <v>40451</v>
      </c>
      <c r="P947" s="182">
        <v>40472</v>
      </c>
      <c r="Q947">
        <v>3</v>
      </c>
      <c r="R947" t="s">
        <v>280</v>
      </c>
      <c r="S947" t="s">
        <v>280</v>
      </c>
      <c r="T947" t="s">
        <v>280</v>
      </c>
      <c r="U947"/>
    </row>
    <row r="948" spans="1:21">
      <c r="A948" s="168" t="str">
        <f t="shared" si="14"/>
        <v>Report</v>
      </c>
      <c r="B948">
        <v>21697</v>
      </c>
      <c r="C948" t="s">
        <v>4359</v>
      </c>
      <c r="D948" t="s">
        <v>162</v>
      </c>
      <c r="E948" t="s">
        <v>283</v>
      </c>
      <c r="F948" t="s">
        <v>4363</v>
      </c>
      <c r="G948" t="s">
        <v>4364</v>
      </c>
      <c r="H948" t="s">
        <v>280</v>
      </c>
      <c r="I948" t="s">
        <v>4365</v>
      </c>
      <c r="J948" t="s">
        <v>4366</v>
      </c>
      <c r="K948" t="s">
        <v>118</v>
      </c>
      <c r="L948" t="s">
        <v>178</v>
      </c>
      <c r="M948">
        <v>365688</v>
      </c>
      <c r="N948" t="s">
        <v>162</v>
      </c>
      <c r="O948" s="182">
        <v>40682</v>
      </c>
      <c r="P948" s="182">
        <v>40703</v>
      </c>
      <c r="Q948">
        <v>1</v>
      </c>
      <c r="R948" t="s">
        <v>280</v>
      </c>
      <c r="S948" t="s">
        <v>280</v>
      </c>
      <c r="T948" t="s">
        <v>280</v>
      </c>
      <c r="U948"/>
    </row>
    <row r="949" spans="1:21">
      <c r="A949" s="168" t="str">
        <f t="shared" si="14"/>
        <v>Report</v>
      </c>
      <c r="B949">
        <v>21699</v>
      </c>
      <c r="C949" t="s">
        <v>4367</v>
      </c>
      <c r="D949" t="s">
        <v>162</v>
      </c>
      <c r="E949" t="s">
        <v>283</v>
      </c>
      <c r="F949" t="s">
        <v>4368</v>
      </c>
      <c r="G949" t="s">
        <v>280</v>
      </c>
      <c r="H949" t="s">
        <v>280</v>
      </c>
      <c r="I949" t="s">
        <v>4369</v>
      </c>
      <c r="J949" t="s">
        <v>4370</v>
      </c>
      <c r="K949" t="s">
        <v>90</v>
      </c>
      <c r="L949" t="s">
        <v>358</v>
      </c>
      <c r="M949">
        <v>362510</v>
      </c>
      <c r="N949" t="s">
        <v>162</v>
      </c>
      <c r="O949" s="182">
        <v>40499</v>
      </c>
      <c r="P949" s="182">
        <v>40519</v>
      </c>
      <c r="Q949">
        <v>2</v>
      </c>
      <c r="R949" t="s">
        <v>280</v>
      </c>
      <c r="S949" t="s">
        <v>280</v>
      </c>
      <c r="T949" t="s">
        <v>280</v>
      </c>
      <c r="U949"/>
    </row>
    <row r="950" spans="1:21">
      <c r="A950" s="168" t="str">
        <f t="shared" si="14"/>
        <v>Report</v>
      </c>
      <c r="B950">
        <v>21700</v>
      </c>
      <c r="C950" t="s">
        <v>4371</v>
      </c>
      <c r="D950" t="s">
        <v>162</v>
      </c>
      <c r="E950" t="s">
        <v>283</v>
      </c>
      <c r="F950" t="s">
        <v>4372</v>
      </c>
      <c r="G950" t="s">
        <v>4373</v>
      </c>
      <c r="H950" t="s">
        <v>280</v>
      </c>
      <c r="I950" t="s">
        <v>4374</v>
      </c>
      <c r="J950" t="s">
        <v>4375</v>
      </c>
      <c r="K950" t="s">
        <v>87</v>
      </c>
      <c r="L950" t="s">
        <v>178</v>
      </c>
      <c r="M950">
        <v>450403</v>
      </c>
      <c r="N950" t="s">
        <v>162</v>
      </c>
      <c r="O950" s="182">
        <v>41844</v>
      </c>
      <c r="P950" s="182">
        <v>41863</v>
      </c>
      <c r="Q950">
        <v>1</v>
      </c>
      <c r="R950">
        <v>1</v>
      </c>
      <c r="S950">
        <v>1</v>
      </c>
      <c r="T950">
        <v>1</v>
      </c>
      <c r="U950"/>
    </row>
    <row r="951" spans="1:21">
      <c r="A951" s="168" t="str">
        <f t="shared" si="14"/>
        <v>Report</v>
      </c>
      <c r="B951">
        <v>21702</v>
      </c>
      <c r="C951" t="s">
        <v>4376</v>
      </c>
      <c r="D951" t="s">
        <v>162</v>
      </c>
      <c r="E951" t="s">
        <v>283</v>
      </c>
      <c r="F951" t="s">
        <v>4377</v>
      </c>
      <c r="G951" t="s">
        <v>280</v>
      </c>
      <c r="H951" t="s">
        <v>280</v>
      </c>
      <c r="I951" t="s">
        <v>3076</v>
      </c>
      <c r="J951" t="s">
        <v>4378</v>
      </c>
      <c r="K951" t="s">
        <v>24</v>
      </c>
      <c r="L951" t="s">
        <v>171</v>
      </c>
      <c r="M951">
        <v>383979</v>
      </c>
      <c r="N951" t="s">
        <v>162</v>
      </c>
      <c r="O951" s="182">
        <v>40975</v>
      </c>
      <c r="P951" s="182">
        <v>40996</v>
      </c>
      <c r="Q951">
        <v>3</v>
      </c>
      <c r="R951" t="s">
        <v>280</v>
      </c>
      <c r="S951" t="s">
        <v>280</v>
      </c>
      <c r="T951" t="s">
        <v>280</v>
      </c>
      <c r="U951"/>
    </row>
    <row r="952" spans="1:21">
      <c r="A952" s="168" t="str">
        <f t="shared" si="14"/>
        <v>Report</v>
      </c>
      <c r="B952">
        <v>21703</v>
      </c>
      <c r="C952" t="s">
        <v>4379</v>
      </c>
      <c r="D952" t="s">
        <v>162</v>
      </c>
      <c r="E952" t="s">
        <v>283</v>
      </c>
      <c r="F952" t="s">
        <v>4380</v>
      </c>
      <c r="G952" t="s">
        <v>4381</v>
      </c>
      <c r="H952" t="s">
        <v>4382</v>
      </c>
      <c r="I952" t="s">
        <v>2982</v>
      </c>
      <c r="J952" t="s">
        <v>4383</v>
      </c>
      <c r="K952" t="s">
        <v>116</v>
      </c>
      <c r="L952" t="s">
        <v>173</v>
      </c>
      <c r="M952">
        <v>423438</v>
      </c>
      <c r="N952" t="s">
        <v>162</v>
      </c>
      <c r="O952" s="182">
        <v>41438</v>
      </c>
      <c r="P952" s="182">
        <v>41459</v>
      </c>
      <c r="Q952">
        <v>3</v>
      </c>
      <c r="R952">
        <v>3</v>
      </c>
      <c r="S952">
        <v>3</v>
      </c>
      <c r="T952">
        <v>3</v>
      </c>
      <c r="U952"/>
    </row>
    <row r="953" spans="1:21">
      <c r="A953" s="168" t="str">
        <f t="shared" si="14"/>
        <v>Report</v>
      </c>
      <c r="B953">
        <v>21704</v>
      </c>
      <c r="C953" t="s">
        <v>4384</v>
      </c>
      <c r="D953" t="s">
        <v>162</v>
      </c>
      <c r="E953" t="s">
        <v>283</v>
      </c>
      <c r="F953" t="s">
        <v>4385</v>
      </c>
      <c r="G953" t="s">
        <v>280</v>
      </c>
      <c r="H953" t="s">
        <v>4386</v>
      </c>
      <c r="I953" t="s">
        <v>2285</v>
      </c>
      <c r="J953" t="s">
        <v>2286</v>
      </c>
      <c r="K953" t="s">
        <v>105</v>
      </c>
      <c r="L953" t="s">
        <v>178</v>
      </c>
      <c r="M953">
        <v>366327</v>
      </c>
      <c r="N953" t="s">
        <v>162</v>
      </c>
      <c r="O953" s="182">
        <v>40886</v>
      </c>
      <c r="P953" s="182">
        <v>40910</v>
      </c>
      <c r="Q953">
        <v>2</v>
      </c>
      <c r="R953" t="s">
        <v>280</v>
      </c>
      <c r="S953" t="s">
        <v>280</v>
      </c>
      <c r="T953" t="s">
        <v>280</v>
      </c>
      <c r="U953"/>
    </row>
    <row r="954" spans="1:21">
      <c r="A954" s="168" t="str">
        <f t="shared" si="14"/>
        <v>Report</v>
      </c>
      <c r="B954">
        <v>21705</v>
      </c>
      <c r="C954" t="s">
        <v>4387</v>
      </c>
      <c r="D954" t="s">
        <v>162</v>
      </c>
      <c r="E954" t="s">
        <v>283</v>
      </c>
      <c r="F954" t="s">
        <v>4388</v>
      </c>
      <c r="G954" t="s">
        <v>4389</v>
      </c>
      <c r="H954" t="s">
        <v>280</v>
      </c>
      <c r="I954" t="s">
        <v>1233</v>
      </c>
      <c r="J954" t="s">
        <v>4390</v>
      </c>
      <c r="K954" t="s">
        <v>68</v>
      </c>
      <c r="L954" t="s">
        <v>177</v>
      </c>
      <c r="M954">
        <v>367825</v>
      </c>
      <c r="N954" t="s">
        <v>162</v>
      </c>
      <c r="O954" s="182">
        <v>40652</v>
      </c>
      <c r="P954" s="182">
        <v>40679</v>
      </c>
      <c r="Q954">
        <v>2</v>
      </c>
      <c r="R954" t="s">
        <v>280</v>
      </c>
      <c r="S954" t="s">
        <v>280</v>
      </c>
      <c r="T954" t="s">
        <v>280</v>
      </c>
      <c r="U954"/>
    </row>
    <row r="955" spans="1:21">
      <c r="A955" s="168" t="str">
        <f t="shared" si="14"/>
        <v>Report</v>
      </c>
      <c r="B955">
        <v>21706</v>
      </c>
      <c r="C955" t="s">
        <v>4391</v>
      </c>
      <c r="D955" t="s">
        <v>162</v>
      </c>
      <c r="E955" t="s">
        <v>283</v>
      </c>
      <c r="F955" t="s">
        <v>3949</v>
      </c>
      <c r="G955" t="s">
        <v>280</v>
      </c>
      <c r="H955" t="s">
        <v>280</v>
      </c>
      <c r="I955" t="s">
        <v>173</v>
      </c>
      <c r="J955" t="s">
        <v>4392</v>
      </c>
      <c r="K955" t="s">
        <v>73</v>
      </c>
      <c r="L955" t="s">
        <v>173</v>
      </c>
      <c r="M955">
        <v>362511</v>
      </c>
      <c r="N955" t="s">
        <v>162</v>
      </c>
      <c r="O955" s="182">
        <v>40451</v>
      </c>
      <c r="P955" s="182">
        <v>40477</v>
      </c>
      <c r="Q955">
        <v>2</v>
      </c>
      <c r="R955" t="s">
        <v>280</v>
      </c>
      <c r="S955" t="s">
        <v>280</v>
      </c>
      <c r="T955" t="s">
        <v>280</v>
      </c>
      <c r="U955"/>
    </row>
    <row r="956" spans="1:21">
      <c r="A956" s="168" t="str">
        <f t="shared" si="14"/>
        <v>Report</v>
      </c>
      <c r="B956">
        <v>21709</v>
      </c>
      <c r="C956" t="s">
        <v>4393</v>
      </c>
      <c r="D956" t="s">
        <v>162</v>
      </c>
      <c r="E956" t="s">
        <v>283</v>
      </c>
      <c r="F956" t="s">
        <v>4394</v>
      </c>
      <c r="G956" t="s">
        <v>4395</v>
      </c>
      <c r="H956" t="s">
        <v>280</v>
      </c>
      <c r="I956" t="s">
        <v>2352</v>
      </c>
      <c r="J956" t="s">
        <v>4396</v>
      </c>
      <c r="K956" t="s">
        <v>26</v>
      </c>
      <c r="L956" t="s">
        <v>171</v>
      </c>
      <c r="M956">
        <v>383980</v>
      </c>
      <c r="N956" t="s">
        <v>162</v>
      </c>
      <c r="O956" s="182">
        <v>40948</v>
      </c>
      <c r="P956" s="182">
        <v>40966</v>
      </c>
      <c r="Q956">
        <v>2</v>
      </c>
      <c r="R956" t="s">
        <v>280</v>
      </c>
      <c r="S956" t="s">
        <v>280</v>
      </c>
      <c r="T956" t="s">
        <v>280</v>
      </c>
      <c r="U956"/>
    </row>
    <row r="957" spans="1:21">
      <c r="A957" s="168" t="str">
        <f t="shared" si="14"/>
        <v>Report</v>
      </c>
      <c r="B957">
        <v>21714</v>
      </c>
      <c r="C957" t="s">
        <v>4397</v>
      </c>
      <c r="D957" t="s">
        <v>162</v>
      </c>
      <c r="E957" t="s">
        <v>283</v>
      </c>
      <c r="F957" t="s">
        <v>657</v>
      </c>
      <c r="G957" t="s">
        <v>4398</v>
      </c>
      <c r="H957" t="s">
        <v>280</v>
      </c>
      <c r="I957" t="s">
        <v>491</v>
      </c>
      <c r="J957" t="s">
        <v>4399</v>
      </c>
      <c r="K957" t="s">
        <v>28</v>
      </c>
      <c r="L957" t="s">
        <v>358</v>
      </c>
      <c r="M957">
        <v>447475</v>
      </c>
      <c r="N957" t="s">
        <v>162</v>
      </c>
      <c r="O957" s="182">
        <v>41962</v>
      </c>
      <c r="P957" s="182">
        <v>41983</v>
      </c>
      <c r="Q957">
        <v>2</v>
      </c>
      <c r="R957">
        <v>2</v>
      </c>
      <c r="S957">
        <v>2</v>
      </c>
      <c r="T957">
        <v>2</v>
      </c>
      <c r="U957"/>
    </row>
    <row r="958" spans="1:21">
      <c r="A958" s="168" t="str">
        <f t="shared" si="14"/>
        <v>Report</v>
      </c>
      <c r="B958">
        <v>21715</v>
      </c>
      <c r="C958" t="s">
        <v>4400</v>
      </c>
      <c r="D958" t="s">
        <v>162</v>
      </c>
      <c r="E958" t="s">
        <v>283</v>
      </c>
      <c r="F958" t="s">
        <v>4401</v>
      </c>
      <c r="G958" t="s">
        <v>280</v>
      </c>
      <c r="H958" t="s">
        <v>280</v>
      </c>
      <c r="I958" t="s">
        <v>4402</v>
      </c>
      <c r="J958" t="s">
        <v>4403</v>
      </c>
      <c r="K958" t="s">
        <v>97</v>
      </c>
      <c r="L958" t="s">
        <v>172</v>
      </c>
      <c r="M958">
        <v>383981</v>
      </c>
      <c r="N958" t="s">
        <v>162</v>
      </c>
      <c r="O958" s="182">
        <v>40738</v>
      </c>
      <c r="P958" s="182">
        <v>40756</v>
      </c>
      <c r="Q958">
        <v>1</v>
      </c>
      <c r="R958" t="s">
        <v>280</v>
      </c>
      <c r="S958" t="s">
        <v>280</v>
      </c>
      <c r="T958" t="s">
        <v>280</v>
      </c>
      <c r="U958"/>
    </row>
    <row r="959" spans="1:21">
      <c r="A959" s="168" t="str">
        <f t="shared" si="14"/>
        <v>Report</v>
      </c>
      <c r="B959">
        <v>21716</v>
      </c>
      <c r="C959" t="s">
        <v>4404</v>
      </c>
      <c r="D959" t="s">
        <v>162</v>
      </c>
      <c r="E959" t="s">
        <v>283</v>
      </c>
      <c r="F959" t="s">
        <v>4405</v>
      </c>
      <c r="G959" t="s">
        <v>4406</v>
      </c>
      <c r="H959" t="s">
        <v>280</v>
      </c>
      <c r="I959" t="s">
        <v>491</v>
      </c>
      <c r="J959" t="s">
        <v>4407</v>
      </c>
      <c r="K959" t="s">
        <v>8</v>
      </c>
      <c r="L959" t="s">
        <v>358</v>
      </c>
      <c r="M959">
        <v>455098</v>
      </c>
      <c r="N959" t="s">
        <v>509</v>
      </c>
      <c r="O959" s="182">
        <v>42124</v>
      </c>
      <c r="P959" s="182">
        <v>42145</v>
      </c>
      <c r="Q959">
        <v>2</v>
      </c>
      <c r="R959">
        <v>2</v>
      </c>
      <c r="S959">
        <v>2</v>
      </c>
      <c r="T959">
        <v>2</v>
      </c>
      <c r="U959"/>
    </row>
    <row r="960" spans="1:21">
      <c r="A960" s="168" t="str">
        <f t="shared" si="14"/>
        <v>Report</v>
      </c>
      <c r="B960">
        <v>21717</v>
      </c>
      <c r="C960" t="s">
        <v>4408</v>
      </c>
      <c r="D960" t="s">
        <v>162</v>
      </c>
      <c r="E960" t="s">
        <v>283</v>
      </c>
      <c r="F960" t="s">
        <v>4409</v>
      </c>
      <c r="G960" t="s">
        <v>4410</v>
      </c>
      <c r="H960" t="s">
        <v>280</v>
      </c>
      <c r="I960" t="s">
        <v>416</v>
      </c>
      <c r="J960" t="s">
        <v>4411</v>
      </c>
      <c r="K960" t="s">
        <v>36</v>
      </c>
      <c r="L960" t="s">
        <v>178</v>
      </c>
      <c r="M960">
        <v>367826</v>
      </c>
      <c r="N960" t="s">
        <v>162</v>
      </c>
      <c r="O960" s="182">
        <v>40702</v>
      </c>
      <c r="P960" s="182">
        <v>40723</v>
      </c>
      <c r="Q960">
        <v>2</v>
      </c>
      <c r="R960" t="s">
        <v>280</v>
      </c>
      <c r="S960" t="s">
        <v>280</v>
      </c>
      <c r="T960" t="s">
        <v>280</v>
      </c>
      <c r="U960"/>
    </row>
    <row r="961" spans="1:21">
      <c r="A961" s="168" t="str">
        <f t="shared" si="14"/>
        <v>Report</v>
      </c>
      <c r="B961">
        <v>21718</v>
      </c>
      <c r="C961" t="s">
        <v>4412</v>
      </c>
      <c r="D961" t="s">
        <v>162</v>
      </c>
      <c r="E961" t="s">
        <v>283</v>
      </c>
      <c r="F961" t="s">
        <v>1289</v>
      </c>
      <c r="G961" t="s">
        <v>280</v>
      </c>
      <c r="H961" t="s">
        <v>280</v>
      </c>
      <c r="I961" t="s">
        <v>4413</v>
      </c>
      <c r="J961" t="s">
        <v>4414</v>
      </c>
      <c r="K961" t="s">
        <v>128</v>
      </c>
      <c r="L961" t="s">
        <v>358</v>
      </c>
      <c r="M961">
        <v>407010</v>
      </c>
      <c r="N961" t="s">
        <v>162</v>
      </c>
      <c r="O961" s="182">
        <v>41347</v>
      </c>
      <c r="P961" s="182">
        <v>41368</v>
      </c>
      <c r="Q961">
        <v>2</v>
      </c>
      <c r="R961" t="s">
        <v>280</v>
      </c>
      <c r="S961" t="s">
        <v>280</v>
      </c>
      <c r="T961" t="s">
        <v>280</v>
      </c>
      <c r="U961"/>
    </row>
    <row r="962" spans="1:21">
      <c r="A962" s="168" t="str">
        <f t="shared" si="14"/>
        <v>Report</v>
      </c>
      <c r="B962">
        <v>21721</v>
      </c>
      <c r="C962" t="s">
        <v>4415</v>
      </c>
      <c r="D962" t="s">
        <v>162</v>
      </c>
      <c r="E962" t="s">
        <v>283</v>
      </c>
      <c r="F962" t="s">
        <v>340</v>
      </c>
      <c r="G962" t="s">
        <v>280</v>
      </c>
      <c r="H962" t="s">
        <v>280</v>
      </c>
      <c r="I962" t="s">
        <v>4416</v>
      </c>
      <c r="J962" t="s">
        <v>4417</v>
      </c>
      <c r="K962" t="s">
        <v>96</v>
      </c>
      <c r="L962" t="s">
        <v>176</v>
      </c>
      <c r="M962">
        <v>407011</v>
      </c>
      <c r="N962" t="s">
        <v>162</v>
      </c>
      <c r="O962" s="182">
        <v>41333</v>
      </c>
      <c r="P962" s="182">
        <v>41354</v>
      </c>
      <c r="Q962">
        <v>2</v>
      </c>
      <c r="R962" t="s">
        <v>280</v>
      </c>
      <c r="S962" t="s">
        <v>280</v>
      </c>
      <c r="T962" t="s">
        <v>280</v>
      </c>
      <c r="U962"/>
    </row>
    <row r="963" spans="1:21">
      <c r="A963" s="168" t="str">
        <f t="shared" si="14"/>
        <v>Report</v>
      </c>
      <c r="B963">
        <v>21723</v>
      </c>
      <c r="C963" t="s">
        <v>4418</v>
      </c>
      <c r="D963" t="s">
        <v>162</v>
      </c>
      <c r="E963" t="s">
        <v>283</v>
      </c>
      <c r="F963" t="s">
        <v>4419</v>
      </c>
      <c r="G963" t="s">
        <v>280</v>
      </c>
      <c r="H963" t="s">
        <v>280</v>
      </c>
      <c r="I963" t="s">
        <v>4420</v>
      </c>
      <c r="J963" t="s">
        <v>4421</v>
      </c>
      <c r="K963" t="s">
        <v>20</v>
      </c>
      <c r="L963" t="s">
        <v>175</v>
      </c>
      <c r="M963">
        <v>447560</v>
      </c>
      <c r="N963" t="s">
        <v>509</v>
      </c>
      <c r="O963" s="182">
        <v>41920</v>
      </c>
      <c r="P963" s="182">
        <v>41936</v>
      </c>
      <c r="Q963">
        <v>3</v>
      </c>
      <c r="R963">
        <v>3</v>
      </c>
      <c r="S963">
        <v>3</v>
      </c>
      <c r="T963">
        <v>3</v>
      </c>
      <c r="U963"/>
    </row>
    <row r="964" spans="1:21">
      <c r="A964" s="168" t="str">
        <f t="shared" ref="A964:A1027" si="15">IF(B964 &lt;&gt; "", HYPERLINK(CONCATENATE("http://www.ofsted.gov.uk/oxedu_providers/full/(urn)/",B964),"Report"),"")</f>
        <v>Report</v>
      </c>
      <c r="B964">
        <v>21724</v>
      </c>
      <c r="C964" t="s">
        <v>4422</v>
      </c>
      <c r="D964" t="s">
        <v>162</v>
      </c>
      <c r="E964" t="s">
        <v>283</v>
      </c>
      <c r="F964" t="s">
        <v>4423</v>
      </c>
      <c r="G964" t="s">
        <v>280</v>
      </c>
      <c r="H964" t="s">
        <v>280</v>
      </c>
      <c r="I964" t="s">
        <v>3463</v>
      </c>
      <c r="J964" t="s">
        <v>4424</v>
      </c>
      <c r="K964" t="s">
        <v>92</v>
      </c>
      <c r="L964" t="s">
        <v>173</v>
      </c>
      <c r="M964">
        <v>404427</v>
      </c>
      <c r="N964" t="s">
        <v>162</v>
      </c>
      <c r="O964" s="182">
        <v>41305</v>
      </c>
      <c r="P964" s="182">
        <v>41325</v>
      </c>
      <c r="Q964">
        <v>2</v>
      </c>
      <c r="R964" t="s">
        <v>280</v>
      </c>
      <c r="S964" t="s">
        <v>280</v>
      </c>
      <c r="T964" t="s">
        <v>280</v>
      </c>
      <c r="U964"/>
    </row>
    <row r="965" spans="1:21">
      <c r="A965" s="168" t="str">
        <f t="shared" si="15"/>
        <v>Report</v>
      </c>
      <c r="B965">
        <v>21728</v>
      </c>
      <c r="C965" t="s">
        <v>4425</v>
      </c>
      <c r="D965" t="s">
        <v>162</v>
      </c>
      <c r="E965" t="s">
        <v>283</v>
      </c>
      <c r="F965" t="s">
        <v>4426</v>
      </c>
      <c r="G965" t="s">
        <v>4427</v>
      </c>
      <c r="H965" t="s">
        <v>280</v>
      </c>
      <c r="I965" t="s">
        <v>965</v>
      </c>
      <c r="J965" t="s">
        <v>4428</v>
      </c>
      <c r="K965" t="s">
        <v>11</v>
      </c>
      <c r="L965" t="s">
        <v>171</v>
      </c>
      <c r="M965">
        <v>362512</v>
      </c>
      <c r="N965" t="s">
        <v>162</v>
      </c>
      <c r="O965" s="182">
        <v>40487</v>
      </c>
      <c r="P965" s="182">
        <v>40506</v>
      </c>
      <c r="Q965">
        <v>2</v>
      </c>
      <c r="R965" t="s">
        <v>280</v>
      </c>
      <c r="S965" t="s">
        <v>280</v>
      </c>
      <c r="T965" t="s">
        <v>280</v>
      </c>
      <c r="U965"/>
    </row>
    <row r="966" spans="1:21">
      <c r="A966" s="168" t="str">
        <f t="shared" si="15"/>
        <v>Report</v>
      </c>
      <c r="B966">
        <v>21730</v>
      </c>
      <c r="C966" t="s">
        <v>4429</v>
      </c>
      <c r="D966" t="s">
        <v>162</v>
      </c>
      <c r="E966" t="s">
        <v>283</v>
      </c>
      <c r="F966" t="s">
        <v>4430</v>
      </c>
      <c r="G966" t="s">
        <v>4431</v>
      </c>
      <c r="H966" t="s">
        <v>280</v>
      </c>
      <c r="I966" t="s">
        <v>416</v>
      </c>
      <c r="J966" t="s">
        <v>4432</v>
      </c>
      <c r="K966" t="s">
        <v>36</v>
      </c>
      <c r="L966" t="s">
        <v>178</v>
      </c>
      <c r="M966">
        <v>384066</v>
      </c>
      <c r="N966" t="s">
        <v>162</v>
      </c>
      <c r="O966" s="182">
        <v>41025</v>
      </c>
      <c r="P966" s="182">
        <v>41046</v>
      </c>
      <c r="Q966">
        <v>2</v>
      </c>
      <c r="R966" t="s">
        <v>280</v>
      </c>
      <c r="S966" t="s">
        <v>280</v>
      </c>
      <c r="T966" t="s">
        <v>280</v>
      </c>
      <c r="U966"/>
    </row>
    <row r="967" spans="1:21">
      <c r="A967" s="168" t="str">
        <f t="shared" si="15"/>
        <v>Report</v>
      </c>
      <c r="B967">
        <v>21732</v>
      </c>
      <c r="C967" t="s">
        <v>4433</v>
      </c>
      <c r="D967" t="s">
        <v>162</v>
      </c>
      <c r="E967" t="s">
        <v>283</v>
      </c>
      <c r="F967" t="s">
        <v>4434</v>
      </c>
      <c r="G967" t="s">
        <v>3166</v>
      </c>
      <c r="H967" t="s">
        <v>280</v>
      </c>
      <c r="I967" t="s">
        <v>416</v>
      </c>
      <c r="J967" t="s">
        <v>4435</v>
      </c>
      <c r="K967" t="s">
        <v>36</v>
      </c>
      <c r="L967" t="s">
        <v>178</v>
      </c>
      <c r="M967">
        <v>367827</v>
      </c>
      <c r="N967" t="s">
        <v>162</v>
      </c>
      <c r="O967" s="182">
        <v>40752</v>
      </c>
      <c r="P967" s="182">
        <v>40770</v>
      </c>
      <c r="Q967">
        <v>3</v>
      </c>
      <c r="R967" t="s">
        <v>280</v>
      </c>
      <c r="S967" t="s">
        <v>280</v>
      </c>
      <c r="T967" t="s">
        <v>280</v>
      </c>
      <c r="U967"/>
    </row>
    <row r="968" spans="1:21">
      <c r="A968" s="168" t="str">
        <f t="shared" si="15"/>
        <v>Report</v>
      </c>
      <c r="B968">
        <v>21733</v>
      </c>
      <c r="C968" t="s">
        <v>4436</v>
      </c>
      <c r="D968" t="s">
        <v>162</v>
      </c>
      <c r="E968" t="s">
        <v>283</v>
      </c>
      <c r="F968" t="s">
        <v>4437</v>
      </c>
      <c r="G968" t="s">
        <v>4438</v>
      </c>
      <c r="H968" t="s">
        <v>280</v>
      </c>
      <c r="I968" t="s">
        <v>2159</v>
      </c>
      <c r="J968" t="s">
        <v>4439</v>
      </c>
      <c r="K968" t="s">
        <v>113</v>
      </c>
      <c r="L968" t="s">
        <v>358</v>
      </c>
      <c r="M968">
        <v>362513</v>
      </c>
      <c r="N968" t="s">
        <v>162</v>
      </c>
      <c r="O968" s="182">
        <v>40527</v>
      </c>
      <c r="P968" s="182">
        <v>40563</v>
      </c>
      <c r="Q968">
        <v>3</v>
      </c>
      <c r="R968" t="s">
        <v>280</v>
      </c>
      <c r="S968" t="s">
        <v>280</v>
      </c>
      <c r="T968" t="s">
        <v>280</v>
      </c>
      <c r="U968"/>
    </row>
    <row r="969" spans="1:21">
      <c r="A969" s="168" t="str">
        <f t="shared" si="15"/>
        <v>Report</v>
      </c>
      <c r="B969">
        <v>21736</v>
      </c>
      <c r="C969" t="s">
        <v>4440</v>
      </c>
      <c r="D969" t="s">
        <v>162</v>
      </c>
      <c r="E969" t="s">
        <v>283</v>
      </c>
      <c r="F969" t="s">
        <v>4441</v>
      </c>
      <c r="G969" t="s">
        <v>4442</v>
      </c>
      <c r="H969" t="s">
        <v>280</v>
      </c>
      <c r="I969" t="s">
        <v>4443</v>
      </c>
      <c r="J969" t="s">
        <v>4444</v>
      </c>
      <c r="K969" t="s">
        <v>0</v>
      </c>
      <c r="L969" t="s">
        <v>178</v>
      </c>
      <c r="M969">
        <v>464711</v>
      </c>
      <c r="N969" t="s">
        <v>162</v>
      </c>
      <c r="O969" s="182">
        <v>42173</v>
      </c>
      <c r="P969" s="182">
        <v>42250</v>
      </c>
      <c r="Q969">
        <v>4</v>
      </c>
      <c r="R969">
        <v>4</v>
      </c>
      <c r="S969">
        <v>3</v>
      </c>
      <c r="T969">
        <v>3</v>
      </c>
      <c r="U969"/>
    </row>
    <row r="970" spans="1:21">
      <c r="A970" s="168" t="str">
        <f t="shared" si="15"/>
        <v>Report</v>
      </c>
      <c r="B970">
        <v>21739</v>
      </c>
      <c r="C970" t="s">
        <v>4445</v>
      </c>
      <c r="D970" t="s">
        <v>162</v>
      </c>
      <c r="E970" t="s">
        <v>283</v>
      </c>
      <c r="F970" t="s">
        <v>4446</v>
      </c>
      <c r="G970" t="s">
        <v>280</v>
      </c>
      <c r="H970" t="s">
        <v>280</v>
      </c>
      <c r="I970" t="s">
        <v>4447</v>
      </c>
      <c r="J970" t="s">
        <v>4448</v>
      </c>
      <c r="K970" t="s">
        <v>26</v>
      </c>
      <c r="L970" t="s">
        <v>171</v>
      </c>
      <c r="M970">
        <v>367828</v>
      </c>
      <c r="N970" t="s">
        <v>162</v>
      </c>
      <c r="O970" s="182">
        <v>40766</v>
      </c>
      <c r="P970" s="182">
        <v>40787</v>
      </c>
      <c r="Q970">
        <v>3</v>
      </c>
      <c r="R970" t="s">
        <v>280</v>
      </c>
      <c r="S970" t="s">
        <v>280</v>
      </c>
      <c r="T970" t="s">
        <v>280</v>
      </c>
      <c r="U970"/>
    </row>
    <row r="971" spans="1:21">
      <c r="A971" s="168" t="str">
        <f t="shared" si="15"/>
        <v>Report</v>
      </c>
      <c r="B971">
        <v>21741</v>
      </c>
      <c r="C971" t="s">
        <v>4449</v>
      </c>
      <c r="D971" t="s">
        <v>162</v>
      </c>
      <c r="E971" t="s">
        <v>283</v>
      </c>
      <c r="F971" t="s">
        <v>4450</v>
      </c>
      <c r="G971" t="s">
        <v>4451</v>
      </c>
      <c r="H971" t="s">
        <v>280</v>
      </c>
      <c r="I971" t="s">
        <v>2659</v>
      </c>
      <c r="J971" t="s">
        <v>4452</v>
      </c>
      <c r="K971" t="s">
        <v>94</v>
      </c>
      <c r="L971" t="s">
        <v>176</v>
      </c>
      <c r="M971">
        <v>383984</v>
      </c>
      <c r="N971" t="s">
        <v>162</v>
      </c>
      <c r="O971" s="182">
        <v>41046</v>
      </c>
      <c r="P971" s="182">
        <v>41061</v>
      </c>
      <c r="Q971">
        <v>2</v>
      </c>
      <c r="R971" t="s">
        <v>280</v>
      </c>
      <c r="S971" t="s">
        <v>280</v>
      </c>
      <c r="T971" t="s">
        <v>280</v>
      </c>
      <c r="U971"/>
    </row>
    <row r="972" spans="1:21">
      <c r="A972" s="168" t="str">
        <f t="shared" si="15"/>
        <v>Report</v>
      </c>
      <c r="B972">
        <v>21742</v>
      </c>
      <c r="C972" t="s">
        <v>4453</v>
      </c>
      <c r="D972" t="s">
        <v>162</v>
      </c>
      <c r="E972" t="s">
        <v>283</v>
      </c>
      <c r="F972" t="s">
        <v>4454</v>
      </c>
      <c r="G972" t="s">
        <v>280</v>
      </c>
      <c r="H972" t="s">
        <v>280</v>
      </c>
      <c r="I972" t="s">
        <v>3463</v>
      </c>
      <c r="J972" t="s">
        <v>4455</v>
      </c>
      <c r="K972" t="s">
        <v>92</v>
      </c>
      <c r="L972" t="s">
        <v>173</v>
      </c>
      <c r="M972">
        <v>361095</v>
      </c>
      <c r="N972" t="s">
        <v>162</v>
      </c>
      <c r="O972" s="182">
        <v>40346</v>
      </c>
      <c r="P972" s="182">
        <v>40367</v>
      </c>
      <c r="Q972">
        <v>3</v>
      </c>
      <c r="R972" t="s">
        <v>280</v>
      </c>
      <c r="S972" t="s">
        <v>280</v>
      </c>
      <c r="T972" t="s">
        <v>280</v>
      </c>
      <c r="U972"/>
    </row>
    <row r="973" spans="1:21">
      <c r="A973" s="168" t="str">
        <f t="shared" si="15"/>
        <v>Report</v>
      </c>
      <c r="B973">
        <v>21743</v>
      </c>
      <c r="C973" t="s">
        <v>4456</v>
      </c>
      <c r="D973" t="s">
        <v>162</v>
      </c>
      <c r="E973" t="s">
        <v>283</v>
      </c>
      <c r="F973" t="s">
        <v>4457</v>
      </c>
      <c r="G973" t="s">
        <v>4458</v>
      </c>
      <c r="H973" t="s">
        <v>280</v>
      </c>
      <c r="I973" t="s">
        <v>4459</v>
      </c>
      <c r="J973" t="s">
        <v>4460</v>
      </c>
      <c r="K973" t="s">
        <v>26</v>
      </c>
      <c r="L973" t="s">
        <v>171</v>
      </c>
      <c r="M973">
        <v>365805</v>
      </c>
      <c r="N973" t="s">
        <v>162</v>
      </c>
      <c r="O973" s="182">
        <v>40577</v>
      </c>
      <c r="P973" s="182">
        <v>40605</v>
      </c>
      <c r="Q973">
        <v>3</v>
      </c>
      <c r="R973" t="s">
        <v>280</v>
      </c>
      <c r="S973" t="s">
        <v>280</v>
      </c>
      <c r="T973" t="s">
        <v>280</v>
      </c>
      <c r="U973"/>
    </row>
    <row r="974" spans="1:21">
      <c r="A974" s="168" t="str">
        <f t="shared" si="15"/>
        <v>Report</v>
      </c>
      <c r="B974">
        <v>21745</v>
      </c>
      <c r="C974" t="s">
        <v>4461</v>
      </c>
      <c r="D974" t="s">
        <v>162</v>
      </c>
      <c r="E974" t="s">
        <v>283</v>
      </c>
      <c r="F974" t="s">
        <v>4462</v>
      </c>
      <c r="G974" t="s">
        <v>4463</v>
      </c>
      <c r="H974" t="s">
        <v>280</v>
      </c>
      <c r="I974" t="s">
        <v>4464</v>
      </c>
      <c r="J974" t="s">
        <v>4465</v>
      </c>
      <c r="K974" t="s">
        <v>22</v>
      </c>
      <c r="L974" t="s">
        <v>176</v>
      </c>
      <c r="M974">
        <v>455089</v>
      </c>
      <c r="N974" t="s">
        <v>509</v>
      </c>
      <c r="O974" s="182">
        <v>42193</v>
      </c>
      <c r="P974" s="182">
        <v>42207</v>
      </c>
      <c r="Q974">
        <v>3</v>
      </c>
      <c r="R974">
        <v>3</v>
      </c>
      <c r="S974">
        <v>3</v>
      </c>
      <c r="T974">
        <v>3</v>
      </c>
      <c r="U974"/>
    </row>
    <row r="975" spans="1:21">
      <c r="A975" s="168" t="str">
        <f t="shared" si="15"/>
        <v>Report</v>
      </c>
      <c r="B975">
        <v>21747</v>
      </c>
      <c r="C975" t="s">
        <v>4466</v>
      </c>
      <c r="D975" t="s">
        <v>162</v>
      </c>
      <c r="E975" t="s">
        <v>283</v>
      </c>
      <c r="F975" t="s">
        <v>4467</v>
      </c>
      <c r="G975" t="s">
        <v>280</v>
      </c>
      <c r="H975" t="s">
        <v>280</v>
      </c>
      <c r="I975" t="s">
        <v>2912</v>
      </c>
      <c r="J975" t="s">
        <v>4468</v>
      </c>
      <c r="K975" t="s">
        <v>116</v>
      </c>
      <c r="L975" t="s">
        <v>173</v>
      </c>
      <c r="M975">
        <v>427554</v>
      </c>
      <c r="N975" t="s">
        <v>162</v>
      </c>
      <c r="O975" s="182">
        <v>41535</v>
      </c>
      <c r="P975" s="182">
        <v>41556</v>
      </c>
      <c r="Q975">
        <v>1</v>
      </c>
      <c r="R975">
        <v>1</v>
      </c>
      <c r="S975">
        <v>1</v>
      </c>
      <c r="T975">
        <v>1</v>
      </c>
      <c r="U975"/>
    </row>
    <row r="976" spans="1:21">
      <c r="A976" s="168" t="str">
        <f t="shared" si="15"/>
        <v>Report</v>
      </c>
      <c r="B976">
        <v>21750</v>
      </c>
      <c r="C976" t="s">
        <v>4469</v>
      </c>
      <c r="D976" t="s">
        <v>162</v>
      </c>
      <c r="E976" t="s">
        <v>283</v>
      </c>
      <c r="F976" t="s">
        <v>4470</v>
      </c>
      <c r="G976" t="s">
        <v>280</v>
      </c>
      <c r="H976" t="s">
        <v>280</v>
      </c>
      <c r="I976" t="s">
        <v>4471</v>
      </c>
      <c r="J976" t="s">
        <v>4472</v>
      </c>
      <c r="K976" t="s">
        <v>64</v>
      </c>
      <c r="L976" t="s">
        <v>177</v>
      </c>
      <c r="M976">
        <v>427534</v>
      </c>
      <c r="N976" t="s">
        <v>162</v>
      </c>
      <c r="O976" s="182">
        <v>41593</v>
      </c>
      <c r="P976" s="182">
        <v>41632</v>
      </c>
      <c r="Q976">
        <v>3</v>
      </c>
      <c r="R976">
        <v>3</v>
      </c>
      <c r="S976">
        <v>3</v>
      </c>
      <c r="T976">
        <v>3</v>
      </c>
      <c r="U976"/>
    </row>
    <row r="977" spans="1:21">
      <c r="A977" s="168" t="str">
        <f t="shared" si="15"/>
        <v>Report</v>
      </c>
      <c r="B977">
        <v>21751</v>
      </c>
      <c r="C977" t="s">
        <v>4473</v>
      </c>
      <c r="D977" t="s">
        <v>162</v>
      </c>
      <c r="E977" t="s">
        <v>283</v>
      </c>
      <c r="F977" t="s">
        <v>4474</v>
      </c>
      <c r="G977" t="s">
        <v>4475</v>
      </c>
      <c r="H977" t="s">
        <v>280</v>
      </c>
      <c r="I977" t="s">
        <v>4476</v>
      </c>
      <c r="J977" t="s">
        <v>4477</v>
      </c>
      <c r="K977" t="s">
        <v>1</v>
      </c>
      <c r="L977" t="s">
        <v>174</v>
      </c>
      <c r="M977">
        <v>365689</v>
      </c>
      <c r="N977" t="s">
        <v>162</v>
      </c>
      <c r="O977" s="182">
        <v>41298</v>
      </c>
      <c r="P977" s="182">
        <v>41319</v>
      </c>
      <c r="Q977">
        <v>3</v>
      </c>
      <c r="R977" t="s">
        <v>280</v>
      </c>
      <c r="S977" t="s">
        <v>280</v>
      </c>
      <c r="T977" t="s">
        <v>280</v>
      </c>
      <c r="U977"/>
    </row>
    <row r="978" spans="1:21">
      <c r="A978" s="168" t="str">
        <f t="shared" si="15"/>
        <v>Report</v>
      </c>
      <c r="B978">
        <v>21752</v>
      </c>
      <c r="C978" t="s">
        <v>4478</v>
      </c>
      <c r="D978" t="s">
        <v>162</v>
      </c>
      <c r="E978" t="s">
        <v>283</v>
      </c>
      <c r="F978" t="s">
        <v>4479</v>
      </c>
      <c r="G978" t="s">
        <v>280</v>
      </c>
      <c r="H978" t="s">
        <v>280</v>
      </c>
      <c r="I978" t="s">
        <v>1198</v>
      </c>
      <c r="J978" t="s">
        <v>4480</v>
      </c>
      <c r="K978" t="s">
        <v>106</v>
      </c>
      <c r="L978" t="s">
        <v>178</v>
      </c>
      <c r="M978">
        <v>367829</v>
      </c>
      <c r="N978" t="s">
        <v>162</v>
      </c>
      <c r="O978" s="182">
        <v>41040</v>
      </c>
      <c r="P978" s="182">
        <v>41060</v>
      </c>
      <c r="Q978">
        <v>3</v>
      </c>
      <c r="R978" t="s">
        <v>280</v>
      </c>
      <c r="S978" t="s">
        <v>280</v>
      </c>
      <c r="T978" t="s">
        <v>280</v>
      </c>
      <c r="U978"/>
    </row>
    <row r="979" spans="1:21">
      <c r="A979" s="168" t="str">
        <f t="shared" si="15"/>
        <v>Report</v>
      </c>
      <c r="B979">
        <v>21753</v>
      </c>
      <c r="C979" t="s">
        <v>4481</v>
      </c>
      <c r="D979" t="s">
        <v>162</v>
      </c>
      <c r="E979" t="s">
        <v>283</v>
      </c>
      <c r="F979" t="s">
        <v>4482</v>
      </c>
      <c r="G979" t="s">
        <v>4483</v>
      </c>
      <c r="H979" t="s">
        <v>280</v>
      </c>
      <c r="I979" t="s">
        <v>429</v>
      </c>
      <c r="J979" t="s">
        <v>4484</v>
      </c>
      <c r="K979" t="s">
        <v>111</v>
      </c>
      <c r="L979" t="s">
        <v>173</v>
      </c>
      <c r="M979">
        <v>451818</v>
      </c>
      <c r="N979" t="s">
        <v>162</v>
      </c>
      <c r="O979" s="182">
        <v>41992</v>
      </c>
      <c r="P979" s="182">
        <v>42026</v>
      </c>
      <c r="Q979">
        <v>4</v>
      </c>
      <c r="R979">
        <v>4</v>
      </c>
      <c r="S979">
        <v>3</v>
      </c>
      <c r="T979">
        <v>4</v>
      </c>
      <c r="U979"/>
    </row>
    <row r="980" spans="1:21">
      <c r="A980" s="168" t="str">
        <f t="shared" si="15"/>
        <v>Report</v>
      </c>
      <c r="B980">
        <v>21754</v>
      </c>
      <c r="C980" t="s">
        <v>4478</v>
      </c>
      <c r="D980" t="s">
        <v>162</v>
      </c>
      <c r="E980" t="s">
        <v>283</v>
      </c>
      <c r="F980" t="s">
        <v>4485</v>
      </c>
      <c r="G980" t="s">
        <v>4486</v>
      </c>
      <c r="H980" t="s">
        <v>280</v>
      </c>
      <c r="I980" t="s">
        <v>4487</v>
      </c>
      <c r="J980" t="s">
        <v>4488</v>
      </c>
      <c r="K980" t="s">
        <v>134</v>
      </c>
      <c r="L980" t="s">
        <v>173</v>
      </c>
      <c r="M980">
        <v>367830</v>
      </c>
      <c r="N980" t="s">
        <v>162</v>
      </c>
      <c r="O980" s="182">
        <v>40788</v>
      </c>
      <c r="P980" s="182">
        <v>40810</v>
      </c>
      <c r="Q980">
        <v>2</v>
      </c>
      <c r="R980" t="s">
        <v>280</v>
      </c>
      <c r="S980" t="s">
        <v>280</v>
      </c>
      <c r="T980" t="s">
        <v>280</v>
      </c>
      <c r="U980"/>
    </row>
    <row r="981" spans="1:21">
      <c r="A981" s="168" t="str">
        <f t="shared" si="15"/>
        <v>Report</v>
      </c>
      <c r="B981">
        <v>21755</v>
      </c>
      <c r="C981" t="s">
        <v>4489</v>
      </c>
      <c r="D981" t="s">
        <v>162</v>
      </c>
      <c r="E981" t="s">
        <v>283</v>
      </c>
      <c r="F981" t="s">
        <v>4490</v>
      </c>
      <c r="G981" t="s">
        <v>4491</v>
      </c>
      <c r="H981" t="s">
        <v>280</v>
      </c>
      <c r="I981" t="s">
        <v>108</v>
      </c>
      <c r="J981" t="s">
        <v>4492</v>
      </c>
      <c r="K981" t="s">
        <v>108</v>
      </c>
      <c r="L981" t="s">
        <v>174</v>
      </c>
      <c r="M981">
        <v>454022</v>
      </c>
      <c r="N981" t="s">
        <v>162</v>
      </c>
      <c r="O981" s="182">
        <v>42026</v>
      </c>
      <c r="P981" s="182">
        <v>42047</v>
      </c>
      <c r="Q981">
        <v>2</v>
      </c>
      <c r="R981">
        <v>2</v>
      </c>
      <c r="S981">
        <v>2</v>
      </c>
      <c r="T981">
        <v>2</v>
      </c>
      <c r="U981"/>
    </row>
    <row r="982" spans="1:21">
      <c r="A982" s="168" t="str">
        <f t="shared" si="15"/>
        <v>Report</v>
      </c>
      <c r="B982">
        <v>21759</v>
      </c>
      <c r="C982" t="s">
        <v>4493</v>
      </c>
      <c r="D982" t="s">
        <v>162</v>
      </c>
      <c r="E982" t="s">
        <v>283</v>
      </c>
      <c r="F982" t="s">
        <v>4494</v>
      </c>
      <c r="G982" t="s">
        <v>4495</v>
      </c>
      <c r="H982" t="s">
        <v>280</v>
      </c>
      <c r="I982" t="s">
        <v>1017</v>
      </c>
      <c r="J982" t="s">
        <v>4496</v>
      </c>
      <c r="K982" t="s">
        <v>55</v>
      </c>
      <c r="L982" t="s">
        <v>174</v>
      </c>
      <c r="M982">
        <v>383690</v>
      </c>
      <c r="N982" t="s">
        <v>162</v>
      </c>
      <c r="O982" s="182">
        <v>40815</v>
      </c>
      <c r="P982" s="182">
        <v>40848</v>
      </c>
      <c r="Q982">
        <v>2</v>
      </c>
      <c r="R982" t="s">
        <v>280</v>
      </c>
      <c r="S982" t="s">
        <v>280</v>
      </c>
      <c r="T982" t="s">
        <v>280</v>
      </c>
      <c r="U982"/>
    </row>
    <row r="983" spans="1:21">
      <c r="A983" s="168" t="str">
        <f t="shared" si="15"/>
        <v>Report</v>
      </c>
      <c r="B983">
        <v>21761</v>
      </c>
      <c r="C983" t="s">
        <v>4497</v>
      </c>
      <c r="D983" t="s">
        <v>162</v>
      </c>
      <c r="E983" t="s">
        <v>283</v>
      </c>
      <c r="F983" t="s">
        <v>4498</v>
      </c>
      <c r="G983" t="s">
        <v>280</v>
      </c>
      <c r="H983" t="s">
        <v>280</v>
      </c>
      <c r="I983" t="s">
        <v>4499</v>
      </c>
      <c r="J983" t="s">
        <v>4500</v>
      </c>
      <c r="K983" t="s">
        <v>53</v>
      </c>
      <c r="L983" t="s">
        <v>175</v>
      </c>
      <c r="M983">
        <v>383592</v>
      </c>
      <c r="N983" t="s">
        <v>162</v>
      </c>
      <c r="O983" s="182">
        <v>40885</v>
      </c>
      <c r="P983" s="182">
        <v>40906</v>
      </c>
      <c r="Q983">
        <v>2</v>
      </c>
      <c r="R983" t="s">
        <v>280</v>
      </c>
      <c r="S983" t="s">
        <v>280</v>
      </c>
      <c r="T983" t="s">
        <v>280</v>
      </c>
      <c r="U983"/>
    </row>
    <row r="984" spans="1:21">
      <c r="A984" s="168" t="str">
        <f t="shared" si="15"/>
        <v>Report</v>
      </c>
      <c r="B984">
        <v>21762</v>
      </c>
      <c r="C984" t="s">
        <v>4501</v>
      </c>
      <c r="D984" t="s">
        <v>162</v>
      </c>
      <c r="E984" t="s">
        <v>283</v>
      </c>
      <c r="F984" t="s">
        <v>4502</v>
      </c>
      <c r="G984" t="s">
        <v>4503</v>
      </c>
      <c r="H984" t="s">
        <v>280</v>
      </c>
      <c r="I984" t="s">
        <v>4504</v>
      </c>
      <c r="J984" t="s">
        <v>4505</v>
      </c>
      <c r="K984" t="s">
        <v>63</v>
      </c>
      <c r="L984" t="s">
        <v>176</v>
      </c>
      <c r="M984">
        <v>367831</v>
      </c>
      <c r="N984" t="s">
        <v>162</v>
      </c>
      <c r="O984" s="182">
        <v>40675</v>
      </c>
      <c r="P984" s="182">
        <v>40697</v>
      </c>
      <c r="Q984">
        <v>1</v>
      </c>
      <c r="R984" t="s">
        <v>280</v>
      </c>
      <c r="S984" t="s">
        <v>280</v>
      </c>
      <c r="T984" t="s">
        <v>280</v>
      </c>
      <c r="U984"/>
    </row>
    <row r="985" spans="1:21">
      <c r="A985" s="168" t="str">
        <f t="shared" si="15"/>
        <v>Report</v>
      </c>
      <c r="B985">
        <v>21764</v>
      </c>
      <c r="C985" t="s">
        <v>4506</v>
      </c>
      <c r="D985" t="s">
        <v>162</v>
      </c>
      <c r="E985" t="s">
        <v>283</v>
      </c>
      <c r="F985" t="s">
        <v>4507</v>
      </c>
      <c r="G985" t="s">
        <v>4508</v>
      </c>
      <c r="H985" t="s">
        <v>280</v>
      </c>
      <c r="I985" t="s">
        <v>4509</v>
      </c>
      <c r="J985" t="s">
        <v>4510</v>
      </c>
      <c r="K985" t="s">
        <v>105</v>
      </c>
      <c r="L985" t="s">
        <v>178</v>
      </c>
      <c r="M985">
        <v>411260</v>
      </c>
      <c r="N985" t="s">
        <v>162</v>
      </c>
      <c r="O985" s="182">
        <v>41257</v>
      </c>
      <c r="P985" s="182">
        <v>41284</v>
      </c>
      <c r="Q985">
        <v>3</v>
      </c>
      <c r="R985" t="s">
        <v>280</v>
      </c>
      <c r="S985" t="s">
        <v>280</v>
      </c>
      <c r="T985" t="s">
        <v>280</v>
      </c>
      <c r="U985"/>
    </row>
    <row r="986" spans="1:21">
      <c r="A986" s="168" t="str">
        <f t="shared" si="15"/>
        <v>Report</v>
      </c>
      <c r="B986">
        <v>21767</v>
      </c>
      <c r="C986" t="s">
        <v>4511</v>
      </c>
      <c r="D986" t="s">
        <v>162</v>
      </c>
      <c r="E986" t="s">
        <v>283</v>
      </c>
      <c r="F986" t="s">
        <v>4512</v>
      </c>
      <c r="G986" t="s">
        <v>280</v>
      </c>
      <c r="H986" t="s">
        <v>280</v>
      </c>
      <c r="I986" t="s">
        <v>4513</v>
      </c>
      <c r="J986" t="s">
        <v>4514</v>
      </c>
      <c r="K986" t="s">
        <v>19</v>
      </c>
      <c r="L986" t="s">
        <v>175</v>
      </c>
      <c r="M986">
        <v>365690</v>
      </c>
      <c r="N986" t="s">
        <v>162</v>
      </c>
      <c r="O986" s="182">
        <v>40676</v>
      </c>
      <c r="P986" s="182">
        <v>40697</v>
      </c>
      <c r="Q986">
        <v>2</v>
      </c>
      <c r="R986" t="s">
        <v>280</v>
      </c>
      <c r="S986" t="s">
        <v>280</v>
      </c>
      <c r="T986" t="s">
        <v>280</v>
      </c>
      <c r="U986"/>
    </row>
    <row r="987" spans="1:21">
      <c r="A987" s="168" t="str">
        <f t="shared" si="15"/>
        <v>Report</v>
      </c>
      <c r="B987">
        <v>21768</v>
      </c>
      <c r="C987" t="s">
        <v>4515</v>
      </c>
      <c r="D987" t="s">
        <v>162</v>
      </c>
      <c r="E987" t="s">
        <v>283</v>
      </c>
      <c r="F987" t="s">
        <v>4516</v>
      </c>
      <c r="G987" t="s">
        <v>973</v>
      </c>
      <c r="H987" t="s">
        <v>280</v>
      </c>
      <c r="I987" t="s">
        <v>4517</v>
      </c>
      <c r="J987" t="s">
        <v>4518</v>
      </c>
      <c r="K987" t="s">
        <v>5</v>
      </c>
      <c r="L987" t="s">
        <v>175</v>
      </c>
      <c r="M987">
        <v>383769</v>
      </c>
      <c r="N987" t="s">
        <v>162</v>
      </c>
      <c r="O987" s="182">
        <v>41082</v>
      </c>
      <c r="P987" s="182">
        <v>41103</v>
      </c>
      <c r="Q987">
        <v>2</v>
      </c>
      <c r="R987" t="s">
        <v>280</v>
      </c>
      <c r="S987" t="s">
        <v>280</v>
      </c>
      <c r="T987" t="s">
        <v>280</v>
      </c>
      <c r="U987"/>
    </row>
    <row r="988" spans="1:21">
      <c r="A988" s="168" t="str">
        <f t="shared" si="15"/>
        <v>Report</v>
      </c>
      <c r="B988">
        <v>21770</v>
      </c>
      <c r="C988" t="s">
        <v>4519</v>
      </c>
      <c r="D988" t="s">
        <v>162</v>
      </c>
      <c r="E988" t="s">
        <v>283</v>
      </c>
      <c r="F988" t="s">
        <v>4520</v>
      </c>
      <c r="G988" t="s">
        <v>4521</v>
      </c>
      <c r="H988" t="s">
        <v>280</v>
      </c>
      <c r="I988" t="s">
        <v>485</v>
      </c>
      <c r="J988" t="s">
        <v>4522</v>
      </c>
      <c r="K988" t="s">
        <v>104</v>
      </c>
      <c r="L988" t="s">
        <v>178</v>
      </c>
      <c r="M988">
        <v>404539</v>
      </c>
      <c r="N988" t="s">
        <v>162</v>
      </c>
      <c r="O988" s="182">
        <v>41172</v>
      </c>
      <c r="P988" s="182">
        <v>41190</v>
      </c>
      <c r="Q988">
        <v>2</v>
      </c>
      <c r="R988" t="s">
        <v>280</v>
      </c>
      <c r="S988" t="s">
        <v>280</v>
      </c>
      <c r="T988" t="s">
        <v>280</v>
      </c>
      <c r="U988"/>
    </row>
    <row r="989" spans="1:21">
      <c r="A989" s="168" t="str">
        <f t="shared" si="15"/>
        <v>Report</v>
      </c>
      <c r="B989">
        <v>21771</v>
      </c>
      <c r="C989" t="s">
        <v>4523</v>
      </c>
      <c r="D989" t="s">
        <v>162</v>
      </c>
      <c r="E989" t="s">
        <v>283</v>
      </c>
      <c r="F989" t="s">
        <v>4524</v>
      </c>
      <c r="G989" t="s">
        <v>280</v>
      </c>
      <c r="H989" t="s">
        <v>280</v>
      </c>
      <c r="I989" t="s">
        <v>4525</v>
      </c>
      <c r="J989" t="s">
        <v>4526</v>
      </c>
      <c r="K989" t="s">
        <v>97</v>
      </c>
      <c r="L989" t="s">
        <v>172</v>
      </c>
      <c r="M989">
        <v>364909</v>
      </c>
      <c r="N989" t="s">
        <v>162</v>
      </c>
      <c r="O989" s="182">
        <v>40487</v>
      </c>
      <c r="P989" s="182">
        <v>40512</v>
      </c>
      <c r="Q989">
        <v>2</v>
      </c>
      <c r="R989" t="s">
        <v>280</v>
      </c>
      <c r="S989" t="s">
        <v>280</v>
      </c>
      <c r="T989" t="s">
        <v>280</v>
      </c>
      <c r="U989"/>
    </row>
    <row r="990" spans="1:21">
      <c r="A990" s="168" t="str">
        <f t="shared" si="15"/>
        <v>Report</v>
      </c>
      <c r="B990">
        <v>21772</v>
      </c>
      <c r="C990" t="s">
        <v>4527</v>
      </c>
      <c r="D990" t="s">
        <v>162</v>
      </c>
      <c r="E990" t="s">
        <v>283</v>
      </c>
      <c r="F990" t="s">
        <v>4528</v>
      </c>
      <c r="G990" t="s">
        <v>4529</v>
      </c>
      <c r="H990" t="s">
        <v>4530</v>
      </c>
      <c r="I990" t="s">
        <v>91</v>
      </c>
      <c r="J990" t="s">
        <v>4531</v>
      </c>
      <c r="K990" t="s">
        <v>91</v>
      </c>
      <c r="L990" t="s">
        <v>174</v>
      </c>
      <c r="M990">
        <v>362516</v>
      </c>
      <c r="N990" t="s">
        <v>162</v>
      </c>
      <c r="O990" s="182">
        <v>40492</v>
      </c>
      <c r="P990" s="182">
        <v>40513</v>
      </c>
      <c r="Q990">
        <v>1</v>
      </c>
      <c r="R990" t="s">
        <v>280</v>
      </c>
      <c r="S990" t="s">
        <v>280</v>
      </c>
      <c r="T990" t="s">
        <v>280</v>
      </c>
      <c r="U990"/>
    </row>
    <row r="991" spans="1:21">
      <c r="A991" s="168" t="str">
        <f t="shared" si="15"/>
        <v>Report</v>
      </c>
      <c r="B991">
        <v>21773</v>
      </c>
      <c r="C991" t="s">
        <v>4532</v>
      </c>
      <c r="D991" t="s">
        <v>162</v>
      </c>
      <c r="E991" t="s">
        <v>283</v>
      </c>
      <c r="F991" t="s">
        <v>4533</v>
      </c>
      <c r="G991" t="s">
        <v>280</v>
      </c>
      <c r="H991" t="s">
        <v>280</v>
      </c>
      <c r="I991" t="s">
        <v>939</v>
      </c>
      <c r="J991" t="s">
        <v>4534</v>
      </c>
      <c r="K991" t="s">
        <v>15</v>
      </c>
      <c r="L991" t="s">
        <v>172</v>
      </c>
      <c r="M991">
        <v>383692</v>
      </c>
      <c r="N991" t="s">
        <v>162</v>
      </c>
      <c r="O991" s="182">
        <v>40814</v>
      </c>
      <c r="P991" s="182">
        <v>40834</v>
      </c>
      <c r="Q991">
        <v>3</v>
      </c>
      <c r="R991" t="s">
        <v>280</v>
      </c>
      <c r="S991" t="s">
        <v>280</v>
      </c>
      <c r="T991" t="s">
        <v>280</v>
      </c>
      <c r="U991"/>
    </row>
    <row r="992" spans="1:21">
      <c r="A992" s="168" t="str">
        <f t="shared" si="15"/>
        <v>Report</v>
      </c>
      <c r="B992">
        <v>21774</v>
      </c>
      <c r="C992" t="s">
        <v>4535</v>
      </c>
      <c r="D992" t="s">
        <v>162</v>
      </c>
      <c r="E992" t="s">
        <v>283</v>
      </c>
      <c r="F992" t="s">
        <v>4536</v>
      </c>
      <c r="G992" t="s">
        <v>4537</v>
      </c>
      <c r="H992" t="s">
        <v>4538</v>
      </c>
      <c r="I992" t="s">
        <v>578</v>
      </c>
      <c r="J992" t="s">
        <v>4539</v>
      </c>
      <c r="K992" t="s">
        <v>141</v>
      </c>
      <c r="L992" t="s">
        <v>175</v>
      </c>
      <c r="M992">
        <v>430200</v>
      </c>
      <c r="N992" t="s">
        <v>162</v>
      </c>
      <c r="O992" s="182">
        <v>41656</v>
      </c>
      <c r="P992" s="182">
        <v>41677</v>
      </c>
      <c r="Q992">
        <v>3</v>
      </c>
      <c r="R992">
        <v>3</v>
      </c>
      <c r="S992">
        <v>3</v>
      </c>
      <c r="T992">
        <v>3</v>
      </c>
      <c r="U992"/>
    </row>
    <row r="993" spans="1:21">
      <c r="A993" s="168" t="str">
        <f t="shared" si="15"/>
        <v>Report</v>
      </c>
      <c r="B993">
        <v>21775</v>
      </c>
      <c r="C993" t="s">
        <v>4540</v>
      </c>
      <c r="D993" t="s">
        <v>162</v>
      </c>
      <c r="E993" t="s">
        <v>283</v>
      </c>
      <c r="F993" t="s">
        <v>4541</v>
      </c>
      <c r="G993" t="s">
        <v>4542</v>
      </c>
      <c r="H993" t="s">
        <v>280</v>
      </c>
      <c r="I993" t="s">
        <v>2433</v>
      </c>
      <c r="J993" t="s">
        <v>4543</v>
      </c>
      <c r="K993" t="s">
        <v>78</v>
      </c>
      <c r="L993" t="s">
        <v>175</v>
      </c>
      <c r="M993">
        <v>383987</v>
      </c>
      <c r="N993" t="s">
        <v>162</v>
      </c>
      <c r="O993" s="182">
        <v>41200</v>
      </c>
      <c r="P993" s="182">
        <v>41221</v>
      </c>
      <c r="Q993">
        <v>3</v>
      </c>
      <c r="R993" t="s">
        <v>280</v>
      </c>
      <c r="S993" t="s">
        <v>280</v>
      </c>
      <c r="T993" t="s">
        <v>280</v>
      </c>
      <c r="U993"/>
    </row>
    <row r="994" spans="1:21">
      <c r="A994" s="168" t="str">
        <f t="shared" si="15"/>
        <v>Report</v>
      </c>
      <c r="B994">
        <v>21776</v>
      </c>
      <c r="C994" t="s">
        <v>4544</v>
      </c>
      <c r="D994" t="s">
        <v>162</v>
      </c>
      <c r="E994" t="s">
        <v>283</v>
      </c>
      <c r="F994" t="s">
        <v>4545</v>
      </c>
      <c r="G994" t="s">
        <v>4546</v>
      </c>
      <c r="H994" t="s">
        <v>280</v>
      </c>
      <c r="I994" t="s">
        <v>4547</v>
      </c>
      <c r="J994" t="s">
        <v>4548</v>
      </c>
      <c r="K994" t="s">
        <v>94</v>
      </c>
      <c r="L994" t="s">
        <v>176</v>
      </c>
      <c r="M994">
        <v>386945</v>
      </c>
      <c r="N994" t="s">
        <v>162</v>
      </c>
      <c r="O994" s="182">
        <v>41047</v>
      </c>
      <c r="P994" s="182">
        <v>41072</v>
      </c>
      <c r="Q994">
        <v>2</v>
      </c>
      <c r="R994" t="s">
        <v>280</v>
      </c>
      <c r="S994" t="s">
        <v>280</v>
      </c>
      <c r="T994" t="s">
        <v>280</v>
      </c>
      <c r="U994"/>
    </row>
    <row r="995" spans="1:21">
      <c r="A995" s="168" t="str">
        <f t="shared" si="15"/>
        <v>Report</v>
      </c>
      <c r="B995">
        <v>21778</v>
      </c>
      <c r="C995" t="s">
        <v>4549</v>
      </c>
      <c r="D995" t="s">
        <v>162</v>
      </c>
      <c r="E995" t="s">
        <v>283</v>
      </c>
      <c r="F995" t="s">
        <v>4550</v>
      </c>
      <c r="G995" t="s">
        <v>280</v>
      </c>
      <c r="H995" t="s">
        <v>280</v>
      </c>
      <c r="I995" t="s">
        <v>904</v>
      </c>
      <c r="J995" t="s">
        <v>4551</v>
      </c>
      <c r="K995" t="s">
        <v>75</v>
      </c>
      <c r="L995" t="s">
        <v>173</v>
      </c>
      <c r="M995">
        <v>440240</v>
      </c>
      <c r="N995" t="s">
        <v>162</v>
      </c>
      <c r="O995" s="182">
        <v>41661</v>
      </c>
      <c r="P995" s="182">
        <v>41675</v>
      </c>
      <c r="Q995">
        <v>1</v>
      </c>
      <c r="R995">
        <v>1</v>
      </c>
      <c r="S995">
        <v>1</v>
      </c>
      <c r="T995">
        <v>1</v>
      </c>
      <c r="U995"/>
    </row>
    <row r="996" spans="1:21">
      <c r="A996" s="168" t="str">
        <f t="shared" si="15"/>
        <v>Report</v>
      </c>
      <c r="B996">
        <v>21779</v>
      </c>
      <c r="C996" t="s">
        <v>4552</v>
      </c>
      <c r="D996" t="s">
        <v>162</v>
      </c>
      <c r="E996" t="s">
        <v>283</v>
      </c>
      <c r="F996" t="s">
        <v>4553</v>
      </c>
      <c r="G996" t="s">
        <v>4554</v>
      </c>
      <c r="H996" t="s">
        <v>280</v>
      </c>
      <c r="I996" t="s">
        <v>356</v>
      </c>
      <c r="J996" t="s">
        <v>4555</v>
      </c>
      <c r="K996" t="s">
        <v>28</v>
      </c>
      <c r="L996" t="s">
        <v>358</v>
      </c>
      <c r="M996">
        <v>427466</v>
      </c>
      <c r="N996" t="s">
        <v>162</v>
      </c>
      <c r="O996" s="182">
        <v>41605</v>
      </c>
      <c r="P996" s="182">
        <v>41626</v>
      </c>
      <c r="Q996">
        <v>2</v>
      </c>
      <c r="R996">
        <v>2</v>
      </c>
      <c r="S996">
        <v>2</v>
      </c>
      <c r="T996">
        <v>2</v>
      </c>
      <c r="U996"/>
    </row>
    <row r="997" spans="1:21">
      <c r="A997" s="168" t="str">
        <f t="shared" si="15"/>
        <v>Report</v>
      </c>
      <c r="B997">
        <v>21780</v>
      </c>
      <c r="C997" t="s">
        <v>4556</v>
      </c>
      <c r="D997" t="s">
        <v>162</v>
      </c>
      <c r="E997" t="s">
        <v>283</v>
      </c>
      <c r="F997" t="s">
        <v>4557</v>
      </c>
      <c r="G997" t="s">
        <v>280</v>
      </c>
      <c r="H997" t="s">
        <v>280</v>
      </c>
      <c r="I997" t="s">
        <v>4558</v>
      </c>
      <c r="J997" t="s">
        <v>4559</v>
      </c>
      <c r="K997" t="s">
        <v>118</v>
      </c>
      <c r="L997" t="s">
        <v>178</v>
      </c>
      <c r="M997">
        <v>442894</v>
      </c>
      <c r="N997" t="s">
        <v>162</v>
      </c>
      <c r="O997" s="182">
        <v>41795</v>
      </c>
      <c r="P997" s="182">
        <v>41814</v>
      </c>
      <c r="Q997">
        <v>2</v>
      </c>
      <c r="R997">
        <v>2</v>
      </c>
      <c r="S997">
        <v>2</v>
      </c>
      <c r="T997">
        <v>2</v>
      </c>
      <c r="U997"/>
    </row>
    <row r="998" spans="1:21">
      <c r="A998" s="168" t="str">
        <f t="shared" si="15"/>
        <v>Report</v>
      </c>
      <c r="B998">
        <v>21781</v>
      </c>
      <c r="C998" t="s">
        <v>4560</v>
      </c>
      <c r="D998" t="s">
        <v>162</v>
      </c>
      <c r="E998" t="s">
        <v>283</v>
      </c>
      <c r="F998" t="s">
        <v>4561</v>
      </c>
      <c r="G998" t="s">
        <v>4562</v>
      </c>
      <c r="H998" t="s">
        <v>280</v>
      </c>
      <c r="I998" t="s">
        <v>3188</v>
      </c>
      <c r="J998" t="s">
        <v>4563</v>
      </c>
      <c r="K998" t="s">
        <v>104</v>
      </c>
      <c r="L998" t="s">
        <v>178</v>
      </c>
      <c r="M998">
        <v>421474</v>
      </c>
      <c r="N998" t="s">
        <v>162</v>
      </c>
      <c r="O998" s="182">
        <v>41465</v>
      </c>
      <c r="P998" s="182">
        <v>41486</v>
      </c>
      <c r="Q998">
        <v>2</v>
      </c>
      <c r="R998">
        <v>2</v>
      </c>
      <c r="S998">
        <v>2</v>
      </c>
      <c r="T998">
        <v>2</v>
      </c>
      <c r="U998"/>
    </row>
    <row r="999" spans="1:21">
      <c r="A999" s="168" t="str">
        <f t="shared" si="15"/>
        <v>Report</v>
      </c>
      <c r="B999">
        <v>21782</v>
      </c>
      <c r="C999" t="s">
        <v>4564</v>
      </c>
      <c r="D999" t="s">
        <v>162</v>
      </c>
      <c r="E999" t="s">
        <v>283</v>
      </c>
      <c r="F999" t="s">
        <v>4565</v>
      </c>
      <c r="G999" t="s">
        <v>4566</v>
      </c>
      <c r="H999" t="s">
        <v>280</v>
      </c>
      <c r="I999" t="s">
        <v>416</v>
      </c>
      <c r="J999" t="s">
        <v>4567</v>
      </c>
      <c r="K999" t="s">
        <v>36</v>
      </c>
      <c r="L999" t="s">
        <v>178</v>
      </c>
      <c r="M999">
        <v>383770</v>
      </c>
      <c r="N999" t="s">
        <v>162</v>
      </c>
      <c r="O999" s="182">
        <v>41088</v>
      </c>
      <c r="P999" s="182">
        <v>41103</v>
      </c>
      <c r="Q999">
        <v>2</v>
      </c>
      <c r="R999" t="s">
        <v>280</v>
      </c>
      <c r="S999" t="s">
        <v>280</v>
      </c>
      <c r="T999" t="s">
        <v>280</v>
      </c>
      <c r="U999"/>
    </row>
    <row r="1000" spans="1:21">
      <c r="A1000" s="168" t="str">
        <f t="shared" si="15"/>
        <v>Report</v>
      </c>
      <c r="B1000">
        <v>21783</v>
      </c>
      <c r="C1000" t="s">
        <v>4568</v>
      </c>
      <c r="D1000" t="s">
        <v>162</v>
      </c>
      <c r="E1000" t="s">
        <v>283</v>
      </c>
      <c r="F1000" t="s">
        <v>4569</v>
      </c>
      <c r="G1000" t="s">
        <v>4570</v>
      </c>
      <c r="H1000" t="s">
        <v>4571</v>
      </c>
      <c r="I1000" t="s">
        <v>4572</v>
      </c>
      <c r="J1000" t="s">
        <v>4573</v>
      </c>
      <c r="K1000" t="s">
        <v>118</v>
      </c>
      <c r="L1000" t="s">
        <v>178</v>
      </c>
      <c r="M1000">
        <v>366393</v>
      </c>
      <c r="N1000" t="s">
        <v>162</v>
      </c>
      <c r="O1000" s="182">
        <v>40563</v>
      </c>
      <c r="P1000" s="182">
        <v>40584</v>
      </c>
      <c r="Q1000">
        <v>2</v>
      </c>
      <c r="R1000" t="s">
        <v>280</v>
      </c>
      <c r="S1000" t="s">
        <v>280</v>
      </c>
      <c r="T1000" t="s">
        <v>280</v>
      </c>
      <c r="U1000"/>
    </row>
    <row r="1001" spans="1:21">
      <c r="A1001" s="168" t="str">
        <f t="shared" si="15"/>
        <v>Report</v>
      </c>
      <c r="B1001">
        <v>21786</v>
      </c>
      <c r="C1001" t="s">
        <v>4574</v>
      </c>
      <c r="D1001" t="s">
        <v>162</v>
      </c>
      <c r="E1001" t="s">
        <v>283</v>
      </c>
      <c r="F1001" t="s">
        <v>4575</v>
      </c>
      <c r="G1001" t="s">
        <v>1111</v>
      </c>
      <c r="H1001" t="s">
        <v>280</v>
      </c>
      <c r="I1001" t="s">
        <v>416</v>
      </c>
      <c r="J1001" t="s">
        <v>4576</v>
      </c>
      <c r="K1001" t="s">
        <v>36</v>
      </c>
      <c r="L1001" t="s">
        <v>178</v>
      </c>
      <c r="M1001">
        <v>384071</v>
      </c>
      <c r="N1001" t="s">
        <v>162</v>
      </c>
      <c r="O1001" s="182">
        <v>40919</v>
      </c>
      <c r="P1001" s="182">
        <v>40935</v>
      </c>
      <c r="Q1001">
        <v>1</v>
      </c>
      <c r="R1001" t="s">
        <v>280</v>
      </c>
      <c r="S1001" t="s">
        <v>280</v>
      </c>
      <c r="T1001" t="s">
        <v>280</v>
      </c>
      <c r="U1001"/>
    </row>
    <row r="1002" spans="1:21">
      <c r="A1002" s="168" t="str">
        <f t="shared" si="15"/>
        <v>Report</v>
      </c>
      <c r="B1002">
        <v>21787</v>
      </c>
      <c r="C1002" t="s">
        <v>4577</v>
      </c>
      <c r="D1002" t="s">
        <v>162</v>
      </c>
      <c r="E1002" t="s">
        <v>283</v>
      </c>
      <c r="F1002" t="s">
        <v>4578</v>
      </c>
      <c r="G1002" t="s">
        <v>4579</v>
      </c>
      <c r="H1002" t="s">
        <v>280</v>
      </c>
      <c r="I1002" t="s">
        <v>4206</v>
      </c>
      <c r="J1002" t="s">
        <v>4580</v>
      </c>
      <c r="K1002" t="s">
        <v>49</v>
      </c>
      <c r="L1002" t="s">
        <v>173</v>
      </c>
      <c r="M1002">
        <v>383693</v>
      </c>
      <c r="N1002" t="s">
        <v>162</v>
      </c>
      <c r="O1002" s="182">
        <v>40871</v>
      </c>
      <c r="P1002" s="182">
        <v>40898</v>
      </c>
      <c r="Q1002">
        <v>2</v>
      </c>
      <c r="R1002" t="s">
        <v>280</v>
      </c>
      <c r="S1002" t="s">
        <v>280</v>
      </c>
      <c r="T1002" t="s">
        <v>280</v>
      </c>
      <c r="U1002"/>
    </row>
    <row r="1003" spans="1:21">
      <c r="A1003" s="168" t="str">
        <f t="shared" si="15"/>
        <v>Report</v>
      </c>
      <c r="B1003">
        <v>21788</v>
      </c>
      <c r="C1003" t="s">
        <v>4581</v>
      </c>
      <c r="D1003" t="s">
        <v>162</v>
      </c>
      <c r="E1003" t="s">
        <v>283</v>
      </c>
      <c r="F1003" t="s">
        <v>4581</v>
      </c>
      <c r="G1003" t="s">
        <v>4582</v>
      </c>
      <c r="H1003" t="s">
        <v>280</v>
      </c>
      <c r="I1003" t="s">
        <v>3137</v>
      </c>
      <c r="J1003" t="s">
        <v>4583</v>
      </c>
      <c r="K1003" t="s">
        <v>69</v>
      </c>
      <c r="L1003" t="s">
        <v>175</v>
      </c>
      <c r="M1003">
        <v>362517</v>
      </c>
      <c r="N1003" t="s">
        <v>162</v>
      </c>
      <c r="O1003" s="182">
        <v>40445</v>
      </c>
      <c r="P1003" s="182">
        <v>40466</v>
      </c>
      <c r="Q1003">
        <v>1</v>
      </c>
      <c r="R1003" t="s">
        <v>280</v>
      </c>
      <c r="S1003" t="s">
        <v>280</v>
      </c>
      <c r="T1003" t="s">
        <v>280</v>
      </c>
      <c r="U1003"/>
    </row>
    <row r="1004" spans="1:21">
      <c r="A1004" s="168" t="str">
        <f t="shared" si="15"/>
        <v>Report</v>
      </c>
      <c r="B1004">
        <v>21789</v>
      </c>
      <c r="C1004" t="s">
        <v>4584</v>
      </c>
      <c r="D1004" t="s">
        <v>162</v>
      </c>
      <c r="E1004" t="s">
        <v>283</v>
      </c>
      <c r="F1004" t="s">
        <v>4585</v>
      </c>
      <c r="G1004" t="s">
        <v>4586</v>
      </c>
      <c r="H1004" t="s">
        <v>280</v>
      </c>
      <c r="I1004" t="s">
        <v>1102</v>
      </c>
      <c r="J1004" t="s">
        <v>4587</v>
      </c>
      <c r="K1004" t="s">
        <v>43</v>
      </c>
      <c r="L1004" t="s">
        <v>171</v>
      </c>
      <c r="M1004">
        <v>383989</v>
      </c>
      <c r="N1004" t="s">
        <v>162</v>
      </c>
      <c r="O1004" s="182">
        <v>40990</v>
      </c>
      <c r="P1004" s="182">
        <v>41014</v>
      </c>
      <c r="Q1004">
        <v>2</v>
      </c>
      <c r="R1004" t="s">
        <v>280</v>
      </c>
      <c r="S1004" t="s">
        <v>280</v>
      </c>
      <c r="T1004" t="s">
        <v>280</v>
      </c>
      <c r="U1004"/>
    </row>
    <row r="1005" spans="1:21">
      <c r="A1005" s="168" t="str">
        <f t="shared" si="15"/>
        <v>Report</v>
      </c>
      <c r="B1005">
        <v>21792</v>
      </c>
      <c r="C1005" t="s">
        <v>4588</v>
      </c>
      <c r="D1005" t="s">
        <v>162</v>
      </c>
      <c r="E1005" t="s">
        <v>283</v>
      </c>
      <c r="F1005" t="s">
        <v>4588</v>
      </c>
      <c r="G1005" t="s">
        <v>4589</v>
      </c>
      <c r="H1005" t="s">
        <v>4590</v>
      </c>
      <c r="I1005" t="s">
        <v>1102</v>
      </c>
      <c r="J1005" t="s">
        <v>4591</v>
      </c>
      <c r="K1005" t="s">
        <v>43</v>
      </c>
      <c r="L1005" t="s">
        <v>171</v>
      </c>
      <c r="M1005">
        <v>383694</v>
      </c>
      <c r="N1005" t="s">
        <v>162</v>
      </c>
      <c r="O1005" s="182">
        <v>40851</v>
      </c>
      <c r="P1005" s="182">
        <v>40871</v>
      </c>
      <c r="Q1005">
        <v>2</v>
      </c>
      <c r="R1005" t="s">
        <v>280</v>
      </c>
      <c r="S1005" t="s">
        <v>280</v>
      </c>
      <c r="T1005" t="s">
        <v>280</v>
      </c>
      <c r="U1005"/>
    </row>
    <row r="1006" spans="1:21">
      <c r="A1006" s="168" t="str">
        <f t="shared" si="15"/>
        <v>Report</v>
      </c>
      <c r="B1006">
        <v>21794</v>
      </c>
      <c r="C1006" t="s">
        <v>4592</v>
      </c>
      <c r="D1006" t="s">
        <v>162</v>
      </c>
      <c r="E1006" t="s">
        <v>283</v>
      </c>
      <c r="F1006" t="s">
        <v>4593</v>
      </c>
      <c r="G1006" t="s">
        <v>280</v>
      </c>
      <c r="H1006" t="s">
        <v>280</v>
      </c>
      <c r="I1006" t="s">
        <v>542</v>
      </c>
      <c r="J1006" t="s">
        <v>4594</v>
      </c>
      <c r="K1006" t="s">
        <v>44</v>
      </c>
      <c r="L1006" t="s">
        <v>173</v>
      </c>
      <c r="M1006">
        <v>366539</v>
      </c>
      <c r="N1006" t="s">
        <v>162</v>
      </c>
      <c r="O1006" s="182">
        <v>40577</v>
      </c>
      <c r="P1006" s="182">
        <v>40598</v>
      </c>
      <c r="Q1006">
        <v>3</v>
      </c>
      <c r="R1006" t="s">
        <v>280</v>
      </c>
      <c r="S1006" t="s">
        <v>280</v>
      </c>
      <c r="T1006" t="s">
        <v>280</v>
      </c>
      <c r="U1006"/>
    </row>
    <row r="1007" spans="1:21">
      <c r="A1007" s="168" t="str">
        <f t="shared" si="15"/>
        <v>Report</v>
      </c>
      <c r="B1007">
        <v>21796</v>
      </c>
      <c r="C1007" t="s">
        <v>4595</v>
      </c>
      <c r="D1007" t="s">
        <v>162</v>
      </c>
      <c r="E1007" t="s">
        <v>283</v>
      </c>
      <c r="F1007" t="s">
        <v>4596</v>
      </c>
      <c r="G1007" t="s">
        <v>280</v>
      </c>
      <c r="H1007" t="s">
        <v>4597</v>
      </c>
      <c r="I1007" t="s">
        <v>4598</v>
      </c>
      <c r="J1007" t="s">
        <v>4599</v>
      </c>
      <c r="K1007" t="s">
        <v>22</v>
      </c>
      <c r="L1007" t="s">
        <v>176</v>
      </c>
      <c r="M1007">
        <v>367832</v>
      </c>
      <c r="N1007" t="s">
        <v>162</v>
      </c>
      <c r="O1007" s="182">
        <v>40765</v>
      </c>
      <c r="P1007" s="182">
        <v>40785</v>
      </c>
      <c r="Q1007">
        <v>1</v>
      </c>
      <c r="R1007" t="s">
        <v>280</v>
      </c>
      <c r="S1007" t="s">
        <v>280</v>
      </c>
      <c r="T1007" t="s">
        <v>280</v>
      </c>
      <c r="U1007"/>
    </row>
    <row r="1008" spans="1:21">
      <c r="A1008" s="168" t="str">
        <f t="shared" si="15"/>
        <v>Report</v>
      </c>
      <c r="B1008">
        <v>21797</v>
      </c>
      <c r="C1008" t="s">
        <v>4600</v>
      </c>
      <c r="D1008" t="s">
        <v>162</v>
      </c>
      <c r="E1008" t="s">
        <v>283</v>
      </c>
      <c r="F1008" t="s">
        <v>4601</v>
      </c>
      <c r="G1008" t="s">
        <v>4602</v>
      </c>
      <c r="H1008" t="s">
        <v>280</v>
      </c>
      <c r="I1008" t="s">
        <v>4603</v>
      </c>
      <c r="J1008" t="s">
        <v>4604</v>
      </c>
      <c r="K1008" t="s">
        <v>13</v>
      </c>
      <c r="L1008" t="s">
        <v>172</v>
      </c>
      <c r="M1008">
        <v>447479</v>
      </c>
      <c r="N1008" t="s">
        <v>162</v>
      </c>
      <c r="O1008" s="182">
        <v>41977</v>
      </c>
      <c r="P1008" s="182">
        <v>41991</v>
      </c>
      <c r="Q1008">
        <v>2</v>
      </c>
      <c r="R1008">
        <v>2</v>
      </c>
      <c r="S1008">
        <v>2</v>
      </c>
      <c r="T1008">
        <v>2</v>
      </c>
      <c r="U1008"/>
    </row>
    <row r="1009" spans="1:21">
      <c r="A1009" s="168" t="str">
        <f t="shared" si="15"/>
        <v>Report</v>
      </c>
      <c r="B1009">
        <v>21800</v>
      </c>
      <c r="C1009" t="s">
        <v>4605</v>
      </c>
      <c r="D1009" t="s">
        <v>162</v>
      </c>
      <c r="E1009" t="s">
        <v>283</v>
      </c>
      <c r="F1009" t="s">
        <v>4606</v>
      </c>
      <c r="G1009" t="s">
        <v>4607</v>
      </c>
      <c r="H1009" t="s">
        <v>280</v>
      </c>
      <c r="I1009" t="s">
        <v>4608</v>
      </c>
      <c r="J1009" t="s">
        <v>4609</v>
      </c>
      <c r="K1009" t="s">
        <v>53</v>
      </c>
      <c r="L1009" t="s">
        <v>175</v>
      </c>
      <c r="M1009">
        <v>365691</v>
      </c>
      <c r="N1009" t="s">
        <v>162</v>
      </c>
      <c r="O1009" s="182">
        <v>40675</v>
      </c>
      <c r="P1009" s="182">
        <v>40696</v>
      </c>
      <c r="Q1009">
        <v>2</v>
      </c>
      <c r="R1009" t="s">
        <v>280</v>
      </c>
      <c r="S1009" t="s">
        <v>280</v>
      </c>
      <c r="T1009" t="s">
        <v>280</v>
      </c>
      <c r="U1009"/>
    </row>
    <row r="1010" spans="1:21">
      <c r="A1010" s="168" t="str">
        <f t="shared" si="15"/>
        <v>Report</v>
      </c>
      <c r="B1010">
        <v>21802</v>
      </c>
      <c r="C1010" t="s">
        <v>4610</v>
      </c>
      <c r="D1010" t="s">
        <v>162</v>
      </c>
      <c r="E1010" t="s">
        <v>283</v>
      </c>
      <c r="F1010" t="s">
        <v>4611</v>
      </c>
      <c r="G1010" t="s">
        <v>4612</v>
      </c>
      <c r="H1010" t="s">
        <v>280</v>
      </c>
      <c r="I1010" t="s">
        <v>519</v>
      </c>
      <c r="J1010" t="s">
        <v>4613</v>
      </c>
      <c r="K1010" t="s">
        <v>69</v>
      </c>
      <c r="L1010" t="s">
        <v>175</v>
      </c>
      <c r="M1010">
        <v>442878</v>
      </c>
      <c r="N1010" t="s">
        <v>162</v>
      </c>
      <c r="O1010" s="182">
        <v>41822</v>
      </c>
      <c r="P1010" s="182">
        <v>41843</v>
      </c>
      <c r="Q1010">
        <v>3</v>
      </c>
      <c r="R1010">
        <v>3</v>
      </c>
      <c r="S1010">
        <v>3</v>
      </c>
      <c r="T1010">
        <v>3</v>
      </c>
      <c r="U1010"/>
    </row>
    <row r="1011" spans="1:21">
      <c r="A1011" s="168" t="str">
        <f t="shared" si="15"/>
        <v>Report</v>
      </c>
      <c r="B1011">
        <v>21804</v>
      </c>
      <c r="C1011" t="s">
        <v>4614</v>
      </c>
      <c r="D1011" t="s">
        <v>162</v>
      </c>
      <c r="E1011" t="s">
        <v>283</v>
      </c>
      <c r="F1011" t="s">
        <v>4615</v>
      </c>
      <c r="G1011" t="s">
        <v>4616</v>
      </c>
      <c r="H1011" t="s">
        <v>280</v>
      </c>
      <c r="I1011" t="s">
        <v>4617</v>
      </c>
      <c r="J1011" t="s">
        <v>4618</v>
      </c>
      <c r="K1011" t="s">
        <v>22</v>
      </c>
      <c r="L1011" t="s">
        <v>176</v>
      </c>
      <c r="M1011">
        <v>383991</v>
      </c>
      <c r="N1011" t="s">
        <v>162</v>
      </c>
      <c r="O1011" s="182">
        <v>40857</v>
      </c>
      <c r="P1011" s="182">
        <v>40879</v>
      </c>
      <c r="Q1011">
        <v>2</v>
      </c>
      <c r="R1011" t="s">
        <v>280</v>
      </c>
      <c r="S1011" t="s">
        <v>280</v>
      </c>
      <c r="T1011" t="s">
        <v>280</v>
      </c>
      <c r="U1011"/>
    </row>
    <row r="1012" spans="1:21">
      <c r="A1012" s="168" t="str">
        <f t="shared" si="15"/>
        <v>Report</v>
      </c>
      <c r="B1012">
        <v>21806</v>
      </c>
      <c r="C1012" t="s">
        <v>4619</v>
      </c>
      <c r="D1012" t="s">
        <v>162</v>
      </c>
      <c r="E1012" t="s">
        <v>283</v>
      </c>
      <c r="F1012" t="s">
        <v>4620</v>
      </c>
      <c r="G1012" t="s">
        <v>280</v>
      </c>
      <c r="H1012" t="s">
        <v>280</v>
      </c>
      <c r="I1012" t="s">
        <v>4621</v>
      </c>
      <c r="J1012" t="s">
        <v>4622</v>
      </c>
      <c r="K1012" t="s">
        <v>82</v>
      </c>
      <c r="L1012" t="s">
        <v>177</v>
      </c>
      <c r="M1012">
        <v>367833</v>
      </c>
      <c r="N1012" t="s">
        <v>162</v>
      </c>
      <c r="O1012" s="182">
        <v>40962</v>
      </c>
      <c r="P1012" s="182">
        <v>40983</v>
      </c>
      <c r="Q1012">
        <v>3</v>
      </c>
      <c r="R1012" t="s">
        <v>280</v>
      </c>
      <c r="S1012" t="s">
        <v>280</v>
      </c>
      <c r="T1012" t="s">
        <v>280</v>
      </c>
      <c r="U1012"/>
    </row>
    <row r="1013" spans="1:21">
      <c r="A1013" s="168" t="str">
        <f t="shared" si="15"/>
        <v>Report</v>
      </c>
      <c r="B1013">
        <v>21808</v>
      </c>
      <c r="C1013" t="s">
        <v>4623</v>
      </c>
      <c r="D1013" t="s">
        <v>162</v>
      </c>
      <c r="E1013" t="s">
        <v>283</v>
      </c>
      <c r="F1013" t="s">
        <v>4624</v>
      </c>
      <c r="G1013" t="s">
        <v>280</v>
      </c>
      <c r="H1013" t="s">
        <v>280</v>
      </c>
      <c r="I1013" t="s">
        <v>1436</v>
      </c>
      <c r="J1013" t="s">
        <v>4625</v>
      </c>
      <c r="K1013" t="s">
        <v>96</v>
      </c>
      <c r="L1013" t="s">
        <v>176</v>
      </c>
      <c r="M1013">
        <v>383773</v>
      </c>
      <c r="N1013" t="s">
        <v>162</v>
      </c>
      <c r="O1013" s="182">
        <v>41080</v>
      </c>
      <c r="P1013" s="182">
        <v>41099</v>
      </c>
      <c r="Q1013">
        <v>2</v>
      </c>
      <c r="R1013" t="s">
        <v>280</v>
      </c>
      <c r="S1013" t="s">
        <v>280</v>
      </c>
      <c r="T1013" t="s">
        <v>280</v>
      </c>
      <c r="U1013"/>
    </row>
    <row r="1014" spans="1:21">
      <c r="A1014" s="168" t="str">
        <f t="shared" si="15"/>
        <v>Report</v>
      </c>
      <c r="B1014">
        <v>21811</v>
      </c>
      <c r="C1014" t="s">
        <v>4626</v>
      </c>
      <c r="D1014" t="s">
        <v>162</v>
      </c>
      <c r="E1014" t="s">
        <v>283</v>
      </c>
      <c r="F1014" t="s">
        <v>4627</v>
      </c>
      <c r="G1014" t="s">
        <v>4628</v>
      </c>
      <c r="H1014" t="s">
        <v>280</v>
      </c>
      <c r="I1014" t="s">
        <v>3328</v>
      </c>
      <c r="J1014" t="s">
        <v>4629</v>
      </c>
      <c r="K1014" t="s">
        <v>114</v>
      </c>
      <c r="L1014" t="s">
        <v>358</v>
      </c>
      <c r="M1014">
        <v>383696</v>
      </c>
      <c r="N1014" t="s">
        <v>162</v>
      </c>
      <c r="O1014" s="182">
        <v>40893</v>
      </c>
      <c r="P1014" s="182">
        <v>40918</v>
      </c>
      <c r="Q1014">
        <v>2</v>
      </c>
      <c r="R1014" t="s">
        <v>280</v>
      </c>
      <c r="S1014" t="s">
        <v>280</v>
      </c>
      <c r="T1014" t="s">
        <v>280</v>
      </c>
      <c r="U1014"/>
    </row>
    <row r="1015" spans="1:21">
      <c r="A1015" s="168" t="str">
        <f t="shared" si="15"/>
        <v>Report</v>
      </c>
      <c r="B1015">
        <v>21812</v>
      </c>
      <c r="C1015" t="s">
        <v>4630</v>
      </c>
      <c r="D1015" t="s">
        <v>162</v>
      </c>
      <c r="E1015" t="s">
        <v>283</v>
      </c>
      <c r="F1015" t="s">
        <v>4631</v>
      </c>
      <c r="G1015" t="s">
        <v>4632</v>
      </c>
      <c r="H1015" t="s">
        <v>280</v>
      </c>
      <c r="I1015" t="s">
        <v>4633</v>
      </c>
      <c r="J1015" t="s">
        <v>4634</v>
      </c>
      <c r="K1015" t="s">
        <v>87</v>
      </c>
      <c r="L1015" t="s">
        <v>178</v>
      </c>
      <c r="M1015">
        <v>450405</v>
      </c>
      <c r="N1015" t="s">
        <v>162</v>
      </c>
      <c r="O1015" s="182">
        <v>41801</v>
      </c>
      <c r="P1015" s="182">
        <v>41822</v>
      </c>
      <c r="Q1015">
        <v>2</v>
      </c>
      <c r="R1015">
        <v>2</v>
      </c>
      <c r="S1015">
        <v>2</v>
      </c>
      <c r="T1015">
        <v>2</v>
      </c>
      <c r="U1015"/>
    </row>
    <row r="1016" spans="1:21">
      <c r="A1016" s="168" t="str">
        <f t="shared" si="15"/>
        <v>Report</v>
      </c>
      <c r="B1016">
        <v>21813</v>
      </c>
      <c r="C1016" t="s">
        <v>4635</v>
      </c>
      <c r="D1016" t="s">
        <v>162</v>
      </c>
      <c r="E1016" t="s">
        <v>283</v>
      </c>
      <c r="F1016" t="s">
        <v>4636</v>
      </c>
      <c r="G1016" t="s">
        <v>4637</v>
      </c>
      <c r="H1016" t="s">
        <v>280</v>
      </c>
      <c r="I1016" t="s">
        <v>4638</v>
      </c>
      <c r="J1016" t="s">
        <v>4639</v>
      </c>
      <c r="K1016" t="s">
        <v>96</v>
      </c>
      <c r="L1016" t="s">
        <v>176</v>
      </c>
      <c r="M1016">
        <v>383774</v>
      </c>
      <c r="N1016" t="s">
        <v>162</v>
      </c>
      <c r="O1016" s="182">
        <v>41052</v>
      </c>
      <c r="P1016" s="182">
        <v>41074</v>
      </c>
      <c r="Q1016">
        <v>2</v>
      </c>
      <c r="R1016" t="s">
        <v>280</v>
      </c>
      <c r="S1016" t="s">
        <v>280</v>
      </c>
      <c r="T1016" t="s">
        <v>280</v>
      </c>
      <c r="U1016"/>
    </row>
    <row r="1017" spans="1:21">
      <c r="A1017" s="168" t="str">
        <f t="shared" si="15"/>
        <v>Report</v>
      </c>
      <c r="B1017">
        <v>21814</v>
      </c>
      <c r="C1017" t="s">
        <v>4640</v>
      </c>
      <c r="D1017" t="s">
        <v>162</v>
      </c>
      <c r="E1017" t="s">
        <v>283</v>
      </c>
      <c r="F1017" t="s">
        <v>4641</v>
      </c>
      <c r="G1017" t="s">
        <v>280</v>
      </c>
      <c r="H1017" t="s">
        <v>280</v>
      </c>
      <c r="I1017" t="s">
        <v>394</v>
      </c>
      <c r="J1017" t="s">
        <v>4642</v>
      </c>
      <c r="K1017" t="s">
        <v>70</v>
      </c>
      <c r="L1017" t="s">
        <v>175</v>
      </c>
      <c r="M1017">
        <v>427519</v>
      </c>
      <c r="N1017" t="s">
        <v>162</v>
      </c>
      <c r="O1017" s="182">
        <v>41578</v>
      </c>
      <c r="P1017" s="182">
        <v>41605</v>
      </c>
      <c r="Q1017">
        <v>3</v>
      </c>
      <c r="R1017">
        <v>3</v>
      </c>
      <c r="S1017">
        <v>2</v>
      </c>
      <c r="T1017">
        <v>3</v>
      </c>
      <c r="U1017"/>
    </row>
    <row r="1018" spans="1:21">
      <c r="A1018" s="168" t="str">
        <f t="shared" si="15"/>
        <v>Report</v>
      </c>
      <c r="B1018">
        <v>21815</v>
      </c>
      <c r="C1018" t="s">
        <v>4643</v>
      </c>
      <c r="D1018" t="s">
        <v>162</v>
      </c>
      <c r="E1018" t="s">
        <v>283</v>
      </c>
      <c r="F1018" t="s">
        <v>4644</v>
      </c>
      <c r="G1018" t="s">
        <v>280</v>
      </c>
      <c r="H1018" t="s">
        <v>280</v>
      </c>
      <c r="I1018" t="s">
        <v>4645</v>
      </c>
      <c r="J1018" t="s">
        <v>4646</v>
      </c>
      <c r="K1018" t="s">
        <v>25</v>
      </c>
      <c r="L1018" t="s">
        <v>177</v>
      </c>
      <c r="M1018">
        <v>362518</v>
      </c>
      <c r="N1018" t="s">
        <v>162</v>
      </c>
      <c r="O1018" s="182">
        <v>40500</v>
      </c>
      <c r="P1018" s="182">
        <v>40521</v>
      </c>
      <c r="Q1018">
        <v>2</v>
      </c>
      <c r="R1018" t="s">
        <v>280</v>
      </c>
      <c r="S1018" t="s">
        <v>280</v>
      </c>
      <c r="T1018" t="s">
        <v>280</v>
      </c>
      <c r="U1018"/>
    </row>
    <row r="1019" spans="1:21">
      <c r="A1019" s="168" t="str">
        <f t="shared" si="15"/>
        <v>Report</v>
      </c>
      <c r="B1019">
        <v>21816</v>
      </c>
      <c r="C1019" t="s">
        <v>4647</v>
      </c>
      <c r="D1019" t="s">
        <v>162</v>
      </c>
      <c r="E1019" t="s">
        <v>283</v>
      </c>
      <c r="F1019" t="s">
        <v>4648</v>
      </c>
      <c r="G1019" t="s">
        <v>4649</v>
      </c>
      <c r="H1019" t="s">
        <v>280</v>
      </c>
      <c r="I1019" t="s">
        <v>823</v>
      </c>
      <c r="J1019" t="s">
        <v>4650</v>
      </c>
      <c r="K1019" t="s">
        <v>88</v>
      </c>
      <c r="L1019" t="s">
        <v>175</v>
      </c>
      <c r="M1019">
        <v>383992</v>
      </c>
      <c r="N1019" t="s">
        <v>162</v>
      </c>
      <c r="O1019" s="182">
        <v>40990</v>
      </c>
      <c r="P1019" s="182">
        <v>41011</v>
      </c>
      <c r="Q1019">
        <v>3</v>
      </c>
      <c r="R1019" t="s">
        <v>280</v>
      </c>
      <c r="S1019" t="s">
        <v>280</v>
      </c>
      <c r="T1019" t="s">
        <v>280</v>
      </c>
      <c r="U1019"/>
    </row>
    <row r="1020" spans="1:21">
      <c r="A1020" s="168" t="str">
        <f t="shared" si="15"/>
        <v>Report</v>
      </c>
      <c r="B1020">
        <v>21818</v>
      </c>
      <c r="C1020" t="s">
        <v>4651</v>
      </c>
      <c r="D1020" t="s">
        <v>162</v>
      </c>
      <c r="E1020" t="s">
        <v>283</v>
      </c>
      <c r="F1020" t="s">
        <v>4652</v>
      </c>
      <c r="G1020" t="s">
        <v>4653</v>
      </c>
      <c r="H1020" t="s">
        <v>280</v>
      </c>
      <c r="I1020" t="s">
        <v>491</v>
      </c>
      <c r="J1020" t="s">
        <v>4654</v>
      </c>
      <c r="K1020" t="s">
        <v>8</v>
      </c>
      <c r="L1020" t="s">
        <v>358</v>
      </c>
      <c r="M1020">
        <v>364894</v>
      </c>
      <c r="N1020" t="s">
        <v>162</v>
      </c>
      <c r="O1020" s="182">
        <v>40521</v>
      </c>
      <c r="P1020" s="182">
        <v>40542</v>
      </c>
      <c r="Q1020">
        <v>2</v>
      </c>
      <c r="R1020" t="s">
        <v>280</v>
      </c>
      <c r="S1020" t="s">
        <v>280</v>
      </c>
      <c r="T1020" t="s">
        <v>280</v>
      </c>
      <c r="U1020"/>
    </row>
    <row r="1021" spans="1:21">
      <c r="A1021" s="168" t="str">
        <f t="shared" si="15"/>
        <v>Report</v>
      </c>
      <c r="B1021">
        <v>21820</v>
      </c>
      <c r="C1021" t="s">
        <v>4655</v>
      </c>
      <c r="D1021" t="s">
        <v>162</v>
      </c>
      <c r="E1021" t="s">
        <v>283</v>
      </c>
      <c r="F1021" t="s">
        <v>4656</v>
      </c>
      <c r="G1021" t="s">
        <v>4657</v>
      </c>
      <c r="H1021" t="s">
        <v>280</v>
      </c>
      <c r="I1021" t="s">
        <v>4658</v>
      </c>
      <c r="J1021" t="s">
        <v>4659</v>
      </c>
      <c r="K1021" t="s">
        <v>7</v>
      </c>
      <c r="L1021" t="s">
        <v>175</v>
      </c>
      <c r="M1021">
        <v>365692</v>
      </c>
      <c r="N1021" t="s">
        <v>162</v>
      </c>
      <c r="O1021" s="182">
        <v>40683</v>
      </c>
      <c r="P1021" s="182">
        <v>40704</v>
      </c>
      <c r="Q1021">
        <v>2</v>
      </c>
      <c r="R1021" t="s">
        <v>280</v>
      </c>
      <c r="S1021" t="s">
        <v>280</v>
      </c>
      <c r="T1021" t="s">
        <v>280</v>
      </c>
      <c r="U1021"/>
    </row>
    <row r="1022" spans="1:21">
      <c r="A1022" s="168" t="str">
        <f t="shared" si="15"/>
        <v>Report</v>
      </c>
      <c r="B1022">
        <v>21825</v>
      </c>
      <c r="C1022" t="s">
        <v>4660</v>
      </c>
      <c r="D1022" t="s">
        <v>162</v>
      </c>
      <c r="E1022" t="s">
        <v>283</v>
      </c>
      <c r="F1022" t="s">
        <v>4661</v>
      </c>
      <c r="G1022" t="s">
        <v>280</v>
      </c>
      <c r="H1022" t="s">
        <v>280</v>
      </c>
      <c r="I1022" t="s">
        <v>4662</v>
      </c>
      <c r="J1022" t="s">
        <v>4663</v>
      </c>
      <c r="K1022" t="s">
        <v>96</v>
      </c>
      <c r="L1022" t="s">
        <v>176</v>
      </c>
      <c r="M1022">
        <v>383994</v>
      </c>
      <c r="N1022" t="s">
        <v>162</v>
      </c>
      <c r="O1022" s="182">
        <v>41200</v>
      </c>
      <c r="P1022" s="182">
        <v>41228</v>
      </c>
      <c r="Q1022">
        <v>2</v>
      </c>
      <c r="R1022" t="s">
        <v>280</v>
      </c>
      <c r="S1022" t="s">
        <v>280</v>
      </c>
      <c r="T1022" t="s">
        <v>280</v>
      </c>
      <c r="U1022"/>
    </row>
    <row r="1023" spans="1:21">
      <c r="A1023" s="168" t="str">
        <f t="shared" si="15"/>
        <v>Report</v>
      </c>
      <c r="B1023">
        <v>21827</v>
      </c>
      <c r="C1023" t="s">
        <v>2526</v>
      </c>
      <c r="D1023" t="s">
        <v>162</v>
      </c>
      <c r="E1023" t="s">
        <v>283</v>
      </c>
      <c r="F1023" t="s">
        <v>4664</v>
      </c>
      <c r="G1023" t="s">
        <v>280</v>
      </c>
      <c r="H1023" t="s">
        <v>280</v>
      </c>
      <c r="I1023" t="s">
        <v>2159</v>
      </c>
      <c r="J1023" t="s">
        <v>4665</v>
      </c>
      <c r="K1023" t="s">
        <v>113</v>
      </c>
      <c r="L1023" t="s">
        <v>358</v>
      </c>
      <c r="M1023">
        <v>367834</v>
      </c>
      <c r="N1023" t="s">
        <v>162</v>
      </c>
      <c r="O1023" s="182">
        <v>40892</v>
      </c>
      <c r="P1023" s="182">
        <v>40921</v>
      </c>
      <c r="Q1023">
        <v>3</v>
      </c>
      <c r="R1023" t="s">
        <v>280</v>
      </c>
      <c r="S1023" t="s">
        <v>280</v>
      </c>
      <c r="T1023" t="s">
        <v>280</v>
      </c>
      <c r="U1023"/>
    </row>
    <row r="1024" spans="1:21">
      <c r="A1024" s="168" t="str">
        <f t="shared" si="15"/>
        <v>Report</v>
      </c>
      <c r="B1024">
        <v>21828</v>
      </c>
      <c r="C1024" t="s">
        <v>4666</v>
      </c>
      <c r="D1024" t="s">
        <v>162</v>
      </c>
      <c r="E1024" t="s">
        <v>283</v>
      </c>
      <c r="F1024" t="s">
        <v>4667</v>
      </c>
      <c r="G1024" t="s">
        <v>280</v>
      </c>
      <c r="H1024" t="s">
        <v>280</v>
      </c>
      <c r="I1024" t="s">
        <v>2912</v>
      </c>
      <c r="J1024" t="s">
        <v>4668</v>
      </c>
      <c r="K1024" t="s">
        <v>116</v>
      </c>
      <c r="L1024" t="s">
        <v>173</v>
      </c>
      <c r="M1024">
        <v>444731</v>
      </c>
      <c r="N1024" t="s">
        <v>509</v>
      </c>
      <c r="O1024" s="182">
        <v>41796</v>
      </c>
      <c r="P1024" s="182">
        <v>41822</v>
      </c>
      <c r="Q1024">
        <v>1</v>
      </c>
      <c r="R1024">
        <v>1</v>
      </c>
      <c r="S1024">
        <v>1</v>
      </c>
      <c r="T1024">
        <v>1</v>
      </c>
      <c r="U1024"/>
    </row>
    <row r="1025" spans="1:21">
      <c r="A1025" s="168" t="str">
        <f t="shared" si="15"/>
        <v>Report</v>
      </c>
      <c r="B1025">
        <v>21830</v>
      </c>
      <c r="C1025" t="s">
        <v>4669</v>
      </c>
      <c r="D1025" t="s">
        <v>162</v>
      </c>
      <c r="E1025" t="s">
        <v>283</v>
      </c>
      <c r="F1025" t="s">
        <v>4670</v>
      </c>
      <c r="G1025" t="s">
        <v>280</v>
      </c>
      <c r="H1025" t="s">
        <v>280</v>
      </c>
      <c r="I1025" t="s">
        <v>4671</v>
      </c>
      <c r="J1025" t="s">
        <v>4672</v>
      </c>
      <c r="K1025" t="s">
        <v>25</v>
      </c>
      <c r="L1025" t="s">
        <v>177</v>
      </c>
      <c r="M1025">
        <v>383325</v>
      </c>
      <c r="N1025" t="s">
        <v>162</v>
      </c>
      <c r="O1025" s="182">
        <v>41088</v>
      </c>
      <c r="P1025" s="182">
        <v>41108</v>
      </c>
      <c r="Q1025">
        <v>2</v>
      </c>
      <c r="R1025" t="s">
        <v>280</v>
      </c>
      <c r="S1025" t="s">
        <v>280</v>
      </c>
      <c r="T1025" t="s">
        <v>280</v>
      </c>
      <c r="U1025"/>
    </row>
    <row r="1026" spans="1:21">
      <c r="A1026" s="168" t="str">
        <f t="shared" si="15"/>
        <v>Report</v>
      </c>
      <c r="B1026">
        <v>21835</v>
      </c>
      <c r="C1026" t="s">
        <v>4673</v>
      </c>
      <c r="D1026" t="s">
        <v>162</v>
      </c>
      <c r="E1026" t="s">
        <v>283</v>
      </c>
      <c r="F1026" t="s">
        <v>4674</v>
      </c>
      <c r="G1026" t="s">
        <v>4675</v>
      </c>
      <c r="H1026" t="s">
        <v>280</v>
      </c>
      <c r="I1026" t="s">
        <v>4676</v>
      </c>
      <c r="J1026" t="s">
        <v>4677</v>
      </c>
      <c r="K1026" t="s">
        <v>29</v>
      </c>
      <c r="L1026" t="s">
        <v>172</v>
      </c>
      <c r="M1026">
        <v>365693</v>
      </c>
      <c r="N1026" t="s">
        <v>162</v>
      </c>
      <c r="O1026" s="182">
        <v>40709</v>
      </c>
      <c r="P1026" s="182">
        <v>40729</v>
      </c>
      <c r="Q1026">
        <v>3</v>
      </c>
      <c r="R1026" t="s">
        <v>280</v>
      </c>
      <c r="S1026" t="s">
        <v>280</v>
      </c>
      <c r="T1026" t="s">
        <v>280</v>
      </c>
      <c r="U1026"/>
    </row>
    <row r="1027" spans="1:21">
      <c r="A1027" s="168" t="str">
        <f t="shared" si="15"/>
        <v>Report</v>
      </c>
      <c r="B1027">
        <v>21837</v>
      </c>
      <c r="C1027" t="s">
        <v>4678</v>
      </c>
      <c r="D1027" t="s">
        <v>162</v>
      </c>
      <c r="E1027" t="s">
        <v>283</v>
      </c>
      <c r="F1027" t="s">
        <v>4679</v>
      </c>
      <c r="G1027" t="s">
        <v>280</v>
      </c>
      <c r="H1027" t="s">
        <v>280</v>
      </c>
      <c r="I1027" t="s">
        <v>394</v>
      </c>
      <c r="J1027" t="s">
        <v>4680</v>
      </c>
      <c r="K1027" t="s">
        <v>70</v>
      </c>
      <c r="L1027" t="s">
        <v>175</v>
      </c>
      <c r="M1027">
        <v>383697</v>
      </c>
      <c r="N1027" t="s">
        <v>162</v>
      </c>
      <c r="O1027" s="182">
        <v>40808</v>
      </c>
      <c r="P1027" s="182">
        <v>40829</v>
      </c>
      <c r="Q1027">
        <v>2</v>
      </c>
      <c r="R1027" t="s">
        <v>280</v>
      </c>
      <c r="S1027" t="s">
        <v>280</v>
      </c>
      <c r="T1027" t="s">
        <v>280</v>
      </c>
      <c r="U1027"/>
    </row>
    <row r="1028" spans="1:21">
      <c r="A1028" s="168" t="str">
        <f t="shared" ref="A1028:A1091" si="16">IF(B1028 &lt;&gt; "", HYPERLINK(CONCATENATE("http://www.ofsted.gov.uk/oxedu_providers/full/(urn)/",B1028),"Report"),"")</f>
        <v>Report</v>
      </c>
      <c r="B1028">
        <v>21839</v>
      </c>
      <c r="C1028" t="s">
        <v>4681</v>
      </c>
      <c r="D1028" t="s">
        <v>162</v>
      </c>
      <c r="E1028" t="s">
        <v>283</v>
      </c>
      <c r="F1028" t="s">
        <v>4682</v>
      </c>
      <c r="G1028" t="s">
        <v>4683</v>
      </c>
      <c r="H1028" t="s">
        <v>4684</v>
      </c>
      <c r="I1028" t="s">
        <v>618</v>
      </c>
      <c r="J1028" t="s">
        <v>4685</v>
      </c>
      <c r="K1028" t="s">
        <v>153</v>
      </c>
      <c r="L1028" t="s">
        <v>177</v>
      </c>
      <c r="M1028">
        <v>430165</v>
      </c>
      <c r="N1028" t="s">
        <v>162</v>
      </c>
      <c r="O1028" s="182">
        <v>41655</v>
      </c>
      <c r="P1028" s="182">
        <v>41674</v>
      </c>
      <c r="Q1028">
        <v>2</v>
      </c>
      <c r="R1028">
        <v>2</v>
      </c>
      <c r="S1028">
        <v>2</v>
      </c>
      <c r="T1028">
        <v>2</v>
      </c>
      <c r="U1028"/>
    </row>
    <row r="1029" spans="1:21">
      <c r="A1029" s="168" t="str">
        <f t="shared" si="16"/>
        <v>Report</v>
      </c>
      <c r="B1029">
        <v>21840</v>
      </c>
      <c r="C1029" t="s">
        <v>4686</v>
      </c>
      <c r="D1029" t="s">
        <v>162</v>
      </c>
      <c r="E1029" t="s">
        <v>283</v>
      </c>
      <c r="F1029" t="s">
        <v>4687</v>
      </c>
      <c r="G1029" t="s">
        <v>4688</v>
      </c>
      <c r="H1029" t="s">
        <v>280</v>
      </c>
      <c r="I1029" t="s">
        <v>663</v>
      </c>
      <c r="J1029" t="s">
        <v>4689</v>
      </c>
      <c r="K1029" t="s">
        <v>10</v>
      </c>
      <c r="L1029" t="s">
        <v>177</v>
      </c>
      <c r="M1029">
        <v>365806</v>
      </c>
      <c r="N1029" t="s">
        <v>162</v>
      </c>
      <c r="O1029" s="182">
        <v>41102</v>
      </c>
      <c r="P1029" s="182">
        <v>41122</v>
      </c>
      <c r="Q1029">
        <v>2</v>
      </c>
      <c r="R1029" t="s">
        <v>280</v>
      </c>
      <c r="S1029" t="s">
        <v>280</v>
      </c>
      <c r="T1029" t="s">
        <v>280</v>
      </c>
      <c r="U1029"/>
    </row>
    <row r="1030" spans="1:21">
      <c r="A1030" s="168" t="str">
        <f t="shared" si="16"/>
        <v>Report</v>
      </c>
      <c r="B1030">
        <v>21842</v>
      </c>
      <c r="C1030" t="s">
        <v>4690</v>
      </c>
      <c r="D1030" t="s">
        <v>162</v>
      </c>
      <c r="E1030" t="s">
        <v>283</v>
      </c>
      <c r="F1030" t="s">
        <v>4691</v>
      </c>
      <c r="G1030" t="s">
        <v>4692</v>
      </c>
      <c r="H1030" t="s">
        <v>280</v>
      </c>
      <c r="I1030" t="s">
        <v>572</v>
      </c>
      <c r="J1030" t="s">
        <v>4693</v>
      </c>
      <c r="K1030" t="s">
        <v>8</v>
      </c>
      <c r="L1030" t="s">
        <v>358</v>
      </c>
      <c r="M1030">
        <v>430160</v>
      </c>
      <c r="N1030" t="s">
        <v>162</v>
      </c>
      <c r="O1030" s="182">
        <v>41725</v>
      </c>
      <c r="P1030" s="182">
        <v>41745</v>
      </c>
      <c r="Q1030">
        <v>3</v>
      </c>
      <c r="R1030">
        <v>3</v>
      </c>
      <c r="S1030">
        <v>3</v>
      </c>
      <c r="T1030">
        <v>3</v>
      </c>
      <c r="U1030"/>
    </row>
    <row r="1031" spans="1:21">
      <c r="A1031" s="168" t="str">
        <f t="shared" si="16"/>
        <v>Report</v>
      </c>
      <c r="B1031">
        <v>21843</v>
      </c>
      <c r="C1031" t="s">
        <v>4694</v>
      </c>
      <c r="D1031" t="s">
        <v>162</v>
      </c>
      <c r="E1031" t="s">
        <v>283</v>
      </c>
      <c r="F1031" t="s">
        <v>4695</v>
      </c>
      <c r="G1031" t="s">
        <v>280</v>
      </c>
      <c r="H1031" t="s">
        <v>280</v>
      </c>
      <c r="I1031" t="s">
        <v>49</v>
      </c>
      <c r="J1031" t="s">
        <v>4696</v>
      </c>
      <c r="K1031" t="s">
        <v>49</v>
      </c>
      <c r="L1031" t="s">
        <v>173</v>
      </c>
      <c r="M1031">
        <v>454050</v>
      </c>
      <c r="N1031" t="s">
        <v>162</v>
      </c>
      <c r="O1031" s="182">
        <v>42088</v>
      </c>
      <c r="P1031" s="182">
        <v>42111</v>
      </c>
      <c r="Q1031">
        <v>2</v>
      </c>
      <c r="R1031">
        <v>2</v>
      </c>
      <c r="S1031">
        <v>2</v>
      </c>
      <c r="T1031">
        <v>2</v>
      </c>
      <c r="U1031"/>
    </row>
    <row r="1032" spans="1:21">
      <c r="A1032" s="168" t="str">
        <f t="shared" si="16"/>
        <v>Report</v>
      </c>
      <c r="B1032">
        <v>21854</v>
      </c>
      <c r="C1032" t="s">
        <v>4697</v>
      </c>
      <c r="D1032" t="s">
        <v>162</v>
      </c>
      <c r="E1032" t="s">
        <v>283</v>
      </c>
      <c r="F1032" t="s">
        <v>4698</v>
      </c>
      <c r="G1032" t="s">
        <v>280</v>
      </c>
      <c r="H1032" t="s">
        <v>280</v>
      </c>
      <c r="I1032" t="s">
        <v>394</v>
      </c>
      <c r="J1032" t="s">
        <v>4699</v>
      </c>
      <c r="K1032" t="s">
        <v>70</v>
      </c>
      <c r="L1032" t="s">
        <v>175</v>
      </c>
      <c r="M1032">
        <v>410955</v>
      </c>
      <c r="N1032" t="s">
        <v>162</v>
      </c>
      <c r="O1032" s="182">
        <v>41312</v>
      </c>
      <c r="P1032" s="182">
        <v>41354</v>
      </c>
      <c r="Q1032">
        <v>4</v>
      </c>
      <c r="R1032" t="s">
        <v>280</v>
      </c>
      <c r="S1032" t="s">
        <v>280</v>
      </c>
      <c r="T1032" t="s">
        <v>280</v>
      </c>
      <c r="U1032"/>
    </row>
    <row r="1033" spans="1:21">
      <c r="A1033" s="168" t="str">
        <f t="shared" si="16"/>
        <v>Report</v>
      </c>
      <c r="B1033">
        <v>21855</v>
      </c>
      <c r="C1033" t="s">
        <v>4700</v>
      </c>
      <c r="D1033" t="s">
        <v>162</v>
      </c>
      <c r="E1033" t="s">
        <v>283</v>
      </c>
      <c r="F1033" t="s">
        <v>4701</v>
      </c>
      <c r="G1033" t="s">
        <v>4702</v>
      </c>
      <c r="H1033" t="s">
        <v>4703</v>
      </c>
      <c r="I1033" t="s">
        <v>578</v>
      </c>
      <c r="J1033" t="s">
        <v>4704</v>
      </c>
      <c r="K1033" t="s">
        <v>141</v>
      </c>
      <c r="L1033" t="s">
        <v>175</v>
      </c>
      <c r="M1033">
        <v>383996</v>
      </c>
      <c r="N1033" t="s">
        <v>162</v>
      </c>
      <c r="O1033" s="182">
        <v>40730</v>
      </c>
      <c r="P1033" s="182">
        <v>40751</v>
      </c>
      <c r="Q1033">
        <v>1</v>
      </c>
      <c r="R1033" t="s">
        <v>280</v>
      </c>
      <c r="S1033" t="s">
        <v>280</v>
      </c>
      <c r="T1033" t="s">
        <v>280</v>
      </c>
      <c r="U1033"/>
    </row>
    <row r="1034" spans="1:21">
      <c r="A1034" s="168" t="str">
        <f t="shared" si="16"/>
        <v>Report</v>
      </c>
      <c r="B1034">
        <v>21857</v>
      </c>
      <c r="C1034" t="s">
        <v>4705</v>
      </c>
      <c r="D1034" t="s">
        <v>162</v>
      </c>
      <c r="E1034" t="s">
        <v>283</v>
      </c>
      <c r="F1034" t="s">
        <v>4706</v>
      </c>
      <c r="G1034" t="s">
        <v>4707</v>
      </c>
      <c r="H1034" t="s">
        <v>280</v>
      </c>
      <c r="I1034" t="s">
        <v>4708</v>
      </c>
      <c r="J1034" t="s">
        <v>4709</v>
      </c>
      <c r="K1034" t="s">
        <v>93</v>
      </c>
      <c r="L1034" t="s">
        <v>175</v>
      </c>
      <c r="M1034">
        <v>383593</v>
      </c>
      <c r="N1034" t="s">
        <v>162</v>
      </c>
      <c r="O1034" s="182">
        <v>40919</v>
      </c>
      <c r="P1034" s="182">
        <v>40940</v>
      </c>
      <c r="Q1034">
        <v>2</v>
      </c>
      <c r="R1034" t="s">
        <v>280</v>
      </c>
      <c r="S1034" t="s">
        <v>280</v>
      </c>
      <c r="T1034" t="s">
        <v>280</v>
      </c>
      <c r="U1034"/>
    </row>
    <row r="1035" spans="1:21">
      <c r="A1035" s="168" t="str">
        <f t="shared" si="16"/>
        <v>Report</v>
      </c>
      <c r="B1035">
        <v>21859</v>
      </c>
      <c r="C1035" t="s">
        <v>4710</v>
      </c>
      <c r="D1035" t="s">
        <v>162</v>
      </c>
      <c r="E1035" t="s">
        <v>283</v>
      </c>
      <c r="F1035" t="s">
        <v>4711</v>
      </c>
      <c r="G1035" t="s">
        <v>4712</v>
      </c>
      <c r="H1035" t="s">
        <v>280</v>
      </c>
      <c r="I1035" t="s">
        <v>471</v>
      </c>
      <c r="J1035" t="s">
        <v>4713</v>
      </c>
      <c r="K1035" t="s">
        <v>81</v>
      </c>
      <c r="L1035" t="s">
        <v>176</v>
      </c>
      <c r="M1035">
        <v>367275</v>
      </c>
      <c r="N1035" t="s">
        <v>162</v>
      </c>
      <c r="O1035" s="182">
        <v>40612</v>
      </c>
      <c r="P1035" s="182">
        <v>40633</v>
      </c>
      <c r="Q1035">
        <v>3</v>
      </c>
      <c r="R1035" t="s">
        <v>280</v>
      </c>
      <c r="S1035" t="s">
        <v>280</v>
      </c>
      <c r="T1035" t="s">
        <v>280</v>
      </c>
      <c r="U1035"/>
    </row>
    <row r="1036" spans="1:21">
      <c r="A1036" s="168" t="str">
        <f t="shared" si="16"/>
        <v>Report</v>
      </c>
      <c r="B1036">
        <v>21860</v>
      </c>
      <c r="C1036" t="s">
        <v>4714</v>
      </c>
      <c r="D1036" t="s">
        <v>162</v>
      </c>
      <c r="E1036" t="s">
        <v>283</v>
      </c>
      <c r="F1036" t="s">
        <v>355</v>
      </c>
      <c r="G1036" t="s">
        <v>280</v>
      </c>
      <c r="H1036" t="s">
        <v>280</v>
      </c>
      <c r="I1036" t="s">
        <v>4715</v>
      </c>
      <c r="J1036" t="s">
        <v>4716</v>
      </c>
      <c r="K1036" t="s">
        <v>63</v>
      </c>
      <c r="L1036" t="s">
        <v>176</v>
      </c>
      <c r="M1036">
        <v>427591</v>
      </c>
      <c r="N1036" t="s">
        <v>162</v>
      </c>
      <c r="O1036" s="182">
        <v>41612</v>
      </c>
      <c r="P1036" s="182">
        <v>41628</v>
      </c>
      <c r="Q1036">
        <v>2</v>
      </c>
      <c r="R1036">
        <v>2</v>
      </c>
      <c r="S1036">
        <v>2</v>
      </c>
      <c r="T1036">
        <v>2</v>
      </c>
      <c r="U1036"/>
    </row>
    <row r="1037" spans="1:21">
      <c r="A1037" s="168" t="str">
        <f t="shared" si="16"/>
        <v>Report</v>
      </c>
      <c r="B1037">
        <v>21863</v>
      </c>
      <c r="C1037" t="s">
        <v>4717</v>
      </c>
      <c r="D1037" t="s">
        <v>162</v>
      </c>
      <c r="E1037" t="s">
        <v>283</v>
      </c>
      <c r="F1037" t="s">
        <v>4718</v>
      </c>
      <c r="G1037" t="s">
        <v>280</v>
      </c>
      <c r="H1037" t="s">
        <v>280</v>
      </c>
      <c r="I1037" t="s">
        <v>4719</v>
      </c>
      <c r="J1037" t="s">
        <v>4720</v>
      </c>
      <c r="K1037" t="s">
        <v>116</v>
      </c>
      <c r="L1037" t="s">
        <v>173</v>
      </c>
      <c r="M1037">
        <v>427425</v>
      </c>
      <c r="N1037" t="s">
        <v>162</v>
      </c>
      <c r="O1037" s="182">
        <v>41465</v>
      </c>
      <c r="P1037" s="182">
        <v>41492</v>
      </c>
      <c r="Q1037">
        <v>2</v>
      </c>
      <c r="R1037">
        <v>2</v>
      </c>
      <c r="S1037">
        <v>2</v>
      </c>
      <c r="T1037">
        <v>2</v>
      </c>
      <c r="U1037"/>
    </row>
    <row r="1038" spans="1:21">
      <c r="A1038" s="168" t="str">
        <f t="shared" si="16"/>
        <v>Report</v>
      </c>
      <c r="B1038">
        <v>21865</v>
      </c>
      <c r="C1038" t="s">
        <v>4721</v>
      </c>
      <c r="D1038" t="s">
        <v>162</v>
      </c>
      <c r="E1038" t="s">
        <v>283</v>
      </c>
      <c r="F1038" t="s">
        <v>4722</v>
      </c>
      <c r="G1038" t="s">
        <v>4723</v>
      </c>
      <c r="H1038" t="s">
        <v>280</v>
      </c>
      <c r="I1038" t="s">
        <v>4724</v>
      </c>
      <c r="J1038" t="s">
        <v>4725</v>
      </c>
      <c r="K1038" t="s">
        <v>43</v>
      </c>
      <c r="L1038" t="s">
        <v>171</v>
      </c>
      <c r="M1038">
        <v>455100</v>
      </c>
      <c r="N1038" t="s">
        <v>509</v>
      </c>
      <c r="O1038" s="182">
        <v>42188</v>
      </c>
      <c r="P1038" s="182">
        <v>42209</v>
      </c>
      <c r="Q1038">
        <v>2</v>
      </c>
      <c r="R1038">
        <v>1</v>
      </c>
      <c r="S1038">
        <v>2</v>
      </c>
      <c r="T1038">
        <v>2</v>
      </c>
      <c r="U1038"/>
    </row>
    <row r="1039" spans="1:21">
      <c r="A1039" s="168" t="str">
        <f t="shared" si="16"/>
        <v>Report</v>
      </c>
      <c r="B1039">
        <v>21866</v>
      </c>
      <c r="C1039" t="s">
        <v>4726</v>
      </c>
      <c r="D1039" t="s">
        <v>162</v>
      </c>
      <c r="E1039" t="s">
        <v>283</v>
      </c>
      <c r="F1039" t="s">
        <v>4727</v>
      </c>
      <c r="G1039" t="s">
        <v>280</v>
      </c>
      <c r="H1039" t="s">
        <v>280</v>
      </c>
      <c r="I1039" t="s">
        <v>3894</v>
      </c>
      <c r="J1039" t="s">
        <v>4728</v>
      </c>
      <c r="K1039" t="s">
        <v>28</v>
      </c>
      <c r="L1039" t="s">
        <v>358</v>
      </c>
      <c r="M1039">
        <v>430178</v>
      </c>
      <c r="N1039" t="s">
        <v>162</v>
      </c>
      <c r="O1039" s="182">
        <v>41718</v>
      </c>
      <c r="P1039" s="182">
        <v>41736</v>
      </c>
      <c r="Q1039">
        <v>3</v>
      </c>
      <c r="R1039">
        <v>3</v>
      </c>
      <c r="S1039">
        <v>3</v>
      </c>
      <c r="T1039">
        <v>3</v>
      </c>
      <c r="U1039"/>
    </row>
    <row r="1040" spans="1:21">
      <c r="A1040" s="168" t="str">
        <f t="shared" si="16"/>
        <v>Report</v>
      </c>
      <c r="B1040">
        <v>21867</v>
      </c>
      <c r="C1040" t="s">
        <v>4729</v>
      </c>
      <c r="D1040" t="s">
        <v>162</v>
      </c>
      <c r="E1040" t="s">
        <v>283</v>
      </c>
      <c r="F1040" t="s">
        <v>4730</v>
      </c>
      <c r="G1040" t="s">
        <v>280</v>
      </c>
      <c r="H1040" t="s">
        <v>280</v>
      </c>
      <c r="I1040" t="s">
        <v>1878</v>
      </c>
      <c r="J1040" t="s">
        <v>4731</v>
      </c>
      <c r="K1040" t="s">
        <v>35</v>
      </c>
      <c r="L1040" t="s">
        <v>173</v>
      </c>
      <c r="M1040">
        <v>366540</v>
      </c>
      <c r="N1040" t="s">
        <v>162</v>
      </c>
      <c r="O1040" s="182">
        <v>40626</v>
      </c>
      <c r="P1040" s="182">
        <v>40647</v>
      </c>
      <c r="Q1040">
        <v>1</v>
      </c>
      <c r="R1040" t="s">
        <v>280</v>
      </c>
      <c r="S1040" t="s">
        <v>280</v>
      </c>
      <c r="T1040" t="s">
        <v>280</v>
      </c>
      <c r="U1040"/>
    </row>
    <row r="1041" spans="1:21">
      <c r="A1041" s="168" t="str">
        <f t="shared" si="16"/>
        <v>Report</v>
      </c>
      <c r="B1041">
        <v>21870</v>
      </c>
      <c r="C1041" t="s">
        <v>4732</v>
      </c>
      <c r="D1041" t="s">
        <v>162</v>
      </c>
      <c r="E1041" t="s">
        <v>283</v>
      </c>
      <c r="F1041" t="s">
        <v>4733</v>
      </c>
      <c r="G1041" t="s">
        <v>4734</v>
      </c>
      <c r="H1041" t="s">
        <v>280</v>
      </c>
      <c r="I1041" t="s">
        <v>2908</v>
      </c>
      <c r="J1041" t="s">
        <v>4735</v>
      </c>
      <c r="K1041" t="s">
        <v>111</v>
      </c>
      <c r="L1041" t="s">
        <v>173</v>
      </c>
      <c r="M1041">
        <v>455042</v>
      </c>
      <c r="N1041" t="s">
        <v>162</v>
      </c>
      <c r="O1041" s="182">
        <v>42132</v>
      </c>
      <c r="P1041" s="182">
        <v>42153</v>
      </c>
      <c r="Q1041">
        <v>2</v>
      </c>
      <c r="R1041">
        <v>2</v>
      </c>
      <c r="S1041">
        <v>2</v>
      </c>
      <c r="T1041">
        <v>2</v>
      </c>
      <c r="U1041"/>
    </row>
    <row r="1042" spans="1:21">
      <c r="A1042" s="168" t="str">
        <f t="shared" si="16"/>
        <v>Report</v>
      </c>
      <c r="B1042">
        <v>21873</v>
      </c>
      <c r="C1042" t="s">
        <v>4736</v>
      </c>
      <c r="D1042" t="s">
        <v>162</v>
      </c>
      <c r="E1042" t="s">
        <v>283</v>
      </c>
      <c r="F1042" t="s">
        <v>4737</v>
      </c>
      <c r="G1042" t="s">
        <v>4738</v>
      </c>
      <c r="H1042" t="s">
        <v>4739</v>
      </c>
      <c r="I1042" t="s">
        <v>4740</v>
      </c>
      <c r="J1042" t="s">
        <v>4741</v>
      </c>
      <c r="K1042" t="s">
        <v>5</v>
      </c>
      <c r="L1042" t="s">
        <v>175</v>
      </c>
      <c r="M1042">
        <v>421476</v>
      </c>
      <c r="N1042" t="s">
        <v>162</v>
      </c>
      <c r="O1042" s="182">
        <v>41473</v>
      </c>
      <c r="P1042" s="182">
        <v>41495</v>
      </c>
      <c r="Q1042">
        <v>3</v>
      </c>
      <c r="R1042">
        <v>3</v>
      </c>
      <c r="S1042">
        <v>3</v>
      </c>
      <c r="T1042">
        <v>3</v>
      </c>
      <c r="U1042"/>
    </row>
    <row r="1043" spans="1:21">
      <c r="A1043" s="168" t="str">
        <f t="shared" si="16"/>
        <v>Report</v>
      </c>
      <c r="B1043">
        <v>21876</v>
      </c>
      <c r="C1043" t="s">
        <v>4742</v>
      </c>
      <c r="D1043" t="s">
        <v>162</v>
      </c>
      <c r="E1043" t="s">
        <v>283</v>
      </c>
      <c r="F1043" t="s">
        <v>4743</v>
      </c>
      <c r="G1043" t="s">
        <v>4744</v>
      </c>
      <c r="H1043" t="s">
        <v>4745</v>
      </c>
      <c r="I1043" t="s">
        <v>298</v>
      </c>
      <c r="J1043" t="s">
        <v>4746</v>
      </c>
      <c r="K1043" t="s">
        <v>44</v>
      </c>
      <c r="L1043" t="s">
        <v>173</v>
      </c>
      <c r="M1043">
        <v>444719</v>
      </c>
      <c r="N1043" t="s">
        <v>509</v>
      </c>
      <c r="O1043" s="182">
        <v>41851</v>
      </c>
      <c r="P1043" s="182">
        <v>41871</v>
      </c>
      <c r="Q1043">
        <v>2</v>
      </c>
      <c r="R1043">
        <v>2</v>
      </c>
      <c r="S1043">
        <v>2</v>
      </c>
      <c r="T1043">
        <v>2</v>
      </c>
      <c r="U1043"/>
    </row>
    <row r="1044" spans="1:21">
      <c r="A1044" s="168" t="str">
        <f t="shared" si="16"/>
        <v>Report</v>
      </c>
      <c r="B1044">
        <v>21878</v>
      </c>
      <c r="C1044" t="s">
        <v>4747</v>
      </c>
      <c r="D1044" t="s">
        <v>162</v>
      </c>
      <c r="E1044" t="s">
        <v>283</v>
      </c>
      <c r="F1044" t="s">
        <v>4748</v>
      </c>
      <c r="G1044" t="s">
        <v>4749</v>
      </c>
      <c r="H1044" t="s">
        <v>280</v>
      </c>
      <c r="I1044" t="s">
        <v>467</v>
      </c>
      <c r="J1044" t="s">
        <v>4750</v>
      </c>
      <c r="K1044" t="s">
        <v>147</v>
      </c>
      <c r="L1044" t="s">
        <v>358</v>
      </c>
      <c r="M1044">
        <v>365694</v>
      </c>
      <c r="N1044" t="s">
        <v>162</v>
      </c>
      <c r="O1044" s="182">
        <v>40633</v>
      </c>
      <c r="P1044" s="182">
        <v>40654</v>
      </c>
      <c r="Q1044">
        <v>3</v>
      </c>
      <c r="R1044" t="s">
        <v>280</v>
      </c>
      <c r="S1044" t="s">
        <v>280</v>
      </c>
      <c r="T1044" t="s">
        <v>280</v>
      </c>
      <c r="U1044"/>
    </row>
    <row r="1045" spans="1:21">
      <c r="A1045" s="168" t="str">
        <f t="shared" si="16"/>
        <v>Report</v>
      </c>
      <c r="B1045">
        <v>21881</v>
      </c>
      <c r="C1045" t="s">
        <v>4751</v>
      </c>
      <c r="D1045" t="s">
        <v>162</v>
      </c>
      <c r="E1045" t="s">
        <v>283</v>
      </c>
      <c r="F1045" t="s">
        <v>4752</v>
      </c>
      <c r="G1045" t="s">
        <v>4753</v>
      </c>
      <c r="H1045" t="s">
        <v>280</v>
      </c>
      <c r="I1045" t="s">
        <v>4754</v>
      </c>
      <c r="J1045" t="s">
        <v>4755</v>
      </c>
      <c r="K1045" t="s">
        <v>96</v>
      </c>
      <c r="L1045" t="s">
        <v>176</v>
      </c>
      <c r="M1045">
        <v>384000</v>
      </c>
      <c r="N1045" t="s">
        <v>162</v>
      </c>
      <c r="O1045" s="182">
        <v>41214</v>
      </c>
      <c r="P1045" s="182">
        <v>41234</v>
      </c>
      <c r="Q1045">
        <v>2</v>
      </c>
      <c r="R1045" t="s">
        <v>280</v>
      </c>
      <c r="S1045" t="s">
        <v>280</v>
      </c>
      <c r="T1045" t="s">
        <v>280</v>
      </c>
      <c r="U1045"/>
    </row>
    <row r="1046" spans="1:21">
      <c r="A1046" s="168" t="str">
        <f t="shared" si="16"/>
        <v>Report</v>
      </c>
      <c r="B1046">
        <v>21887</v>
      </c>
      <c r="C1046" t="s">
        <v>4756</v>
      </c>
      <c r="D1046" t="s">
        <v>162</v>
      </c>
      <c r="E1046" t="s">
        <v>283</v>
      </c>
      <c r="F1046" t="s">
        <v>4757</v>
      </c>
      <c r="G1046" t="s">
        <v>280</v>
      </c>
      <c r="H1046" t="s">
        <v>280</v>
      </c>
      <c r="I1046" t="s">
        <v>1913</v>
      </c>
      <c r="J1046" t="s">
        <v>4758</v>
      </c>
      <c r="K1046" t="s">
        <v>107</v>
      </c>
      <c r="L1046" t="s">
        <v>174</v>
      </c>
      <c r="M1046">
        <v>383698</v>
      </c>
      <c r="N1046" t="s">
        <v>162</v>
      </c>
      <c r="O1046" s="182">
        <v>40828</v>
      </c>
      <c r="P1046" s="182">
        <v>40844</v>
      </c>
      <c r="Q1046">
        <v>2</v>
      </c>
      <c r="R1046" t="s">
        <v>280</v>
      </c>
      <c r="S1046" t="s">
        <v>280</v>
      </c>
      <c r="T1046" t="s">
        <v>280</v>
      </c>
      <c r="U1046"/>
    </row>
    <row r="1047" spans="1:21">
      <c r="A1047" s="168" t="str">
        <f t="shared" si="16"/>
        <v>Report</v>
      </c>
      <c r="B1047">
        <v>21889</v>
      </c>
      <c r="C1047" t="s">
        <v>4759</v>
      </c>
      <c r="D1047" t="s">
        <v>162</v>
      </c>
      <c r="E1047" t="s">
        <v>283</v>
      </c>
      <c r="F1047" t="s">
        <v>4760</v>
      </c>
      <c r="G1047" t="s">
        <v>280</v>
      </c>
      <c r="H1047" t="s">
        <v>280</v>
      </c>
      <c r="I1047" t="s">
        <v>4761</v>
      </c>
      <c r="J1047" t="s">
        <v>4762</v>
      </c>
      <c r="K1047" t="s">
        <v>43</v>
      </c>
      <c r="L1047" t="s">
        <v>171</v>
      </c>
      <c r="M1047">
        <v>384001</v>
      </c>
      <c r="N1047" t="s">
        <v>162</v>
      </c>
      <c r="O1047" s="182">
        <v>40857</v>
      </c>
      <c r="P1047" s="182">
        <v>40875</v>
      </c>
      <c r="Q1047">
        <v>2</v>
      </c>
      <c r="R1047" t="s">
        <v>280</v>
      </c>
      <c r="S1047" t="s">
        <v>280</v>
      </c>
      <c r="T1047" t="s">
        <v>280</v>
      </c>
      <c r="U1047"/>
    </row>
    <row r="1048" spans="1:21">
      <c r="A1048" s="168" t="str">
        <f t="shared" si="16"/>
        <v>Report</v>
      </c>
      <c r="B1048">
        <v>21891</v>
      </c>
      <c r="C1048" t="s">
        <v>4763</v>
      </c>
      <c r="D1048" t="s">
        <v>162</v>
      </c>
      <c r="E1048" t="s">
        <v>283</v>
      </c>
      <c r="F1048" t="s">
        <v>4764</v>
      </c>
      <c r="G1048" t="s">
        <v>4765</v>
      </c>
      <c r="H1048" t="s">
        <v>4766</v>
      </c>
      <c r="I1048" t="s">
        <v>4767</v>
      </c>
      <c r="J1048" t="s">
        <v>4768</v>
      </c>
      <c r="K1048" t="s">
        <v>21</v>
      </c>
      <c r="L1048" t="s">
        <v>171</v>
      </c>
      <c r="M1048">
        <v>362520</v>
      </c>
      <c r="N1048" t="s">
        <v>162</v>
      </c>
      <c r="O1048" s="182">
        <v>40514</v>
      </c>
      <c r="P1048" s="182">
        <v>40535</v>
      </c>
      <c r="Q1048">
        <v>3</v>
      </c>
      <c r="R1048" t="s">
        <v>280</v>
      </c>
      <c r="S1048" t="s">
        <v>280</v>
      </c>
      <c r="T1048" t="s">
        <v>280</v>
      </c>
      <c r="U1048"/>
    </row>
    <row r="1049" spans="1:21">
      <c r="A1049" s="168" t="str">
        <f t="shared" si="16"/>
        <v>Report</v>
      </c>
      <c r="B1049">
        <v>21900</v>
      </c>
      <c r="C1049" t="s">
        <v>4769</v>
      </c>
      <c r="D1049" t="s">
        <v>162</v>
      </c>
      <c r="E1049" t="s">
        <v>283</v>
      </c>
      <c r="F1049" t="s">
        <v>4770</v>
      </c>
      <c r="G1049" t="s">
        <v>4771</v>
      </c>
      <c r="H1049" t="s">
        <v>4772</v>
      </c>
      <c r="I1049" t="s">
        <v>4773</v>
      </c>
      <c r="J1049" t="s">
        <v>4774</v>
      </c>
      <c r="K1049" t="s">
        <v>86</v>
      </c>
      <c r="L1049" t="s">
        <v>172</v>
      </c>
      <c r="M1049">
        <v>384003</v>
      </c>
      <c r="N1049" t="s">
        <v>162</v>
      </c>
      <c r="O1049" s="182">
        <v>41193</v>
      </c>
      <c r="P1049" s="182">
        <v>41212</v>
      </c>
      <c r="Q1049">
        <v>2</v>
      </c>
      <c r="R1049" t="s">
        <v>280</v>
      </c>
      <c r="S1049" t="s">
        <v>280</v>
      </c>
      <c r="T1049" t="s">
        <v>280</v>
      </c>
      <c r="U1049"/>
    </row>
    <row r="1050" spans="1:21">
      <c r="A1050" s="168" t="str">
        <f t="shared" si="16"/>
        <v>Report</v>
      </c>
      <c r="B1050">
        <v>21903</v>
      </c>
      <c r="C1050" t="s">
        <v>4775</v>
      </c>
      <c r="D1050" t="s">
        <v>162</v>
      </c>
      <c r="E1050" t="s">
        <v>283</v>
      </c>
      <c r="F1050" t="s">
        <v>4776</v>
      </c>
      <c r="G1050" t="s">
        <v>4777</v>
      </c>
      <c r="H1050" t="s">
        <v>280</v>
      </c>
      <c r="I1050" t="s">
        <v>4778</v>
      </c>
      <c r="J1050" t="s">
        <v>4779</v>
      </c>
      <c r="K1050" t="s">
        <v>82</v>
      </c>
      <c r="L1050" t="s">
        <v>177</v>
      </c>
      <c r="M1050">
        <v>420646</v>
      </c>
      <c r="N1050" t="s">
        <v>162</v>
      </c>
      <c r="O1050" s="182">
        <v>41340</v>
      </c>
      <c r="P1050" s="182">
        <v>41358</v>
      </c>
      <c r="Q1050">
        <v>2</v>
      </c>
      <c r="R1050" t="s">
        <v>280</v>
      </c>
      <c r="S1050" t="s">
        <v>280</v>
      </c>
      <c r="T1050" t="s">
        <v>280</v>
      </c>
      <c r="U1050"/>
    </row>
    <row r="1051" spans="1:21">
      <c r="A1051" s="168" t="str">
        <f t="shared" si="16"/>
        <v>Report</v>
      </c>
      <c r="B1051">
        <v>21905</v>
      </c>
      <c r="C1051" t="s">
        <v>4780</v>
      </c>
      <c r="D1051" t="s">
        <v>162</v>
      </c>
      <c r="E1051" t="s">
        <v>283</v>
      </c>
      <c r="F1051" t="s">
        <v>4781</v>
      </c>
      <c r="G1051" t="s">
        <v>645</v>
      </c>
      <c r="H1051" t="s">
        <v>280</v>
      </c>
      <c r="I1051" t="s">
        <v>4782</v>
      </c>
      <c r="J1051" t="s">
        <v>4783</v>
      </c>
      <c r="K1051" t="s">
        <v>118</v>
      </c>
      <c r="L1051" t="s">
        <v>178</v>
      </c>
      <c r="M1051">
        <v>383699</v>
      </c>
      <c r="N1051" t="s">
        <v>162</v>
      </c>
      <c r="O1051" s="182">
        <v>41032</v>
      </c>
      <c r="P1051" s="182">
        <v>41054</v>
      </c>
      <c r="Q1051">
        <v>2</v>
      </c>
      <c r="R1051" t="s">
        <v>280</v>
      </c>
      <c r="S1051" t="s">
        <v>280</v>
      </c>
      <c r="T1051" t="s">
        <v>280</v>
      </c>
      <c r="U1051"/>
    </row>
    <row r="1052" spans="1:21">
      <c r="A1052" s="168" t="str">
        <f t="shared" si="16"/>
        <v>Report</v>
      </c>
      <c r="B1052">
        <v>21908</v>
      </c>
      <c r="C1052" t="s">
        <v>4784</v>
      </c>
      <c r="D1052" t="s">
        <v>162</v>
      </c>
      <c r="E1052" t="s">
        <v>283</v>
      </c>
      <c r="F1052" t="s">
        <v>4785</v>
      </c>
      <c r="G1052" t="s">
        <v>4786</v>
      </c>
      <c r="H1052" t="s">
        <v>280</v>
      </c>
      <c r="I1052" t="s">
        <v>528</v>
      </c>
      <c r="J1052" t="s">
        <v>4787</v>
      </c>
      <c r="K1052" t="s">
        <v>39</v>
      </c>
      <c r="L1052" t="s">
        <v>358</v>
      </c>
      <c r="M1052">
        <v>367838</v>
      </c>
      <c r="N1052" t="s">
        <v>162</v>
      </c>
      <c r="O1052" s="182">
        <v>40717</v>
      </c>
      <c r="P1052" s="182">
        <v>40737</v>
      </c>
      <c r="Q1052">
        <v>3</v>
      </c>
      <c r="R1052" t="s">
        <v>280</v>
      </c>
      <c r="S1052" t="s">
        <v>280</v>
      </c>
      <c r="T1052" t="s">
        <v>280</v>
      </c>
      <c r="U1052"/>
    </row>
    <row r="1053" spans="1:21">
      <c r="A1053" s="168" t="str">
        <f t="shared" si="16"/>
        <v>Report</v>
      </c>
      <c r="B1053">
        <v>21910</v>
      </c>
      <c r="C1053" t="s">
        <v>4788</v>
      </c>
      <c r="D1053" t="s">
        <v>162</v>
      </c>
      <c r="E1053" t="s">
        <v>283</v>
      </c>
      <c r="F1053" t="s">
        <v>4789</v>
      </c>
      <c r="G1053" t="s">
        <v>4790</v>
      </c>
      <c r="H1053" t="s">
        <v>280</v>
      </c>
      <c r="I1053" t="s">
        <v>3328</v>
      </c>
      <c r="J1053" t="s">
        <v>4791</v>
      </c>
      <c r="K1053" t="s">
        <v>114</v>
      </c>
      <c r="L1053" t="s">
        <v>358</v>
      </c>
      <c r="M1053">
        <v>383777</v>
      </c>
      <c r="N1053" t="s">
        <v>162</v>
      </c>
      <c r="O1053" s="182">
        <v>41032</v>
      </c>
      <c r="P1053" s="182">
        <v>41053</v>
      </c>
      <c r="Q1053">
        <v>2</v>
      </c>
      <c r="R1053" t="s">
        <v>280</v>
      </c>
      <c r="S1053" t="s">
        <v>280</v>
      </c>
      <c r="T1053" t="s">
        <v>280</v>
      </c>
      <c r="U1053"/>
    </row>
    <row r="1054" spans="1:21">
      <c r="A1054" s="168" t="str">
        <f t="shared" si="16"/>
        <v>Report</v>
      </c>
      <c r="B1054">
        <v>21915</v>
      </c>
      <c r="C1054" t="s">
        <v>4792</v>
      </c>
      <c r="D1054" t="s">
        <v>162</v>
      </c>
      <c r="E1054" t="s">
        <v>283</v>
      </c>
      <c r="F1054" t="s">
        <v>4793</v>
      </c>
      <c r="G1054" t="s">
        <v>4794</v>
      </c>
      <c r="H1054" t="s">
        <v>280</v>
      </c>
      <c r="I1054" t="s">
        <v>4795</v>
      </c>
      <c r="J1054" t="s">
        <v>4796</v>
      </c>
      <c r="K1054" t="s">
        <v>34</v>
      </c>
      <c r="L1054" t="s">
        <v>173</v>
      </c>
      <c r="M1054">
        <v>406955</v>
      </c>
      <c r="N1054" t="s">
        <v>162</v>
      </c>
      <c r="O1054" s="182">
        <v>41284</v>
      </c>
      <c r="P1054" s="182">
        <v>41304</v>
      </c>
      <c r="Q1054">
        <v>2</v>
      </c>
      <c r="R1054" t="s">
        <v>280</v>
      </c>
      <c r="S1054" t="s">
        <v>280</v>
      </c>
      <c r="T1054" t="s">
        <v>280</v>
      </c>
      <c r="U1054"/>
    </row>
    <row r="1055" spans="1:21">
      <c r="A1055" s="168" t="str">
        <f t="shared" si="16"/>
        <v>Report</v>
      </c>
      <c r="B1055">
        <v>21917</v>
      </c>
      <c r="C1055" t="s">
        <v>4797</v>
      </c>
      <c r="D1055" t="s">
        <v>162</v>
      </c>
      <c r="E1055" t="s">
        <v>283</v>
      </c>
      <c r="F1055" t="s">
        <v>4798</v>
      </c>
      <c r="G1055" t="s">
        <v>280</v>
      </c>
      <c r="H1055" t="s">
        <v>280</v>
      </c>
      <c r="I1055" t="s">
        <v>4799</v>
      </c>
      <c r="J1055" t="s">
        <v>4800</v>
      </c>
      <c r="K1055" t="s">
        <v>11</v>
      </c>
      <c r="L1055" t="s">
        <v>171</v>
      </c>
      <c r="M1055">
        <v>361084</v>
      </c>
      <c r="N1055" t="s">
        <v>162</v>
      </c>
      <c r="O1055" s="182">
        <v>40346</v>
      </c>
      <c r="P1055" s="182">
        <v>40367</v>
      </c>
      <c r="Q1055">
        <v>2</v>
      </c>
      <c r="R1055" t="s">
        <v>280</v>
      </c>
      <c r="S1055" t="s">
        <v>280</v>
      </c>
      <c r="T1055" t="s">
        <v>280</v>
      </c>
      <c r="U1055"/>
    </row>
    <row r="1056" spans="1:21">
      <c r="A1056" s="168" t="str">
        <f t="shared" si="16"/>
        <v>Report</v>
      </c>
      <c r="B1056">
        <v>21919</v>
      </c>
      <c r="C1056" t="s">
        <v>4801</v>
      </c>
      <c r="D1056" t="s">
        <v>162</v>
      </c>
      <c r="E1056" t="s">
        <v>283</v>
      </c>
      <c r="F1056" t="s">
        <v>4802</v>
      </c>
      <c r="G1056" t="s">
        <v>280</v>
      </c>
      <c r="H1056" t="s">
        <v>280</v>
      </c>
      <c r="I1056" t="s">
        <v>1957</v>
      </c>
      <c r="J1056" t="s">
        <v>4803</v>
      </c>
      <c r="K1056" t="s">
        <v>106</v>
      </c>
      <c r="L1056" t="s">
        <v>178</v>
      </c>
      <c r="M1056">
        <v>365808</v>
      </c>
      <c r="N1056" t="s">
        <v>162</v>
      </c>
      <c r="O1056" s="182">
        <v>40571</v>
      </c>
      <c r="P1056" s="182">
        <v>40592</v>
      </c>
      <c r="Q1056">
        <v>2</v>
      </c>
      <c r="R1056" t="s">
        <v>280</v>
      </c>
      <c r="S1056" t="s">
        <v>280</v>
      </c>
      <c r="T1056" t="s">
        <v>280</v>
      </c>
      <c r="U1056"/>
    </row>
    <row r="1057" spans="1:21">
      <c r="A1057" s="168" t="str">
        <f t="shared" si="16"/>
        <v>Report</v>
      </c>
      <c r="B1057">
        <v>21921</v>
      </c>
      <c r="C1057" t="s">
        <v>4804</v>
      </c>
      <c r="D1057" t="s">
        <v>162</v>
      </c>
      <c r="E1057" t="s">
        <v>283</v>
      </c>
      <c r="F1057" t="s">
        <v>4805</v>
      </c>
      <c r="G1057" t="s">
        <v>280</v>
      </c>
      <c r="H1057" t="s">
        <v>280</v>
      </c>
      <c r="I1057" t="s">
        <v>542</v>
      </c>
      <c r="J1057" t="s">
        <v>4806</v>
      </c>
      <c r="K1057" t="s">
        <v>44</v>
      </c>
      <c r="L1057" t="s">
        <v>173</v>
      </c>
      <c r="M1057">
        <v>366541</v>
      </c>
      <c r="N1057" t="s">
        <v>162</v>
      </c>
      <c r="O1057" s="182">
        <v>40555</v>
      </c>
      <c r="P1057" s="182">
        <v>40577</v>
      </c>
      <c r="Q1057">
        <v>1</v>
      </c>
      <c r="R1057" t="s">
        <v>280</v>
      </c>
      <c r="S1057" t="s">
        <v>280</v>
      </c>
      <c r="T1057" t="s">
        <v>280</v>
      </c>
      <c r="U1057"/>
    </row>
    <row r="1058" spans="1:21">
      <c r="A1058" s="168" t="str">
        <f t="shared" si="16"/>
        <v>Report</v>
      </c>
      <c r="B1058">
        <v>21922</v>
      </c>
      <c r="C1058" t="s">
        <v>4807</v>
      </c>
      <c r="D1058" t="s">
        <v>162</v>
      </c>
      <c r="E1058" t="s">
        <v>283</v>
      </c>
      <c r="F1058" t="s">
        <v>4808</v>
      </c>
      <c r="G1058" t="s">
        <v>280</v>
      </c>
      <c r="H1058" t="s">
        <v>280</v>
      </c>
      <c r="I1058" t="s">
        <v>411</v>
      </c>
      <c r="J1058" t="s">
        <v>4809</v>
      </c>
      <c r="K1058" t="s">
        <v>49</v>
      </c>
      <c r="L1058" t="s">
        <v>173</v>
      </c>
      <c r="M1058">
        <v>362522</v>
      </c>
      <c r="N1058" t="s">
        <v>162</v>
      </c>
      <c r="O1058" s="182">
        <v>40514</v>
      </c>
      <c r="P1058" s="182">
        <v>40535</v>
      </c>
      <c r="Q1058">
        <v>2</v>
      </c>
      <c r="R1058" t="s">
        <v>280</v>
      </c>
      <c r="S1058" t="s">
        <v>280</v>
      </c>
      <c r="T1058" t="s">
        <v>280</v>
      </c>
      <c r="U1058"/>
    </row>
    <row r="1059" spans="1:21">
      <c r="A1059" s="168" t="str">
        <f t="shared" si="16"/>
        <v>Report</v>
      </c>
      <c r="B1059">
        <v>21925</v>
      </c>
      <c r="C1059" t="s">
        <v>4810</v>
      </c>
      <c r="D1059" t="s">
        <v>162</v>
      </c>
      <c r="E1059" t="s">
        <v>283</v>
      </c>
      <c r="F1059" t="s">
        <v>4811</v>
      </c>
      <c r="G1059" t="s">
        <v>4812</v>
      </c>
      <c r="H1059" t="s">
        <v>4813</v>
      </c>
      <c r="I1059" t="s">
        <v>4814</v>
      </c>
      <c r="J1059" t="s">
        <v>4815</v>
      </c>
      <c r="K1059" t="s">
        <v>29</v>
      </c>
      <c r="L1059" t="s">
        <v>172</v>
      </c>
      <c r="M1059">
        <v>427467</v>
      </c>
      <c r="N1059" t="s">
        <v>162</v>
      </c>
      <c r="O1059" s="182">
        <v>41556</v>
      </c>
      <c r="P1059" s="182">
        <v>41576</v>
      </c>
      <c r="Q1059">
        <v>2</v>
      </c>
      <c r="R1059">
        <v>2</v>
      </c>
      <c r="S1059">
        <v>2</v>
      </c>
      <c r="T1059">
        <v>2</v>
      </c>
      <c r="U1059"/>
    </row>
    <row r="1060" spans="1:21">
      <c r="A1060" s="168" t="str">
        <f t="shared" si="16"/>
        <v>Report</v>
      </c>
      <c r="B1060">
        <v>21926</v>
      </c>
      <c r="C1060" t="s">
        <v>4816</v>
      </c>
      <c r="D1060" t="s">
        <v>162</v>
      </c>
      <c r="E1060" t="s">
        <v>283</v>
      </c>
      <c r="F1060" t="s">
        <v>4817</v>
      </c>
      <c r="G1060" t="s">
        <v>3423</v>
      </c>
      <c r="H1060" t="s">
        <v>4818</v>
      </c>
      <c r="I1060" t="s">
        <v>2231</v>
      </c>
      <c r="J1060" t="s">
        <v>4819</v>
      </c>
      <c r="K1060" t="s">
        <v>38</v>
      </c>
      <c r="L1060" t="s">
        <v>358</v>
      </c>
      <c r="M1060">
        <v>430207</v>
      </c>
      <c r="N1060" t="s">
        <v>162</v>
      </c>
      <c r="O1060" s="182">
        <v>41703</v>
      </c>
      <c r="P1060" s="182">
        <v>41724</v>
      </c>
      <c r="Q1060">
        <v>2</v>
      </c>
      <c r="R1060">
        <v>2</v>
      </c>
      <c r="S1060">
        <v>2</v>
      </c>
      <c r="T1060">
        <v>2</v>
      </c>
      <c r="U1060"/>
    </row>
    <row r="1061" spans="1:21">
      <c r="A1061" s="168" t="str">
        <f t="shared" si="16"/>
        <v>Report</v>
      </c>
      <c r="B1061">
        <v>21928</v>
      </c>
      <c r="C1061" t="s">
        <v>4820</v>
      </c>
      <c r="D1061" t="s">
        <v>162</v>
      </c>
      <c r="E1061" t="s">
        <v>283</v>
      </c>
      <c r="F1061" t="s">
        <v>4821</v>
      </c>
      <c r="G1061" t="s">
        <v>280</v>
      </c>
      <c r="H1061" t="s">
        <v>280</v>
      </c>
      <c r="I1061" t="s">
        <v>2159</v>
      </c>
      <c r="J1061" t="s">
        <v>4822</v>
      </c>
      <c r="K1061" t="s">
        <v>113</v>
      </c>
      <c r="L1061" t="s">
        <v>358</v>
      </c>
      <c r="M1061">
        <v>365809</v>
      </c>
      <c r="N1061" t="s">
        <v>162</v>
      </c>
      <c r="O1061" s="182">
        <v>40991</v>
      </c>
      <c r="P1061" s="182">
        <v>41016</v>
      </c>
      <c r="Q1061">
        <v>2</v>
      </c>
      <c r="R1061" t="s">
        <v>280</v>
      </c>
      <c r="S1061" t="s">
        <v>280</v>
      </c>
      <c r="T1061" t="s">
        <v>280</v>
      </c>
      <c r="U1061"/>
    </row>
    <row r="1062" spans="1:21">
      <c r="A1062" s="168" t="str">
        <f t="shared" si="16"/>
        <v>Report</v>
      </c>
      <c r="B1062">
        <v>21929</v>
      </c>
      <c r="C1062" t="s">
        <v>4823</v>
      </c>
      <c r="D1062" t="s">
        <v>162</v>
      </c>
      <c r="E1062" t="s">
        <v>283</v>
      </c>
      <c r="F1062" t="s">
        <v>4824</v>
      </c>
      <c r="G1062" t="s">
        <v>280</v>
      </c>
      <c r="H1062" t="s">
        <v>280</v>
      </c>
      <c r="I1062" t="s">
        <v>173</v>
      </c>
      <c r="J1062" t="s">
        <v>4825</v>
      </c>
      <c r="K1062" t="s">
        <v>101</v>
      </c>
      <c r="L1062" t="s">
        <v>173</v>
      </c>
      <c r="M1062">
        <v>444720</v>
      </c>
      <c r="N1062" t="s">
        <v>509</v>
      </c>
      <c r="O1062" s="182">
        <v>41802</v>
      </c>
      <c r="P1062" s="182">
        <v>41817</v>
      </c>
      <c r="Q1062">
        <v>2</v>
      </c>
      <c r="R1062">
        <v>2</v>
      </c>
      <c r="S1062">
        <v>2</v>
      </c>
      <c r="T1062">
        <v>2</v>
      </c>
      <c r="U1062"/>
    </row>
    <row r="1063" spans="1:21">
      <c r="A1063" s="168" t="str">
        <f t="shared" si="16"/>
        <v>Report</v>
      </c>
      <c r="B1063">
        <v>21930</v>
      </c>
      <c r="C1063" t="s">
        <v>4826</v>
      </c>
      <c r="D1063" t="s">
        <v>162</v>
      </c>
      <c r="E1063" t="s">
        <v>283</v>
      </c>
      <c r="F1063" t="s">
        <v>4827</v>
      </c>
      <c r="G1063" t="s">
        <v>4828</v>
      </c>
      <c r="H1063" t="s">
        <v>280</v>
      </c>
      <c r="I1063" t="s">
        <v>461</v>
      </c>
      <c r="J1063" t="s">
        <v>4829</v>
      </c>
      <c r="K1063" t="s">
        <v>77</v>
      </c>
      <c r="L1063" t="s">
        <v>174</v>
      </c>
      <c r="M1063">
        <v>384004</v>
      </c>
      <c r="N1063" t="s">
        <v>162</v>
      </c>
      <c r="O1063" s="182">
        <v>41228</v>
      </c>
      <c r="P1063" s="182">
        <v>41249</v>
      </c>
      <c r="Q1063">
        <v>2</v>
      </c>
      <c r="R1063" t="s">
        <v>280</v>
      </c>
      <c r="S1063" t="s">
        <v>280</v>
      </c>
      <c r="T1063" t="s">
        <v>280</v>
      </c>
      <c r="U1063"/>
    </row>
    <row r="1064" spans="1:21">
      <c r="A1064" s="168" t="str">
        <f t="shared" si="16"/>
        <v>Report</v>
      </c>
      <c r="B1064">
        <v>21935</v>
      </c>
      <c r="C1064" t="s">
        <v>4830</v>
      </c>
      <c r="D1064" t="s">
        <v>162</v>
      </c>
      <c r="E1064" t="s">
        <v>283</v>
      </c>
      <c r="F1064" t="s">
        <v>4831</v>
      </c>
      <c r="G1064" t="s">
        <v>280</v>
      </c>
      <c r="H1064" t="s">
        <v>280</v>
      </c>
      <c r="I1064" t="s">
        <v>4832</v>
      </c>
      <c r="J1064" t="s">
        <v>4833</v>
      </c>
      <c r="K1064" t="s">
        <v>43</v>
      </c>
      <c r="L1064" t="s">
        <v>171</v>
      </c>
      <c r="M1064">
        <v>384006</v>
      </c>
      <c r="N1064" t="s">
        <v>162</v>
      </c>
      <c r="O1064" s="182">
        <v>40976</v>
      </c>
      <c r="P1064" s="182">
        <v>40996</v>
      </c>
      <c r="Q1064">
        <v>3</v>
      </c>
      <c r="R1064" t="s">
        <v>280</v>
      </c>
      <c r="S1064" t="s">
        <v>280</v>
      </c>
      <c r="T1064" t="s">
        <v>280</v>
      </c>
      <c r="U1064"/>
    </row>
    <row r="1065" spans="1:21">
      <c r="A1065" s="168" t="str">
        <f t="shared" si="16"/>
        <v>Report</v>
      </c>
      <c r="B1065">
        <v>21937</v>
      </c>
      <c r="C1065" t="s">
        <v>4834</v>
      </c>
      <c r="D1065" t="s">
        <v>162</v>
      </c>
      <c r="E1065" t="s">
        <v>283</v>
      </c>
      <c r="F1065" t="s">
        <v>4835</v>
      </c>
      <c r="G1065" t="s">
        <v>4836</v>
      </c>
      <c r="H1065" t="s">
        <v>280</v>
      </c>
      <c r="I1065" t="s">
        <v>4837</v>
      </c>
      <c r="J1065" t="s">
        <v>4838</v>
      </c>
      <c r="K1065" t="s">
        <v>16</v>
      </c>
      <c r="L1065" t="s">
        <v>176</v>
      </c>
      <c r="M1065">
        <v>453967</v>
      </c>
      <c r="N1065" t="s">
        <v>509</v>
      </c>
      <c r="O1065" s="182">
        <v>42081</v>
      </c>
      <c r="P1065" s="182">
        <v>42102</v>
      </c>
      <c r="Q1065">
        <v>3</v>
      </c>
      <c r="R1065">
        <v>3</v>
      </c>
      <c r="S1065">
        <v>3</v>
      </c>
      <c r="T1065">
        <v>3</v>
      </c>
      <c r="U1065"/>
    </row>
    <row r="1066" spans="1:21">
      <c r="A1066" s="168" t="str">
        <f t="shared" si="16"/>
        <v>Report</v>
      </c>
      <c r="B1066">
        <v>21939</v>
      </c>
      <c r="C1066" t="s">
        <v>4839</v>
      </c>
      <c r="D1066" t="s">
        <v>162</v>
      </c>
      <c r="E1066" t="s">
        <v>283</v>
      </c>
      <c r="F1066" t="s">
        <v>4840</v>
      </c>
      <c r="G1066" t="s">
        <v>4841</v>
      </c>
      <c r="H1066" t="s">
        <v>280</v>
      </c>
      <c r="I1066" t="s">
        <v>939</v>
      </c>
      <c r="J1066" t="s">
        <v>4842</v>
      </c>
      <c r="K1066" t="s">
        <v>15</v>
      </c>
      <c r="L1066" t="s">
        <v>172</v>
      </c>
      <c r="M1066">
        <v>383701</v>
      </c>
      <c r="N1066" t="s">
        <v>162</v>
      </c>
      <c r="O1066" s="182">
        <v>40955</v>
      </c>
      <c r="P1066" s="182">
        <v>40974</v>
      </c>
      <c r="Q1066">
        <v>1</v>
      </c>
      <c r="R1066" t="s">
        <v>280</v>
      </c>
      <c r="S1066" t="s">
        <v>280</v>
      </c>
      <c r="T1066" t="s">
        <v>280</v>
      </c>
      <c r="U1066"/>
    </row>
    <row r="1067" spans="1:21">
      <c r="A1067" s="168" t="str">
        <f t="shared" si="16"/>
        <v>Report</v>
      </c>
      <c r="B1067">
        <v>21940</v>
      </c>
      <c r="C1067" t="s">
        <v>4843</v>
      </c>
      <c r="D1067" t="s">
        <v>162</v>
      </c>
      <c r="E1067" t="s">
        <v>283</v>
      </c>
      <c r="F1067" t="s">
        <v>4844</v>
      </c>
      <c r="G1067" t="s">
        <v>280</v>
      </c>
      <c r="H1067" t="s">
        <v>280</v>
      </c>
      <c r="I1067" t="s">
        <v>904</v>
      </c>
      <c r="J1067" t="s">
        <v>4845</v>
      </c>
      <c r="K1067" t="s">
        <v>75</v>
      </c>
      <c r="L1067" t="s">
        <v>173</v>
      </c>
      <c r="M1067">
        <v>404400</v>
      </c>
      <c r="N1067" t="s">
        <v>162</v>
      </c>
      <c r="O1067" s="182">
        <v>41185</v>
      </c>
      <c r="P1067" s="182">
        <v>41204</v>
      </c>
      <c r="Q1067">
        <v>1</v>
      </c>
      <c r="R1067" t="s">
        <v>280</v>
      </c>
      <c r="S1067" t="s">
        <v>280</v>
      </c>
      <c r="T1067" t="s">
        <v>280</v>
      </c>
      <c r="U1067"/>
    </row>
    <row r="1068" spans="1:21">
      <c r="A1068" s="168" t="str">
        <f t="shared" si="16"/>
        <v>Report</v>
      </c>
      <c r="B1068">
        <v>21942</v>
      </c>
      <c r="C1068" t="s">
        <v>4846</v>
      </c>
      <c r="D1068" t="s">
        <v>162</v>
      </c>
      <c r="E1068" t="s">
        <v>283</v>
      </c>
      <c r="F1068" t="s">
        <v>4847</v>
      </c>
      <c r="G1068" t="s">
        <v>280</v>
      </c>
      <c r="H1068" t="s">
        <v>280</v>
      </c>
      <c r="I1068" t="s">
        <v>4848</v>
      </c>
      <c r="J1068" t="s">
        <v>4849</v>
      </c>
      <c r="K1068" t="s">
        <v>98</v>
      </c>
      <c r="L1068" t="s">
        <v>172</v>
      </c>
      <c r="M1068">
        <v>442867</v>
      </c>
      <c r="N1068" t="s">
        <v>162</v>
      </c>
      <c r="O1068" s="182">
        <v>41808</v>
      </c>
      <c r="P1068" s="182">
        <v>41823</v>
      </c>
      <c r="Q1068">
        <v>3</v>
      </c>
      <c r="R1068">
        <v>3</v>
      </c>
      <c r="S1068">
        <v>2</v>
      </c>
      <c r="T1068">
        <v>3</v>
      </c>
      <c r="U1068"/>
    </row>
    <row r="1069" spans="1:21">
      <c r="A1069" s="168" t="str">
        <f t="shared" si="16"/>
        <v>Report</v>
      </c>
      <c r="B1069">
        <v>21943</v>
      </c>
      <c r="C1069" t="s">
        <v>4850</v>
      </c>
      <c r="D1069" t="s">
        <v>162</v>
      </c>
      <c r="E1069" t="s">
        <v>283</v>
      </c>
      <c r="F1069" t="s">
        <v>4851</v>
      </c>
      <c r="G1069" t="s">
        <v>4852</v>
      </c>
      <c r="H1069" t="s">
        <v>280</v>
      </c>
      <c r="I1069" t="s">
        <v>4369</v>
      </c>
      <c r="J1069" t="s">
        <v>4853</v>
      </c>
      <c r="K1069" t="s">
        <v>90</v>
      </c>
      <c r="L1069" t="s">
        <v>358</v>
      </c>
      <c r="M1069">
        <v>365697</v>
      </c>
      <c r="N1069" t="s">
        <v>162</v>
      </c>
      <c r="O1069" s="182">
        <v>40730</v>
      </c>
      <c r="P1069" s="182">
        <v>40751</v>
      </c>
      <c r="Q1069">
        <v>2</v>
      </c>
      <c r="R1069" t="s">
        <v>280</v>
      </c>
      <c r="S1069" t="s">
        <v>280</v>
      </c>
      <c r="T1069" t="s">
        <v>280</v>
      </c>
      <c r="U1069"/>
    </row>
    <row r="1070" spans="1:21">
      <c r="A1070" s="168" t="str">
        <f t="shared" si="16"/>
        <v>Report</v>
      </c>
      <c r="B1070">
        <v>21946</v>
      </c>
      <c r="C1070" t="s">
        <v>4854</v>
      </c>
      <c r="D1070" t="s">
        <v>162</v>
      </c>
      <c r="E1070" t="s">
        <v>283</v>
      </c>
      <c r="F1070" t="s">
        <v>4855</v>
      </c>
      <c r="G1070" t="s">
        <v>4856</v>
      </c>
      <c r="H1070" t="s">
        <v>4857</v>
      </c>
      <c r="I1070" t="s">
        <v>2477</v>
      </c>
      <c r="J1070" t="s">
        <v>4858</v>
      </c>
      <c r="K1070" t="s">
        <v>154</v>
      </c>
      <c r="L1070" t="s">
        <v>176</v>
      </c>
      <c r="M1070">
        <v>383778</v>
      </c>
      <c r="N1070" t="s">
        <v>162</v>
      </c>
      <c r="O1070" s="182">
        <v>41089</v>
      </c>
      <c r="P1070" s="182">
        <v>41109</v>
      </c>
      <c r="Q1070">
        <v>2</v>
      </c>
      <c r="R1070" t="s">
        <v>280</v>
      </c>
      <c r="S1070" t="s">
        <v>280</v>
      </c>
      <c r="T1070" t="s">
        <v>280</v>
      </c>
      <c r="U1070"/>
    </row>
    <row r="1071" spans="1:21">
      <c r="A1071" s="168" t="str">
        <f t="shared" si="16"/>
        <v>Report</v>
      </c>
      <c r="B1071">
        <v>21948</v>
      </c>
      <c r="C1071" t="s">
        <v>4859</v>
      </c>
      <c r="D1071" t="s">
        <v>162</v>
      </c>
      <c r="E1071" t="s">
        <v>283</v>
      </c>
      <c r="F1071" t="s">
        <v>4860</v>
      </c>
      <c r="G1071" t="s">
        <v>4861</v>
      </c>
      <c r="H1071" t="s">
        <v>4862</v>
      </c>
      <c r="I1071" t="s">
        <v>578</v>
      </c>
      <c r="J1071" t="s">
        <v>4863</v>
      </c>
      <c r="K1071" t="s">
        <v>141</v>
      </c>
      <c r="L1071" t="s">
        <v>175</v>
      </c>
      <c r="M1071">
        <v>362523</v>
      </c>
      <c r="N1071" t="s">
        <v>162</v>
      </c>
      <c r="O1071" s="182">
        <v>40611</v>
      </c>
      <c r="P1071" s="182">
        <v>40632</v>
      </c>
      <c r="Q1071">
        <v>1</v>
      </c>
      <c r="R1071" t="s">
        <v>280</v>
      </c>
      <c r="S1071" t="s">
        <v>280</v>
      </c>
      <c r="T1071" t="s">
        <v>280</v>
      </c>
      <c r="U1071"/>
    </row>
    <row r="1072" spans="1:21">
      <c r="A1072" s="168" t="str">
        <f t="shared" si="16"/>
        <v>Report</v>
      </c>
      <c r="B1072">
        <v>21950</v>
      </c>
      <c r="C1072" t="s">
        <v>4864</v>
      </c>
      <c r="D1072" t="s">
        <v>162</v>
      </c>
      <c r="E1072" t="s">
        <v>283</v>
      </c>
      <c r="F1072" t="s">
        <v>4865</v>
      </c>
      <c r="G1072" t="s">
        <v>280</v>
      </c>
      <c r="H1072" t="s">
        <v>280</v>
      </c>
      <c r="I1072" t="s">
        <v>376</v>
      </c>
      <c r="J1072" t="s">
        <v>4866</v>
      </c>
      <c r="K1072" t="s">
        <v>109</v>
      </c>
      <c r="L1072" t="s">
        <v>174</v>
      </c>
      <c r="M1072">
        <v>384007</v>
      </c>
      <c r="N1072" t="s">
        <v>162</v>
      </c>
      <c r="O1072" s="182">
        <v>41333</v>
      </c>
      <c r="P1072" s="182">
        <v>41355</v>
      </c>
      <c r="Q1072">
        <v>3</v>
      </c>
      <c r="R1072" t="s">
        <v>280</v>
      </c>
      <c r="S1072" t="s">
        <v>280</v>
      </c>
      <c r="T1072" t="s">
        <v>280</v>
      </c>
      <c r="U1072"/>
    </row>
    <row r="1073" spans="1:21">
      <c r="A1073" s="168" t="str">
        <f t="shared" si="16"/>
        <v>Report</v>
      </c>
      <c r="B1073">
        <v>21952</v>
      </c>
      <c r="C1073" t="s">
        <v>4867</v>
      </c>
      <c r="D1073" t="s">
        <v>162</v>
      </c>
      <c r="E1073" t="s">
        <v>283</v>
      </c>
      <c r="F1073" t="s">
        <v>4868</v>
      </c>
      <c r="G1073" t="s">
        <v>280</v>
      </c>
      <c r="H1073" t="s">
        <v>280</v>
      </c>
      <c r="I1073" t="s">
        <v>1043</v>
      </c>
      <c r="J1073" t="s">
        <v>4869</v>
      </c>
      <c r="K1073" t="s">
        <v>117</v>
      </c>
      <c r="L1073" t="s">
        <v>173</v>
      </c>
      <c r="M1073">
        <v>365810</v>
      </c>
      <c r="N1073" t="s">
        <v>162</v>
      </c>
      <c r="O1073" s="182">
        <v>41200</v>
      </c>
      <c r="P1073" s="182">
        <v>41219</v>
      </c>
      <c r="Q1073">
        <v>3</v>
      </c>
      <c r="R1073" t="s">
        <v>280</v>
      </c>
      <c r="S1073" t="s">
        <v>280</v>
      </c>
      <c r="T1073" t="s">
        <v>280</v>
      </c>
      <c r="U1073"/>
    </row>
    <row r="1074" spans="1:21">
      <c r="A1074" s="168" t="str">
        <f t="shared" si="16"/>
        <v>Report</v>
      </c>
      <c r="B1074">
        <v>21954</v>
      </c>
      <c r="C1074" t="s">
        <v>4870</v>
      </c>
      <c r="D1074" t="s">
        <v>162</v>
      </c>
      <c r="E1074" t="s">
        <v>283</v>
      </c>
      <c r="F1074" t="s">
        <v>4871</v>
      </c>
      <c r="G1074" t="s">
        <v>280</v>
      </c>
      <c r="H1074" t="s">
        <v>280</v>
      </c>
      <c r="I1074" t="s">
        <v>298</v>
      </c>
      <c r="J1074" t="s">
        <v>4872</v>
      </c>
      <c r="K1074" t="s">
        <v>33</v>
      </c>
      <c r="L1074" t="s">
        <v>173</v>
      </c>
      <c r="M1074">
        <v>406956</v>
      </c>
      <c r="N1074" t="s">
        <v>162</v>
      </c>
      <c r="O1074" s="182">
        <v>41213</v>
      </c>
      <c r="P1074" s="182">
        <v>41232</v>
      </c>
      <c r="Q1074">
        <v>2</v>
      </c>
      <c r="R1074" t="s">
        <v>280</v>
      </c>
      <c r="S1074" t="s">
        <v>280</v>
      </c>
      <c r="T1074" t="s">
        <v>280</v>
      </c>
      <c r="U1074"/>
    </row>
    <row r="1075" spans="1:21">
      <c r="A1075" s="168" t="str">
        <f t="shared" si="16"/>
        <v>Report</v>
      </c>
      <c r="B1075">
        <v>21956</v>
      </c>
      <c r="C1075" t="s">
        <v>4873</v>
      </c>
      <c r="D1075" t="s">
        <v>162</v>
      </c>
      <c r="E1075" t="s">
        <v>283</v>
      </c>
      <c r="F1075" t="s">
        <v>4874</v>
      </c>
      <c r="G1075" t="s">
        <v>280</v>
      </c>
      <c r="H1075" t="s">
        <v>280</v>
      </c>
      <c r="I1075" t="s">
        <v>298</v>
      </c>
      <c r="J1075" t="s">
        <v>4875</v>
      </c>
      <c r="K1075" t="s">
        <v>45</v>
      </c>
      <c r="L1075" t="s">
        <v>173</v>
      </c>
      <c r="M1075">
        <v>454043</v>
      </c>
      <c r="N1075" t="s">
        <v>162</v>
      </c>
      <c r="O1075" s="182">
        <v>42062</v>
      </c>
      <c r="P1075" s="182">
        <v>42082</v>
      </c>
      <c r="Q1075">
        <v>3</v>
      </c>
      <c r="R1075">
        <v>3</v>
      </c>
      <c r="S1075">
        <v>3</v>
      </c>
      <c r="T1075">
        <v>3</v>
      </c>
      <c r="U1075"/>
    </row>
    <row r="1076" spans="1:21">
      <c r="A1076" s="168" t="str">
        <f t="shared" si="16"/>
        <v>Report</v>
      </c>
      <c r="B1076">
        <v>21957</v>
      </c>
      <c r="C1076" t="s">
        <v>4876</v>
      </c>
      <c r="D1076" t="s">
        <v>162</v>
      </c>
      <c r="E1076" t="s">
        <v>283</v>
      </c>
      <c r="F1076" t="s">
        <v>953</v>
      </c>
      <c r="G1076" t="s">
        <v>280</v>
      </c>
      <c r="H1076" t="s">
        <v>280</v>
      </c>
      <c r="I1076" t="s">
        <v>4877</v>
      </c>
      <c r="J1076" t="s">
        <v>4878</v>
      </c>
      <c r="K1076" t="s">
        <v>26</v>
      </c>
      <c r="L1076" t="s">
        <v>171</v>
      </c>
      <c r="M1076">
        <v>406957</v>
      </c>
      <c r="N1076" t="s">
        <v>162</v>
      </c>
      <c r="O1076" s="182">
        <v>41214</v>
      </c>
      <c r="P1076" s="182">
        <v>41235</v>
      </c>
      <c r="Q1076">
        <v>2</v>
      </c>
      <c r="R1076" t="s">
        <v>280</v>
      </c>
      <c r="S1076" t="s">
        <v>280</v>
      </c>
      <c r="T1076" t="s">
        <v>280</v>
      </c>
      <c r="U1076"/>
    </row>
    <row r="1077" spans="1:21">
      <c r="A1077" s="168" t="str">
        <f t="shared" si="16"/>
        <v>Report</v>
      </c>
      <c r="B1077">
        <v>21959</v>
      </c>
      <c r="C1077" t="s">
        <v>4879</v>
      </c>
      <c r="D1077" t="s">
        <v>162</v>
      </c>
      <c r="E1077" t="s">
        <v>283</v>
      </c>
      <c r="F1077" t="s">
        <v>4880</v>
      </c>
      <c r="G1077" t="s">
        <v>280</v>
      </c>
      <c r="H1077" t="s">
        <v>280</v>
      </c>
      <c r="I1077" t="s">
        <v>298</v>
      </c>
      <c r="J1077" t="s">
        <v>4881</v>
      </c>
      <c r="K1077" t="s">
        <v>115</v>
      </c>
      <c r="L1077" t="s">
        <v>173</v>
      </c>
      <c r="M1077">
        <v>365811</v>
      </c>
      <c r="N1077" t="s">
        <v>162</v>
      </c>
      <c r="O1077" s="182">
        <v>40675</v>
      </c>
      <c r="P1077" s="182">
        <v>40697</v>
      </c>
      <c r="Q1077">
        <v>2</v>
      </c>
      <c r="R1077" t="s">
        <v>280</v>
      </c>
      <c r="S1077" t="s">
        <v>280</v>
      </c>
      <c r="T1077" t="s">
        <v>280</v>
      </c>
      <c r="U1077"/>
    </row>
    <row r="1078" spans="1:21">
      <c r="A1078" s="168" t="str">
        <f t="shared" si="16"/>
        <v>Report</v>
      </c>
      <c r="B1078">
        <v>21966</v>
      </c>
      <c r="C1078" t="s">
        <v>4882</v>
      </c>
      <c r="D1078" t="s">
        <v>162</v>
      </c>
      <c r="E1078" t="s">
        <v>283</v>
      </c>
      <c r="F1078" t="s">
        <v>4883</v>
      </c>
      <c r="G1078" t="s">
        <v>475</v>
      </c>
      <c r="H1078" t="s">
        <v>280</v>
      </c>
      <c r="I1078" t="s">
        <v>416</v>
      </c>
      <c r="J1078" t="s">
        <v>4884</v>
      </c>
      <c r="K1078" t="s">
        <v>36</v>
      </c>
      <c r="L1078" t="s">
        <v>178</v>
      </c>
      <c r="M1078">
        <v>383522</v>
      </c>
      <c r="N1078" t="s">
        <v>162</v>
      </c>
      <c r="O1078" s="182">
        <v>40837</v>
      </c>
      <c r="P1078" s="182">
        <v>40857</v>
      </c>
      <c r="Q1078">
        <v>2</v>
      </c>
      <c r="R1078" t="s">
        <v>280</v>
      </c>
      <c r="S1078" t="s">
        <v>280</v>
      </c>
      <c r="T1078" t="s">
        <v>280</v>
      </c>
      <c r="U1078"/>
    </row>
    <row r="1079" spans="1:21">
      <c r="A1079" s="168" t="str">
        <f t="shared" si="16"/>
        <v>Report</v>
      </c>
      <c r="B1079">
        <v>21967</v>
      </c>
      <c r="C1079" t="s">
        <v>4885</v>
      </c>
      <c r="D1079" t="s">
        <v>162</v>
      </c>
      <c r="E1079" t="s">
        <v>283</v>
      </c>
      <c r="F1079" t="s">
        <v>4886</v>
      </c>
      <c r="G1079" t="s">
        <v>280</v>
      </c>
      <c r="H1079" t="s">
        <v>280</v>
      </c>
      <c r="I1079" t="s">
        <v>298</v>
      </c>
      <c r="J1079" t="s">
        <v>4887</v>
      </c>
      <c r="K1079" t="s">
        <v>116</v>
      </c>
      <c r="L1079" t="s">
        <v>173</v>
      </c>
      <c r="M1079">
        <v>383326</v>
      </c>
      <c r="N1079" t="s">
        <v>162</v>
      </c>
      <c r="O1079" s="182">
        <v>41032</v>
      </c>
      <c r="P1079" s="182">
        <v>41052</v>
      </c>
      <c r="Q1079">
        <v>2</v>
      </c>
      <c r="R1079" t="s">
        <v>280</v>
      </c>
      <c r="S1079" t="s">
        <v>280</v>
      </c>
      <c r="T1079" t="s">
        <v>280</v>
      </c>
      <c r="U1079"/>
    </row>
    <row r="1080" spans="1:21">
      <c r="A1080" s="168" t="str">
        <f t="shared" si="16"/>
        <v>Report</v>
      </c>
      <c r="B1080">
        <v>21969</v>
      </c>
      <c r="C1080" t="s">
        <v>4888</v>
      </c>
      <c r="D1080" t="s">
        <v>162</v>
      </c>
      <c r="E1080" t="s">
        <v>283</v>
      </c>
      <c r="F1080" t="s">
        <v>4889</v>
      </c>
      <c r="G1080" t="s">
        <v>280</v>
      </c>
      <c r="H1080" t="s">
        <v>280</v>
      </c>
      <c r="I1080" t="s">
        <v>808</v>
      </c>
      <c r="J1080" t="s">
        <v>4890</v>
      </c>
      <c r="K1080" t="s">
        <v>140</v>
      </c>
      <c r="L1080" t="s">
        <v>173</v>
      </c>
      <c r="M1080">
        <v>362525</v>
      </c>
      <c r="N1080" t="s">
        <v>162</v>
      </c>
      <c r="O1080" s="182">
        <v>40444</v>
      </c>
      <c r="P1080" s="182">
        <v>40474</v>
      </c>
      <c r="Q1080">
        <v>2</v>
      </c>
      <c r="R1080" t="s">
        <v>280</v>
      </c>
      <c r="S1080" t="s">
        <v>280</v>
      </c>
      <c r="T1080" t="s">
        <v>280</v>
      </c>
      <c r="U1080"/>
    </row>
    <row r="1081" spans="1:21">
      <c r="A1081" s="168" t="str">
        <f t="shared" si="16"/>
        <v>Report</v>
      </c>
      <c r="B1081">
        <v>21970</v>
      </c>
      <c r="C1081" t="s">
        <v>4891</v>
      </c>
      <c r="D1081" t="s">
        <v>162</v>
      </c>
      <c r="E1081" t="s">
        <v>283</v>
      </c>
      <c r="F1081" t="s">
        <v>4892</v>
      </c>
      <c r="G1081" t="s">
        <v>280</v>
      </c>
      <c r="H1081" t="s">
        <v>280</v>
      </c>
      <c r="I1081" t="s">
        <v>2710</v>
      </c>
      <c r="J1081" t="s">
        <v>4893</v>
      </c>
      <c r="K1081" t="s">
        <v>124</v>
      </c>
      <c r="L1081" t="s">
        <v>174</v>
      </c>
      <c r="M1081">
        <v>367839</v>
      </c>
      <c r="N1081" t="s">
        <v>162</v>
      </c>
      <c r="O1081" s="182">
        <v>40752</v>
      </c>
      <c r="P1081" s="182">
        <v>40770</v>
      </c>
      <c r="Q1081">
        <v>2</v>
      </c>
      <c r="R1081" t="s">
        <v>280</v>
      </c>
      <c r="S1081" t="s">
        <v>280</v>
      </c>
      <c r="T1081" t="s">
        <v>280</v>
      </c>
      <c r="U1081"/>
    </row>
    <row r="1082" spans="1:21">
      <c r="A1082" s="168" t="str">
        <f t="shared" si="16"/>
        <v>Report</v>
      </c>
      <c r="B1082">
        <v>21971</v>
      </c>
      <c r="C1082" t="s">
        <v>4894</v>
      </c>
      <c r="D1082" t="s">
        <v>162</v>
      </c>
      <c r="E1082" t="s">
        <v>283</v>
      </c>
      <c r="F1082" t="s">
        <v>4895</v>
      </c>
      <c r="G1082" t="s">
        <v>280</v>
      </c>
      <c r="H1082" t="s">
        <v>280</v>
      </c>
      <c r="I1082" t="s">
        <v>4896</v>
      </c>
      <c r="J1082" t="s">
        <v>4897</v>
      </c>
      <c r="K1082" t="s">
        <v>97</v>
      </c>
      <c r="L1082" t="s">
        <v>172</v>
      </c>
      <c r="M1082">
        <v>365698</v>
      </c>
      <c r="N1082" t="s">
        <v>162</v>
      </c>
      <c r="O1082" s="182">
        <v>40633</v>
      </c>
      <c r="P1082" s="182">
        <v>40654</v>
      </c>
      <c r="Q1082">
        <v>2</v>
      </c>
      <c r="R1082" t="s">
        <v>280</v>
      </c>
      <c r="S1082" t="s">
        <v>280</v>
      </c>
      <c r="T1082" t="s">
        <v>280</v>
      </c>
      <c r="U1082"/>
    </row>
    <row r="1083" spans="1:21">
      <c r="A1083" s="168" t="str">
        <f t="shared" si="16"/>
        <v>Report</v>
      </c>
      <c r="B1083">
        <v>21972</v>
      </c>
      <c r="C1083" t="s">
        <v>4898</v>
      </c>
      <c r="D1083" t="s">
        <v>162</v>
      </c>
      <c r="E1083" t="s">
        <v>283</v>
      </c>
      <c r="F1083" t="s">
        <v>4899</v>
      </c>
      <c r="G1083" t="s">
        <v>280</v>
      </c>
      <c r="H1083" t="s">
        <v>4900</v>
      </c>
      <c r="I1083" t="s">
        <v>3046</v>
      </c>
      <c r="J1083" t="s">
        <v>4901</v>
      </c>
      <c r="K1083" t="s">
        <v>63</v>
      </c>
      <c r="L1083" t="s">
        <v>176</v>
      </c>
      <c r="M1083">
        <v>447576</v>
      </c>
      <c r="N1083" t="s">
        <v>509</v>
      </c>
      <c r="O1083" s="182">
        <v>41977</v>
      </c>
      <c r="P1083" s="182">
        <v>41997</v>
      </c>
      <c r="Q1083">
        <v>2</v>
      </c>
      <c r="R1083">
        <v>2</v>
      </c>
      <c r="S1083">
        <v>2</v>
      </c>
      <c r="T1083">
        <v>2</v>
      </c>
      <c r="U1083"/>
    </row>
    <row r="1084" spans="1:21">
      <c r="A1084" s="168" t="str">
        <f t="shared" si="16"/>
        <v>Report</v>
      </c>
      <c r="B1084">
        <v>21973</v>
      </c>
      <c r="C1084" t="s">
        <v>4902</v>
      </c>
      <c r="D1084" t="s">
        <v>162</v>
      </c>
      <c r="E1084" t="s">
        <v>283</v>
      </c>
      <c r="F1084" t="s">
        <v>4903</v>
      </c>
      <c r="G1084" t="s">
        <v>18</v>
      </c>
      <c r="H1084" t="s">
        <v>280</v>
      </c>
      <c r="I1084" t="s">
        <v>491</v>
      </c>
      <c r="J1084" t="s">
        <v>4904</v>
      </c>
      <c r="K1084" t="s">
        <v>8</v>
      </c>
      <c r="L1084" t="s">
        <v>358</v>
      </c>
      <c r="M1084">
        <v>366394</v>
      </c>
      <c r="N1084" t="s">
        <v>162</v>
      </c>
      <c r="O1084" s="182">
        <v>40641</v>
      </c>
      <c r="P1084" s="182">
        <v>40667</v>
      </c>
      <c r="Q1084">
        <v>2</v>
      </c>
      <c r="R1084" t="s">
        <v>280</v>
      </c>
      <c r="S1084" t="s">
        <v>280</v>
      </c>
      <c r="T1084" t="s">
        <v>280</v>
      </c>
      <c r="U1084"/>
    </row>
    <row r="1085" spans="1:21">
      <c r="A1085" s="168" t="str">
        <f t="shared" si="16"/>
        <v>Report</v>
      </c>
      <c r="B1085">
        <v>21975</v>
      </c>
      <c r="C1085" t="s">
        <v>4905</v>
      </c>
      <c r="D1085" t="s">
        <v>162</v>
      </c>
      <c r="E1085" t="s">
        <v>283</v>
      </c>
      <c r="F1085" t="s">
        <v>4906</v>
      </c>
      <c r="G1085" t="s">
        <v>4907</v>
      </c>
      <c r="H1085" t="s">
        <v>280</v>
      </c>
      <c r="I1085" t="s">
        <v>637</v>
      </c>
      <c r="J1085" t="s">
        <v>4908</v>
      </c>
      <c r="K1085" t="s">
        <v>12</v>
      </c>
      <c r="L1085" t="s">
        <v>171</v>
      </c>
      <c r="M1085">
        <v>383702</v>
      </c>
      <c r="N1085" t="s">
        <v>162</v>
      </c>
      <c r="O1085" s="182">
        <v>40822</v>
      </c>
      <c r="P1085" s="182">
        <v>40841</v>
      </c>
      <c r="Q1085">
        <v>3</v>
      </c>
      <c r="R1085" t="s">
        <v>280</v>
      </c>
      <c r="S1085" t="s">
        <v>280</v>
      </c>
      <c r="T1085" t="s">
        <v>280</v>
      </c>
      <c r="U1085"/>
    </row>
    <row r="1086" spans="1:21">
      <c r="A1086" s="168" t="str">
        <f t="shared" si="16"/>
        <v>Report</v>
      </c>
      <c r="B1086">
        <v>21976</v>
      </c>
      <c r="C1086" t="s">
        <v>4909</v>
      </c>
      <c r="D1086" t="s">
        <v>162</v>
      </c>
      <c r="E1086" t="s">
        <v>283</v>
      </c>
      <c r="F1086" t="s">
        <v>4910</v>
      </c>
      <c r="G1086" t="s">
        <v>280</v>
      </c>
      <c r="H1086" t="s">
        <v>280</v>
      </c>
      <c r="I1086" t="s">
        <v>4911</v>
      </c>
      <c r="J1086" t="s">
        <v>4912</v>
      </c>
      <c r="K1086" t="s">
        <v>24</v>
      </c>
      <c r="L1086" t="s">
        <v>171</v>
      </c>
      <c r="M1086">
        <v>383523</v>
      </c>
      <c r="N1086" t="s">
        <v>162</v>
      </c>
      <c r="O1086" s="182">
        <v>40836</v>
      </c>
      <c r="P1086" s="182">
        <v>40851</v>
      </c>
      <c r="Q1086">
        <v>2</v>
      </c>
      <c r="R1086" t="s">
        <v>280</v>
      </c>
      <c r="S1086" t="s">
        <v>280</v>
      </c>
      <c r="T1086" t="s">
        <v>280</v>
      </c>
      <c r="U1086"/>
    </row>
    <row r="1087" spans="1:21">
      <c r="A1087" s="168" t="str">
        <f t="shared" si="16"/>
        <v>Report</v>
      </c>
      <c r="B1087">
        <v>21980</v>
      </c>
      <c r="C1087" t="s">
        <v>4913</v>
      </c>
      <c r="D1087" t="s">
        <v>162</v>
      </c>
      <c r="E1087" t="s">
        <v>283</v>
      </c>
      <c r="F1087" t="s">
        <v>4914</v>
      </c>
      <c r="G1087" t="s">
        <v>2245</v>
      </c>
      <c r="H1087" t="s">
        <v>280</v>
      </c>
      <c r="I1087" t="s">
        <v>4915</v>
      </c>
      <c r="J1087" t="s">
        <v>4916</v>
      </c>
      <c r="K1087" t="s">
        <v>74</v>
      </c>
      <c r="L1087" t="s">
        <v>173</v>
      </c>
      <c r="M1087">
        <v>455105</v>
      </c>
      <c r="N1087" t="s">
        <v>509</v>
      </c>
      <c r="O1087" s="182">
        <v>42144</v>
      </c>
      <c r="P1087" s="182">
        <v>42163</v>
      </c>
      <c r="Q1087">
        <v>3</v>
      </c>
      <c r="R1087">
        <v>3</v>
      </c>
      <c r="S1087">
        <v>3</v>
      </c>
      <c r="T1087">
        <v>3</v>
      </c>
      <c r="U1087"/>
    </row>
    <row r="1088" spans="1:21">
      <c r="A1088" s="168" t="str">
        <f t="shared" si="16"/>
        <v>Report</v>
      </c>
      <c r="B1088">
        <v>21981</v>
      </c>
      <c r="C1088" t="s">
        <v>4917</v>
      </c>
      <c r="D1088" t="s">
        <v>162</v>
      </c>
      <c r="E1088" t="s">
        <v>283</v>
      </c>
      <c r="F1088" t="s">
        <v>4918</v>
      </c>
      <c r="G1088" t="s">
        <v>280</v>
      </c>
      <c r="H1088" t="s">
        <v>280</v>
      </c>
      <c r="I1088" t="s">
        <v>4206</v>
      </c>
      <c r="J1088" t="s">
        <v>4919</v>
      </c>
      <c r="K1088" t="s">
        <v>49</v>
      </c>
      <c r="L1088" t="s">
        <v>173</v>
      </c>
      <c r="M1088">
        <v>384010</v>
      </c>
      <c r="N1088" t="s">
        <v>162</v>
      </c>
      <c r="O1088" s="182">
        <v>40934</v>
      </c>
      <c r="P1088" s="182">
        <v>40955</v>
      </c>
      <c r="Q1088">
        <v>2</v>
      </c>
      <c r="R1088" t="s">
        <v>280</v>
      </c>
      <c r="S1088" t="s">
        <v>280</v>
      </c>
      <c r="T1088" t="s">
        <v>280</v>
      </c>
      <c r="U1088"/>
    </row>
    <row r="1089" spans="1:21">
      <c r="A1089" s="168" t="str">
        <f t="shared" si="16"/>
        <v>Report</v>
      </c>
      <c r="B1089">
        <v>21985</v>
      </c>
      <c r="C1089" t="s">
        <v>4920</v>
      </c>
      <c r="D1089" t="s">
        <v>162</v>
      </c>
      <c r="E1089" t="s">
        <v>283</v>
      </c>
      <c r="F1089" t="s">
        <v>4921</v>
      </c>
      <c r="G1089" t="s">
        <v>280</v>
      </c>
      <c r="H1089" t="s">
        <v>280</v>
      </c>
      <c r="I1089" t="s">
        <v>298</v>
      </c>
      <c r="J1089" t="s">
        <v>4922</v>
      </c>
      <c r="K1089" t="s">
        <v>45</v>
      </c>
      <c r="L1089" t="s">
        <v>173</v>
      </c>
      <c r="M1089">
        <v>455050</v>
      </c>
      <c r="N1089" t="s">
        <v>162</v>
      </c>
      <c r="O1089" s="182">
        <v>42153</v>
      </c>
      <c r="P1089" s="182">
        <v>42171</v>
      </c>
      <c r="Q1089">
        <v>2</v>
      </c>
      <c r="R1089">
        <v>2</v>
      </c>
      <c r="S1089">
        <v>2</v>
      </c>
      <c r="T1089">
        <v>2</v>
      </c>
      <c r="U1089"/>
    </row>
    <row r="1090" spans="1:21">
      <c r="A1090" s="168" t="str">
        <f t="shared" si="16"/>
        <v>Report</v>
      </c>
      <c r="B1090">
        <v>21986</v>
      </c>
      <c r="C1090" t="s">
        <v>4923</v>
      </c>
      <c r="D1090" t="s">
        <v>162</v>
      </c>
      <c r="E1090" t="s">
        <v>283</v>
      </c>
      <c r="F1090" t="s">
        <v>4923</v>
      </c>
      <c r="G1090" t="s">
        <v>4924</v>
      </c>
      <c r="H1090" t="s">
        <v>4925</v>
      </c>
      <c r="I1090" t="s">
        <v>4926</v>
      </c>
      <c r="J1090" t="s">
        <v>4927</v>
      </c>
      <c r="K1090" t="s">
        <v>82</v>
      </c>
      <c r="L1090" t="s">
        <v>177</v>
      </c>
      <c r="M1090">
        <v>444741</v>
      </c>
      <c r="N1090" t="s">
        <v>509</v>
      </c>
      <c r="O1090" s="182">
        <v>41851</v>
      </c>
      <c r="P1090" s="182">
        <v>41871</v>
      </c>
      <c r="Q1090">
        <v>3</v>
      </c>
      <c r="R1090">
        <v>3</v>
      </c>
      <c r="S1090">
        <v>3</v>
      </c>
      <c r="T1090">
        <v>3</v>
      </c>
      <c r="U1090"/>
    </row>
    <row r="1091" spans="1:21">
      <c r="A1091" s="168" t="str">
        <f t="shared" si="16"/>
        <v>Report</v>
      </c>
      <c r="B1091">
        <v>21987</v>
      </c>
      <c r="C1091" t="s">
        <v>4928</v>
      </c>
      <c r="D1091" t="s">
        <v>162</v>
      </c>
      <c r="E1091" t="s">
        <v>283</v>
      </c>
      <c r="F1091" t="s">
        <v>4929</v>
      </c>
      <c r="G1091" t="s">
        <v>280</v>
      </c>
      <c r="H1091" t="s">
        <v>280</v>
      </c>
      <c r="I1091" t="s">
        <v>1918</v>
      </c>
      <c r="J1091" t="s">
        <v>4930</v>
      </c>
      <c r="K1091" t="s">
        <v>97</v>
      </c>
      <c r="L1091" t="s">
        <v>172</v>
      </c>
      <c r="M1091">
        <v>384011</v>
      </c>
      <c r="N1091" t="s">
        <v>162</v>
      </c>
      <c r="O1091" s="182">
        <v>41228</v>
      </c>
      <c r="P1091" s="182">
        <v>41249</v>
      </c>
      <c r="Q1091">
        <v>3</v>
      </c>
      <c r="R1091" t="s">
        <v>280</v>
      </c>
      <c r="S1091" t="s">
        <v>280</v>
      </c>
      <c r="T1091" t="s">
        <v>280</v>
      </c>
      <c r="U1091"/>
    </row>
    <row r="1092" spans="1:21">
      <c r="A1092" s="168" t="str">
        <f t="shared" ref="A1092:A1155" si="17">IF(B1092 &lt;&gt; "", HYPERLINK(CONCATENATE("http://www.ofsted.gov.uk/oxedu_providers/full/(urn)/",B1092),"Report"),"")</f>
        <v>Report</v>
      </c>
      <c r="B1092">
        <v>21988</v>
      </c>
      <c r="C1092" t="s">
        <v>4931</v>
      </c>
      <c r="D1092" t="s">
        <v>162</v>
      </c>
      <c r="E1092" t="s">
        <v>283</v>
      </c>
      <c r="F1092" t="s">
        <v>4932</v>
      </c>
      <c r="G1092" t="s">
        <v>4933</v>
      </c>
      <c r="H1092" t="s">
        <v>280</v>
      </c>
      <c r="I1092" t="s">
        <v>739</v>
      </c>
      <c r="J1092" t="s">
        <v>4934</v>
      </c>
      <c r="K1092" t="s">
        <v>6</v>
      </c>
      <c r="L1092" t="s">
        <v>175</v>
      </c>
      <c r="M1092">
        <v>365699</v>
      </c>
      <c r="N1092" t="s">
        <v>162</v>
      </c>
      <c r="O1092" s="182">
        <v>40639</v>
      </c>
      <c r="P1092" s="182">
        <v>40666</v>
      </c>
      <c r="Q1092">
        <v>1</v>
      </c>
      <c r="R1092" t="s">
        <v>280</v>
      </c>
      <c r="S1092" t="s">
        <v>280</v>
      </c>
      <c r="T1092" t="s">
        <v>280</v>
      </c>
      <c r="U1092"/>
    </row>
    <row r="1093" spans="1:21">
      <c r="A1093" s="168" t="str">
        <f t="shared" si="17"/>
        <v>Report</v>
      </c>
      <c r="B1093">
        <v>21992</v>
      </c>
      <c r="C1093" t="s">
        <v>4935</v>
      </c>
      <c r="D1093" t="s">
        <v>162</v>
      </c>
      <c r="E1093" t="s">
        <v>283</v>
      </c>
      <c r="F1093" t="s">
        <v>4936</v>
      </c>
      <c r="G1093" t="s">
        <v>280</v>
      </c>
      <c r="H1093" t="s">
        <v>4937</v>
      </c>
      <c r="I1093" t="s">
        <v>421</v>
      </c>
      <c r="J1093" t="s">
        <v>4938</v>
      </c>
      <c r="K1093" t="s">
        <v>127</v>
      </c>
      <c r="L1093" t="s">
        <v>358</v>
      </c>
      <c r="M1093">
        <v>384012</v>
      </c>
      <c r="N1093" t="s">
        <v>162</v>
      </c>
      <c r="O1093" s="182">
        <v>40822</v>
      </c>
      <c r="P1093" s="182">
        <v>40843</v>
      </c>
      <c r="Q1093">
        <v>2</v>
      </c>
      <c r="R1093" t="s">
        <v>280</v>
      </c>
      <c r="S1093" t="s">
        <v>280</v>
      </c>
      <c r="T1093" t="s">
        <v>280</v>
      </c>
      <c r="U1093"/>
    </row>
    <row r="1094" spans="1:21">
      <c r="A1094" s="168" t="str">
        <f t="shared" si="17"/>
        <v>Report</v>
      </c>
      <c r="B1094">
        <v>21997</v>
      </c>
      <c r="C1094" t="s">
        <v>4939</v>
      </c>
      <c r="D1094" t="s">
        <v>162</v>
      </c>
      <c r="E1094" t="s">
        <v>283</v>
      </c>
      <c r="F1094" t="s">
        <v>4940</v>
      </c>
      <c r="G1094" t="s">
        <v>4941</v>
      </c>
      <c r="H1094" t="s">
        <v>280</v>
      </c>
      <c r="I1094" t="s">
        <v>779</v>
      </c>
      <c r="J1094" t="s">
        <v>4942</v>
      </c>
      <c r="K1094" t="s">
        <v>48</v>
      </c>
      <c r="L1094" t="s">
        <v>178</v>
      </c>
      <c r="M1094">
        <v>382102</v>
      </c>
      <c r="N1094" t="s">
        <v>162</v>
      </c>
      <c r="O1094" s="182">
        <v>40689</v>
      </c>
      <c r="P1094" s="182">
        <v>40708</v>
      </c>
      <c r="Q1094">
        <v>3</v>
      </c>
      <c r="R1094" t="s">
        <v>280</v>
      </c>
      <c r="S1094" t="s">
        <v>280</v>
      </c>
      <c r="T1094" t="s">
        <v>280</v>
      </c>
      <c r="U1094"/>
    </row>
    <row r="1095" spans="1:21">
      <c r="A1095" s="168" t="str">
        <f t="shared" si="17"/>
        <v>Report</v>
      </c>
      <c r="B1095">
        <v>22000</v>
      </c>
      <c r="C1095" t="s">
        <v>4943</v>
      </c>
      <c r="D1095" t="s">
        <v>162</v>
      </c>
      <c r="E1095" t="s">
        <v>283</v>
      </c>
      <c r="F1095" t="s">
        <v>4944</v>
      </c>
      <c r="G1095" t="s">
        <v>4945</v>
      </c>
      <c r="H1095" t="s">
        <v>280</v>
      </c>
      <c r="I1095" t="s">
        <v>491</v>
      </c>
      <c r="J1095" t="s">
        <v>4946</v>
      </c>
      <c r="K1095" t="s">
        <v>8</v>
      </c>
      <c r="L1095" t="s">
        <v>358</v>
      </c>
      <c r="M1095">
        <v>383594</v>
      </c>
      <c r="N1095" t="s">
        <v>162</v>
      </c>
      <c r="O1095" s="182">
        <v>40802</v>
      </c>
      <c r="P1095" s="182">
        <v>40823</v>
      </c>
      <c r="Q1095">
        <v>2</v>
      </c>
      <c r="R1095" t="s">
        <v>280</v>
      </c>
      <c r="S1095" t="s">
        <v>280</v>
      </c>
      <c r="T1095" t="s">
        <v>280</v>
      </c>
      <c r="U1095"/>
    </row>
    <row r="1096" spans="1:21">
      <c r="A1096" s="168" t="str">
        <f t="shared" si="17"/>
        <v>Report</v>
      </c>
      <c r="B1096">
        <v>22003</v>
      </c>
      <c r="C1096" t="s">
        <v>4947</v>
      </c>
      <c r="D1096" t="s">
        <v>162</v>
      </c>
      <c r="E1096" t="s">
        <v>283</v>
      </c>
      <c r="F1096" t="s">
        <v>4948</v>
      </c>
      <c r="G1096" t="s">
        <v>4949</v>
      </c>
      <c r="H1096" t="s">
        <v>280</v>
      </c>
      <c r="I1096" t="s">
        <v>4950</v>
      </c>
      <c r="J1096" t="s">
        <v>4951</v>
      </c>
      <c r="K1096" t="s">
        <v>84</v>
      </c>
      <c r="L1096" t="s">
        <v>176</v>
      </c>
      <c r="M1096">
        <v>383525</v>
      </c>
      <c r="N1096" t="s">
        <v>162</v>
      </c>
      <c r="O1096" s="182">
        <v>40816</v>
      </c>
      <c r="P1096" s="182">
        <v>40837</v>
      </c>
      <c r="Q1096">
        <v>2</v>
      </c>
      <c r="R1096" t="s">
        <v>280</v>
      </c>
      <c r="S1096" t="s">
        <v>280</v>
      </c>
      <c r="T1096" t="s">
        <v>280</v>
      </c>
      <c r="U1096"/>
    </row>
    <row r="1097" spans="1:21">
      <c r="A1097" s="168" t="str">
        <f t="shared" si="17"/>
        <v>Report</v>
      </c>
      <c r="B1097">
        <v>22004</v>
      </c>
      <c r="C1097" t="s">
        <v>4952</v>
      </c>
      <c r="D1097" t="s">
        <v>162</v>
      </c>
      <c r="E1097" t="s">
        <v>283</v>
      </c>
      <c r="F1097" t="s">
        <v>4953</v>
      </c>
      <c r="G1097" t="s">
        <v>280</v>
      </c>
      <c r="H1097" t="s">
        <v>280</v>
      </c>
      <c r="I1097" t="s">
        <v>356</v>
      </c>
      <c r="J1097" t="s">
        <v>4954</v>
      </c>
      <c r="K1097" t="s">
        <v>28</v>
      </c>
      <c r="L1097" t="s">
        <v>358</v>
      </c>
      <c r="M1097">
        <v>430179</v>
      </c>
      <c r="N1097" t="s">
        <v>162</v>
      </c>
      <c r="O1097" s="182">
        <v>41690</v>
      </c>
      <c r="P1097" s="182">
        <v>41711</v>
      </c>
      <c r="Q1097">
        <v>2</v>
      </c>
      <c r="R1097">
        <v>2</v>
      </c>
      <c r="S1097">
        <v>2</v>
      </c>
      <c r="T1097">
        <v>2</v>
      </c>
      <c r="U1097"/>
    </row>
    <row r="1098" spans="1:21">
      <c r="A1098" s="168" t="str">
        <f t="shared" si="17"/>
        <v>Report</v>
      </c>
      <c r="B1098">
        <v>22006</v>
      </c>
      <c r="C1098" t="s">
        <v>4955</v>
      </c>
      <c r="D1098" t="s">
        <v>162</v>
      </c>
      <c r="E1098" t="s">
        <v>283</v>
      </c>
      <c r="F1098" t="s">
        <v>4956</v>
      </c>
      <c r="G1098" t="s">
        <v>4957</v>
      </c>
      <c r="H1098" t="s">
        <v>280</v>
      </c>
      <c r="I1098" t="s">
        <v>2589</v>
      </c>
      <c r="J1098" t="s">
        <v>4958</v>
      </c>
      <c r="K1098" t="s">
        <v>81</v>
      </c>
      <c r="L1098" t="s">
        <v>176</v>
      </c>
      <c r="M1098">
        <v>421478</v>
      </c>
      <c r="N1098" t="s">
        <v>162</v>
      </c>
      <c r="O1098" s="182">
        <v>41465</v>
      </c>
      <c r="P1098" s="182">
        <v>41486</v>
      </c>
      <c r="Q1098">
        <v>2</v>
      </c>
      <c r="R1098">
        <v>2</v>
      </c>
      <c r="S1098">
        <v>2</v>
      </c>
      <c r="T1098">
        <v>2</v>
      </c>
      <c r="U1098"/>
    </row>
    <row r="1099" spans="1:21">
      <c r="A1099" s="168" t="str">
        <f t="shared" si="17"/>
        <v>Report</v>
      </c>
      <c r="B1099">
        <v>22009</v>
      </c>
      <c r="C1099" t="s">
        <v>4959</v>
      </c>
      <c r="D1099" t="s">
        <v>162</v>
      </c>
      <c r="E1099" t="s">
        <v>283</v>
      </c>
      <c r="F1099" t="s">
        <v>4960</v>
      </c>
      <c r="G1099" t="s">
        <v>4961</v>
      </c>
      <c r="H1099" t="s">
        <v>4962</v>
      </c>
      <c r="I1099" t="s">
        <v>467</v>
      </c>
      <c r="J1099" t="s">
        <v>4963</v>
      </c>
      <c r="K1099" t="s">
        <v>147</v>
      </c>
      <c r="L1099" t="s">
        <v>358</v>
      </c>
      <c r="M1099">
        <v>404403</v>
      </c>
      <c r="N1099" t="s">
        <v>162</v>
      </c>
      <c r="O1099" s="182">
        <v>41299</v>
      </c>
      <c r="P1099" s="182">
        <v>41320</v>
      </c>
      <c r="Q1099">
        <v>3</v>
      </c>
      <c r="R1099" t="s">
        <v>280</v>
      </c>
      <c r="S1099" t="s">
        <v>280</v>
      </c>
      <c r="T1099" t="s">
        <v>280</v>
      </c>
      <c r="U1099"/>
    </row>
    <row r="1100" spans="1:21">
      <c r="A1100" s="168" t="str">
        <f t="shared" si="17"/>
        <v>Report</v>
      </c>
      <c r="B1100">
        <v>22010</v>
      </c>
      <c r="C1100" t="s">
        <v>4964</v>
      </c>
      <c r="D1100" t="s">
        <v>162</v>
      </c>
      <c r="E1100" t="s">
        <v>283</v>
      </c>
      <c r="F1100" t="s">
        <v>4965</v>
      </c>
      <c r="G1100" t="s">
        <v>4966</v>
      </c>
      <c r="H1100" t="s">
        <v>4967</v>
      </c>
      <c r="I1100" t="s">
        <v>578</v>
      </c>
      <c r="J1100" t="s">
        <v>4968</v>
      </c>
      <c r="K1100" t="s">
        <v>141</v>
      </c>
      <c r="L1100" t="s">
        <v>175</v>
      </c>
      <c r="M1100">
        <v>404484</v>
      </c>
      <c r="N1100" t="s">
        <v>162</v>
      </c>
      <c r="O1100" s="182">
        <v>41348</v>
      </c>
      <c r="P1100" s="182">
        <v>41368</v>
      </c>
      <c r="Q1100">
        <v>3</v>
      </c>
      <c r="R1100" t="s">
        <v>280</v>
      </c>
      <c r="S1100" t="s">
        <v>280</v>
      </c>
      <c r="T1100" t="s">
        <v>280</v>
      </c>
      <c r="U1100"/>
    </row>
    <row r="1101" spans="1:21">
      <c r="A1101" s="168" t="str">
        <f t="shared" si="17"/>
        <v>Report</v>
      </c>
      <c r="B1101">
        <v>22011</v>
      </c>
      <c r="C1101" t="s">
        <v>4969</v>
      </c>
      <c r="D1101" t="s">
        <v>162</v>
      </c>
      <c r="E1101" t="s">
        <v>283</v>
      </c>
      <c r="F1101" t="s">
        <v>4970</v>
      </c>
      <c r="G1101" t="s">
        <v>4971</v>
      </c>
      <c r="H1101" t="s">
        <v>280</v>
      </c>
      <c r="I1101" t="s">
        <v>4972</v>
      </c>
      <c r="J1101" t="s">
        <v>4973</v>
      </c>
      <c r="K1101" t="s">
        <v>22</v>
      </c>
      <c r="L1101" t="s">
        <v>176</v>
      </c>
      <c r="M1101">
        <v>362527</v>
      </c>
      <c r="N1101" t="s">
        <v>162</v>
      </c>
      <c r="O1101" s="182">
        <v>40466</v>
      </c>
      <c r="P1101" s="182">
        <v>40487</v>
      </c>
      <c r="Q1101">
        <v>2</v>
      </c>
      <c r="R1101" t="s">
        <v>280</v>
      </c>
      <c r="S1101" t="s">
        <v>280</v>
      </c>
      <c r="T1101" t="s">
        <v>280</v>
      </c>
      <c r="U1101"/>
    </row>
    <row r="1102" spans="1:21">
      <c r="A1102" s="168" t="str">
        <f t="shared" si="17"/>
        <v>Report</v>
      </c>
      <c r="B1102">
        <v>22015</v>
      </c>
      <c r="C1102" t="s">
        <v>4974</v>
      </c>
      <c r="D1102" t="s">
        <v>162</v>
      </c>
      <c r="E1102" t="s">
        <v>283</v>
      </c>
      <c r="F1102" t="s">
        <v>4975</v>
      </c>
      <c r="G1102" t="s">
        <v>4976</v>
      </c>
      <c r="H1102" t="s">
        <v>4977</v>
      </c>
      <c r="I1102" t="s">
        <v>2384</v>
      </c>
      <c r="J1102" t="s">
        <v>4978</v>
      </c>
      <c r="K1102" t="s">
        <v>71</v>
      </c>
      <c r="L1102" t="s">
        <v>176</v>
      </c>
      <c r="M1102">
        <v>383703</v>
      </c>
      <c r="N1102" t="s">
        <v>162</v>
      </c>
      <c r="O1102" s="182">
        <v>41171</v>
      </c>
      <c r="P1102" s="182">
        <v>41186</v>
      </c>
      <c r="Q1102">
        <v>1</v>
      </c>
      <c r="R1102" t="s">
        <v>280</v>
      </c>
      <c r="S1102" t="s">
        <v>280</v>
      </c>
      <c r="T1102" t="s">
        <v>280</v>
      </c>
      <c r="U1102"/>
    </row>
    <row r="1103" spans="1:21">
      <c r="A1103" s="168" t="str">
        <f t="shared" si="17"/>
        <v>Report</v>
      </c>
      <c r="B1103">
        <v>22018</v>
      </c>
      <c r="C1103" t="s">
        <v>4979</v>
      </c>
      <c r="D1103" t="s">
        <v>162</v>
      </c>
      <c r="E1103" t="s">
        <v>283</v>
      </c>
      <c r="F1103" t="s">
        <v>4980</v>
      </c>
      <c r="G1103" t="s">
        <v>280</v>
      </c>
      <c r="H1103" t="s">
        <v>280</v>
      </c>
      <c r="I1103" t="s">
        <v>4981</v>
      </c>
      <c r="J1103" t="s">
        <v>4982</v>
      </c>
      <c r="K1103" t="s">
        <v>96</v>
      </c>
      <c r="L1103" t="s">
        <v>176</v>
      </c>
      <c r="M1103">
        <v>383704</v>
      </c>
      <c r="N1103" t="s">
        <v>162</v>
      </c>
      <c r="O1103" s="182">
        <v>41222</v>
      </c>
      <c r="P1103" s="182">
        <v>41242</v>
      </c>
      <c r="Q1103">
        <v>1</v>
      </c>
      <c r="R1103" t="s">
        <v>280</v>
      </c>
      <c r="S1103" t="s">
        <v>280</v>
      </c>
      <c r="T1103" t="s">
        <v>280</v>
      </c>
      <c r="U1103"/>
    </row>
    <row r="1104" spans="1:21">
      <c r="A1104" s="168" t="str">
        <f t="shared" si="17"/>
        <v>Report</v>
      </c>
      <c r="B1104">
        <v>22019</v>
      </c>
      <c r="C1104" t="s">
        <v>4983</v>
      </c>
      <c r="D1104" t="s">
        <v>162</v>
      </c>
      <c r="E1104" t="s">
        <v>283</v>
      </c>
      <c r="F1104" t="s">
        <v>4984</v>
      </c>
      <c r="G1104" t="s">
        <v>4985</v>
      </c>
      <c r="H1104" t="s">
        <v>4986</v>
      </c>
      <c r="I1104" t="s">
        <v>4987</v>
      </c>
      <c r="J1104" t="s">
        <v>4988</v>
      </c>
      <c r="K1104" t="s">
        <v>93</v>
      </c>
      <c r="L1104" t="s">
        <v>175</v>
      </c>
      <c r="M1104">
        <v>365813</v>
      </c>
      <c r="N1104" t="s">
        <v>162</v>
      </c>
      <c r="O1104" s="182">
        <v>40576</v>
      </c>
      <c r="P1104" s="182">
        <v>40596</v>
      </c>
      <c r="Q1104">
        <v>2</v>
      </c>
      <c r="R1104" t="s">
        <v>280</v>
      </c>
      <c r="S1104" t="s">
        <v>280</v>
      </c>
      <c r="T1104" t="s">
        <v>280</v>
      </c>
      <c r="U1104"/>
    </row>
    <row r="1105" spans="1:21">
      <c r="A1105" s="168" t="str">
        <f t="shared" si="17"/>
        <v>Report</v>
      </c>
      <c r="B1105">
        <v>22021</v>
      </c>
      <c r="C1105" t="s">
        <v>4989</v>
      </c>
      <c r="D1105" t="s">
        <v>162</v>
      </c>
      <c r="E1105" t="s">
        <v>283</v>
      </c>
      <c r="F1105" t="s">
        <v>4990</v>
      </c>
      <c r="G1105" t="s">
        <v>4991</v>
      </c>
      <c r="H1105" t="s">
        <v>280</v>
      </c>
      <c r="I1105" t="s">
        <v>4992</v>
      </c>
      <c r="J1105" t="s">
        <v>4993</v>
      </c>
      <c r="K1105" t="s">
        <v>93</v>
      </c>
      <c r="L1105" t="s">
        <v>175</v>
      </c>
      <c r="M1105">
        <v>404435</v>
      </c>
      <c r="N1105" t="s">
        <v>162</v>
      </c>
      <c r="O1105" s="182">
        <v>41339</v>
      </c>
      <c r="P1105" s="182">
        <v>41358</v>
      </c>
      <c r="Q1105">
        <v>2</v>
      </c>
      <c r="R1105" t="s">
        <v>280</v>
      </c>
      <c r="S1105" t="s">
        <v>280</v>
      </c>
      <c r="T1105" t="s">
        <v>280</v>
      </c>
      <c r="U1105"/>
    </row>
    <row r="1106" spans="1:21">
      <c r="A1106" s="168" t="str">
        <f t="shared" si="17"/>
        <v>Report</v>
      </c>
      <c r="B1106">
        <v>22023</v>
      </c>
      <c r="C1106" t="s">
        <v>4994</v>
      </c>
      <c r="D1106" t="s">
        <v>162</v>
      </c>
      <c r="E1106" t="s">
        <v>283</v>
      </c>
      <c r="F1106" t="s">
        <v>4995</v>
      </c>
      <c r="G1106" t="s">
        <v>4996</v>
      </c>
      <c r="H1106" t="s">
        <v>4997</v>
      </c>
      <c r="I1106" t="s">
        <v>4998</v>
      </c>
      <c r="J1106" t="s">
        <v>4999</v>
      </c>
      <c r="K1106" t="s">
        <v>153</v>
      </c>
      <c r="L1106" t="s">
        <v>177</v>
      </c>
      <c r="M1106">
        <v>430166</v>
      </c>
      <c r="N1106" t="s">
        <v>162</v>
      </c>
      <c r="O1106" s="182">
        <v>41655</v>
      </c>
      <c r="P1106" s="182">
        <v>41674</v>
      </c>
      <c r="Q1106">
        <v>2</v>
      </c>
      <c r="R1106">
        <v>2</v>
      </c>
      <c r="S1106">
        <v>2</v>
      </c>
      <c r="T1106">
        <v>2</v>
      </c>
      <c r="U1106"/>
    </row>
    <row r="1107" spans="1:21">
      <c r="A1107" s="168" t="str">
        <f t="shared" si="17"/>
        <v>Report</v>
      </c>
      <c r="B1107">
        <v>22024</v>
      </c>
      <c r="C1107" t="s">
        <v>5000</v>
      </c>
      <c r="D1107" t="s">
        <v>162</v>
      </c>
      <c r="E1107" t="s">
        <v>283</v>
      </c>
      <c r="F1107" t="s">
        <v>5001</v>
      </c>
      <c r="G1107" t="s">
        <v>5002</v>
      </c>
      <c r="H1107" t="s">
        <v>5003</v>
      </c>
      <c r="I1107" t="s">
        <v>1557</v>
      </c>
      <c r="J1107" t="s">
        <v>5004</v>
      </c>
      <c r="K1107" t="s">
        <v>150</v>
      </c>
      <c r="L1107" t="s">
        <v>176</v>
      </c>
      <c r="M1107">
        <v>454055</v>
      </c>
      <c r="N1107" t="s">
        <v>162</v>
      </c>
      <c r="O1107" s="182">
        <v>42048</v>
      </c>
      <c r="P1107" s="182">
        <v>42072</v>
      </c>
      <c r="Q1107">
        <v>2</v>
      </c>
      <c r="R1107">
        <v>2</v>
      </c>
      <c r="S1107">
        <v>2</v>
      </c>
      <c r="T1107">
        <v>2</v>
      </c>
      <c r="U1107"/>
    </row>
    <row r="1108" spans="1:21">
      <c r="A1108" s="168" t="str">
        <f t="shared" si="17"/>
        <v>Report</v>
      </c>
      <c r="B1108">
        <v>22025</v>
      </c>
      <c r="C1108" t="s">
        <v>5005</v>
      </c>
      <c r="D1108" t="s">
        <v>162</v>
      </c>
      <c r="E1108" t="s">
        <v>283</v>
      </c>
      <c r="F1108" t="s">
        <v>5006</v>
      </c>
      <c r="G1108" t="s">
        <v>5007</v>
      </c>
      <c r="H1108" t="s">
        <v>280</v>
      </c>
      <c r="I1108" t="s">
        <v>5008</v>
      </c>
      <c r="J1108" t="s">
        <v>5009</v>
      </c>
      <c r="K1108" t="s">
        <v>96</v>
      </c>
      <c r="L1108" t="s">
        <v>176</v>
      </c>
      <c r="M1108">
        <v>384015</v>
      </c>
      <c r="N1108" t="s">
        <v>162</v>
      </c>
      <c r="O1108" s="182">
        <v>41116</v>
      </c>
      <c r="P1108" s="182">
        <v>41136</v>
      </c>
      <c r="Q1108">
        <v>2</v>
      </c>
      <c r="R1108" t="s">
        <v>280</v>
      </c>
      <c r="S1108" t="s">
        <v>280</v>
      </c>
      <c r="T1108" t="s">
        <v>280</v>
      </c>
      <c r="U1108"/>
    </row>
    <row r="1109" spans="1:21">
      <c r="A1109" s="168" t="str">
        <f t="shared" si="17"/>
        <v>Report</v>
      </c>
      <c r="B1109">
        <v>22027</v>
      </c>
      <c r="C1109" t="s">
        <v>5010</v>
      </c>
      <c r="D1109" t="s">
        <v>162</v>
      </c>
      <c r="E1109" t="s">
        <v>283</v>
      </c>
      <c r="F1109">
        <v>14</v>
      </c>
      <c r="G1109" t="s">
        <v>5011</v>
      </c>
      <c r="H1109" t="s">
        <v>280</v>
      </c>
      <c r="I1109" t="s">
        <v>5012</v>
      </c>
      <c r="J1109" t="s">
        <v>5013</v>
      </c>
      <c r="K1109" t="s">
        <v>137</v>
      </c>
      <c r="L1109" t="s">
        <v>358</v>
      </c>
      <c r="M1109">
        <v>455057</v>
      </c>
      <c r="N1109" t="s">
        <v>162</v>
      </c>
      <c r="O1109" s="182">
        <v>42166</v>
      </c>
      <c r="P1109" s="182">
        <v>42187</v>
      </c>
      <c r="Q1109">
        <v>2</v>
      </c>
      <c r="R1109">
        <v>1</v>
      </c>
      <c r="S1109">
        <v>2</v>
      </c>
      <c r="T1109">
        <v>2</v>
      </c>
      <c r="U1109"/>
    </row>
    <row r="1110" spans="1:21">
      <c r="A1110" s="168" t="str">
        <f t="shared" si="17"/>
        <v>Report</v>
      </c>
      <c r="B1110">
        <v>22028</v>
      </c>
      <c r="C1110" t="s">
        <v>5014</v>
      </c>
      <c r="D1110" t="s">
        <v>162</v>
      </c>
      <c r="E1110" t="s">
        <v>283</v>
      </c>
      <c r="F1110" t="s">
        <v>5015</v>
      </c>
      <c r="G1110" t="s">
        <v>5016</v>
      </c>
      <c r="H1110" t="s">
        <v>280</v>
      </c>
      <c r="I1110" t="s">
        <v>5017</v>
      </c>
      <c r="J1110" t="s">
        <v>5018</v>
      </c>
      <c r="K1110" t="s">
        <v>16</v>
      </c>
      <c r="L1110" t="s">
        <v>176</v>
      </c>
      <c r="M1110">
        <v>455082</v>
      </c>
      <c r="N1110" t="s">
        <v>509</v>
      </c>
      <c r="O1110" s="182">
        <v>42173</v>
      </c>
      <c r="P1110" s="182">
        <v>42208</v>
      </c>
      <c r="Q1110">
        <v>2</v>
      </c>
      <c r="R1110">
        <v>2</v>
      </c>
      <c r="S1110">
        <v>2</v>
      </c>
      <c r="T1110">
        <v>2</v>
      </c>
      <c r="U1110"/>
    </row>
    <row r="1111" spans="1:21">
      <c r="A1111" s="168" t="str">
        <f t="shared" si="17"/>
        <v>Report</v>
      </c>
      <c r="B1111">
        <v>22029</v>
      </c>
      <c r="C1111" t="s">
        <v>5019</v>
      </c>
      <c r="D1111" t="s">
        <v>162</v>
      </c>
      <c r="E1111" t="s">
        <v>283</v>
      </c>
      <c r="F1111" t="s">
        <v>5020</v>
      </c>
      <c r="G1111" t="s">
        <v>280</v>
      </c>
      <c r="H1111" t="s">
        <v>280</v>
      </c>
      <c r="I1111" t="s">
        <v>1878</v>
      </c>
      <c r="J1111" t="s">
        <v>5021</v>
      </c>
      <c r="K1111" t="s">
        <v>35</v>
      </c>
      <c r="L1111" t="s">
        <v>173</v>
      </c>
      <c r="M1111">
        <v>383782</v>
      </c>
      <c r="N1111" t="s">
        <v>162</v>
      </c>
      <c r="O1111" s="182">
        <v>41095</v>
      </c>
      <c r="P1111" s="182">
        <v>41130</v>
      </c>
      <c r="Q1111">
        <v>4</v>
      </c>
      <c r="R1111" t="s">
        <v>280</v>
      </c>
      <c r="S1111" t="s">
        <v>280</v>
      </c>
      <c r="T1111" t="s">
        <v>280</v>
      </c>
      <c r="U1111"/>
    </row>
    <row r="1112" spans="1:21">
      <c r="A1112" s="168" t="str">
        <f t="shared" si="17"/>
        <v>Report</v>
      </c>
      <c r="B1112">
        <v>22033</v>
      </c>
      <c r="C1112" t="s">
        <v>5022</v>
      </c>
      <c r="D1112" t="s">
        <v>162</v>
      </c>
      <c r="E1112" t="s">
        <v>283</v>
      </c>
      <c r="F1112" t="s">
        <v>5023</v>
      </c>
      <c r="G1112" t="s">
        <v>280</v>
      </c>
      <c r="H1112" t="s">
        <v>280</v>
      </c>
      <c r="I1112" t="s">
        <v>5024</v>
      </c>
      <c r="J1112" t="s">
        <v>5025</v>
      </c>
      <c r="K1112" t="s">
        <v>20</v>
      </c>
      <c r="L1112" t="s">
        <v>175</v>
      </c>
      <c r="M1112">
        <v>365814</v>
      </c>
      <c r="N1112" t="s">
        <v>162</v>
      </c>
      <c r="O1112" s="182">
        <v>40592</v>
      </c>
      <c r="P1112" s="182">
        <v>40613</v>
      </c>
      <c r="Q1112">
        <v>2</v>
      </c>
      <c r="R1112" t="s">
        <v>280</v>
      </c>
      <c r="S1112" t="s">
        <v>280</v>
      </c>
      <c r="T1112" t="s">
        <v>280</v>
      </c>
      <c r="U1112"/>
    </row>
    <row r="1113" spans="1:21">
      <c r="A1113" s="168" t="str">
        <f t="shared" si="17"/>
        <v>Report</v>
      </c>
      <c r="B1113">
        <v>22039</v>
      </c>
      <c r="C1113" t="s">
        <v>5026</v>
      </c>
      <c r="D1113" t="s">
        <v>162</v>
      </c>
      <c r="E1113" t="s">
        <v>283</v>
      </c>
      <c r="F1113" t="s">
        <v>5027</v>
      </c>
      <c r="G1113" t="s">
        <v>5028</v>
      </c>
      <c r="H1113" t="s">
        <v>5028</v>
      </c>
      <c r="I1113" t="s">
        <v>421</v>
      </c>
      <c r="J1113" t="s">
        <v>5029</v>
      </c>
      <c r="K1113" t="s">
        <v>127</v>
      </c>
      <c r="L1113" t="s">
        <v>358</v>
      </c>
      <c r="M1113">
        <v>464695</v>
      </c>
      <c r="N1113" t="s">
        <v>162</v>
      </c>
      <c r="O1113" s="182">
        <v>42145</v>
      </c>
      <c r="P1113" s="182">
        <v>42181</v>
      </c>
      <c r="Q1113">
        <v>4</v>
      </c>
      <c r="R1113">
        <v>4</v>
      </c>
      <c r="S1113">
        <v>4</v>
      </c>
      <c r="T1113">
        <v>4</v>
      </c>
      <c r="U1113"/>
    </row>
    <row r="1114" spans="1:21">
      <c r="A1114" s="168" t="str">
        <f t="shared" si="17"/>
        <v>Report</v>
      </c>
      <c r="B1114">
        <v>22040</v>
      </c>
      <c r="C1114" t="s">
        <v>5030</v>
      </c>
      <c r="D1114" t="s">
        <v>162</v>
      </c>
      <c r="E1114" t="s">
        <v>283</v>
      </c>
      <c r="F1114" t="s">
        <v>5031</v>
      </c>
      <c r="G1114" t="s">
        <v>280</v>
      </c>
      <c r="H1114" t="s">
        <v>280</v>
      </c>
      <c r="I1114" t="s">
        <v>5032</v>
      </c>
      <c r="J1114" t="s">
        <v>5033</v>
      </c>
      <c r="K1114" t="s">
        <v>23</v>
      </c>
      <c r="L1114" t="s">
        <v>175</v>
      </c>
      <c r="M1114">
        <v>427468</v>
      </c>
      <c r="N1114" t="s">
        <v>162</v>
      </c>
      <c r="O1114" s="182">
        <v>41607</v>
      </c>
      <c r="P1114" s="182">
        <v>41628</v>
      </c>
      <c r="Q1114">
        <v>2</v>
      </c>
      <c r="R1114">
        <v>2</v>
      </c>
      <c r="S1114">
        <v>2</v>
      </c>
      <c r="T1114">
        <v>2</v>
      </c>
      <c r="U1114"/>
    </row>
    <row r="1115" spans="1:21">
      <c r="A1115" s="168" t="str">
        <f t="shared" si="17"/>
        <v>Report</v>
      </c>
      <c r="B1115">
        <v>22041</v>
      </c>
      <c r="C1115" t="s">
        <v>5034</v>
      </c>
      <c r="D1115" t="s">
        <v>162</v>
      </c>
      <c r="E1115" t="s">
        <v>283</v>
      </c>
      <c r="F1115" t="s">
        <v>5034</v>
      </c>
      <c r="G1115" t="s">
        <v>5035</v>
      </c>
      <c r="H1115" t="s">
        <v>5036</v>
      </c>
      <c r="I1115" t="s">
        <v>2607</v>
      </c>
      <c r="J1115" t="s">
        <v>5037</v>
      </c>
      <c r="K1115" t="s">
        <v>146</v>
      </c>
      <c r="L1115" t="s">
        <v>175</v>
      </c>
      <c r="M1115">
        <v>365815</v>
      </c>
      <c r="N1115" t="s">
        <v>162</v>
      </c>
      <c r="O1115" s="182">
        <v>40632</v>
      </c>
      <c r="P1115" s="182">
        <v>40653</v>
      </c>
      <c r="Q1115">
        <v>3</v>
      </c>
      <c r="R1115" t="s">
        <v>280</v>
      </c>
      <c r="S1115" t="s">
        <v>280</v>
      </c>
      <c r="T1115" t="s">
        <v>280</v>
      </c>
      <c r="U1115"/>
    </row>
    <row r="1116" spans="1:21">
      <c r="A1116" s="168" t="str">
        <f t="shared" si="17"/>
        <v>Report</v>
      </c>
      <c r="B1116">
        <v>22042</v>
      </c>
      <c r="C1116" t="s">
        <v>5038</v>
      </c>
      <c r="D1116" t="s">
        <v>162</v>
      </c>
      <c r="E1116" t="s">
        <v>283</v>
      </c>
      <c r="F1116" t="s">
        <v>5039</v>
      </c>
      <c r="G1116" t="s">
        <v>5040</v>
      </c>
      <c r="H1116" t="s">
        <v>5041</v>
      </c>
      <c r="I1116" t="s">
        <v>2290</v>
      </c>
      <c r="J1116" t="s">
        <v>5042</v>
      </c>
      <c r="K1116" t="s">
        <v>17</v>
      </c>
      <c r="L1116" t="s">
        <v>176</v>
      </c>
      <c r="M1116">
        <v>404493</v>
      </c>
      <c r="N1116" t="s">
        <v>162</v>
      </c>
      <c r="O1116" s="182">
        <v>41165</v>
      </c>
      <c r="P1116" s="182">
        <v>41183</v>
      </c>
      <c r="Q1116">
        <v>2</v>
      </c>
      <c r="R1116" t="s">
        <v>280</v>
      </c>
      <c r="S1116" t="s">
        <v>280</v>
      </c>
      <c r="T1116" t="s">
        <v>280</v>
      </c>
      <c r="U1116"/>
    </row>
    <row r="1117" spans="1:21">
      <c r="A1117" s="168" t="str">
        <f t="shared" si="17"/>
        <v>Report</v>
      </c>
      <c r="B1117">
        <v>22044</v>
      </c>
      <c r="C1117" t="s">
        <v>5043</v>
      </c>
      <c r="D1117" t="s">
        <v>162</v>
      </c>
      <c r="E1117" t="s">
        <v>283</v>
      </c>
      <c r="F1117" t="s">
        <v>5044</v>
      </c>
      <c r="G1117" t="s">
        <v>5045</v>
      </c>
      <c r="H1117" t="s">
        <v>5046</v>
      </c>
      <c r="I1117" t="s">
        <v>5047</v>
      </c>
      <c r="J1117" t="s">
        <v>5048</v>
      </c>
      <c r="K1117" t="s">
        <v>1</v>
      </c>
      <c r="L1117" t="s">
        <v>174</v>
      </c>
      <c r="M1117">
        <v>383464</v>
      </c>
      <c r="N1117" t="s">
        <v>162</v>
      </c>
      <c r="O1117" s="182">
        <v>40926</v>
      </c>
      <c r="P1117" s="182">
        <v>40947</v>
      </c>
      <c r="Q1117">
        <v>3</v>
      </c>
      <c r="R1117" t="s">
        <v>280</v>
      </c>
      <c r="S1117" t="s">
        <v>280</v>
      </c>
      <c r="T1117" t="s">
        <v>280</v>
      </c>
      <c r="U1117"/>
    </row>
    <row r="1118" spans="1:21">
      <c r="A1118" s="168" t="str">
        <f t="shared" si="17"/>
        <v>Report</v>
      </c>
      <c r="B1118">
        <v>22045</v>
      </c>
      <c r="C1118" t="s">
        <v>5049</v>
      </c>
      <c r="D1118" t="s">
        <v>162</v>
      </c>
      <c r="E1118" t="s">
        <v>283</v>
      </c>
      <c r="F1118" t="s">
        <v>5050</v>
      </c>
      <c r="G1118" t="s">
        <v>5051</v>
      </c>
      <c r="H1118" t="s">
        <v>280</v>
      </c>
      <c r="I1118" t="s">
        <v>491</v>
      </c>
      <c r="J1118" t="s">
        <v>5052</v>
      </c>
      <c r="K1118" t="s">
        <v>8</v>
      </c>
      <c r="L1118" t="s">
        <v>358</v>
      </c>
      <c r="M1118">
        <v>430158</v>
      </c>
      <c r="N1118" t="s">
        <v>162</v>
      </c>
      <c r="O1118" s="182">
        <v>41662</v>
      </c>
      <c r="P1118" s="182">
        <v>41683</v>
      </c>
      <c r="Q1118">
        <v>2</v>
      </c>
      <c r="R1118">
        <v>2</v>
      </c>
      <c r="S1118">
        <v>2</v>
      </c>
      <c r="T1118">
        <v>2</v>
      </c>
      <c r="U1118"/>
    </row>
    <row r="1119" spans="1:21">
      <c r="A1119" s="168" t="str">
        <f t="shared" si="17"/>
        <v>Report</v>
      </c>
      <c r="B1119">
        <v>22047</v>
      </c>
      <c r="C1119" t="s">
        <v>5053</v>
      </c>
      <c r="D1119" t="s">
        <v>162</v>
      </c>
      <c r="E1119" t="s">
        <v>283</v>
      </c>
      <c r="F1119" t="s">
        <v>5054</v>
      </c>
      <c r="G1119" t="s">
        <v>280</v>
      </c>
      <c r="H1119" t="s">
        <v>280</v>
      </c>
      <c r="I1119" t="s">
        <v>173</v>
      </c>
      <c r="J1119" t="s">
        <v>5055</v>
      </c>
      <c r="K1119" t="s">
        <v>101</v>
      </c>
      <c r="L1119" t="s">
        <v>173</v>
      </c>
      <c r="M1119">
        <v>383526</v>
      </c>
      <c r="N1119" t="s">
        <v>162</v>
      </c>
      <c r="O1119" s="182">
        <v>40821</v>
      </c>
      <c r="P1119" s="182">
        <v>40841</v>
      </c>
      <c r="Q1119">
        <v>2</v>
      </c>
      <c r="R1119" t="s">
        <v>280</v>
      </c>
      <c r="S1119" t="s">
        <v>280</v>
      </c>
      <c r="T1119" t="s">
        <v>280</v>
      </c>
      <c r="U1119"/>
    </row>
    <row r="1120" spans="1:21">
      <c r="A1120" s="168" t="str">
        <f t="shared" si="17"/>
        <v>Report</v>
      </c>
      <c r="B1120">
        <v>22049</v>
      </c>
      <c r="C1120" t="s">
        <v>5056</v>
      </c>
      <c r="D1120" t="s">
        <v>162</v>
      </c>
      <c r="E1120" t="s">
        <v>283</v>
      </c>
      <c r="F1120" t="s">
        <v>5057</v>
      </c>
      <c r="G1120" t="s">
        <v>5058</v>
      </c>
      <c r="H1120" t="s">
        <v>5059</v>
      </c>
      <c r="I1120" t="s">
        <v>491</v>
      </c>
      <c r="J1120" t="s">
        <v>5060</v>
      </c>
      <c r="K1120" t="s">
        <v>8</v>
      </c>
      <c r="L1120" t="s">
        <v>358</v>
      </c>
      <c r="M1120">
        <v>365701</v>
      </c>
      <c r="N1120" t="s">
        <v>162</v>
      </c>
      <c r="O1120" s="182">
        <v>40688</v>
      </c>
      <c r="P1120" s="182">
        <v>40771</v>
      </c>
      <c r="Q1120">
        <v>2</v>
      </c>
      <c r="R1120" t="s">
        <v>280</v>
      </c>
      <c r="S1120" t="s">
        <v>280</v>
      </c>
      <c r="T1120" t="s">
        <v>280</v>
      </c>
      <c r="U1120"/>
    </row>
    <row r="1121" spans="1:21">
      <c r="A1121" s="168" t="str">
        <f t="shared" si="17"/>
        <v>Report</v>
      </c>
      <c r="B1121">
        <v>22050</v>
      </c>
      <c r="C1121" t="s">
        <v>5061</v>
      </c>
      <c r="D1121" t="s">
        <v>162</v>
      </c>
      <c r="E1121" t="s">
        <v>283</v>
      </c>
      <c r="F1121" t="s">
        <v>5062</v>
      </c>
      <c r="G1121" t="s">
        <v>5063</v>
      </c>
      <c r="H1121" t="s">
        <v>5064</v>
      </c>
      <c r="I1121" t="s">
        <v>491</v>
      </c>
      <c r="J1121" t="s">
        <v>5065</v>
      </c>
      <c r="K1121" t="s">
        <v>8</v>
      </c>
      <c r="L1121" t="s">
        <v>358</v>
      </c>
      <c r="M1121">
        <v>463818</v>
      </c>
      <c r="N1121" t="s">
        <v>162</v>
      </c>
      <c r="O1121" s="182">
        <v>42159</v>
      </c>
      <c r="P1121" s="182">
        <v>42180</v>
      </c>
      <c r="Q1121">
        <v>2</v>
      </c>
      <c r="R1121">
        <v>2</v>
      </c>
      <c r="S1121">
        <v>2</v>
      </c>
      <c r="T1121">
        <v>2</v>
      </c>
      <c r="U1121"/>
    </row>
    <row r="1122" spans="1:21">
      <c r="A1122" s="168" t="str">
        <f t="shared" si="17"/>
        <v>Report</v>
      </c>
      <c r="B1122">
        <v>22053</v>
      </c>
      <c r="C1122" t="s">
        <v>5066</v>
      </c>
      <c r="D1122" t="s">
        <v>162</v>
      </c>
      <c r="E1122" t="s">
        <v>283</v>
      </c>
      <c r="F1122" t="s">
        <v>5067</v>
      </c>
      <c r="G1122" t="s">
        <v>5068</v>
      </c>
      <c r="H1122" t="s">
        <v>280</v>
      </c>
      <c r="I1122" t="s">
        <v>356</v>
      </c>
      <c r="J1122" t="s">
        <v>5069</v>
      </c>
      <c r="K1122" t="s">
        <v>28</v>
      </c>
      <c r="L1122" t="s">
        <v>358</v>
      </c>
      <c r="M1122">
        <v>404423</v>
      </c>
      <c r="N1122" t="s">
        <v>162</v>
      </c>
      <c r="O1122" s="182">
        <v>41312</v>
      </c>
      <c r="P1122" s="182">
        <v>41333</v>
      </c>
      <c r="Q1122">
        <v>2</v>
      </c>
      <c r="R1122" t="s">
        <v>280</v>
      </c>
      <c r="S1122" t="s">
        <v>280</v>
      </c>
      <c r="T1122" t="s">
        <v>280</v>
      </c>
      <c r="U1122"/>
    </row>
    <row r="1123" spans="1:21">
      <c r="A1123" s="168" t="str">
        <f t="shared" si="17"/>
        <v>Report</v>
      </c>
      <c r="B1123">
        <v>22055</v>
      </c>
      <c r="C1123" t="s">
        <v>5070</v>
      </c>
      <c r="D1123" t="s">
        <v>162</v>
      </c>
      <c r="E1123" t="s">
        <v>283</v>
      </c>
      <c r="F1123" t="s">
        <v>5071</v>
      </c>
      <c r="G1123" t="s">
        <v>5072</v>
      </c>
      <c r="H1123" t="s">
        <v>280</v>
      </c>
      <c r="I1123" t="s">
        <v>286</v>
      </c>
      <c r="J1123" t="s">
        <v>5073</v>
      </c>
      <c r="K1123" t="s">
        <v>93</v>
      </c>
      <c r="L1123" t="s">
        <v>175</v>
      </c>
      <c r="M1123">
        <v>430187</v>
      </c>
      <c r="N1123" t="s">
        <v>162</v>
      </c>
      <c r="O1123" s="182">
        <v>41738</v>
      </c>
      <c r="P1123" s="182">
        <v>41759</v>
      </c>
      <c r="Q1123">
        <v>2</v>
      </c>
      <c r="R1123">
        <v>2</v>
      </c>
      <c r="S1123">
        <v>2</v>
      </c>
      <c r="T1123">
        <v>2</v>
      </c>
      <c r="U1123"/>
    </row>
    <row r="1124" spans="1:21">
      <c r="A1124" s="168" t="str">
        <f t="shared" si="17"/>
        <v>Report</v>
      </c>
      <c r="B1124">
        <v>22056</v>
      </c>
      <c r="C1124" t="s">
        <v>5074</v>
      </c>
      <c r="D1124" t="s">
        <v>162</v>
      </c>
      <c r="E1124" t="s">
        <v>283</v>
      </c>
      <c r="F1124" t="s">
        <v>5075</v>
      </c>
      <c r="G1124" t="s">
        <v>5076</v>
      </c>
      <c r="H1124" t="s">
        <v>5077</v>
      </c>
      <c r="I1124" t="s">
        <v>5078</v>
      </c>
      <c r="J1124" t="s">
        <v>5079</v>
      </c>
      <c r="K1124" t="s">
        <v>5</v>
      </c>
      <c r="L1124" t="s">
        <v>175</v>
      </c>
      <c r="M1124">
        <v>455112</v>
      </c>
      <c r="N1124" t="s">
        <v>509</v>
      </c>
      <c r="O1124" s="182">
        <v>42173</v>
      </c>
      <c r="P1124" s="182">
        <v>42194</v>
      </c>
      <c r="Q1124">
        <v>2</v>
      </c>
      <c r="R1124">
        <v>2</v>
      </c>
      <c r="S1124">
        <v>2</v>
      </c>
      <c r="T1124">
        <v>2</v>
      </c>
      <c r="U1124"/>
    </row>
    <row r="1125" spans="1:21">
      <c r="A1125" s="168" t="str">
        <f t="shared" si="17"/>
        <v>Report</v>
      </c>
      <c r="B1125">
        <v>22057</v>
      </c>
      <c r="C1125" t="s">
        <v>5080</v>
      </c>
      <c r="D1125" t="s">
        <v>162</v>
      </c>
      <c r="E1125" t="s">
        <v>283</v>
      </c>
      <c r="F1125" t="s">
        <v>4278</v>
      </c>
      <c r="G1125" t="s">
        <v>5081</v>
      </c>
      <c r="H1125" t="s">
        <v>280</v>
      </c>
      <c r="I1125" t="s">
        <v>5082</v>
      </c>
      <c r="J1125" t="s">
        <v>5083</v>
      </c>
      <c r="K1125" t="s">
        <v>54</v>
      </c>
      <c r="L1125" t="s">
        <v>175</v>
      </c>
      <c r="M1125">
        <v>383596</v>
      </c>
      <c r="N1125" t="s">
        <v>162</v>
      </c>
      <c r="O1125" s="182">
        <v>40963</v>
      </c>
      <c r="P1125" s="182">
        <v>40984</v>
      </c>
      <c r="Q1125">
        <v>3</v>
      </c>
      <c r="R1125" t="s">
        <v>280</v>
      </c>
      <c r="S1125" t="s">
        <v>280</v>
      </c>
      <c r="T1125" t="s">
        <v>280</v>
      </c>
      <c r="U1125"/>
    </row>
    <row r="1126" spans="1:21">
      <c r="A1126" s="168" t="str">
        <f t="shared" si="17"/>
        <v>Report</v>
      </c>
      <c r="B1126">
        <v>22058</v>
      </c>
      <c r="C1126" t="s">
        <v>5084</v>
      </c>
      <c r="D1126" t="s">
        <v>162</v>
      </c>
      <c r="E1126" t="s">
        <v>283</v>
      </c>
      <c r="F1126" t="s">
        <v>5085</v>
      </c>
      <c r="G1126" t="s">
        <v>5086</v>
      </c>
      <c r="H1126" t="s">
        <v>5087</v>
      </c>
      <c r="I1126" t="s">
        <v>578</v>
      </c>
      <c r="J1126" t="s">
        <v>5088</v>
      </c>
      <c r="K1126" t="s">
        <v>141</v>
      </c>
      <c r="L1126" t="s">
        <v>175</v>
      </c>
      <c r="M1126">
        <v>404485</v>
      </c>
      <c r="N1126" t="s">
        <v>162</v>
      </c>
      <c r="O1126" s="182">
        <v>41226</v>
      </c>
      <c r="P1126" s="182">
        <v>41247</v>
      </c>
      <c r="Q1126">
        <v>3</v>
      </c>
      <c r="R1126" t="s">
        <v>280</v>
      </c>
      <c r="S1126" t="s">
        <v>280</v>
      </c>
      <c r="T1126" t="s">
        <v>280</v>
      </c>
      <c r="U1126"/>
    </row>
    <row r="1127" spans="1:21">
      <c r="A1127" s="168" t="str">
        <f t="shared" si="17"/>
        <v>Report</v>
      </c>
      <c r="B1127">
        <v>22059</v>
      </c>
      <c r="C1127" t="s">
        <v>5089</v>
      </c>
      <c r="D1127" t="s">
        <v>162</v>
      </c>
      <c r="E1127" t="s">
        <v>283</v>
      </c>
      <c r="F1127" t="s">
        <v>5090</v>
      </c>
      <c r="G1127" t="s">
        <v>5091</v>
      </c>
      <c r="H1127" t="s">
        <v>5092</v>
      </c>
      <c r="I1127" t="s">
        <v>823</v>
      </c>
      <c r="J1127" t="s">
        <v>5093</v>
      </c>
      <c r="K1127" t="s">
        <v>88</v>
      </c>
      <c r="L1127" t="s">
        <v>175</v>
      </c>
      <c r="M1127">
        <v>443427</v>
      </c>
      <c r="N1127" t="s">
        <v>162</v>
      </c>
      <c r="O1127" s="182">
        <v>41803</v>
      </c>
      <c r="P1127" s="182">
        <v>41821</v>
      </c>
      <c r="Q1127">
        <v>2</v>
      </c>
      <c r="R1127">
        <v>2</v>
      </c>
      <c r="S1127">
        <v>2</v>
      </c>
      <c r="T1127">
        <v>2</v>
      </c>
      <c r="U1127"/>
    </row>
    <row r="1128" spans="1:21">
      <c r="A1128" s="168" t="str">
        <f t="shared" si="17"/>
        <v>Report</v>
      </c>
      <c r="B1128">
        <v>22060</v>
      </c>
      <c r="C1128" t="s">
        <v>5094</v>
      </c>
      <c r="D1128" t="s">
        <v>162</v>
      </c>
      <c r="E1128" t="s">
        <v>283</v>
      </c>
      <c r="F1128" t="s">
        <v>5095</v>
      </c>
      <c r="G1128" t="s">
        <v>5096</v>
      </c>
      <c r="H1128" t="s">
        <v>280</v>
      </c>
      <c r="I1128" t="s">
        <v>5097</v>
      </c>
      <c r="J1128" t="s">
        <v>5098</v>
      </c>
      <c r="K1128" t="s">
        <v>51</v>
      </c>
      <c r="L1128" t="s">
        <v>175</v>
      </c>
      <c r="M1128">
        <v>451664</v>
      </c>
      <c r="N1128" t="s">
        <v>162</v>
      </c>
      <c r="O1128" s="182">
        <v>41949</v>
      </c>
      <c r="P1128" s="182">
        <v>41970</v>
      </c>
      <c r="Q1128">
        <v>3</v>
      </c>
      <c r="R1128">
        <v>3</v>
      </c>
      <c r="S1128">
        <v>2</v>
      </c>
      <c r="T1128">
        <v>3</v>
      </c>
      <c r="U1128"/>
    </row>
    <row r="1129" spans="1:21">
      <c r="A1129" s="168" t="str">
        <f t="shared" si="17"/>
        <v>Report</v>
      </c>
      <c r="B1129">
        <v>22061</v>
      </c>
      <c r="C1129" t="s">
        <v>5099</v>
      </c>
      <c r="D1129" t="s">
        <v>162</v>
      </c>
      <c r="E1129" t="s">
        <v>283</v>
      </c>
      <c r="F1129" t="s">
        <v>5100</v>
      </c>
      <c r="G1129" t="s">
        <v>1426</v>
      </c>
      <c r="H1129" t="s">
        <v>280</v>
      </c>
      <c r="I1129" t="s">
        <v>578</v>
      </c>
      <c r="J1129" t="s">
        <v>5101</v>
      </c>
      <c r="K1129" t="s">
        <v>141</v>
      </c>
      <c r="L1129" t="s">
        <v>175</v>
      </c>
      <c r="M1129">
        <v>365816</v>
      </c>
      <c r="N1129" t="s">
        <v>162</v>
      </c>
      <c r="O1129" s="182">
        <v>40528</v>
      </c>
      <c r="P1129" s="182">
        <v>40562</v>
      </c>
      <c r="Q1129">
        <v>3</v>
      </c>
      <c r="R1129" t="s">
        <v>280</v>
      </c>
      <c r="S1129" t="s">
        <v>280</v>
      </c>
      <c r="T1129" t="s">
        <v>280</v>
      </c>
      <c r="U1129"/>
    </row>
    <row r="1130" spans="1:21">
      <c r="A1130" s="168" t="str">
        <f t="shared" si="17"/>
        <v>Report</v>
      </c>
      <c r="B1130">
        <v>22063</v>
      </c>
      <c r="C1130" t="s">
        <v>5102</v>
      </c>
      <c r="D1130" t="s">
        <v>162</v>
      </c>
      <c r="E1130" t="s">
        <v>283</v>
      </c>
      <c r="F1130" t="s">
        <v>5103</v>
      </c>
      <c r="G1130" t="s">
        <v>280</v>
      </c>
      <c r="H1130" t="s">
        <v>280</v>
      </c>
      <c r="I1130" t="s">
        <v>2109</v>
      </c>
      <c r="J1130" t="s">
        <v>5104</v>
      </c>
      <c r="K1130" t="s">
        <v>133</v>
      </c>
      <c r="L1130" t="s">
        <v>176</v>
      </c>
      <c r="M1130">
        <v>383705</v>
      </c>
      <c r="N1130" t="s">
        <v>162</v>
      </c>
      <c r="O1130" s="182">
        <v>41088</v>
      </c>
      <c r="P1130" s="182">
        <v>41103</v>
      </c>
      <c r="Q1130">
        <v>1</v>
      </c>
      <c r="R1130" t="s">
        <v>280</v>
      </c>
      <c r="S1130" t="s">
        <v>280</v>
      </c>
      <c r="T1130" t="s">
        <v>280</v>
      </c>
      <c r="U1130"/>
    </row>
    <row r="1131" spans="1:21">
      <c r="A1131" s="168" t="str">
        <f t="shared" si="17"/>
        <v>Report</v>
      </c>
      <c r="B1131">
        <v>22064</v>
      </c>
      <c r="C1131" t="s">
        <v>5105</v>
      </c>
      <c r="D1131" t="s">
        <v>162</v>
      </c>
      <c r="E1131" t="s">
        <v>283</v>
      </c>
      <c r="F1131" t="s">
        <v>5106</v>
      </c>
      <c r="G1131" t="s">
        <v>5107</v>
      </c>
      <c r="H1131" t="s">
        <v>280</v>
      </c>
      <c r="I1131" t="s">
        <v>3097</v>
      </c>
      <c r="J1131" t="s">
        <v>5108</v>
      </c>
      <c r="K1131" t="s">
        <v>23</v>
      </c>
      <c r="L1131" t="s">
        <v>175</v>
      </c>
      <c r="M1131">
        <v>411022</v>
      </c>
      <c r="N1131" t="s">
        <v>162</v>
      </c>
      <c r="O1131" s="182">
        <v>41347</v>
      </c>
      <c r="P1131" s="182">
        <v>41373</v>
      </c>
      <c r="Q1131">
        <v>2</v>
      </c>
      <c r="R1131" t="s">
        <v>280</v>
      </c>
      <c r="S1131" t="s">
        <v>280</v>
      </c>
      <c r="T1131" t="s">
        <v>280</v>
      </c>
      <c r="U1131"/>
    </row>
    <row r="1132" spans="1:21">
      <c r="A1132" s="168" t="str">
        <f t="shared" si="17"/>
        <v>Report</v>
      </c>
      <c r="B1132">
        <v>22065</v>
      </c>
      <c r="C1132" t="s">
        <v>5109</v>
      </c>
      <c r="D1132" t="s">
        <v>162</v>
      </c>
      <c r="E1132" t="s">
        <v>283</v>
      </c>
      <c r="F1132" t="s">
        <v>5110</v>
      </c>
      <c r="G1132" t="s">
        <v>280</v>
      </c>
      <c r="H1132" t="s">
        <v>280</v>
      </c>
      <c r="I1132" t="s">
        <v>2710</v>
      </c>
      <c r="J1132" t="s">
        <v>5111</v>
      </c>
      <c r="K1132" t="s">
        <v>124</v>
      </c>
      <c r="L1132" t="s">
        <v>174</v>
      </c>
      <c r="M1132">
        <v>365702</v>
      </c>
      <c r="N1132" t="s">
        <v>162</v>
      </c>
      <c r="O1132" s="182">
        <v>40605</v>
      </c>
      <c r="P1132" s="182">
        <v>40626</v>
      </c>
      <c r="Q1132">
        <v>3</v>
      </c>
      <c r="R1132" t="s">
        <v>280</v>
      </c>
      <c r="S1132" t="s">
        <v>280</v>
      </c>
      <c r="T1132" t="s">
        <v>280</v>
      </c>
      <c r="U1132"/>
    </row>
    <row r="1133" spans="1:21">
      <c r="A1133" s="168" t="str">
        <f t="shared" si="17"/>
        <v>Report</v>
      </c>
      <c r="B1133">
        <v>22068</v>
      </c>
      <c r="C1133" t="s">
        <v>5112</v>
      </c>
      <c r="D1133" t="s">
        <v>162</v>
      </c>
      <c r="E1133" t="s">
        <v>283</v>
      </c>
      <c r="F1133" t="s">
        <v>5112</v>
      </c>
      <c r="G1133" t="s">
        <v>5113</v>
      </c>
      <c r="H1133" t="s">
        <v>280</v>
      </c>
      <c r="I1133" t="s">
        <v>298</v>
      </c>
      <c r="J1133" t="s">
        <v>5114</v>
      </c>
      <c r="K1133" t="s">
        <v>74</v>
      </c>
      <c r="L1133" t="s">
        <v>173</v>
      </c>
      <c r="M1133">
        <v>455106</v>
      </c>
      <c r="N1133" t="s">
        <v>509</v>
      </c>
      <c r="O1133" s="182">
        <v>42144</v>
      </c>
      <c r="P1133" s="182">
        <v>42163</v>
      </c>
      <c r="Q1133">
        <v>3</v>
      </c>
      <c r="R1133">
        <v>3</v>
      </c>
      <c r="S1133">
        <v>3</v>
      </c>
      <c r="T1133">
        <v>3</v>
      </c>
      <c r="U1133"/>
    </row>
    <row r="1134" spans="1:21">
      <c r="A1134" s="168" t="str">
        <f t="shared" si="17"/>
        <v>Report</v>
      </c>
      <c r="B1134">
        <v>22072</v>
      </c>
      <c r="C1134" t="s">
        <v>5115</v>
      </c>
      <c r="D1134" t="s">
        <v>162</v>
      </c>
      <c r="E1134" t="s">
        <v>283</v>
      </c>
      <c r="F1134" t="s">
        <v>5116</v>
      </c>
      <c r="G1134" t="s">
        <v>280</v>
      </c>
      <c r="H1134" t="s">
        <v>280</v>
      </c>
      <c r="I1134" t="s">
        <v>5117</v>
      </c>
      <c r="J1134" t="s">
        <v>5118</v>
      </c>
      <c r="K1134" t="s">
        <v>98</v>
      </c>
      <c r="L1134" t="s">
        <v>172</v>
      </c>
      <c r="M1134">
        <v>362528</v>
      </c>
      <c r="N1134" t="s">
        <v>162</v>
      </c>
      <c r="O1134" s="182">
        <v>40444</v>
      </c>
      <c r="P1134" s="182">
        <v>40465</v>
      </c>
      <c r="Q1134">
        <v>2</v>
      </c>
      <c r="R1134" t="s">
        <v>280</v>
      </c>
      <c r="S1134" t="s">
        <v>280</v>
      </c>
      <c r="T1134" t="s">
        <v>280</v>
      </c>
      <c r="U1134"/>
    </row>
    <row r="1135" spans="1:21">
      <c r="A1135" s="168" t="str">
        <f t="shared" si="17"/>
        <v>Report</v>
      </c>
      <c r="B1135">
        <v>22073</v>
      </c>
      <c r="C1135" t="s">
        <v>5119</v>
      </c>
      <c r="D1135" t="s">
        <v>162</v>
      </c>
      <c r="E1135" t="s">
        <v>283</v>
      </c>
      <c r="F1135" t="s">
        <v>5120</v>
      </c>
      <c r="G1135" t="s">
        <v>5121</v>
      </c>
      <c r="H1135" t="s">
        <v>5122</v>
      </c>
      <c r="I1135" t="s">
        <v>3005</v>
      </c>
      <c r="J1135" t="s">
        <v>5123</v>
      </c>
      <c r="K1135" t="s">
        <v>29</v>
      </c>
      <c r="L1135" t="s">
        <v>172</v>
      </c>
      <c r="M1135">
        <v>427469</v>
      </c>
      <c r="N1135" t="s">
        <v>162</v>
      </c>
      <c r="O1135" s="182">
        <v>41584</v>
      </c>
      <c r="P1135" s="182">
        <v>41606</v>
      </c>
      <c r="Q1135">
        <v>3</v>
      </c>
      <c r="R1135">
        <v>3</v>
      </c>
      <c r="S1135">
        <v>3</v>
      </c>
      <c r="T1135">
        <v>3</v>
      </c>
      <c r="U1135"/>
    </row>
    <row r="1136" spans="1:21">
      <c r="A1136" s="168" t="str">
        <f t="shared" si="17"/>
        <v>Report</v>
      </c>
      <c r="B1136">
        <v>22074</v>
      </c>
      <c r="C1136" t="s">
        <v>5124</v>
      </c>
      <c r="D1136" t="s">
        <v>162</v>
      </c>
      <c r="E1136" t="s">
        <v>283</v>
      </c>
      <c r="F1136" t="s">
        <v>1840</v>
      </c>
      <c r="G1136" t="s">
        <v>5125</v>
      </c>
      <c r="H1136" t="s">
        <v>280</v>
      </c>
      <c r="I1136" t="s">
        <v>5008</v>
      </c>
      <c r="J1136" t="s">
        <v>5126</v>
      </c>
      <c r="K1136" t="s">
        <v>96</v>
      </c>
      <c r="L1136" t="s">
        <v>176</v>
      </c>
      <c r="M1136">
        <v>365818</v>
      </c>
      <c r="N1136" t="s">
        <v>162</v>
      </c>
      <c r="O1136" s="182">
        <v>40718</v>
      </c>
      <c r="P1136" s="182">
        <v>40738</v>
      </c>
      <c r="Q1136">
        <v>2</v>
      </c>
      <c r="R1136" t="s">
        <v>280</v>
      </c>
      <c r="S1136" t="s">
        <v>280</v>
      </c>
      <c r="T1136" t="s">
        <v>280</v>
      </c>
      <c r="U1136"/>
    </row>
    <row r="1137" spans="1:21">
      <c r="A1137" s="168" t="str">
        <f t="shared" si="17"/>
        <v>Report</v>
      </c>
      <c r="B1137">
        <v>22076</v>
      </c>
      <c r="C1137" t="s">
        <v>5127</v>
      </c>
      <c r="D1137" t="s">
        <v>162</v>
      </c>
      <c r="E1137" t="s">
        <v>283</v>
      </c>
      <c r="F1137" t="s">
        <v>5128</v>
      </c>
      <c r="G1137" t="s">
        <v>280</v>
      </c>
      <c r="H1137" t="s">
        <v>5129</v>
      </c>
      <c r="I1137" t="s">
        <v>4795</v>
      </c>
      <c r="J1137" t="s">
        <v>5130</v>
      </c>
      <c r="K1137" t="s">
        <v>34</v>
      </c>
      <c r="L1137" t="s">
        <v>173</v>
      </c>
      <c r="M1137">
        <v>365819</v>
      </c>
      <c r="N1137" t="s">
        <v>162</v>
      </c>
      <c r="O1137" s="182">
        <v>40724</v>
      </c>
      <c r="P1137" s="182">
        <v>40744</v>
      </c>
      <c r="Q1137">
        <v>3</v>
      </c>
      <c r="R1137" t="s">
        <v>280</v>
      </c>
      <c r="S1137" t="s">
        <v>280</v>
      </c>
      <c r="T1137" t="s">
        <v>280</v>
      </c>
      <c r="U1137"/>
    </row>
    <row r="1138" spans="1:21">
      <c r="A1138" s="168" t="str">
        <f t="shared" si="17"/>
        <v>Report</v>
      </c>
      <c r="B1138">
        <v>22077</v>
      </c>
      <c r="C1138" t="s">
        <v>5131</v>
      </c>
      <c r="D1138" t="s">
        <v>162</v>
      </c>
      <c r="E1138" t="s">
        <v>283</v>
      </c>
      <c r="F1138" t="s">
        <v>5132</v>
      </c>
      <c r="G1138" t="s">
        <v>5133</v>
      </c>
      <c r="H1138" t="s">
        <v>5134</v>
      </c>
      <c r="I1138" t="s">
        <v>1410</v>
      </c>
      <c r="J1138" t="s">
        <v>5135</v>
      </c>
      <c r="K1138" t="s">
        <v>63</v>
      </c>
      <c r="L1138" t="s">
        <v>176</v>
      </c>
      <c r="M1138">
        <v>450533</v>
      </c>
      <c r="N1138" t="s">
        <v>162</v>
      </c>
      <c r="O1138" s="182">
        <v>41969</v>
      </c>
      <c r="P1138" s="182">
        <v>41983</v>
      </c>
      <c r="Q1138">
        <v>3</v>
      </c>
      <c r="R1138">
        <v>3</v>
      </c>
      <c r="S1138">
        <v>3</v>
      </c>
      <c r="T1138">
        <v>3</v>
      </c>
      <c r="U1138"/>
    </row>
    <row r="1139" spans="1:21">
      <c r="A1139" s="168" t="str">
        <f t="shared" si="17"/>
        <v>Report</v>
      </c>
      <c r="B1139">
        <v>22078</v>
      </c>
      <c r="C1139" t="s">
        <v>5136</v>
      </c>
      <c r="D1139" t="s">
        <v>162</v>
      </c>
      <c r="E1139" t="s">
        <v>283</v>
      </c>
      <c r="F1139" t="s">
        <v>5137</v>
      </c>
      <c r="G1139" t="s">
        <v>5138</v>
      </c>
      <c r="H1139" t="s">
        <v>280</v>
      </c>
      <c r="I1139" t="s">
        <v>5139</v>
      </c>
      <c r="J1139" t="s">
        <v>5140</v>
      </c>
      <c r="K1139" t="s">
        <v>154</v>
      </c>
      <c r="L1139" t="s">
        <v>176</v>
      </c>
      <c r="M1139">
        <v>442870</v>
      </c>
      <c r="N1139" t="s">
        <v>162</v>
      </c>
      <c r="O1139" s="182">
        <v>41894</v>
      </c>
      <c r="P1139" s="182">
        <v>41911</v>
      </c>
      <c r="Q1139">
        <v>2</v>
      </c>
      <c r="R1139">
        <v>2</v>
      </c>
      <c r="S1139">
        <v>2</v>
      </c>
      <c r="T1139">
        <v>2</v>
      </c>
      <c r="U1139"/>
    </row>
    <row r="1140" spans="1:21">
      <c r="A1140" s="168" t="str">
        <f t="shared" si="17"/>
        <v>Report</v>
      </c>
      <c r="B1140">
        <v>22079</v>
      </c>
      <c r="C1140" t="s">
        <v>5141</v>
      </c>
      <c r="D1140" t="s">
        <v>162</v>
      </c>
      <c r="E1140" t="s">
        <v>283</v>
      </c>
      <c r="F1140" t="s">
        <v>5142</v>
      </c>
      <c r="G1140" t="s">
        <v>5143</v>
      </c>
      <c r="H1140" t="s">
        <v>280</v>
      </c>
      <c r="I1140" t="s">
        <v>5144</v>
      </c>
      <c r="J1140" t="s">
        <v>5145</v>
      </c>
      <c r="K1140" t="s">
        <v>153</v>
      </c>
      <c r="L1140" t="s">
        <v>177</v>
      </c>
      <c r="M1140">
        <v>383784</v>
      </c>
      <c r="N1140" t="s">
        <v>162</v>
      </c>
      <c r="O1140" s="182">
        <v>41024</v>
      </c>
      <c r="P1140" s="182">
        <v>41046</v>
      </c>
      <c r="Q1140">
        <v>2</v>
      </c>
      <c r="R1140" t="s">
        <v>280</v>
      </c>
      <c r="S1140" t="s">
        <v>280</v>
      </c>
      <c r="T1140" t="s">
        <v>280</v>
      </c>
      <c r="U1140"/>
    </row>
    <row r="1141" spans="1:21">
      <c r="A1141" s="168" t="str">
        <f t="shared" si="17"/>
        <v>Report</v>
      </c>
      <c r="B1141">
        <v>22080</v>
      </c>
      <c r="C1141" t="s">
        <v>5146</v>
      </c>
      <c r="D1141" t="s">
        <v>162</v>
      </c>
      <c r="E1141" t="s">
        <v>283</v>
      </c>
      <c r="F1141" t="s">
        <v>5147</v>
      </c>
      <c r="G1141" t="s">
        <v>280</v>
      </c>
      <c r="H1141" t="s">
        <v>280</v>
      </c>
      <c r="I1141" t="s">
        <v>5148</v>
      </c>
      <c r="J1141" t="s">
        <v>5149</v>
      </c>
      <c r="K1141" t="s">
        <v>95</v>
      </c>
      <c r="L1141" t="s">
        <v>177</v>
      </c>
      <c r="M1141">
        <v>386949</v>
      </c>
      <c r="N1141" t="s">
        <v>162</v>
      </c>
      <c r="O1141" s="182">
        <v>40885</v>
      </c>
      <c r="P1141" s="182">
        <v>40905</v>
      </c>
      <c r="Q1141">
        <v>3</v>
      </c>
      <c r="R1141" t="s">
        <v>280</v>
      </c>
      <c r="S1141" t="s">
        <v>280</v>
      </c>
      <c r="T1141" t="s">
        <v>280</v>
      </c>
      <c r="U1141"/>
    </row>
    <row r="1142" spans="1:21">
      <c r="A1142" s="168" t="str">
        <f t="shared" si="17"/>
        <v>Report</v>
      </c>
      <c r="B1142">
        <v>22081</v>
      </c>
      <c r="C1142" t="s">
        <v>5150</v>
      </c>
      <c r="D1142" t="s">
        <v>162</v>
      </c>
      <c r="E1142" t="s">
        <v>283</v>
      </c>
      <c r="F1142" t="s">
        <v>5151</v>
      </c>
      <c r="G1142" t="s">
        <v>280</v>
      </c>
      <c r="H1142" t="s">
        <v>280</v>
      </c>
      <c r="I1142" t="s">
        <v>5152</v>
      </c>
      <c r="J1142" t="s">
        <v>5153</v>
      </c>
      <c r="K1142" t="s">
        <v>20</v>
      </c>
      <c r="L1142" t="s">
        <v>175</v>
      </c>
      <c r="M1142">
        <v>447557</v>
      </c>
      <c r="N1142" t="s">
        <v>509</v>
      </c>
      <c r="O1142" s="182">
        <v>41908</v>
      </c>
      <c r="P1142" s="182">
        <v>41929</v>
      </c>
      <c r="Q1142">
        <v>2</v>
      </c>
      <c r="R1142">
        <v>2</v>
      </c>
      <c r="S1142">
        <v>2</v>
      </c>
      <c r="T1142">
        <v>2</v>
      </c>
      <c r="U1142"/>
    </row>
    <row r="1143" spans="1:21">
      <c r="A1143" s="168" t="str">
        <f t="shared" si="17"/>
        <v>Report</v>
      </c>
      <c r="B1143">
        <v>22083</v>
      </c>
      <c r="C1143" t="s">
        <v>5154</v>
      </c>
      <c r="D1143" t="s">
        <v>162</v>
      </c>
      <c r="E1143" t="s">
        <v>283</v>
      </c>
      <c r="F1143" t="s">
        <v>5155</v>
      </c>
      <c r="G1143" t="s">
        <v>5156</v>
      </c>
      <c r="H1143" t="s">
        <v>280</v>
      </c>
      <c r="I1143" t="s">
        <v>5157</v>
      </c>
      <c r="J1143" t="s">
        <v>5158</v>
      </c>
      <c r="K1143" t="s">
        <v>98</v>
      </c>
      <c r="L1143" t="s">
        <v>172</v>
      </c>
      <c r="M1143">
        <v>384022</v>
      </c>
      <c r="N1143" t="s">
        <v>162</v>
      </c>
      <c r="O1143" s="182">
        <v>41199</v>
      </c>
      <c r="P1143" s="182">
        <v>41213</v>
      </c>
      <c r="Q1143">
        <v>3</v>
      </c>
      <c r="R1143" t="s">
        <v>280</v>
      </c>
      <c r="S1143" t="s">
        <v>280</v>
      </c>
      <c r="T1143" t="s">
        <v>280</v>
      </c>
      <c r="U1143"/>
    </row>
    <row r="1144" spans="1:21">
      <c r="A1144" s="168" t="str">
        <f t="shared" si="17"/>
        <v>Report</v>
      </c>
      <c r="B1144">
        <v>22084</v>
      </c>
      <c r="C1144" t="s">
        <v>5159</v>
      </c>
      <c r="D1144" t="s">
        <v>162</v>
      </c>
      <c r="E1144" t="s">
        <v>283</v>
      </c>
      <c r="F1144" t="s">
        <v>5160</v>
      </c>
      <c r="G1144" t="s">
        <v>5161</v>
      </c>
      <c r="H1144" t="s">
        <v>5162</v>
      </c>
      <c r="I1144" t="s">
        <v>5163</v>
      </c>
      <c r="J1144" t="s">
        <v>5164</v>
      </c>
      <c r="K1144" t="s">
        <v>154</v>
      </c>
      <c r="L1144" t="s">
        <v>176</v>
      </c>
      <c r="M1144">
        <v>454047</v>
      </c>
      <c r="N1144" t="s">
        <v>162</v>
      </c>
      <c r="O1144" s="182">
        <v>42019</v>
      </c>
      <c r="P1144" s="182">
        <v>42033</v>
      </c>
      <c r="Q1144">
        <v>3</v>
      </c>
      <c r="R1144">
        <v>3</v>
      </c>
      <c r="S1144">
        <v>3</v>
      </c>
      <c r="T1144">
        <v>2</v>
      </c>
      <c r="U1144"/>
    </row>
    <row r="1145" spans="1:21">
      <c r="A1145" s="168" t="str">
        <f t="shared" si="17"/>
        <v>Report</v>
      </c>
      <c r="B1145">
        <v>22086</v>
      </c>
      <c r="C1145" t="s">
        <v>5165</v>
      </c>
      <c r="D1145" t="s">
        <v>162</v>
      </c>
      <c r="E1145" t="s">
        <v>283</v>
      </c>
      <c r="F1145" t="s">
        <v>5166</v>
      </c>
      <c r="G1145" t="s">
        <v>280</v>
      </c>
      <c r="H1145" t="s">
        <v>280</v>
      </c>
      <c r="I1145" t="s">
        <v>808</v>
      </c>
      <c r="J1145" t="s">
        <v>5167</v>
      </c>
      <c r="K1145" t="s">
        <v>140</v>
      </c>
      <c r="L1145" t="s">
        <v>173</v>
      </c>
      <c r="M1145">
        <v>367841</v>
      </c>
      <c r="N1145" t="s">
        <v>162</v>
      </c>
      <c r="O1145" s="182">
        <v>40739</v>
      </c>
      <c r="P1145" s="182">
        <v>40759</v>
      </c>
      <c r="Q1145">
        <v>2</v>
      </c>
      <c r="R1145" t="s">
        <v>280</v>
      </c>
      <c r="S1145" t="s">
        <v>280</v>
      </c>
      <c r="T1145" t="s">
        <v>280</v>
      </c>
      <c r="U1145"/>
    </row>
    <row r="1146" spans="1:21">
      <c r="A1146" s="168" t="str">
        <f t="shared" si="17"/>
        <v>Report</v>
      </c>
      <c r="B1146">
        <v>22087</v>
      </c>
      <c r="C1146" t="s">
        <v>5168</v>
      </c>
      <c r="D1146" t="s">
        <v>162</v>
      </c>
      <c r="E1146" t="s">
        <v>283</v>
      </c>
      <c r="F1146" t="s">
        <v>5169</v>
      </c>
      <c r="G1146" t="s">
        <v>280</v>
      </c>
      <c r="H1146" t="s">
        <v>280</v>
      </c>
      <c r="I1146" t="s">
        <v>5170</v>
      </c>
      <c r="J1146" t="s">
        <v>5171</v>
      </c>
      <c r="K1146" t="s">
        <v>19</v>
      </c>
      <c r="L1146" t="s">
        <v>175</v>
      </c>
      <c r="M1146">
        <v>365703</v>
      </c>
      <c r="N1146" t="s">
        <v>162</v>
      </c>
      <c r="O1146" s="182">
        <v>40584</v>
      </c>
      <c r="P1146" s="182">
        <v>40605</v>
      </c>
      <c r="Q1146">
        <v>2</v>
      </c>
      <c r="R1146" t="s">
        <v>280</v>
      </c>
      <c r="S1146" t="s">
        <v>280</v>
      </c>
      <c r="T1146" t="s">
        <v>280</v>
      </c>
      <c r="U1146"/>
    </row>
    <row r="1147" spans="1:21">
      <c r="A1147" s="168" t="str">
        <f t="shared" si="17"/>
        <v>Report</v>
      </c>
      <c r="B1147">
        <v>22089</v>
      </c>
      <c r="C1147" t="s">
        <v>5172</v>
      </c>
      <c r="D1147" t="s">
        <v>162</v>
      </c>
      <c r="E1147" t="s">
        <v>283</v>
      </c>
      <c r="F1147" t="s">
        <v>5173</v>
      </c>
      <c r="G1147" t="s">
        <v>280</v>
      </c>
      <c r="H1147" t="s">
        <v>280</v>
      </c>
      <c r="I1147" t="s">
        <v>5174</v>
      </c>
      <c r="J1147" t="s">
        <v>5175</v>
      </c>
      <c r="K1147" t="s">
        <v>11</v>
      </c>
      <c r="L1147" t="s">
        <v>171</v>
      </c>
      <c r="M1147">
        <v>434508</v>
      </c>
      <c r="N1147" t="s">
        <v>162</v>
      </c>
      <c r="O1147" s="182">
        <v>41626</v>
      </c>
      <c r="P1147" s="182">
        <v>41652</v>
      </c>
      <c r="Q1147">
        <v>1</v>
      </c>
      <c r="R1147">
        <v>1</v>
      </c>
      <c r="S1147">
        <v>1</v>
      </c>
      <c r="T1147">
        <v>1</v>
      </c>
      <c r="U1147"/>
    </row>
    <row r="1148" spans="1:21">
      <c r="A1148" s="168" t="str">
        <f t="shared" si="17"/>
        <v>Report</v>
      </c>
      <c r="B1148">
        <v>22090</v>
      </c>
      <c r="C1148" t="s">
        <v>5176</v>
      </c>
      <c r="D1148" t="s">
        <v>162</v>
      </c>
      <c r="E1148" t="s">
        <v>283</v>
      </c>
      <c r="F1148" t="s">
        <v>5177</v>
      </c>
      <c r="G1148" t="s">
        <v>280</v>
      </c>
      <c r="H1148" t="s">
        <v>280</v>
      </c>
      <c r="I1148" t="s">
        <v>895</v>
      </c>
      <c r="J1148" t="s">
        <v>5178</v>
      </c>
      <c r="K1148" t="s">
        <v>41</v>
      </c>
      <c r="L1148" t="s">
        <v>171</v>
      </c>
      <c r="M1148">
        <v>383327</v>
      </c>
      <c r="N1148" t="s">
        <v>162</v>
      </c>
      <c r="O1148" s="182">
        <v>41187</v>
      </c>
      <c r="P1148" s="182">
        <v>41206</v>
      </c>
      <c r="Q1148">
        <v>2</v>
      </c>
      <c r="R1148" t="s">
        <v>280</v>
      </c>
      <c r="S1148" t="s">
        <v>280</v>
      </c>
      <c r="T1148" t="s">
        <v>280</v>
      </c>
      <c r="U1148"/>
    </row>
    <row r="1149" spans="1:21">
      <c r="A1149" s="168" t="str">
        <f t="shared" si="17"/>
        <v>Report</v>
      </c>
      <c r="B1149">
        <v>22091</v>
      </c>
      <c r="C1149" t="s">
        <v>5179</v>
      </c>
      <c r="D1149" t="s">
        <v>162</v>
      </c>
      <c r="E1149" t="s">
        <v>283</v>
      </c>
      <c r="F1149" t="s">
        <v>5180</v>
      </c>
      <c r="G1149" t="s">
        <v>5181</v>
      </c>
      <c r="H1149" t="s">
        <v>280</v>
      </c>
      <c r="I1149" t="s">
        <v>519</v>
      </c>
      <c r="J1149" t="s">
        <v>5182</v>
      </c>
      <c r="K1149" t="s">
        <v>69</v>
      </c>
      <c r="L1149" t="s">
        <v>175</v>
      </c>
      <c r="M1149">
        <v>383706</v>
      </c>
      <c r="N1149" t="s">
        <v>162</v>
      </c>
      <c r="O1149" s="182">
        <v>41026</v>
      </c>
      <c r="P1149" s="182">
        <v>41047</v>
      </c>
      <c r="Q1149">
        <v>2</v>
      </c>
      <c r="R1149" t="s">
        <v>280</v>
      </c>
      <c r="S1149" t="s">
        <v>280</v>
      </c>
      <c r="T1149" t="s">
        <v>280</v>
      </c>
      <c r="U1149"/>
    </row>
    <row r="1150" spans="1:21">
      <c r="A1150" s="168" t="str">
        <f t="shared" si="17"/>
        <v>Report</v>
      </c>
      <c r="B1150">
        <v>22092</v>
      </c>
      <c r="C1150" t="s">
        <v>5183</v>
      </c>
      <c r="D1150" t="s">
        <v>162</v>
      </c>
      <c r="E1150" t="s">
        <v>283</v>
      </c>
      <c r="F1150" t="s">
        <v>5184</v>
      </c>
      <c r="G1150" t="s">
        <v>5184</v>
      </c>
      <c r="H1150" t="s">
        <v>280</v>
      </c>
      <c r="I1150" t="s">
        <v>1383</v>
      </c>
      <c r="J1150" t="s">
        <v>5185</v>
      </c>
      <c r="K1150" t="s">
        <v>87</v>
      </c>
      <c r="L1150" t="s">
        <v>178</v>
      </c>
      <c r="M1150">
        <v>362529</v>
      </c>
      <c r="N1150" t="s">
        <v>162</v>
      </c>
      <c r="O1150" s="182">
        <v>40438</v>
      </c>
      <c r="P1150" s="182">
        <v>40459</v>
      </c>
      <c r="Q1150">
        <v>2</v>
      </c>
      <c r="R1150" t="s">
        <v>280</v>
      </c>
      <c r="S1150" t="s">
        <v>280</v>
      </c>
      <c r="T1150" t="s">
        <v>280</v>
      </c>
      <c r="U1150"/>
    </row>
    <row r="1151" spans="1:21">
      <c r="A1151" s="168" t="str">
        <f t="shared" si="17"/>
        <v>Report</v>
      </c>
      <c r="B1151">
        <v>22094</v>
      </c>
      <c r="C1151" t="s">
        <v>5186</v>
      </c>
      <c r="D1151" t="s">
        <v>162</v>
      </c>
      <c r="E1151" t="s">
        <v>283</v>
      </c>
      <c r="F1151" t="s">
        <v>5187</v>
      </c>
      <c r="G1151" t="s">
        <v>5188</v>
      </c>
      <c r="H1151" t="s">
        <v>2104</v>
      </c>
      <c r="I1151" t="s">
        <v>491</v>
      </c>
      <c r="J1151" t="s">
        <v>5189</v>
      </c>
      <c r="K1151" t="s">
        <v>8</v>
      </c>
      <c r="L1151" t="s">
        <v>358</v>
      </c>
      <c r="M1151">
        <v>427559</v>
      </c>
      <c r="N1151" t="s">
        <v>162</v>
      </c>
      <c r="O1151" s="182">
        <v>41536</v>
      </c>
      <c r="P1151" s="182">
        <v>41557</v>
      </c>
      <c r="Q1151">
        <v>3</v>
      </c>
      <c r="R1151">
        <v>3</v>
      </c>
      <c r="S1151">
        <v>3</v>
      </c>
      <c r="T1151">
        <v>3</v>
      </c>
      <c r="U1151"/>
    </row>
    <row r="1152" spans="1:21">
      <c r="A1152" s="168" t="str">
        <f t="shared" si="17"/>
        <v>Report</v>
      </c>
      <c r="B1152">
        <v>22095</v>
      </c>
      <c r="C1152" t="s">
        <v>5190</v>
      </c>
      <c r="D1152" t="s">
        <v>162</v>
      </c>
      <c r="E1152" t="s">
        <v>283</v>
      </c>
      <c r="F1152" t="s">
        <v>5191</v>
      </c>
      <c r="G1152" t="s">
        <v>280</v>
      </c>
      <c r="H1152" t="s">
        <v>280</v>
      </c>
      <c r="I1152" t="s">
        <v>4608</v>
      </c>
      <c r="J1152" t="s">
        <v>5192</v>
      </c>
      <c r="K1152" t="s">
        <v>53</v>
      </c>
      <c r="L1152" t="s">
        <v>175</v>
      </c>
      <c r="M1152">
        <v>383597</v>
      </c>
      <c r="N1152" t="s">
        <v>162</v>
      </c>
      <c r="O1152" s="182">
        <v>40800</v>
      </c>
      <c r="P1152" s="182">
        <v>40821</v>
      </c>
      <c r="Q1152">
        <v>3</v>
      </c>
      <c r="R1152" t="s">
        <v>280</v>
      </c>
      <c r="S1152" t="s">
        <v>280</v>
      </c>
      <c r="T1152" t="s">
        <v>280</v>
      </c>
      <c r="U1152"/>
    </row>
    <row r="1153" spans="1:21">
      <c r="A1153" s="168" t="str">
        <f t="shared" si="17"/>
        <v>Report</v>
      </c>
      <c r="B1153">
        <v>22096</v>
      </c>
      <c r="C1153" t="s">
        <v>5193</v>
      </c>
      <c r="D1153" t="s">
        <v>162</v>
      </c>
      <c r="E1153" t="s">
        <v>283</v>
      </c>
      <c r="F1153" t="s">
        <v>5194</v>
      </c>
      <c r="G1153" t="s">
        <v>5195</v>
      </c>
      <c r="H1153" t="s">
        <v>280</v>
      </c>
      <c r="I1153" t="s">
        <v>1759</v>
      </c>
      <c r="J1153" t="s">
        <v>5196</v>
      </c>
      <c r="K1153" t="s">
        <v>136</v>
      </c>
      <c r="L1153" t="s">
        <v>358</v>
      </c>
      <c r="M1153">
        <v>367842</v>
      </c>
      <c r="N1153" t="s">
        <v>162</v>
      </c>
      <c r="O1153" s="182">
        <v>40730</v>
      </c>
      <c r="P1153" s="182">
        <v>40751</v>
      </c>
      <c r="Q1153">
        <v>2</v>
      </c>
      <c r="R1153" t="s">
        <v>280</v>
      </c>
      <c r="S1153" t="s">
        <v>280</v>
      </c>
      <c r="T1153" t="s">
        <v>280</v>
      </c>
      <c r="U1153"/>
    </row>
    <row r="1154" spans="1:21">
      <c r="A1154" s="168" t="str">
        <f t="shared" si="17"/>
        <v>Report</v>
      </c>
      <c r="B1154">
        <v>22101</v>
      </c>
      <c r="C1154" t="s">
        <v>5197</v>
      </c>
      <c r="D1154" t="s">
        <v>162</v>
      </c>
      <c r="E1154" t="s">
        <v>283</v>
      </c>
      <c r="F1154" t="s">
        <v>5198</v>
      </c>
      <c r="G1154" t="s">
        <v>3261</v>
      </c>
      <c r="H1154" t="s">
        <v>280</v>
      </c>
      <c r="I1154" t="s">
        <v>785</v>
      </c>
      <c r="J1154" t="s">
        <v>5199</v>
      </c>
      <c r="K1154" t="s">
        <v>108</v>
      </c>
      <c r="L1154" t="s">
        <v>174</v>
      </c>
      <c r="M1154">
        <v>442883</v>
      </c>
      <c r="N1154" t="s">
        <v>162</v>
      </c>
      <c r="O1154" s="182">
        <v>41831</v>
      </c>
      <c r="P1154" s="182">
        <v>41849</v>
      </c>
      <c r="Q1154">
        <v>2</v>
      </c>
      <c r="R1154">
        <v>2</v>
      </c>
      <c r="S1154">
        <v>2</v>
      </c>
      <c r="T1154">
        <v>2</v>
      </c>
      <c r="U1154"/>
    </row>
    <row r="1155" spans="1:21">
      <c r="A1155" s="168" t="str">
        <f t="shared" si="17"/>
        <v>Report</v>
      </c>
      <c r="B1155">
        <v>22104</v>
      </c>
      <c r="C1155" t="s">
        <v>5200</v>
      </c>
      <c r="D1155" t="s">
        <v>162</v>
      </c>
      <c r="E1155" t="s">
        <v>283</v>
      </c>
      <c r="F1155" t="s">
        <v>5201</v>
      </c>
      <c r="G1155" t="s">
        <v>280</v>
      </c>
      <c r="H1155" t="s">
        <v>280</v>
      </c>
      <c r="I1155" t="s">
        <v>173</v>
      </c>
      <c r="J1155" t="s">
        <v>5202</v>
      </c>
      <c r="K1155" t="s">
        <v>101</v>
      </c>
      <c r="L1155" t="s">
        <v>173</v>
      </c>
      <c r="M1155">
        <v>383527</v>
      </c>
      <c r="N1155" t="s">
        <v>162</v>
      </c>
      <c r="O1155" s="182">
        <v>41199</v>
      </c>
      <c r="P1155" s="182">
        <v>41213</v>
      </c>
      <c r="Q1155">
        <v>2</v>
      </c>
      <c r="R1155" t="s">
        <v>280</v>
      </c>
      <c r="S1155" t="s">
        <v>280</v>
      </c>
      <c r="T1155" t="s">
        <v>280</v>
      </c>
      <c r="U1155"/>
    </row>
    <row r="1156" spans="1:21">
      <c r="A1156" s="168" t="str">
        <f t="shared" ref="A1156:A1219" si="18">IF(B1156 &lt;&gt; "", HYPERLINK(CONCATENATE("http://www.ofsted.gov.uk/oxedu_providers/full/(urn)/",B1156),"Report"),"")</f>
        <v>Report</v>
      </c>
      <c r="B1156">
        <v>22105</v>
      </c>
      <c r="C1156" t="s">
        <v>5203</v>
      </c>
      <c r="D1156" t="s">
        <v>162</v>
      </c>
      <c r="E1156" t="s">
        <v>283</v>
      </c>
      <c r="F1156" t="s">
        <v>5204</v>
      </c>
      <c r="G1156" t="s">
        <v>280</v>
      </c>
      <c r="H1156" t="s">
        <v>280</v>
      </c>
      <c r="I1156" t="s">
        <v>895</v>
      </c>
      <c r="J1156" t="s">
        <v>5205</v>
      </c>
      <c r="K1156" t="s">
        <v>41</v>
      </c>
      <c r="L1156" t="s">
        <v>171</v>
      </c>
      <c r="M1156">
        <v>361075</v>
      </c>
      <c r="N1156" t="s">
        <v>162</v>
      </c>
      <c r="O1156" s="182">
        <v>40339</v>
      </c>
      <c r="P1156" s="182">
        <v>40360</v>
      </c>
      <c r="Q1156">
        <v>2</v>
      </c>
      <c r="R1156" t="s">
        <v>280</v>
      </c>
      <c r="S1156" t="s">
        <v>280</v>
      </c>
      <c r="T1156" t="s">
        <v>280</v>
      </c>
      <c r="U1156"/>
    </row>
    <row r="1157" spans="1:21">
      <c r="A1157" s="168" t="str">
        <f t="shared" si="18"/>
        <v>Report</v>
      </c>
      <c r="B1157">
        <v>22106</v>
      </c>
      <c r="C1157" t="s">
        <v>5206</v>
      </c>
      <c r="D1157" t="s">
        <v>162</v>
      </c>
      <c r="E1157" t="s">
        <v>283</v>
      </c>
      <c r="F1157" t="s">
        <v>5207</v>
      </c>
      <c r="G1157" t="s">
        <v>280</v>
      </c>
      <c r="H1157" t="s">
        <v>280</v>
      </c>
      <c r="I1157" t="s">
        <v>173</v>
      </c>
      <c r="J1157" t="s">
        <v>5208</v>
      </c>
      <c r="K1157" t="s">
        <v>101</v>
      </c>
      <c r="L1157" t="s">
        <v>173</v>
      </c>
      <c r="M1157">
        <v>366543</v>
      </c>
      <c r="N1157" t="s">
        <v>162</v>
      </c>
      <c r="O1157" s="182">
        <v>40604</v>
      </c>
      <c r="P1157" s="182">
        <v>40625</v>
      </c>
      <c r="Q1157">
        <v>3</v>
      </c>
      <c r="R1157" t="s">
        <v>280</v>
      </c>
      <c r="S1157" t="s">
        <v>280</v>
      </c>
      <c r="T1157" t="s">
        <v>280</v>
      </c>
      <c r="U1157"/>
    </row>
    <row r="1158" spans="1:21">
      <c r="A1158" s="168" t="str">
        <f t="shared" si="18"/>
        <v>Report</v>
      </c>
      <c r="B1158">
        <v>22107</v>
      </c>
      <c r="C1158" t="s">
        <v>5209</v>
      </c>
      <c r="D1158" t="s">
        <v>162</v>
      </c>
      <c r="E1158" t="s">
        <v>283</v>
      </c>
      <c r="F1158" t="s">
        <v>5210</v>
      </c>
      <c r="G1158" t="s">
        <v>280</v>
      </c>
      <c r="H1158" t="s">
        <v>280</v>
      </c>
      <c r="I1158" t="s">
        <v>5211</v>
      </c>
      <c r="J1158" t="s">
        <v>5212</v>
      </c>
      <c r="K1158" t="s">
        <v>135</v>
      </c>
      <c r="L1158" t="s">
        <v>358</v>
      </c>
      <c r="M1158">
        <v>362531</v>
      </c>
      <c r="N1158" t="s">
        <v>162</v>
      </c>
      <c r="O1158" s="182">
        <v>40519</v>
      </c>
      <c r="P1158" s="182">
        <v>40540</v>
      </c>
      <c r="Q1158">
        <v>3</v>
      </c>
      <c r="R1158" t="s">
        <v>280</v>
      </c>
      <c r="S1158" t="s">
        <v>280</v>
      </c>
      <c r="T1158" t="s">
        <v>280</v>
      </c>
      <c r="U1158"/>
    </row>
    <row r="1159" spans="1:21">
      <c r="A1159" s="168" t="str">
        <f t="shared" si="18"/>
        <v>Report</v>
      </c>
      <c r="B1159">
        <v>22110</v>
      </c>
      <c r="C1159" t="s">
        <v>5213</v>
      </c>
      <c r="D1159" t="s">
        <v>162</v>
      </c>
      <c r="E1159" t="s">
        <v>283</v>
      </c>
      <c r="F1159" t="s">
        <v>5214</v>
      </c>
      <c r="G1159" t="s">
        <v>5214</v>
      </c>
      <c r="H1159" t="s">
        <v>280</v>
      </c>
      <c r="I1159" t="s">
        <v>5215</v>
      </c>
      <c r="J1159" t="s">
        <v>5216</v>
      </c>
      <c r="K1159" t="s">
        <v>93</v>
      </c>
      <c r="L1159" t="s">
        <v>175</v>
      </c>
      <c r="M1159">
        <v>447481</v>
      </c>
      <c r="N1159" t="s">
        <v>162</v>
      </c>
      <c r="O1159" s="182">
        <v>41913</v>
      </c>
      <c r="P1159" s="182">
        <v>41934</v>
      </c>
      <c r="Q1159">
        <v>2</v>
      </c>
      <c r="R1159">
        <v>2</v>
      </c>
      <c r="S1159">
        <v>2</v>
      </c>
      <c r="T1159">
        <v>2</v>
      </c>
      <c r="U1159"/>
    </row>
    <row r="1160" spans="1:21">
      <c r="A1160" s="168" t="str">
        <f t="shared" si="18"/>
        <v>Report</v>
      </c>
      <c r="B1160">
        <v>22112</v>
      </c>
      <c r="C1160" t="s">
        <v>5217</v>
      </c>
      <c r="D1160" t="s">
        <v>162</v>
      </c>
      <c r="E1160" t="s">
        <v>283</v>
      </c>
      <c r="F1160" t="s">
        <v>5218</v>
      </c>
      <c r="G1160" t="s">
        <v>5219</v>
      </c>
      <c r="H1160" t="s">
        <v>280</v>
      </c>
      <c r="I1160" t="s">
        <v>5220</v>
      </c>
      <c r="J1160" t="s">
        <v>5221</v>
      </c>
      <c r="K1160" t="s">
        <v>91</v>
      </c>
      <c r="L1160" t="s">
        <v>174</v>
      </c>
      <c r="M1160">
        <v>383528</v>
      </c>
      <c r="N1160" t="s">
        <v>162</v>
      </c>
      <c r="O1160" s="182">
        <v>40872</v>
      </c>
      <c r="P1160" s="182">
        <v>40893</v>
      </c>
      <c r="Q1160">
        <v>2</v>
      </c>
      <c r="R1160" t="s">
        <v>280</v>
      </c>
      <c r="S1160" t="s">
        <v>280</v>
      </c>
      <c r="T1160" t="s">
        <v>280</v>
      </c>
      <c r="U1160"/>
    </row>
    <row r="1161" spans="1:21">
      <c r="A1161" s="168" t="str">
        <f t="shared" si="18"/>
        <v>Report</v>
      </c>
      <c r="B1161">
        <v>22113</v>
      </c>
      <c r="C1161" t="s">
        <v>5222</v>
      </c>
      <c r="D1161" t="s">
        <v>162</v>
      </c>
      <c r="E1161" t="s">
        <v>283</v>
      </c>
      <c r="F1161" t="s">
        <v>5223</v>
      </c>
      <c r="G1161" t="s">
        <v>280</v>
      </c>
      <c r="H1161" t="s">
        <v>280</v>
      </c>
      <c r="I1161" t="s">
        <v>1248</v>
      </c>
      <c r="J1161" t="s">
        <v>5224</v>
      </c>
      <c r="K1161" t="s">
        <v>118</v>
      </c>
      <c r="L1161" t="s">
        <v>178</v>
      </c>
      <c r="M1161">
        <v>365704</v>
      </c>
      <c r="N1161" t="s">
        <v>162</v>
      </c>
      <c r="O1161" s="182">
        <v>40563</v>
      </c>
      <c r="P1161" s="182">
        <v>40583</v>
      </c>
      <c r="Q1161">
        <v>2</v>
      </c>
      <c r="R1161" t="s">
        <v>280</v>
      </c>
      <c r="S1161" t="s">
        <v>280</v>
      </c>
      <c r="T1161" t="s">
        <v>280</v>
      </c>
      <c r="U1161"/>
    </row>
    <row r="1162" spans="1:21">
      <c r="A1162" s="168" t="str">
        <f t="shared" si="18"/>
        <v>Report</v>
      </c>
      <c r="B1162">
        <v>22114</v>
      </c>
      <c r="C1162" t="s">
        <v>5225</v>
      </c>
      <c r="D1162" t="s">
        <v>162</v>
      </c>
      <c r="E1162" t="s">
        <v>283</v>
      </c>
      <c r="F1162" t="s">
        <v>5226</v>
      </c>
      <c r="G1162" t="s">
        <v>5227</v>
      </c>
      <c r="H1162" t="s">
        <v>280</v>
      </c>
      <c r="I1162" t="s">
        <v>2607</v>
      </c>
      <c r="J1162" t="s">
        <v>5228</v>
      </c>
      <c r="K1162" t="s">
        <v>146</v>
      </c>
      <c r="L1162" t="s">
        <v>175</v>
      </c>
      <c r="M1162">
        <v>361106</v>
      </c>
      <c r="N1162" t="s">
        <v>162</v>
      </c>
      <c r="O1162" s="182">
        <v>40367</v>
      </c>
      <c r="P1162" s="182">
        <v>40388</v>
      </c>
      <c r="Q1162">
        <v>2</v>
      </c>
      <c r="R1162" t="s">
        <v>280</v>
      </c>
      <c r="S1162" t="s">
        <v>280</v>
      </c>
      <c r="T1162" t="s">
        <v>280</v>
      </c>
      <c r="U1162"/>
    </row>
    <row r="1163" spans="1:21">
      <c r="A1163" s="168" t="str">
        <f t="shared" si="18"/>
        <v>Report</v>
      </c>
      <c r="B1163">
        <v>22117</v>
      </c>
      <c r="C1163" t="s">
        <v>5229</v>
      </c>
      <c r="D1163" t="s">
        <v>162</v>
      </c>
      <c r="E1163" t="s">
        <v>283</v>
      </c>
      <c r="F1163" t="s">
        <v>5230</v>
      </c>
      <c r="G1163" t="s">
        <v>280</v>
      </c>
      <c r="H1163" t="s">
        <v>5231</v>
      </c>
      <c r="I1163" t="s">
        <v>5232</v>
      </c>
      <c r="J1163" t="s">
        <v>5233</v>
      </c>
      <c r="K1163" t="s">
        <v>91</v>
      </c>
      <c r="L1163" t="s">
        <v>174</v>
      </c>
      <c r="M1163">
        <v>362532</v>
      </c>
      <c r="N1163" t="s">
        <v>162</v>
      </c>
      <c r="O1163" s="182">
        <v>40521</v>
      </c>
      <c r="P1163" s="182">
        <v>40554</v>
      </c>
      <c r="Q1163">
        <v>2</v>
      </c>
      <c r="R1163" t="s">
        <v>280</v>
      </c>
      <c r="S1163" t="s">
        <v>280</v>
      </c>
      <c r="T1163" t="s">
        <v>280</v>
      </c>
      <c r="U1163"/>
    </row>
    <row r="1164" spans="1:21">
      <c r="A1164" s="168" t="str">
        <f t="shared" si="18"/>
        <v>Report</v>
      </c>
      <c r="B1164">
        <v>22118</v>
      </c>
      <c r="C1164" t="s">
        <v>5234</v>
      </c>
      <c r="D1164" t="s">
        <v>162</v>
      </c>
      <c r="E1164" t="s">
        <v>283</v>
      </c>
      <c r="F1164" t="s">
        <v>5235</v>
      </c>
      <c r="G1164" t="s">
        <v>5236</v>
      </c>
      <c r="H1164" t="s">
        <v>280</v>
      </c>
      <c r="I1164" t="s">
        <v>5237</v>
      </c>
      <c r="J1164" t="s">
        <v>5238</v>
      </c>
      <c r="K1164" t="s">
        <v>0</v>
      </c>
      <c r="L1164" t="s">
        <v>178</v>
      </c>
      <c r="M1164">
        <v>367843</v>
      </c>
      <c r="N1164" t="s">
        <v>162</v>
      </c>
      <c r="O1164" s="182">
        <v>40682</v>
      </c>
      <c r="P1164" s="182">
        <v>40703</v>
      </c>
      <c r="Q1164">
        <v>2</v>
      </c>
      <c r="R1164" t="s">
        <v>280</v>
      </c>
      <c r="S1164" t="s">
        <v>280</v>
      </c>
      <c r="T1164" t="s">
        <v>280</v>
      </c>
      <c r="U1164"/>
    </row>
    <row r="1165" spans="1:21">
      <c r="A1165" s="168" t="str">
        <f t="shared" si="18"/>
        <v>Report</v>
      </c>
      <c r="B1165">
        <v>22121</v>
      </c>
      <c r="C1165" t="s">
        <v>5239</v>
      </c>
      <c r="D1165" t="s">
        <v>162</v>
      </c>
      <c r="E1165" t="s">
        <v>283</v>
      </c>
      <c r="F1165" t="s">
        <v>5240</v>
      </c>
      <c r="G1165" t="s">
        <v>5241</v>
      </c>
      <c r="H1165" t="s">
        <v>5242</v>
      </c>
      <c r="I1165" t="s">
        <v>5243</v>
      </c>
      <c r="J1165" t="s">
        <v>5244</v>
      </c>
      <c r="K1165" t="s">
        <v>94</v>
      </c>
      <c r="L1165" t="s">
        <v>176</v>
      </c>
      <c r="M1165">
        <v>367844</v>
      </c>
      <c r="N1165" t="s">
        <v>162</v>
      </c>
      <c r="O1165" s="182">
        <v>40716</v>
      </c>
      <c r="P1165" s="182">
        <v>40736</v>
      </c>
      <c r="Q1165">
        <v>2</v>
      </c>
      <c r="R1165" t="s">
        <v>280</v>
      </c>
      <c r="S1165" t="s">
        <v>280</v>
      </c>
      <c r="T1165" t="s">
        <v>280</v>
      </c>
      <c r="U1165"/>
    </row>
    <row r="1166" spans="1:21">
      <c r="A1166" s="168" t="str">
        <f t="shared" si="18"/>
        <v>Report</v>
      </c>
      <c r="B1166">
        <v>22125</v>
      </c>
      <c r="C1166" t="s">
        <v>5245</v>
      </c>
      <c r="D1166" t="s">
        <v>162</v>
      </c>
      <c r="E1166" t="s">
        <v>283</v>
      </c>
      <c r="F1166" t="s">
        <v>5246</v>
      </c>
      <c r="G1166" t="s">
        <v>280</v>
      </c>
      <c r="H1166" t="s">
        <v>280</v>
      </c>
      <c r="I1166" t="s">
        <v>5247</v>
      </c>
      <c r="J1166" t="s">
        <v>5248</v>
      </c>
      <c r="K1166" t="s">
        <v>134</v>
      </c>
      <c r="L1166" t="s">
        <v>173</v>
      </c>
      <c r="M1166">
        <v>365820</v>
      </c>
      <c r="N1166" t="s">
        <v>162</v>
      </c>
      <c r="O1166" s="182">
        <v>40731</v>
      </c>
      <c r="P1166" s="182">
        <v>40772</v>
      </c>
      <c r="Q1166">
        <v>2</v>
      </c>
      <c r="R1166" t="s">
        <v>280</v>
      </c>
      <c r="S1166" t="s">
        <v>280</v>
      </c>
      <c r="T1166" t="s">
        <v>280</v>
      </c>
      <c r="U1166"/>
    </row>
    <row r="1167" spans="1:21">
      <c r="A1167" s="168" t="str">
        <f t="shared" si="18"/>
        <v>Report</v>
      </c>
      <c r="B1167">
        <v>22126</v>
      </c>
      <c r="C1167" t="s">
        <v>5249</v>
      </c>
      <c r="D1167" t="s">
        <v>162</v>
      </c>
      <c r="E1167" t="s">
        <v>283</v>
      </c>
      <c r="F1167" t="s">
        <v>5250</v>
      </c>
      <c r="G1167" t="s">
        <v>5251</v>
      </c>
      <c r="H1167" t="s">
        <v>280</v>
      </c>
      <c r="I1167" t="s">
        <v>5252</v>
      </c>
      <c r="J1167" t="s">
        <v>5253</v>
      </c>
      <c r="K1167" t="s">
        <v>35</v>
      </c>
      <c r="L1167" t="s">
        <v>173</v>
      </c>
      <c r="M1167">
        <v>407016</v>
      </c>
      <c r="N1167" t="s">
        <v>162</v>
      </c>
      <c r="O1167" s="182">
        <v>41340</v>
      </c>
      <c r="P1167" s="182">
        <v>41359</v>
      </c>
      <c r="Q1167">
        <v>2</v>
      </c>
      <c r="R1167" t="s">
        <v>280</v>
      </c>
      <c r="S1167" t="s">
        <v>280</v>
      </c>
      <c r="T1167" t="s">
        <v>280</v>
      </c>
      <c r="U1167"/>
    </row>
    <row r="1168" spans="1:21">
      <c r="A1168" s="168" t="str">
        <f t="shared" si="18"/>
        <v>Report</v>
      </c>
      <c r="B1168">
        <v>22129</v>
      </c>
      <c r="C1168" t="s">
        <v>5254</v>
      </c>
      <c r="D1168" t="s">
        <v>162</v>
      </c>
      <c r="E1168" t="s">
        <v>283</v>
      </c>
      <c r="F1168" t="s">
        <v>5255</v>
      </c>
      <c r="G1168" t="s">
        <v>280</v>
      </c>
      <c r="H1168" t="s">
        <v>280</v>
      </c>
      <c r="I1168" t="s">
        <v>5256</v>
      </c>
      <c r="J1168" t="s">
        <v>5257</v>
      </c>
      <c r="K1168" t="s">
        <v>76</v>
      </c>
      <c r="L1168" t="s">
        <v>173</v>
      </c>
      <c r="M1168">
        <v>455028</v>
      </c>
      <c r="N1168" t="s">
        <v>162</v>
      </c>
      <c r="O1168" s="182">
        <v>42138</v>
      </c>
      <c r="P1168" s="182">
        <v>42160</v>
      </c>
      <c r="Q1168">
        <v>2</v>
      </c>
      <c r="R1168">
        <v>2</v>
      </c>
      <c r="S1168">
        <v>2</v>
      </c>
      <c r="T1168">
        <v>2</v>
      </c>
      <c r="U1168"/>
    </row>
    <row r="1169" spans="1:21">
      <c r="A1169" s="168" t="str">
        <f t="shared" si="18"/>
        <v>Report</v>
      </c>
      <c r="B1169">
        <v>22131</v>
      </c>
      <c r="C1169" t="s">
        <v>5258</v>
      </c>
      <c r="D1169" t="s">
        <v>162</v>
      </c>
      <c r="E1169" t="s">
        <v>283</v>
      </c>
      <c r="F1169" t="s">
        <v>5259</v>
      </c>
      <c r="G1169" t="s">
        <v>280</v>
      </c>
      <c r="H1169" t="s">
        <v>280</v>
      </c>
      <c r="I1169" t="s">
        <v>362</v>
      </c>
      <c r="J1169" t="s">
        <v>5260</v>
      </c>
      <c r="K1169" t="s">
        <v>33</v>
      </c>
      <c r="L1169" t="s">
        <v>173</v>
      </c>
      <c r="M1169">
        <v>365821</v>
      </c>
      <c r="N1169" t="s">
        <v>162</v>
      </c>
      <c r="O1169" s="182">
        <v>40704</v>
      </c>
      <c r="P1169" s="182">
        <v>40725</v>
      </c>
      <c r="Q1169">
        <v>3</v>
      </c>
      <c r="R1169" t="s">
        <v>280</v>
      </c>
      <c r="S1169" t="s">
        <v>280</v>
      </c>
      <c r="T1169" t="s">
        <v>280</v>
      </c>
      <c r="U1169"/>
    </row>
    <row r="1170" spans="1:21">
      <c r="A1170" s="168" t="str">
        <f t="shared" si="18"/>
        <v>Report</v>
      </c>
      <c r="B1170">
        <v>22136</v>
      </c>
      <c r="C1170" t="s">
        <v>5261</v>
      </c>
      <c r="D1170" t="s">
        <v>162</v>
      </c>
      <c r="E1170" t="s">
        <v>283</v>
      </c>
      <c r="F1170" t="s">
        <v>5262</v>
      </c>
      <c r="G1170" t="s">
        <v>5263</v>
      </c>
      <c r="H1170" t="s">
        <v>5264</v>
      </c>
      <c r="I1170" t="s">
        <v>578</v>
      </c>
      <c r="J1170" t="s">
        <v>5265</v>
      </c>
      <c r="K1170" t="s">
        <v>141</v>
      </c>
      <c r="L1170" t="s">
        <v>175</v>
      </c>
      <c r="M1170">
        <v>464706</v>
      </c>
      <c r="N1170" t="s">
        <v>162</v>
      </c>
      <c r="O1170" s="182">
        <v>42180</v>
      </c>
      <c r="P1170" s="182">
        <v>42198</v>
      </c>
      <c r="Q1170">
        <v>3</v>
      </c>
      <c r="R1170">
        <v>3</v>
      </c>
      <c r="S1170">
        <v>3</v>
      </c>
      <c r="T1170">
        <v>3</v>
      </c>
      <c r="U1170"/>
    </row>
    <row r="1171" spans="1:21">
      <c r="A1171" s="168" t="str">
        <f t="shared" si="18"/>
        <v>Report</v>
      </c>
      <c r="B1171">
        <v>22137</v>
      </c>
      <c r="C1171" t="s">
        <v>5266</v>
      </c>
      <c r="D1171" t="s">
        <v>162</v>
      </c>
      <c r="E1171" t="s">
        <v>283</v>
      </c>
      <c r="F1171" t="s">
        <v>5267</v>
      </c>
      <c r="G1171" t="s">
        <v>280</v>
      </c>
      <c r="H1171" t="s">
        <v>280</v>
      </c>
      <c r="I1171" t="s">
        <v>5268</v>
      </c>
      <c r="J1171" t="s">
        <v>5269</v>
      </c>
      <c r="K1171" t="s">
        <v>24</v>
      </c>
      <c r="L1171" t="s">
        <v>171</v>
      </c>
      <c r="M1171">
        <v>444631</v>
      </c>
      <c r="N1171" t="s">
        <v>509</v>
      </c>
      <c r="O1171" s="182">
        <v>41775</v>
      </c>
      <c r="P1171" s="182">
        <v>41817</v>
      </c>
      <c r="Q1171">
        <v>3</v>
      </c>
      <c r="R1171">
        <v>3</v>
      </c>
      <c r="S1171">
        <v>3</v>
      </c>
      <c r="T1171">
        <v>3</v>
      </c>
      <c r="U1171"/>
    </row>
    <row r="1172" spans="1:21">
      <c r="A1172" s="168" t="str">
        <f t="shared" si="18"/>
        <v>Report</v>
      </c>
      <c r="B1172">
        <v>22138</v>
      </c>
      <c r="C1172" t="s">
        <v>5270</v>
      </c>
      <c r="D1172" t="s">
        <v>162</v>
      </c>
      <c r="E1172" t="s">
        <v>283</v>
      </c>
      <c r="F1172" t="s">
        <v>5271</v>
      </c>
      <c r="G1172" t="s">
        <v>280</v>
      </c>
      <c r="H1172" t="s">
        <v>280</v>
      </c>
      <c r="I1172" t="s">
        <v>5272</v>
      </c>
      <c r="J1172" t="s">
        <v>5273</v>
      </c>
      <c r="K1172" t="s">
        <v>54</v>
      </c>
      <c r="L1172" t="s">
        <v>175</v>
      </c>
      <c r="M1172">
        <v>362533</v>
      </c>
      <c r="N1172" t="s">
        <v>162</v>
      </c>
      <c r="O1172" s="182">
        <v>40458</v>
      </c>
      <c r="P1172" s="182">
        <v>40479</v>
      </c>
      <c r="Q1172">
        <v>2</v>
      </c>
      <c r="R1172" t="s">
        <v>280</v>
      </c>
      <c r="S1172" t="s">
        <v>280</v>
      </c>
      <c r="T1172" t="s">
        <v>280</v>
      </c>
      <c r="U1172"/>
    </row>
    <row r="1173" spans="1:21">
      <c r="A1173" s="168" t="str">
        <f t="shared" si="18"/>
        <v>Report</v>
      </c>
      <c r="B1173">
        <v>22139</v>
      </c>
      <c r="C1173" t="s">
        <v>5274</v>
      </c>
      <c r="D1173" t="s">
        <v>162</v>
      </c>
      <c r="E1173" t="s">
        <v>283</v>
      </c>
      <c r="F1173" t="s">
        <v>5275</v>
      </c>
      <c r="G1173" t="s">
        <v>5276</v>
      </c>
      <c r="H1173" t="s">
        <v>280</v>
      </c>
      <c r="I1173" t="s">
        <v>4662</v>
      </c>
      <c r="J1173" t="s">
        <v>5277</v>
      </c>
      <c r="K1173" t="s">
        <v>96</v>
      </c>
      <c r="L1173" t="s">
        <v>176</v>
      </c>
      <c r="M1173">
        <v>384026</v>
      </c>
      <c r="N1173" t="s">
        <v>162</v>
      </c>
      <c r="O1173" s="182">
        <v>41200</v>
      </c>
      <c r="P1173" s="182">
        <v>41214</v>
      </c>
      <c r="Q1173">
        <v>3</v>
      </c>
      <c r="R1173" t="s">
        <v>280</v>
      </c>
      <c r="S1173" t="s">
        <v>280</v>
      </c>
      <c r="T1173" t="s">
        <v>280</v>
      </c>
      <c r="U1173"/>
    </row>
    <row r="1174" spans="1:21">
      <c r="A1174" s="168" t="str">
        <f t="shared" si="18"/>
        <v>Report</v>
      </c>
      <c r="B1174">
        <v>22140</v>
      </c>
      <c r="C1174" t="s">
        <v>5278</v>
      </c>
      <c r="D1174" t="s">
        <v>162</v>
      </c>
      <c r="E1174" t="s">
        <v>283</v>
      </c>
      <c r="F1174" t="s">
        <v>5279</v>
      </c>
      <c r="G1174" t="s">
        <v>5280</v>
      </c>
      <c r="H1174" t="s">
        <v>280</v>
      </c>
      <c r="I1174" t="s">
        <v>5281</v>
      </c>
      <c r="J1174" t="s">
        <v>5282</v>
      </c>
      <c r="K1174" t="s">
        <v>112</v>
      </c>
      <c r="L1174" t="s">
        <v>172</v>
      </c>
      <c r="M1174">
        <v>454035</v>
      </c>
      <c r="N1174" t="s">
        <v>162</v>
      </c>
      <c r="O1174" s="182">
        <v>42067</v>
      </c>
      <c r="P1174" s="182">
        <v>42083</v>
      </c>
      <c r="Q1174">
        <v>2</v>
      </c>
      <c r="R1174">
        <v>2</v>
      </c>
      <c r="S1174">
        <v>2</v>
      </c>
      <c r="T1174">
        <v>2</v>
      </c>
      <c r="U1174"/>
    </row>
    <row r="1175" spans="1:21">
      <c r="A1175" s="168" t="str">
        <f t="shared" si="18"/>
        <v>Report</v>
      </c>
      <c r="B1175">
        <v>22141</v>
      </c>
      <c r="C1175" t="s">
        <v>5283</v>
      </c>
      <c r="D1175" t="s">
        <v>162</v>
      </c>
      <c r="E1175" t="s">
        <v>283</v>
      </c>
      <c r="F1175" t="s">
        <v>5284</v>
      </c>
      <c r="G1175" t="s">
        <v>5285</v>
      </c>
      <c r="H1175" t="s">
        <v>280</v>
      </c>
      <c r="I1175" t="s">
        <v>5286</v>
      </c>
      <c r="J1175" t="s">
        <v>5287</v>
      </c>
      <c r="K1175" t="s">
        <v>112</v>
      </c>
      <c r="L1175" t="s">
        <v>172</v>
      </c>
      <c r="M1175">
        <v>452805</v>
      </c>
      <c r="N1175" t="s">
        <v>162</v>
      </c>
      <c r="O1175" s="182">
        <v>41955</v>
      </c>
      <c r="P1175" s="182">
        <v>41976</v>
      </c>
      <c r="Q1175">
        <v>1</v>
      </c>
      <c r="R1175">
        <v>1</v>
      </c>
      <c r="S1175">
        <v>1</v>
      </c>
      <c r="T1175">
        <v>1</v>
      </c>
      <c r="U1175"/>
    </row>
    <row r="1176" spans="1:21">
      <c r="A1176" s="168" t="str">
        <f t="shared" si="18"/>
        <v>Report</v>
      </c>
      <c r="B1176">
        <v>22143</v>
      </c>
      <c r="C1176" t="s">
        <v>5288</v>
      </c>
      <c r="D1176" t="s">
        <v>162</v>
      </c>
      <c r="E1176" t="s">
        <v>283</v>
      </c>
      <c r="F1176" t="s">
        <v>5289</v>
      </c>
      <c r="G1176" t="s">
        <v>5290</v>
      </c>
      <c r="H1176" t="s">
        <v>280</v>
      </c>
      <c r="I1176" t="s">
        <v>5291</v>
      </c>
      <c r="J1176" t="s">
        <v>5292</v>
      </c>
      <c r="K1176" t="s">
        <v>112</v>
      </c>
      <c r="L1176" t="s">
        <v>172</v>
      </c>
      <c r="M1176">
        <v>447491</v>
      </c>
      <c r="N1176" t="s">
        <v>162</v>
      </c>
      <c r="O1176" s="182">
        <v>41985</v>
      </c>
      <c r="P1176" s="182">
        <v>42016</v>
      </c>
      <c r="Q1176">
        <v>1</v>
      </c>
      <c r="R1176">
        <v>1</v>
      </c>
      <c r="S1176">
        <v>1</v>
      </c>
      <c r="T1176">
        <v>1</v>
      </c>
      <c r="U1176"/>
    </row>
    <row r="1177" spans="1:21">
      <c r="A1177" s="168" t="str">
        <f t="shared" si="18"/>
        <v>Report</v>
      </c>
      <c r="B1177">
        <v>22144</v>
      </c>
      <c r="C1177" t="s">
        <v>5293</v>
      </c>
      <c r="D1177" t="s">
        <v>162</v>
      </c>
      <c r="E1177" t="s">
        <v>283</v>
      </c>
      <c r="F1177" t="s">
        <v>5294</v>
      </c>
      <c r="G1177" t="s">
        <v>5295</v>
      </c>
      <c r="H1177" t="s">
        <v>280</v>
      </c>
      <c r="I1177" t="s">
        <v>5291</v>
      </c>
      <c r="J1177" t="s">
        <v>5296</v>
      </c>
      <c r="K1177" t="s">
        <v>112</v>
      </c>
      <c r="L1177" t="s">
        <v>172</v>
      </c>
      <c r="M1177">
        <v>365822</v>
      </c>
      <c r="N1177" t="s">
        <v>162</v>
      </c>
      <c r="O1177" s="182">
        <v>40611</v>
      </c>
      <c r="P1177" s="182">
        <v>40631</v>
      </c>
      <c r="Q1177">
        <v>3</v>
      </c>
      <c r="R1177" t="s">
        <v>280</v>
      </c>
      <c r="S1177" t="s">
        <v>280</v>
      </c>
      <c r="T1177" t="s">
        <v>280</v>
      </c>
      <c r="U1177"/>
    </row>
    <row r="1178" spans="1:21">
      <c r="A1178" s="168" t="str">
        <f t="shared" si="18"/>
        <v>Report</v>
      </c>
      <c r="B1178">
        <v>22146</v>
      </c>
      <c r="C1178" t="s">
        <v>5297</v>
      </c>
      <c r="D1178" t="s">
        <v>162</v>
      </c>
      <c r="E1178" t="s">
        <v>283</v>
      </c>
      <c r="F1178" t="s">
        <v>5298</v>
      </c>
      <c r="G1178" t="s">
        <v>5299</v>
      </c>
      <c r="H1178" t="s">
        <v>280</v>
      </c>
      <c r="I1178" t="s">
        <v>5300</v>
      </c>
      <c r="J1178" t="s">
        <v>5301</v>
      </c>
      <c r="K1178" t="s">
        <v>112</v>
      </c>
      <c r="L1178" t="s">
        <v>172</v>
      </c>
      <c r="M1178">
        <v>366424</v>
      </c>
      <c r="N1178" t="s">
        <v>162</v>
      </c>
      <c r="O1178" s="182">
        <v>40633</v>
      </c>
      <c r="P1178" s="182">
        <v>40654</v>
      </c>
      <c r="Q1178">
        <v>2</v>
      </c>
      <c r="R1178" t="s">
        <v>280</v>
      </c>
      <c r="S1178" t="s">
        <v>280</v>
      </c>
      <c r="T1178" t="s">
        <v>280</v>
      </c>
      <c r="U1178"/>
    </row>
    <row r="1179" spans="1:21">
      <c r="A1179" s="168" t="str">
        <f t="shared" si="18"/>
        <v>Report</v>
      </c>
      <c r="B1179">
        <v>22147</v>
      </c>
      <c r="C1179" t="s">
        <v>5302</v>
      </c>
      <c r="D1179" t="s">
        <v>162</v>
      </c>
      <c r="E1179" t="s">
        <v>283</v>
      </c>
      <c r="F1179" t="s">
        <v>5303</v>
      </c>
      <c r="G1179" t="s">
        <v>5304</v>
      </c>
      <c r="H1179" t="s">
        <v>280</v>
      </c>
      <c r="I1179" t="s">
        <v>5300</v>
      </c>
      <c r="J1179" t="s">
        <v>5305</v>
      </c>
      <c r="K1179" t="s">
        <v>112</v>
      </c>
      <c r="L1179" t="s">
        <v>172</v>
      </c>
      <c r="M1179">
        <v>447492</v>
      </c>
      <c r="N1179" t="s">
        <v>162</v>
      </c>
      <c r="O1179" s="182">
        <v>41969</v>
      </c>
      <c r="P1179" s="182">
        <v>41996</v>
      </c>
      <c r="Q1179">
        <v>2</v>
      </c>
      <c r="R1179">
        <v>2</v>
      </c>
      <c r="S1179">
        <v>2</v>
      </c>
      <c r="T1179">
        <v>2</v>
      </c>
      <c r="U1179"/>
    </row>
    <row r="1180" spans="1:21">
      <c r="A1180" s="168" t="str">
        <f t="shared" si="18"/>
        <v>Report</v>
      </c>
      <c r="B1180">
        <v>22148</v>
      </c>
      <c r="C1180" t="s">
        <v>5306</v>
      </c>
      <c r="D1180" t="s">
        <v>162</v>
      </c>
      <c r="E1180" t="s">
        <v>283</v>
      </c>
      <c r="F1180" t="s">
        <v>5307</v>
      </c>
      <c r="G1180" t="s">
        <v>280</v>
      </c>
      <c r="H1180" t="s">
        <v>280</v>
      </c>
      <c r="I1180" t="s">
        <v>5300</v>
      </c>
      <c r="J1180" t="s">
        <v>5308</v>
      </c>
      <c r="K1180" t="s">
        <v>112</v>
      </c>
      <c r="L1180" t="s">
        <v>172</v>
      </c>
      <c r="M1180">
        <v>442858</v>
      </c>
      <c r="N1180" t="s">
        <v>162</v>
      </c>
      <c r="O1180" s="182">
        <v>41837</v>
      </c>
      <c r="P1180" s="182">
        <v>41858</v>
      </c>
      <c r="Q1180">
        <v>1</v>
      </c>
      <c r="R1180">
        <v>1</v>
      </c>
      <c r="S1180">
        <v>1</v>
      </c>
      <c r="T1180">
        <v>1</v>
      </c>
      <c r="U1180"/>
    </row>
    <row r="1181" spans="1:21">
      <c r="A1181" s="168" t="str">
        <f t="shared" si="18"/>
        <v>Report</v>
      </c>
      <c r="B1181">
        <v>22150</v>
      </c>
      <c r="C1181" t="s">
        <v>5309</v>
      </c>
      <c r="D1181" t="s">
        <v>162</v>
      </c>
      <c r="E1181" t="s">
        <v>283</v>
      </c>
      <c r="F1181" t="s">
        <v>5310</v>
      </c>
      <c r="G1181" t="s">
        <v>5311</v>
      </c>
      <c r="H1181" t="s">
        <v>280</v>
      </c>
      <c r="I1181" t="s">
        <v>5312</v>
      </c>
      <c r="J1181" t="s">
        <v>5313</v>
      </c>
      <c r="K1181" t="s">
        <v>128</v>
      </c>
      <c r="L1181" t="s">
        <v>358</v>
      </c>
      <c r="M1181">
        <v>454024</v>
      </c>
      <c r="N1181" t="s">
        <v>162</v>
      </c>
      <c r="O1181" s="182">
        <v>42025</v>
      </c>
      <c r="P1181" s="182">
        <v>42046</v>
      </c>
      <c r="Q1181">
        <v>2</v>
      </c>
      <c r="R1181">
        <v>2</v>
      </c>
      <c r="S1181">
        <v>2</v>
      </c>
      <c r="T1181">
        <v>2</v>
      </c>
      <c r="U1181"/>
    </row>
    <row r="1182" spans="1:21">
      <c r="A1182" s="168" t="str">
        <f t="shared" si="18"/>
        <v>Report</v>
      </c>
      <c r="B1182">
        <v>22151</v>
      </c>
      <c r="C1182" t="s">
        <v>5314</v>
      </c>
      <c r="D1182" t="s">
        <v>162</v>
      </c>
      <c r="E1182" t="s">
        <v>283</v>
      </c>
      <c r="F1182" t="s">
        <v>5315</v>
      </c>
      <c r="G1182" t="s">
        <v>280</v>
      </c>
      <c r="H1182" t="s">
        <v>280</v>
      </c>
      <c r="I1182" t="s">
        <v>5316</v>
      </c>
      <c r="J1182" t="s">
        <v>5317</v>
      </c>
      <c r="K1182" t="s">
        <v>95</v>
      </c>
      <c r="L1182" t="s">
        <v>177</v>
      </c>
      <c r="M1182">
        <v>368384</v>
      </c>
      <c r="N1182" t="s">
        <v>162</v>
      </c>
      <c r="O1182" s="182">
        <v>40716</v>
      </c>
      <c r="P1182" s="182">
        <v>40737</v>
      </c>
      <c r="Q1182">
        <v>2</v>
      </c>
      <c r="R1182" t="s">
        <v>280</v>
      </c>
      <c r="S1182" t="s">
        <v>280</v>
      </c>
      <c r="T1182" t="s">
        <v>280</v>
      </c>
      <c r="U1182"/>
    </row>
    <row r="1183" spans="1:21">
      <c r="A1183" s="168" t="str">
        <f t="shared" si="18"/>
        <v>Report</v>
      </c>
      <c r="B1183">
        <v>22152</v>
      </c>
      <c r="C1183" t="s">
        <v>5318</v>
      </c>
      <c r="D1183" t="s">
        <v>162</v>
      </c>
      <c r="E1183" t="s">
        <v>283</v>
      </c>
      <c r="F1183" t="s">
        <v>5319</v>
      </c>
      <c r="G1183" t="s">
        <v>5320</v>
      </c>
      <c r="H1183" t="s">
        <v>280</v>
      </c>
      <c r="I1183" t="s">
        <v>1043</v>
      </c>
      <c r="J1183" t="s">
        <v>5321</v>
      </c>
      <c r="K1183" t="s">
        <v>131</v>
      </c>
      <c r="L1183" t="s">
        <v>173</v>
      </c>
      <c r="M1183">
        <v>383707</v>
      </c>
      <c r="N1183" t="s">
        <v>162</v>
      </c>
      <c r="O1183" s="182">
        <v>40879</v>
      </c>
      <c r="P1183" s="182">
        <v>40900</v>
      </c>
      <c r="Q1183">
        <v>2</v>
      </c>
      <c r="R1183" t="s">
        <v>280</v>
      </c>
      <c r="S1183" t="s">
        <v>280</v>
      </c>
      <c r="T1183" t="s">
        <v>280</v>
      </c>
      <c r="U1183"/>
    </row>
    <row r="1184" spans="1:21">
      <c r="A1184" s="168" t="str">
        <f t="shared" si="18"/>
        <v>Report</v>
      </c>
      <c r="B1184">
        <v>22153</v>
      </c>
      <c r="C1184" t="s">
        <v>5322</v>
      </c>
      <c r="D1184" t="s">
        <v>162</v>
      </c>
      <c r="E1184" t="s">
        <v>283</v>
      </c>
      <c r="F1184" t="s">
        <v>5323</v>
      </c>
      <c r="G1184" t="s">
        <v>5324</v>
      </c>
      <c r="H1184" t="s">
        <v>280</v>
      </c>
      <c r="I1184" t="s">
        <v>2459</v>
      </c>
      <c r="J1184" t="s">
        <v>5325</v>
      </c>
      <c r="K1184" t="s">
        <v>83</v>
      </c>
      <c r="L1184" t="s">
        <v>177</v>
      </c>
      <c r="M1184">
        <v>366396</v>
      </c>
      <c r="N1184" t="s">
        <v>162</v>
      </c>
      <c r="O1184" s="182">
        <v>40612</v>
      </c>
      <c r="P1184" s="182">
        <v>40633</v>
      </c>
      <c r="Q1184">
        <v>1</v>
      </c>
      <c r="R1184" t="s">
        <v>280</v>
      </c>
      <c r="S1184" t="s">
        <v>280</v>
      </c>
      <c r="T1184" t="s">
        <v>280</v>
      </c>
      <c r="U1184"/>
    </row>
    <row r="1185" spans="1:21">
      <c r="A1185" s="168" t="str">
        <f t="shared" si="18"/>
        <v>Report</v>
      </c>
      <c r="B1185">
        <v>22157</v>
      </c>
      <c r="C1185" t="s">
        <v>5326</v>
      </c>
      <c r="D1185" t="s">
        <v>162</v>
      </c>
      <c r="E1185" t="s">
        <v>283</v>
      </c>
      <c r="F1185" t="s">
        <v>5327</v>
      </c>
      <c r="G1185" t="s">
        <v>5328</v>
      </c>
      <c r="H1185" t="s">
        <v>280</v>
      </c>
      <c r="I1185" t="s">
        <v>1161</v>
      </c>
      <c r="J1185" t="s">
        <v>5329</v>
      </c>
      <c r="K1185" t="s">
        <v>132</v>
      </c>
      <c r="L1185" t="s">
        <v>176</v>
      </c>
      <c r="M1185">
        <v>383351</v>
      </c>
      <c r="N1185" t="s">
        <v>162</v>
      </c>
      <c r="O1185" s="182">
        <v>40934</v>
      </c>
      <c r="P1185" s="182">
        <v>40955</v>
      </c>
      <c r="Q1185">
        <v>2</v>
      </c>
      <c r="R1185" t="s">
        <v>280</v>
      </c>
      <c r="S1185" t="s">
        <v>280</v>
      </c>
      <c r="T1185" t="s">
        <v>280</v>
      </c>
      <c r="U1185"/>
    </row>
    <row r="1186" spans="1:21">
      <c r="A1186" s="168" t="str">
        <f t="shared" si="18"/>
        <v>Report</v>
      </c>
      <c r="B1186">
        <v>22160</v>
      </c>
      <c r="C1186" t="s">
        <v>5330</v>
      </c>
      <c r="D1186" t="s">
        <v>162</v>
      </c>
      <c r="E1186" t="s">
        <v>283</v>
      </c>
      <c r="F1186" t="s">
        <v>5331</v>
      </c>
      <c r="G1186" t="s">
        <v>280</v>
      </c>
      <c r="H1186" t="s">
        <v>280</v>
      </c>
      <c r="I1186" t="s">
        <v>5332</v>
      </c>
      <c r="J1186" t="s">
        <v>5333</v>
      </c>
      <c r="K1186" t="s">
        <v>138</v>
      </c>
      <c r="L1186" t="s">
        <v>173</v>
      </c>
      <c r="M1186">
        <v>366397</v>
      </c>
      <c r="N1186" t="s">
        <v>162</v>
      </c>
      <c r="O1186" s="182">
        <v>40626</v>
      </c>
      <c r="P1186" s="182">
        <v>40647</v>
      </c>
      <c r="Q1186">
        <v>2</v>
      </c>
      <c r="R1186" t="s">
        <v>280</v>
      </c>
      <c r="S1186" t="s">
        <v>280</v>
      </c>
      <c r="T1186" t="s">
        <v>280</v>
      </c>
      <c r="U1186"/>
    </row>
    <row r="1187" spans="1:21">
      <c r="A1187" s="168" t="str">
        <f t="shared" si="18"/>
        <v>Report</v>
      </c>
      <c r="B1187">
        <v>22161</v>
      </c>
      <c r="C1187" t="s">
        <v>5334</v>
      </c>
      <c r="D1187" t="s">
        <v>162</v>
      </c>
      <c r="E1187" t="s">
        <v>283</v>
      </c>
      <c r="F1187" t="s">
        <v>5162</v>
      </c>
      <c r="G1187" t="s">
        <v>280</v>
      </c>
      <c r="H1187" t="s">
        <v>280</v>
      </c>
      <c r="I1187" t="s">
        <v>5335</v>
      </c>
      <c r="J1187" t="s">
        <v>5164</v>
      </c>
      <c r="K1187" t="s">
        <v>154</v>
      </c>
      <c r="L1187" t="s">
        <v>176</v>
      </c>
      <c r="M1187">
        <v>383786</v>
      </c>
      <c r="N1187" t="s">
        <v>162</v>
      </c>
      <c r="O1187" s="182">
        <v>41089</v>
      </c>
      <c r="P1187" s="182">
        <v>41109</v>
      </c>
      <c r="Q1187">
        <v>2</v>
      </c>
      <c r="R1187" t="s">
        <v>280</v>
      </c>
      <c r="S1187" t="s">
        <v>280</v>
      </c>
      <c r="T1187" t="s">
        <v>280</v>
      </c>
      <c r="U1187"/>
    </row>
    <row r="1188" spans="1:21">
      <c r="A1188" s="168" t="str">
        <f t="shared" si="18"/>
        <v>Report</v>
      </c>
      <c r="B1188">
        <v>22162</v>
      </c>
      <c r="C1188" t="s">
        <v>5336</v>
      </c>
      <c r="D1188" t="s">
        <v>162</v>
      </c>
      <c r="E1188" t="s">
        <v>283</v>
      </c>
      <c r="F1188" t="s">
        <v>5337</v>
      </c>
      <c r="G1188" t="s">
        <v>5338</v>
      </c>
      <c r="H1188" t="s">
        <v>5339</v>
      </c>
      <c r="I1188" t="s">
        <v>5340</v>
      </c>
      <c r="J1188" t="s">
        <v>5341</v>
      </c>
      <c r="K1188" t="s">
        <v>93</v>
      </c>
      <c r="L1188" t="s">
        <v>175</v>
      </c>
      <c r="M1188">
        <v>384028</v>
      </c>
      <c r="N1188" t="s">
        <v>162</v>
      </c>
      <c r="O1188" s="182">
        <v>41123</v>
      </c>
      <c r="P1188" s="182">
        <v>41144</v>
      </c>
      <c r="Q1188">
        <v>2</v>
      </c>
      <c r="R1188" t="s">
        <v>280</v>
      </c>
      <c r="S1188" t="s">
        <v>280</v>
      </c>
      <c r="T1188" t="s">
        <v>280</v>
      </c>
      <c r="U1188"/>
    </row>
    <row r="1189" spans="1:21">
      <c r="A1189" s="168" t="str">
        <f t="shared" si="18"/>
        <v>Report</v>
      </c>
      <c r="B1189">
        <v>22163</v>
      </c>
      <c r="C1189" t="s">
        <v>5342</v>
      </c>
      <c r="D1189" t="s">
        <v>162</v>
      </c>
      <c r="E1189" t="s">
        <v>283</v>
      </c>
      <c r="F1189" t="s">
        <v>549</v>
      </c>
      <c r="G1189" t="s">
        <v>280</v>
      </c>
      <c r="H1189" t="s">
        <v>280</v>
      </c>
      <c r="I1189" t="s">
        <v>5343</v>
      </c>
      <c r="J1189" t="s">
        <v>5344</v>
      </c>
      <c r="K1189" t="s">
        <v>114</v>
      </c>
      <c r="L1189" t="s">
        <v>358</v>
      </c>
      <c r="M1189">
        <v>408422</v>
      </c>
      <c r="N1189" t="s">
        <v>162</v>
      </c>
      <c r="O1189" s="182">
        <v>41172</v>
      </c>
      <c r="P1189" s="182">
        <v>41193</v>
      </c>
      <c r="Q1189">
        <v>2</v>
      </c>
      <c r="R1189" t="s">
        <v>280</v>
      </c>
      <c r="S1189" t="s">
        <v>280</v>
      </c>
      <c r="T1189" t="s">
        <v>280</v>
      </c>
      <c r="U1189"/>
    </row>
    <row r="1190" spans="1:21">
      <c r="A1190" s="168" t="str">
        <f t="shared" si="18"/>
        <v>Report</v>
      </c>
      <c r="B1190">
        <v>22164</v>
      </c>
      <c r="C1190" t="s">
        <v>5345</v>
      </c>
      <c r="D1190" t="s">
        <v>162</v>
      </c>
      <c r="E1190" t="s">
        <v>283</v>
      </c>
      <c r="F1190" t="s">
        <v>5346</v>
      </c>
      <c r="G1190" t="s">
        <v>5347</v>
      </c>
      <c r="H1190" t="s">
        <v>280</v>
      </c>
      <c r="I1190" t="s">
        <v>1414</v>
      </c>
      <c r="J1190" t="s">
        <v>5348</v>
      </c>
      <c r="K1190" t="s">
        <v>154</v>
      </c>
      <c r="L1190" t="s">
        <v>176</v>
      </c>
      <c r="M1190">
        <v>362534</v>
      </c>
      <c r="N1190" t="s">
        <v>162</v>
      </c>
      <c r="O1190" s="182">
        <v>40444</v>
      </c>
      <c r="P1190" s="182">
        <v>40474</v>
      </c>
      <c r="Q1190">
        <v>3</v>
      </c>
      <c r="R1190" t="s">
        <v>280</v>
      </c>
      <c r="S1190" t="s">
        <v>280</v>
      </c>
      <c r="T1190" t="s">
        <v>280</v>
      </c>
      <c r="U1190"/>
    </row>
    <row r="1191" spans="1:21">
      <c r="A1191" s="168" t="str">
        <f t="shared" si="18"/>
        <v>Report</v>
      </c>
      <c r="B1191">
        <v>22165</v>
      </c>
      <c r="C1191" t="s">
        <v>5349</v>
      </c>
      <c r="D1191" t="s">
        <v>162</v>
      </c>
      <c r="E1191" t="s">
        <v>283</v>
      </c>
      <c r="F1191" t="s">
        <v>5350</v>
      </c>
      <c r="G1191" t="s">
        <v>5351</v>
      </c>
      <c r="H1191" t="s">
        <v>280</v>
      </c>
      <c r="I1191" t="s">
        <v>563</v>
      </c>
      <c r="J1191" t="s">
        <v>5352</v>
      </c>
      <c r="K1191" t="s">
        <v>29</v>
      </c>
      <c r="L1191" t="s">
        <v>172</v>
      </c>
      <c r="M1191">
        <v>383461</v>
      </c>
      <c r="N1191" t="s">
        <v>162</v>
      </c>
      <c r="O1191" s="182">
        <v>40963</v>
      </c>
      <c r="P1191" s="182">
        <v>40982</v>
      </c>
      <c r="Q1191">
        <v>3</v>
      </c>
      <c r="R1191" t="s">
        <v>280</v>
      </c>
      <c r="S1191" t="s">
        <v>280</v>
      </c>
      <c r="T1191" t="s">
        <v>280</v>
      </c>
      <c r="U1191"/>
    </row>
    <row r="1192" spans="1:21">
      <c r="A1192" s="168" t="str">
        <f t="shared" si="18"/>
        <v>Report</v>
      </c>
      <c r="B1192">
        <v>22167</v>
      </c>
      <c r="C1192" t="s">
        <v>5353</v>
      </c>
      <c r="D1192" t="s">
        <v>162</v>
      </c>
      <c r="E1192" t="s">
        <v>283</v>
      </c>
      <c r="F1192" t="s">
        <v>5354</v>
      </c>
      <c r="G1192" t="s">
        <v>5355</v>
      </c>
      <c r="H1192" t="s">
        <v>280</v>
      </c>
      <c r="I1192" t="s">
        <v>1261</v>
      </c>
      <c r="J1192" t="s">
        <v>5356</v>
      </c>
      <c r="K1192" t="s">
        <v>98</v>
      </c>
      <c r="L1192" t="s">
        <v>172</v>
      </c>
      <c r="M1192">
        <v>383529</v>
      </c>
      <c r="N1192" t="s">
        <v>162</v>
      </c>
      <c r="O1192" s="182">
        <v>40836</v>
      </c>
      <c r="P1192" s="182">
        <v>40857</v>
      </c>
      <c r="Q1192">
        <v>1</v>
      </c>
      <c r="R1192" t="s">
        <v>280</v>
      </c>
      <c r="S1192" t="s">
        <v>280</v>
      </c>
      <c r="T1192" t="s">
        <v>280</v>
      </c>
      <c r="U1192"/>
    </row>
    <row r="1193" spans="1:21">
      <c r="A1193" s="168" t="str">
        <f t="shared" si="18"/>
        <v>Report</v>
      </c>
      <c r="B1193">
        <v>22169</v>
      </c>
      <c r="C1193" t="s">
        <v>5357</v>
      </c>
      <c r="D1193" t="s">
        <v>162</v>
      </c>
      <c r="E1193" t="s">
        <v>283</v>
      </c>
      <c r="F1193" t="s">
        <v>5358</v>
      </c>
      <c r="G1193" t="s">
        <v>5359</v>
      </c>
      <c r="H1193" t="s">
        <v>5359</v>
      </c>
      <c r="I1193" t="s">
        <v>5360</v>
      </c>
      <c r="J1193" t="s">
        <v>5361</v>
      </c>
      <c r="K1193" t="s">
        <v>138</v>
      </c>
      <c r="L1193" t="s">
        <v>173</v>
      </c>
      <c r="M1193">
        <v>442842</v>
      </c>
      <c r="N1193" t="s">
        <v>162</v>
      </c>
      <c r="O1193" s="182">
        <v>41789</v>
      </c>
      <c r="P1193" s="182">
        <v>41807</v>
      </c>
      <c r="Q1193">
        <v>2</v>
      </c>
      <c r="R1193">
        <v>2</v>
      </c>
      <c r="S1193">
        <v>2</v>
      </c>
      <c r="T1193">
        <v>2</v>
      </c>
      <c r="U1193"/>
    </row>
    <row r="1194" spans="1:21">
      <c r="A1194" s="168" t="str">
        <f t="shared" si="18"/>
        <v>Report</v>
      </c>
      <c r="B1194">
        <v>22171</v>
      </c>
      <c r="C1194" t="s">
        <v>5362</v>
      </c>
      <c r="D1194" t="s">
        <v>162</v>
      </c>
      <c r="E1194" t="s">
        <v>283</v>
      </c>
      <c r="F1194" t="s">
        <v>5363</v>
      </c>
      <c r="G1194" t="s">
        <v>5364</v>
      </c>
      <c r="H1194" t="s">
        <v>280</v>
      </c>
      <c r="I1194" t="s">
        <v>5365</v>
      </c>
      <c r="J1194" t="s">
        <v>5366</v>
      </c>
      <c r="K1194" t="s">
        <v>66</v>
      </c>
      <c r="L1194" t="s">
        <v>177</v>
      </c>
      <c r="M1194">
        <v>366425</v>
      </c>
      <c r="N1194" t="s">
        <v>162</v>
      </c>
      <c r="O1194" s="182">
        <v>40633</v>
      </c>
      <c r="P1194" s="182">
        <v>40654</v>
      </c>
      <c r="Q1194">
        <v>3</v>
      </c>
      <c r="R1194" t="s">
        <v>280</v>
      </c>
      <c r="S1194" t="s">
        <v>280</v>
      </c>
      <c r="T1194" t="s">
        <v>280</v>
      </c>
      <c r="U1194"/>
    </row>
    <row r="1195" spans="1:21">
      <c r="A1195" s="168" t="str">
        <f t="shared" si="18"/>
        <v>Report</v>
      </c>
      <c r="B1195">
        <v>22172</v>
      </c>
      <c r="C1195" t="s">
        <v>5367</v>
      </c>
      <c r="D1195" t="s">
        <v>162</v>
      </c>
      <c r="E1195" t="s">
        <v>283</v>
      </c>
      <c r="F1195" t="s">
        <v>5368</v>
      </c>
      <c r="G1195" t="s">
        <v>280</v>
      </c>
      <c r="H1195" t="s">
        <v>280</v>
      </c>
      <c r="I1195" t="s">
        <v>3480</v>
      </c>
      <c r="J1195" t="s">
        <v>5369</v>
      </c>
      <c r="K1195" t="s">
        <v>49</v>
      </c>
      <c r="L1195" t="s">
        <v>173</v>
      </c>
      <c r="M1195">
        <v>383530</v>
      </c>
      <c r="N1195" t="s">
        <v>162</v>
      </c>
      <c r="O1195" s="182">
        <v>41228</v>
      </c>
      <c r="P1195" s="182">
        <v>41253</v>
      </c>
      <c r="Q1195">
        <v>3</v>
      </c>
      <c r="R1195" t="s">
        <v>280</v>
      </c>
      <c r="S1195" t="s">
        <v>280</v>
      </c>
      <c r="T1195" t="s">
        <v>280</v>
      </c>
      <c r="U1195"/>
    </row>
    <row r="1196" spans="1:21">
      <c r="A1196" s="168" t="str">
        <f t="shared" si="18"/>
        <v>Report</v>
      </c>
      <c r="B1196">
        <v>22173</v>
      </c>
      <c r="C1196" t="s">
        <v>5370</v>
      </c>
      <c r="D1196" t="s">
        <v>162</v>
      </c>
      <c r="E1196" t="s">
        <v>283</v>
      </c>
      <c r="F1196" t="s">
        <v>5371</v>
      </c>
      <c r="G1196" t="s">
        <v>5372</v>
      </c>
      <c r="H1196" t="s">
        <v>280</v>
      </c>
      <c r="I1196" t="s">
        <v>1557</v>
      </c>
      <c r="J1196" t="s">
        <v>5373</v>
      </c>
      <c r="K1196" t="s">
        <v>150</v>
      </c>
      <c r="L1196" t="s">
        <v>176</v>
      </c>
      <c r="M1196">
        <v>442874</v>
      </c>
      <c r="N1196" t="s">
        <v>162</v>
      </c>
      <c r="O1196" s="182">
        <v>41759</v>
      </c>
      <c r="P1196" s="182">
        <v>41778</v>
      </c>
      <c r="Q1196">
        <v>2</v>
      </c>
      <c r="R1196">
        <v>2</v>
      </c>
      <c r="S1196">
        <v>2</v>
      </c>
      <c r="T1196">
        <v>2</v>
      </c>
      <c r="U1196"/>
    </row>
    <row r="1197" spans="1:21">
      <c r="A1197" s="168" t="str">
        <f t="shared" si="18"/>
        <v>Report</v>
      </c>
      <c r="B1197">
        <v>22178</v>
      </c>
      <c r="C1197" t="s">
        <v>5374</v>
      </c>
      <c r="D1197" t="s">
        <v>162</v>
      </c>
      <c r="E1197" t="s">
        <v>283</v>
      </c>
      <c r="F1197" t="s">
        <v>5375</v>
      </c>
      <c r="G1197" t="s">
        <v>4486</v>
      </c>
      <c r="H1197" t="s">
        <v>280</v>
      </c>
      <c r="I1197" t="s">
        <v>2827</v>
      </c>
      <c r="J1197" t="s">
        <v>5376</v>
      </c>
      <c r="K1197" t="s">
        <v>31</v>
      </c>
      <c r="L1197" t="s">
        <v>173</v>
      </c>
      <c r="M1197">
        <v>464714</v>
      </c>
      <c r="N1197" t="s">
        <v>509</v>
      </c>
      <c r="O1197" s="182">
        <v>42201</v>
      </c>
      <c r="P1197" s="182">
        <v>42220</v>
      </c>
      <c r="Q1197">
        <v>3</v>
      </c>
      <c r="R1197">
        <v>3</v>
      </c>
      <c r="S1197">
        <v>3</v>
      </c>
      <c r="T1197">
        <v>3</v>
      </c>
      <c r="U1197"/>
    </row>
    <row r="1198" spans="1:21">
      <c r="A1198" s="168" t="str">
        <f t="shared" si="18"/>
        <v>Report</v>
      </c>
      <c r="B1198">
        <v>22179</v>
      </c>
      <c r="C1198" t="s">
        <v>5377</v>
      </c>
      <c r="D1198" t="s">
        <v>162</v>
      </c>
      <c r="E1198" t="s">
        <v>283</v>
      </c>
      <c r="F1198" t="s">
        <v>5378</v>
      </c>
      <c r="G1198" t="s">
        <v>280</v>
      </c>
      <c r="H1198" t="s">
        <v>280</v>
      </c>
      <c r="I1198" t="s">
        <v>173</v>
      </c>
      <c r="J1198" t="s">
        <v>5379</v>
      </c>
      <c r="K1198" t="s">
        <v>101</v>
      </c>
      <c r="L1198" t="s">
        <v>173</v>
      </c>
      <c r="M1198">
        <v>453960</v>
      </c>
      <c r="N1198" t="s">
        <v>162</v>
      </c>
      <c r="O1198" s="182">
        <v>42145</v>
      </c>
      <c r="P1198" s="182">
        <v>42163</v>
      </c>
      <c r="Q1198">
        <v>2</v>
      </c>
      <c r="R1198">
        <v>2</v>
      </c>
      <c r="S1198">
        <v>2</v>
      </c>
      <c r="T1198">
        <v>2</v>
      </c>
      <c r="U1198"/>
    </row>
    <row r="1199" spans="1:21">
      <c r="A1199" s="168" t="str">
        <f t="shared" si="18"/>
        <v>Report</v>
      </c>
      <c r="B1199">
        <v>22183</v>
      </c>
      <c r="C1199" t="s">
        <v>5380</v>
      </c>
      <c r="D1199" t="s">
        <v>162</v>
      </c>
      <c r="E1199" t="s">
        <v>283</v>
      </c>
      <c r="F1199" t="s">
        <v>5381</v>
      </c>
      <c r="G1199" t="s">
        <v>5382</v>
      </c>
      <c r="H1199" t="s">
        <v>280</v>
      </c>
      <c r="I1199" t="s">
        <v>376</v>
      </c>
      <c r="J1199" t="s">
        <v>5383</v>
      </c>
      <c r="K1199" t="s">
        <v>109</v>
      </c>
      <c r="L1199" t="s">
        <v>174</v>
      </c>
      <c r="M1199">
        <v>365823</v>
      </c>
      <c r="N1199" t="s">
        <v>162</v>
      </c>
      <c r="O1199" s="182">
        <v>40612</v>
      </c>
      <c r="P1199" s="182">
        <v>40633</v>
      </c>
      <c r="Q1199">
        <v>2</v>
      </c>
      <c r="R1199" t="s">
        <v>280</v>
      </c>
      <c r="S1199" t="s">
        <v>280</v>
      </c>
      <c r="T1199" t="s">
        <v>280</v>
      </c>
      <c r="U1199"/>
    </row>
    <row r="1200" spans="1:21">
      <c r="A1200" s="168" t="str">
        <f t="shared" si="18"/>
        <v>Report</v>
      </c>
      <c r="B1200">
        <v>22184</v>
      </c>
      <c r="C1200" t="s">
        <v>5384</v>
      </c>
      <c r="D1200" t="s">
        <v>162</v>
      </c>
      <c r="E1200" t="s">
        <v>283</v>
      </c>
      <c r="F1200" t="s">
        <v>5385</v>
      </c>
      <c r="G1200" t="s">
        <v>5386</v>
      </c>
      <c r="H1200" t="s">
        <v>280</v>
      </c>
      <c r="I1200" t="s">
        <v>2477</v>
      </c>
      <c r="J1200" t="s">
        <v>5387</v>
      </c>
      <c r="K1200" t="s">
        <v>154</v>
      </c>
      <c r="L1200" t="s">
        <v>176</v>
      </c>
      <c r="M1200">
        <v>365824</v>
      </c>
      <c r="N1200" t="s">
        <v>162</v>
      </c>
      <c r="O1200" s="182">
        <v>40570</v>
      </c>
      <c r="P1200" s="182">
        <v>40591</v>
      </c>
      <c r="Q1200">
        <v>2</v>
      </c>
      <c r="R1200" t="s">
        <v>280</v>
      </c>
      <c r="S1200" t="s">
        <v>280</v>
      </c>
      <c r="T1200" t="s">
        <v>280</v>
      </c>
      <c r="U1200"/>
    </row>
    <row r="1201" spans="1:21">
      <c r="A1201" s="168" t="str">
        <f t="shared" si="18"/>
        <v>Report</v>
      </c>
      <c r="B1201">
        <v>22185</v>
      </c>
      <c r="C1201" t="s">
        <v>5388</v>
      </c>
      <c r="D1201" t="s">
        <v>162</v>
      </c>
      <c r="E1201" t="s">
        <v>283</v>
      </c>
      <c r="F1201" t="s">
        <v>5389</v>
      </c>
      <c r="G1201" t="s">
        <v>5390</v>
      </c>
      <c r="H1201" t="s">
        <v>280</v>
      </c>
      <c r="I1201" t="s">
        <v>2109</v>
      </c>
      <c r="J1201" t="s">
        <v>5391</v>
      </c>
      <c r="K1201" t="s">
        <v>133</v>
      </c>
      <c r="L1201" t="s">
        <v>176</v>
      </c>
      <c r="M1201">
        <v>384031</v>
      </c>
      <c r="N1201" t="s">
        <v>162</v>
      </c>
      <c r="O1201" s="182">
        <v>40774</v>
      </c>
      <c r="P1201" s="182">
        <v>40795</v>
      </c>
      <c r="Q1201">
        <v>2</v>
      </c>
      <c r="R1201" t="s">
        <v>280</v>
      </c>
      <c r="S1201" t="s">
        <v>280</v>
      </c>
      <c r="T1201" t="s">
        <v>280</v>
      </c>
      <c r="U1201"/>
    </row>
    <row r="1202" spans="1:21">
      <c r="A1202" s="168" t="str">
        <f t="shared" si="18"/>
        <v>Report</v>
      </c>
      <c r="B1202">
        <v>22189</v>
      </c>
      <c r="C1202" t="s">
        <v>5392</v>
      </c>
      <c r="D1202" t="s">
        <v>162</v>
      </c>
      <c r="E1202" t="s">
        <v>283</v>
      </c>
      <c r="F1202" t="s">
        <v>5393</v>
      </c>
      <c r="G1202" t="s">
        <v>5394</v>
      </c>
      <c r="H1202" t="s">
        <v>280</v>
      </c>
      <c r="I1202" t="s">
        <v>5395</v>
      </c>
      <c r="J1202" t="s">
        <v>5396</v>
      </c>
      <c r="K1202" t="s">
        <v>119</v>
      </c>
      <c r="L1202" t="s">
        <v>176</v>
      </c>
      <c r="M1202">
        <v>404548</v>
      </c>
      <c r="N1202" t="s">
        <v>162</v>
      </c>
      <c r="O1202" s="182">
        <v>41172</v>
      </c>
      <c r="P1202" s="182">
        <v>41192</v>
      </c>
      <c r="Q1202">
        <v>3</v>
      </c>
      <c r="R1202" t="s">
        <v>280</v>
      </c>
      <c r="S1202" t="s">
        <v>280</v>
      </c>
      <c r="T1202" t="s">
        <v>280</v>
      </c>
      <c r="U1202"/>
    </row>
    <row r="1203" spans="1:21">
      <c r="A1203" s="168" t="str">
        <f t="shared" si="18"/>
        <v>Report</v>
      </c>
      <c r="B1203">
        <v>22190</v>
      </c>
      <c r="C1203" t="s">
        <v>5397</v>
      </c>
      <c r="D1203" t="s">
        <v>162</v>
      </c>
      <c r="E1203" t="s">
        <v>283</v>
      </c>
      <c r="F1203" t="s">
        <v>5398</v>
      </c>
      <c r="G1203" t="s">
        <v>5399</v>
      </c>
      <c r="H1203" t="s">
        <v>5400</v>
      </c>
      <c r="I1203" t="s">
        <v>3849</v>
      </c>
      <c r="J1203" t="s">
        <v>5401</v>
      </c>
      <c r="K1203" t="s">
        <v>89</v>
      </c>
      <c r="L1203" t="s">
        <v>174</v>
      </c>
      <c r="M1203">
        <v>362536</v>
      </c>
      <c r="N1203" t="s">
        <v>162</v>
      </c>
      <c r="O1203" s="182">
        <v>40487</v>
      </c>
      <c r="P1203" s="182">
        <v>40508</v>
      </c>
      <c r="Q1203">
        <v>2</v>
      </c>
      <c r="R1203" t="s">
        <v>280</v>
      </c>
      <c r="S1203" t="s">
        <v>280</v>
      </c>
      <c r="T1203" t="s">
        <v>280</v>
      </c>
      <c r="U1203"/>
    </row>
    <row r="1204" spans="1:21">
      <c r="A1204" s="168" t="str">
        <f t="shared" si="18"/>
        <v>Report</v>
      </c>
      <c r="B1204">
        <v>22191</v>
      </c>
      <c r="C1204" t="s">
        <v>5402</v>
      </c>
      <c r="D1204" t="s">
        <v>162</v>
      </c>
      <c r="E1204" t="s">
        <v>283</v>
      </c>
      <c r="F1204" t="s">
        <v>1289</v>
      </c>
      <c r="G1204" t="s">
        <v>280</v>
      </c>
      <c r="H1204" t="s">
        <v>280</v>
      </c>
      <c r="I1204" t="s">
        <v>5403</v>
      </c>
      <c r="J1204" t="s">
        <v>5404</v>
      </c>
      <c r="K1204" t="s">
        <v>98</v>
      </c>
      <c r="L1204" t="s">
        <v>172</v>
      </c>
      <c r="M1204">
        <v>383787</v>
      </c>
      <c r="N1204" t="s">
        <v>162</v>
      </c>
      <c r="O1204" s="182">
        <v>41088</v>
      </c>
      <c r="P1204" s="182">
        <v>41108</v>
      </c>
      <c r="Q1204">
        <v>2</v>
      </c>
      <c r="R1204" t="s">
        <v>280</v>
      </c>
      <c r="S1204" t="s">
        <v>280</v>
      </c>
      <c r="T1204" t="s">
        <v>280</v>
      </c>
      <c r="U1204"/>
    </row>
    <row r="1205" spans="1:21">
      <c r="A1205" s="168" t="str">
        <f t="shared" si="18"/>
        <v>Report</v>
      </c>
      <c r="B1205">
        <v>22193</v>
      </c>
      <c r="C1205" t="s">
        <v>5405</v>
      </c>
      <c r="D1205" t="s">
        <v>162</v>
      </c>
      <c r="E1205" t="s">
        <v>283</v>
      </c>
      <c r="F1205" t="s">
        <v>5406</v>
      </c>
      <c r="G1205" t="s">
        <v>280</v>
      </c>
      <c r="H1205" t="s">
        <v>280</v>
      </c>
      <c r="I1205" t="s">
        <v>5407</v>
      </c>
      <c r="J1205" t="s">
        <v>5408</v>
      </c>
      <c r="K1205" t="s">
        <v>33</v>
      </c>
      <c r="L1205" t="s">
        <v>173</v>
      </c>
      <c r="M1205">
        <v>364772</v>
      </c>
      <c r="N1205" t="s">
        <v>162</v>
      </c>
      <c r="O1205" s="182">
        <v>40514</v>
      </c>
      <c r="P1205" s="182">
        <v>40535</v>
      </c>
      <c r="Q1205">
        <v>1</v>
      </c>
      <c r="R1205" t="s">
        <v>280</v>
      </c>
      <c r="S1205" t="s">
        <v>280</v>
      </c>
      <c r="T1205" t="s">
        <v>280</v>
      </c>
      <c r="U1205"/>
    </row>
    <row r="1206" spans="1:21">
      <c r="A1206" s="168" t="str">
        <f t="shared" si="18"/>
        <v>Report</v>
      </c>
      <c r="B1206">
        <v>22194</v>
      </c>
      <c r="C1206" t="s">
        <v>5409</v>
      </c>
      <c r="D1206" t="s">
        <v>162</v>
      </c>
      <c r="E1206" t="s">
        <v>283</v>
      </c>
      <c r="F1206" t="s">
        <v>5410</v>
      </c>
      <c r="G1206" t="s">
        <v>280</v>
      </c>
      <c r="H1206" t="s">
        <v>280</v>
      </c>
      <c r="I1206" t="s">
        <v>5411</v>
      </c>
      <c r="J1206" t="s">
        <v>5412</v>
      </c>
      <c r="K1206" t="s">
        <v>11</v>
      </c>
      <c r="L1206" t="s">
        <v>171</v>
      </c>
      <c r="M1206">
        <v>447507</v>
      </c>
      <c r="N1206" t="s">
        <v>162</v>
      </c>
      <c r="O1206" s="182">
        <v>41900</v>
      </c>
      <c r="P1206" s="182">
        <v>41918</v>
      </c>
      <c r="Q1206">
        <v>3</v>
      </c>
      <c r="R1206">
        <v>3</v>
      </c>
      <c r="S1206">
        <v>3</v>
      </c>
      <c r="T1206">
        <v>3</v>
      </c>
      <c r="U1206"/>
    </row>
    <row r="1207" spans="1:21">
      <c r="A1207" s="168" t="str">
        <f t="shared" si="18"/>
        <v>Report</v>
      </c>
      <c r="B1207">
        <v>22195</v>
      </c>
      <c r="C1207" t="s">
        <v>5413</v>
      </c>
      <c r="D1207" t="s">
        <v>162</v>
      </c>
      <c r="E1207" t="s">
        <v>283</v>
      </c>
      <c r="F1207" t="s">
        <v>5414</v>
      </c>
      <c r="G1207" t="s">
        <v>5415</v>
      </c>
      <c r="H1207" t="s">
        <v>4997</v>
      </c>
      <c r="I1207" t="s">
        <v>618</v>
      </c>
      <c r="J1207" t="s">
        <v>5416</v>
      </c>
      <c r="K1207" t="s">
        <v>153</v>
      </c>
      <c r="L1207" t="s">
        <v>177</v>
      </c>
      <c r="M1207">
        <v>430164</v>
      </c>
      <c r="N1207" t="s">
        <v>162</v>
      </c>
      <c r="O1207" s="182">
        <v>41655</v>
      </c>
      <c r="P1207" s="182">
        <v>41674</v>
      </c>
      <c r="Q1207">
        <v>2</v>
      </c>
      <c r="R1207">
        <v>2</v>
      </c>
      <c r="S1207">
        <v>2</v>
      </c>
      <c r="T1207">
        <v>2</v>
      </c>
      <c r="U1207"/>
    </row>
    <row r="1208" spans="1:21">
      <c r="A1208" s="168" t="str">
        <f t="shared" si="18"/>
        <v>Report</v>
      </c>
      <c r="B1208">
        <v>22196</v>
      </c>
      <c r="C1208" t="s">
        <v>5417</v>
      </c>
      <c r="D1208" t="s">
        <v>162</v>
      </c>
      <c r="E1208" t="s">
        <v>283</v>
      </c>
      <c r="F1208" t="s">
        <v>5418</v>
      </c>
      <c r="G1208" t="s">
        <v>5419</v>
      </c>
      <c r="H1208" t="s">
        <v>5420</v>
      </c>
      <c r="I1208" t="s">
        <v>1356</v>
      </c>
      <c r="J1208" t="s">
        <v>5421</v>
      </c>
      <c r="K1208" t="s">
        <v>30</v>
      </c>
      <c r="L1208" t="s">
        <v>172</v>
      </c>
      <c r="M1208">
        <v>367845</v>
      </c>
      <c r="N1208" t="s">
        <v>162</v>
      </c>
      <c r="O1208" s="182">
        <v>40612</v>
      </c>
      <c r="P1208" s="182">
        <v>40633</v>
      </c>
      <c r="Q1208">
        <v>2</v>
      </c>
      <c r="R1208" t="s">
        <v>280</v>
      </c>
      <c r="S1208" t="s">
        <v>280</v>
      </c>
      <c r="T1208" t="s">
        <v>280</v>
      </c>
      <c r="U1208"/>
    </row>
    <row r="1209" spans="1:21">
      <c r="A1209" s="168" t="str">
        <f t="shared" si="18"/>
        <v>Report</v>
      </c>
      <c r="B1209">
        <v>22197</v>
      </c>
      <c r="C1209" t="s">
        <v>5422</v>
      </c>
      <c r="D1209" t="s">
        <v>162</v>
      </c>
      <c r="E1209" t="s">
        <v>283</v>
      </c>
      <c r="F1209" t="s">
        <v>5423</v>
      </c>
      <c r="G1209" t="s">
        <v>5424</v>
      </c>
      <c r="H1209" t="s">
        <v>280</v>
      </c>
      <c r="I1209" t="s">
        <v>5425</v>
      </c>
      <c r="J1209" t="s">
        <v>5426</v>
      </c>
      <c r="K1209" t="s">
        <v>128</v>
      </c>
      <c r="L1209" t="s">
        <v>358</v>
      </c>
      <c r="M1209">
        <v>406961</v>
      </c>
      <c r="N1209" t="s">
        <v>162</v>
      </c>
      <c r="O1209" s="182">
        <v>41325</v>
      </c>
      <c r="P1209" s="182">
        <v>41346</v>
      </c>
      <c r="Q1209">
        <v>2</v>
      </c>
      <c r="R1209" t="s">
        <v>280</v>
      </c>
      <c r="S1209" t="s">
        <v>280</v>
      </c>
      <c r="T1209" t="s">
        <v>280</v>
      </c>
      <c r="U1209"/>
    </row>
    <row r="1210" spans="1:21">
      <c r="A1210" s="168" t="str">
        <f t="shared" si="18"/>
        <v>Report</v>
      </c>
      <c r="B1210">
        <v>22200</v>
      </c>
      <c r="C1210" t="s">
        <v>5427</v>
      </c>
      <c r="D1210" t="s">
        <v>162</v>
      </c>
      <c r="E1210" t="s">
        <v>283</v>
      </c>
      <c r="F1210" t="s">
        <v>5428</v>
      </c>
      <c r="G1210" t="s">
        <v>5429</v>
      </c>
      <c r="H1210" t="s">
        <v>280</v>
      </c>
      <c r="I1210" t="s">
        <v>5430</v>
      </c>
      <c r="J1210" t="s">
        <v>5431</v>
      </c>
      <c r="K1210" t="s">
        <v>138</v>
      </c>
      <c r="L1210" t="s">
        <v>173</v>
      </c>
      <c r="M1210">
        <v>444438</v>
      </c>
      <c r="N1210" t="s">
        <v>162</v>
      </c>
      <c r="O1210" s="182">
        <v>41726</v>
      </c>
      <c r="P1210" s="182">
        <v>41754</v>
      </c>
      <c r="Q1210">
        <v>3</v>
      </c>
      <c r="R1210">
        <v>3</v>
      </c>
      <c r="S1210">
        <v>3</v>
      </c>
      <c r="T1210">
        <v>3</v>
      </c>
      <c r="U1210"/>
    </row>
    <row r="1211" spans="1:21">
      <c r="A1211" s="168" t="str">
        <f t="shared" si="18"/>
        <v>Report</v>
      </c>
      <c r="B1211">
        <v>22201</v>
      </c>
      <c r="C1211" t="s">
        <v>5432</v>
      </c>
      <c r="D1211" t="s">
        <v>162</v>
      </c>
      <c r="E1211" t="s">
        <v>283</v>
      </c>
      <c r="F1211" t="s">
        <v>5433</v>
      </c>
      <c r="G1211" t="s">
        <v>5434</v>
      </c>
      <c r="H1211" t="s">
        <v>280</v>
      </c>
      <c r="I1211" t="s">
        <v>1557</v>
      </c>
      <c r="J1211" t="s">
        <v>5435</v>
      </c>
      <c r="K1211" t="s">
        <v>150</v>
      </c>
      <c r="L1211" t="s">
        <v>176</v>
      </c>
      <c r="M1211">
        <v>365827</v>
      </c>
      <c r="N1211" t="s">
        <v>162</v>
      </c>
      <c r="O1211" s="182">
        <v>40633</v>
      </c>
      <c r="P1211" s="182">
        <v>40654</v>
      </c>
      <c r="Q1211">
        <v>2</v>
      </c>
      <c r="R1211" t="s">
        <v>280</v>
      </c>
      <c r="S1211" t="s">
        <v>280</v>
      </c>
      <c r="T1211" t="s">
        <v>280</v>
      </c>
      <c r="U1211"/>
    </row>
    <row r="1212" spans="1:21">
      <c r="A1212" s="168" t="str">
        <f t="shared" si="18"/>
        <v>Report</v>
      </c>
      <c r="B1212">
        <v>22203</v>
      </c>
      <c r="C1212" t="s">
        <v>5436</v>
      </c>
      <c r="D1212" t="s">
        <v>162</v>
      </c>
      <c r="E1212" t="s">
        <v>283</v>
      </c>
      <c r="F1212" t="s">
        <v>5437</v>
      </c>
      <c r="G1212" t="s">
        <v>5438</v>
      </c>
      <c r="H1212" t="s">
        <v>5439</v>
      </c>
      <c r="I1212" t="s">
        <v>1759</v>
      </c>
      <c r="J1212" t="s">
        <v>5440</v>
      </c>
      <c r="K1212" t="s">
        <v>128</v>
      </c>
      <c r="L1212" t="s">
        <v>358</v>
      </c>
      <c r="M1212">
        <v>455065</v>
      </c>
      <c r="N1212" t="s">
        <v>162</v>
      </c>
      <c r="O1212" s="182">
        <v>42116</v>
      </c>
      <c r="P1212" s="182">
        <v>42137</v>
      </c>
      <c r="Q1212">
        <v>2</v>
      </c>
      <c r="R1212">
        <v>2</v>
      </c>
      <c r="S1212">
        <v>2</v>
      </c>
      <c r="T1212">
        <v>2</v>
      </c>
      <c r="U1212"/>
    </row>
    <row r="1213" spans="1:21">
      <c r="A1213" s="168" t="str">
        <f t="shared" si="18"/>
        <v>Report</v>
      </c>
      <c r="B1213">
        <v>22205</v>
      </c>
      <c r="C1213" t="s">
        <v>5441</v>
      </c>
      <c r="D1213" t="s">
        <v>162</v>
      </c>
      <c r="E1213" t="s">
        <v>283</v>
      </c>
      <c r="F1213" t="s">
        <v>5442</v>
      </c>
      <c r="G1213" t="s">
        <v>280</v>
      </c>
      <c r="H1213" t="s">
        <v>280</v>
      </c>
      <c r="I1213" t="s">
        <v>895</v>
      </c>
      <c r="J1213" t="s">
        <v>5443</v>
      </c>
      <c r="K1213" t="s">
        <v>41</v>
      </c>
      <c r="L1213" t="s">
        <v>171</v>
      </c>
      <c r="M1213">
        <v>451347</v>
      </c>
      <c r="N1213" t="s">
        <v>678</v>
      </c>
      <c r="O1213" s="182">
        <v>41935</v>
      </c>
      <c r="P1213" s="182">
        <v>41953</v>
      </c>
      <c r="Q1213">
        <v>3</v>
      </c>
      <c r="R1213">
        <v>3</v>
      </c>
      <c r="S1213">
        <v>3</v>
      </c>
      <c r="T1213">
        <v>3</v>
      </c>
      <c r="U1213"/>
    </row>
    <row r="1214" spans="1:21">
      <c r="A1214" s="168" t="str">
        <f t="shared" si="18"/>
        <v>Report</v>
      </c>
      <c r="B1214">
        <v>22208</v>
      </c>
      <c r="C1214" t="s">
        <v>5444</v>
      </c>
      <c r="D1214" t="s">
        <v>162</v>
      </c>
      <c r="E1214" t="s">
        <v>283</v>
      </c>
      <c r="F1214" t="s">
        <v>5445</v>
      </c>
      <c r="G1214" t="s">
        <v>280</v>
      </c>
      <c r="H1214" t="s">
        <v>280</v>
      </c>
      <c r="I1214" t="s">
        <v>5446</v>
      </c>
      <c r="J1214" t="s">
        <v>5447</v>
      </c>
      <c r="K1214" t="s">
        <v>138</v>
      </c>
      <c r="L1214" t="s">
        <v>173</v>
      </c>
      <c r="M1214">
        <v>427517</v>
      </c>
      <c r="N1214" t="s">
        <v>162</v>
      </c>
      <c r="O1214" s="182">
        <v>41571</v>
      </c>
      <c r="P1214" s="182">
        <v>41592</v>
      </c>
      <c r="Q1214">
        <v>2</v>
      </c>
      <c r="R1214">
        <v>2</v>
      </c>
      <c r="S1214">
        <v>2</v>
      </c>
      <c r="T1214">
        <v>2</v>
      </c>
      <c r="U1214"/>
    </row>
    <row r="1215" spans="1:21">
      <c r="A1215" s="168" t="str">
        <f t="shared" si="18"/>
        <v>Report</v>
      </c>
      <c r="B1215">
        <v>22209</v>
      </c>
      <c r="C1215" t="s">
        <v>5448</v>
      </c>
      <c r="D1215" t="s">
        <v>162</v>
      </c>
      <c r="E1215" t="s">
        <v>283</v>
      </c>
      <c r="F1215" t="s">
        <v>5449</v>
      </c>
      <c r="G1215" t="s">
        <v>280</v>
      </c>
      <c r="H1215" t="s">
        <v>280</v>
      </c>
      <c r="I1215" t="s">
        <v>5316</v>
      </c>
      <c r="J1215" t="s">
        <v>5450</v>
      </c>
      <c r="K1215" t="s">
        <v>95</v>
      </c>
      <c r="L1215" t="s">
        <v>177</v>
      </c>
      <c r="M1215">
        <v>383531</v>
      </c>
      <c r="N1215" t="s">
        <v>162</v>
      </c>
      <c r="O1215" s="182">
        <v>40828</v>
      </c>
      <c r="P1215" s="182">
        <v>40849</v>
      </c>
      <c r="Q1215">
        <v>2</v>
      </c>
      <c r="R1215" t="s">
        <v>280</v>
      </c>
      <c r="S1215" t="s">
        <v>280</v>
      </c>
      <c r="T1215" t="s">
        <v>280</v>
      </c>
      <c r="U1215"/>
    </row>
    <row r="1216" spans="1:21">
      <c r="A1216" s="168" t="str">
        <f t="shared" si="18"/>
        <v>Report</v>
      </c>
      <c r="B1216">
        <v>22214</v>
      </c>
      <c r="C1216" t="s">
        <v>5451</v>
      </c>
      <c r="D1216" t="s">
        <v>162</v>
      </c>
      <c r="E1216" t="s">
        <v>283</v>
      </c>
      <c r="F1216" t="s">
        <v>5452</v>
      </c>
      <c r="G1216" t="s">
        <v>5453</v>
      </c>
      <c r="H1216" t="s">
        <v>280</v>
      </c>
      <c r="I1216" t="s">
        <v>1445</v>
      </c>
      <c r="J1216" t="s">
        <v>5454</v>
      </c>
      <c r="K1216" t="s">
        <v>126</v>
      </c>
      <c r="L1216" t="s">
        <v>358</v>
      </c>
      <c r="M1216">
        <v>362538</v>
      </c>
      <c r="N1216" t="s">
        <v>162</v>
      </c>
      <c r="O1216" s="182">
        <v>40949</v>
      </c>
      <c r="P1216" s="182">
        <v>40970</v>
      </c>
      <c r="Q1216">
        <v>1</v>
      </c>
      <c r="R1216" t="s">
        <v>280</v>
      </c>
      <c r="S1216" t="s">
        <v>280</v>
      </c>
      <c r="T1216" t="s">
        <v>280</v>
      </c>
      <c r="U1216"/>
    </row>
    <row r="1217" spans="1:21">
      <c r="A1217" s="168" t="str">
        <f t="shared" si="18"/>
        <v>Report</v>
      </c>
      <c r="B1217">
        <v>22216</v>
      </c>
      <c r="C1217" t="s">
        <v>5455</v>
      </c>
      <c r="D1217" t="s">
        <v>162</v>
      </c>
      <c r="E1217" t="s">
        <v>283</v>
      </c>
      <c r="F1217" t="s">
        <v>5456</v>
      </c>
      <c r="G1217" t="s">
        <v>5457</v>
      </c>
      <c r="H1217" t="s">
        <v>280</v>
      </c>
      <c r="I1217" t="s">
        <v>2236</v>
      </c>
      <c r="J1217" t="s">
        <v>5458</v>
      </c>
      <c r="K1217" t="s">
        <v>140</v>
      </c>
      <c r="L1217" t="s">
        <v>173</v>
      </c>
      <c r="M1217">
        <v>455094</v>
      </c>
      <c r="N1217" t="s">
        <v>509</v>
      </c>
      <c r="O1217" s="182">
        <v>42207</v>
      </c>
      <c r="P1217" s="182">
        <v>42226</v>
      </c>
      <c r="Q1217">
        <v>2</v>
      </c>
      <c r="R1217">
        <v>2</v>
      </c>
      <c r="S1217">
        <v>2</v>
      </c>
      <c r="T1217">
        <v>2</v>
      </c>
      <c r="U1217"/>
    </row>
    <row r="1218" spans="1:21">
      <c r="A1218" s="168" t="str">
        <f t="shared" si="18"/>
        <v>Report</v>
      </c>
      <c r="B1218">
        <v>22218</v>
      </c>
      <c r="C1218" t="s">
        <v>5459</v>
      </c>
      <c r="D1218" t="s">
        <v>162</v>
      </c>
      <c r="E1218" t="s">
        <v>283</v>
      </c>
      <c r="F1218" t="s">
        <v>5460</v>
      </c>
      <c r="G1218" t="s">
        <v>5461</v>
      </c>
      <c r="H1218" t="s">
        <v>5462</v>
      </c>
      <c r="I1218" t="s">
        <v>5463</v>
      </c>
      <c r="J1218" t="s">
        <v>5464</v>
      </c>
      <c r="K1218" t="s">
        <v>23</v>
      </c>
      <c r="L1218" t="s">
        <v>175</v>
      </c>
      <c r="M1218">
        <v>384032</v>
      </c>
      <c r="N1218" t="s">
        <v>162</v>
      </c>
      <c r="O1218" s="182">
        <v>41095</v>
      </c>
      <c r="P1218" s="182">
        <v>41116</v>
      </c>
      <c r="Q1218">
        <v>2</v>
      </c>
      <c r="R1218" t="s">
        <v>280</v>
      </c>
      <c r="S1218" t="s">
        <v>280</v>
      </c>
      <c r="T1218" t="s">
        <v>280</v>
      </c>
      <c r="U1218"/>
    </row>
    <row r="1219" spans="1:21">
      <c r="A1219" s="168" t="str">
        <f t="shared" si="18"/>
        <v>Report</v>
      </c>
      <c r="B1219">
        <v>22220</v>
      </c>
      <c r="C1219" t="s">
        <v>5465</v>
      </c>
      <c r="D1219" t="s">
        <v>162</v>
      </c>
      <c r="E1219" t="s">
        <v>283</v>
      </c>
      <c r="F1219" t="s">
        <v>5466</v>
      </c>
      <c r="G1219" t="s">
        <v>5467</v>
      </c>
      <c r="H1219" t="s">
        <v>280</v>
      </c>
      <c r="I1219" t="s">
        <v>965</v>
      </c>
      <c r="J1219" t="s">
        <v>5468</v>
      </c>
      <c r="K1219" t="s">
        <v>11</v>
      </c>
      <c r="L1219" t="s">
        <v>171</v>
      </c>
      <c r="M1219">
        <v>367846</v>
      </c>
      <c r="N1219" t="s">
        <v>162</v>
      </c>
      <c r="O1219" s="182">
        <v>40716</v>
      </c>
      <c r="P1219" s="182">
        <v>40735</v>
      </c>
      <c r="Q1219">
        <v>1</v>
      </c>
      <c r="R1219" t="s">
        <v>280</v>
      </c>
      <c r="S1219" t="s">
        <v>280</v>
      </c>
      <c r="T1219" t="s">
        <v>280</v>
      </c>
      <c r="U1219"/>
    </row>
    <row r="1220" spans="1:21">
      <c r="A1220" s="168" t="str">
        <f t="shared" ref="A1220:A1283" si="19">IF(B1220 &lt;&gt; "", HYPERLINK(CONCATENATE("http://www.ofsted.gov.uk/oxedu_providers/full/(urn)/",B1220),"Report"),"")</f>
        <v>Report</v>
      </c>
      <c r="B1220">
        <v>22221</v>
      </c>
      <c r="C1220" t="s">
        <v>5469</v>
      </c>
      <c r="D1220" t="s">
        <v>162</v>
      </c>
      <c r="E1220" t="s">
        <v>283</v>
      </c>
      <c r="F1220" t="s">
        <v>5470</v>
      </c>
      <c r="G1220" t="s">
        <v>5471</v>
      </c>
      <c r="H1220" t="s">
        <v>280</v>
      </c>
      <c r="I1220" t="s">
        <v>1957</v>
      </c>
      <c r="J1220" t="s">
        <v>5472</v>
      </c>
      <c r="K1220" t="s">
        <v>106</v>
      </c>
      <c r="L1220" t="s">
        <v>178</v>
      </c>
      <c r="M1220">
        <v>367847</v>
      </c>
      <c r="N1220" t="s">
        <v>162</v>
      </c>
      <c r="O1220" s="182">
        <v>40717</v>
      </c>
      <c r="P1220" s="182">
        <v>40736</v>
      </c>
      <c r="Q1220">
        <v>2</v>
      </c>
      <c r="R1220" t="s">
        <v>280</v>
      </c>
      <c r="S1220" t="s">
        <v>280</v>
      </c>
      <c r="T1220" t="s">
        <v>280</v>
      </c>
      <c r="U1220"/>
    </row>
    <row r="1221" spans="1:21">
      <c r="A1221" s="168" t="str">
        <f t="shared" si="19"/>
        <v>Report</v>
      </c>
      <c r="B1221">
        <v>22223</v>
      </c>
      <c r="C1221" t="s">
        <v>5473</v>
      </c>
      <c r="D1221" t="s">
        <v>162</v>
      </c>
      <c r="E1221" t="s">
        <v>283</v>
      </c>
      <c r="F1221" t="s">
        <v>5474</v>
      </c>
      <c r="G1221" t="s">
        <v>280</v>
      </c>
      <c r="H1221" t="s">
        <v>280</v>
      </c>
      <c r="I1221" t="s">
        <v>5475</v>
      </c>
      <c r="J1221" t="s">
        <v>5476</v>
      </c>
      <c r="K1221" t="s">
        <v>20</v>
      </c>
      <c r="L1221" t="s">
        <v>175</v>
      </c>
      <c r="M1221">
        <v>447561</v>
      </c>
      <c r="N1221" t="s">
        <v>509</v>
      </c>
      <c r="O1221" s="182">
        <v>41920</v>
      </c>
      <c r="P1221" s="182">
        <v>41936</v>
      </c>
      <c r="Q1221">
        <v>3</v>
      </c>
      <c r="R1221">
        <v>3</v>
      </c>
      <c r="S1221">
        <v>3</v>
      </c>
      <c r="T1221">
        <v>3</v>
      </c>
      <c r="U1221"/>
    </row>
    <row r="1222" spans="1:21">
      <c r="A1222" s="168" t="str">
        <f t="shared" si="19"/>
        <v>Report</v>
      </c>
      <c r="B1222">
        <v>22225</v>
      </c>
      <c r="C1222" t="s">
        <v>5477</v>
      </c>
      <c r="D1222" t="s">
        <v>162</v>
      </c>
      <c r="E1222" t="s">
        <v>283</v>
      </c>
      <c r="F1222" t="s">
        <v>5478</v>
      </c>
      <c r="G1222" t="s">
        <v>280</v>
      </c>
      <c r="H1222" t="s">
        <v>280</v>
      </c>
      <c r="I1222" t="s">
        <v>2548</v>
      </c>
      <c r="J1222" t="s">
        <v>5479</v>
      </c>
      <c r="K1222" t="s">
        <v>96</v>
      </c>
      <c r="L1222" t="s">
        <v>176</v>
      </c>
      <c r="M1222">
        <v>383462</v>
      </c>
      <c r="N1222" t="s">
        <v>162</v>
      </c>
      <c r="O1222" s="182">
        <v>40970</v>
      </c>
      <c r="P1222" s="182">
        <v>40987</v>
      </c>
      <c r="Q1222">
        <v>3</v>
      </c>
      <c r="R1222" t="s">
        <v>280</v>
      </c>
      <c r="S1222" t="s">
        <v>280</v>
      </c>
      <c r="T1222" t="s">
        <v>280</v>
      </c>
      <c r="U1222"/>
    </row>
    <row r="1223" spans="1:21">
      <c r="A1223" s="168" t="str">
        <f t="shared" si="19"/>
        <v>Report</v>
      </c>
      <c r="B1223">
        <v>22227</v>
      </c>
      <c r="C1223" t="s">
        <v>5480</v>
      </c>
      <c r="D1223" t="s">
        <v>162</v>
      </c>
      <c r="E1223" t="s">
        <v>283</v>
      </c>
      <c r="F1223" t="s">
        <v>5481</v>
      </c>
      <c r="G1223" t="s">
        <v>5482</v>
      </c>
      <c r="H1223" t="s">
        <v>280</v>
      </c>
      <c r="I1223" t="s">
        <v>5483</v>
      </c>
      <c r="J1223" t="s">
        <v>5484</v>
      </c>
      <c r="K1223" t="s">
        <v>9</v>
      </c>
      <c r="L1223" t="s">
        <v>358</v>
      </c>
      <c r="M1223">
        <v>404538</v>
      </c>
      <c r="N1223" t="s">
        <v>162</v>
      </c>
      <c r="O1223" s="182">
        <v>41284</v>
      </c>
      <c r="P1223" s="182">
        <v>41303</v>
      </c>
      <c r="Q1223">
        <v>3</v>
      </c>
      <c r="R1223" t="s">
        <v>280</v>
      </c>
      <c r="S1223" t="s">
        <v>280</v>
      </c>
      <c r="T1223" t="s">
        <v>280</v>
      </c>
      <c r="U1223"/>
    </row>
    <row r="1224" spans="1:21">
      <c r="A1224" s="168" t="str">
        <f t="shared" si="19"/>
        <v>Report</v>
      </c>
      <c r="B1224">
        <v>22229</v>
      </c>
      <c r="C1224" t="s">
        <v>5485</v>
      </c>
      <c r="D1224" t="s">
        <v>162</v>
      </c>
      <c r="E1224" t="s">
        <v>283</v>
      </c>
      <c r="F1224" t="s">
        <v>5486</v>
      </c>
      <c r="G1224" t="s">
        <v>5487</v>
      </c>
      <c r="H1224" t="s">
        <v>4320</v>
      </c>
      <c r="I1224" t="s">
        <v>471</v>
      </c>
      <c r="J1224" t="s">
        <v>5488</v>
      </c>
      <c r="K1224" t="s">
        <v>81</v>
      </c>
      <c r="L1224" t="s">
        <v>176</v>
      </c>
      <c r="M1224">
        <v>383533</v>
      </c>
      <c r="N1224" t="s">
        <v>162</v>
      </c>
      <c r="O1224" s="182">
        <v>40886</v>
      </c>
      <c r="P1224" s="182">
        <v>40921</v>
      </c>
      <c r="Q1224">
        <v>3</v>
      </c>
      <c r="R1224" t="s">
        <v>280</v>
      </c>
      <c r="S1224" t="s">
        <v>280</v>
      </c>
      <c r="T1224" t="s">
        <v>280</v>
      </c>
      <c r="U1224"/>
    </row>
    <row r="1225" spans="1:21">
      <c r="A1225" s="168" t="str">
        <f t="shared" si="19"/>
        <v>Report</v>
      </c>
      <c r="B1225">
        <v>22232</v>
      </c>
      <c r="C1225" t="s">
        <v>5489</v>
      </c>
      <c r="D1225" t="s">
        <v>162</v>
      </c>
      <c r="E1225" t="s">
        <v>283</v>
      </c>
      <c r="F1225" t="s">
        <v>5490</v>
      </c>
      <c r="G1225" t="s">
        <v>280</v>
      </c>
      <c r="H1225" t="s">
        <v>280</v>
      </c>
      <c r="I1225" t="s">
        <v>3125</v>
      </c>
      <c r="J1225" t="s">
        <v>5491</v>
      </c>
      <c r="K1225" t="s">
        <v>121</v>
      </c>
      <c r="L1225" t="s">
        <v>176</v>
      </c>
      <c r="M1225">
        <v>453949</v>
      </c>
      <c r="N1225" t="s">
        <v>509</v>
      </c>
      <c r="O1225" s="182">
        <v>42088</v>
      </c>
      <c r="P1225" s="182">
        <v>42160</v>
      </c>
      <c r="Q1225">
        <v>3</v>
      </c>
      <c r="R1225">
        <v>3</v>
      </c>
      <c r="S1225">
        <v>2</v>
      </c>
      <c r="T1225">
        <v>3</v>
      </c>
      <c r="U1225"/>
    </row>
    <row r="1226" spans="1:21">
      <c r="A1226" s="168" t="str">
        <f t="shared" si="19"/>
        <v>Report</v>
      </c>
      <c r="B1226">
        <v>22233</v>
      </c>
      <c r="C1226" t="s">
        <v>5492</v>
      </c>
      <c r="D1226" t="s">
        <v>162</v>
      </c>
      <c r="E1226" t="s">
        <v>283</v>
      </c>
      <c r="F1226" t="s">
        <v>5493</v>
      </c>
      <c r="G1226" t="s">
        <v>280</v>
      </c>
      <c r="H1226" t="s">
        <v>280</v>
      </c>
      <c r="I1226" t="s">
        <v>2467</v>
      </c>
      <c r="J1226" t="s">
        <v>5494</v>
      </c>
      <c r="K1226" t="s">
        <v>24</v>
      </c>
      <c r="L1226" t="s">
        <v>171</v>
      </c>
      <c r="M1226">
        <v>366329</v>
      </c>
      <c r="N1226" t="s">
        <v>162</v>
      </c>
      <c r="O1226" s="182">
        <v>40577</v>
      </c>
      <c r="P1226" s="182">
        <v>40595</v>
      </c>
      <c r="Q1226">
        <v>2</v>
      </c>
      <c r="R1226" t="s">
        <v>280</v>
      </c>
      <c r="S1226" t="s">
        <v>280</v>
      </c>
      <c r="T1226" t="s">
        <v>280</v>
      </c>
      <c r="U1226"/>
    </row>
    <row r="1227" spans="1:21">
      <c r="A1227" s="168" t="str">
        <f t="shared" si="19"/>
        <v>Report</v>
      </c>
      <c r="B1227">
        <v>22237</v>
      </c>
      <c r="C1227" t="s">
        <v>5495</v>
      </c>
      <c r="D1227" t="s">
        <v>162</v>
      </c>
      <c r="E1227" t="s">
        <v>283</v>
      </c>
      <c r="F1227" t="s">
        <v>5496</v>
      </c>
      <c r="G1227" t="s">
        <v>5497</v>
      </c>
      <c r="H1227" t="s">
        <v>280</v>
      </c>
      <c r="I1227" t="s">
        <v>298</v>
      </c>
      <c r="J1227" t="s">
        <v>5498</v>
      </c>
      <c r="K1227" t="s">
        <v>74</v>
      </c>
      <c r="L1227" t="s">
        <v>173</v>
      </c>
      <c r="M1227">
        <v>427582</v>
      </c>
      <c r="N1227" t="s">
        <v>162</v>
      </c>
      <c r="O1227" s="182">
        <v>41549</v>
      </c>
      <c r="P1227" s="182">
        <v>41570</v>
      </c>
      <c r="Q1227">
        <v>3</v>
      </c>
      <c r="R1227">
        <v>3</v>
      </c>
      <c r="S1227">
        <v>3</v>
      </c>
      <c r="T1227">
        <v>3</v>
      </c>
      <c r="U1227"/>
    </row>
    <row r="1228" spans="1:21">
      <c r="A1228" s="168" t="str">
        <f t="shared" si="19"/>
        <v>Report</v>
      </c>
      <c r="B1228">
        <v>22239</v>
      </c>
      <c r="C1228" t="s">
        <v>5499</v>
      </c>
      <c r="D1228" t="s">
        <v>162</v>
      </c>
      <c r="E1228" t="s">
        <v>283</v>
      </c>
      <c r="F1228" t="s">
        <v>5500</v>
      </c>
      <c r="G1228" t="s">
        <v>280</v>
      </c>
      <c r="H1228" t="s">
        <v>280</v>
      </c>
      <c r="I1228" t="s">
        <v>5501</v>
      </c>
      <c r="J1228" t="s">
        <v>5502</v>
      </c>
      <c r="K1228" t="s">
        <v>25</v>
      </c>
      <c r="L1228" t="s">
        <v>177</v>
      </c>
      <c r="M1228">
        <v>366398</v>
      </c>
      <c r="N1228" t="s">
        <v>162</v>
      </c>
      <c r="O1228" s="182">
        <v>40578</v>
      </c>
      <c r="P1228" s="182">
        <v>40599</v>
      </c>
      <c r="Q1228">
        <v>2</v>
      </c>
      <c r="R1228" t="s">
        <v>280</v>
      </c>
      <c r="S1228" t="s">
        <v>280</v>
      </c>
      <c r="T1228" t="s">
        <v>280</v>
      </c>
      <c r="U1228"/>
    </row>
    <row r="1229" spans="1:21">
      <c r="A1229" s="168" t="str">
        <f t="shared" si="19"/>
        <v>Report</v>
      </c>
      <c r="B1229">
        <v>22240</v>
      </c>
      <c r="C1229" t="s">
        <v>5503</v>
      </c>
      <c r="D1229" t="s">
        <v>162</v>
      </c>
      <c r="E1229" t="s">
        <v>283</v>
      </c>
      <c r="F1229" t="s">
        <v>5504</v>
      </c>
      <c r="G1229" t="s">
        <v>5505</v>
      </c>
      <c r="H1229" t="s">
        <v>5506</v>
      </c>
      <c r="I1229" t="s">
        <v>5507</v>
      </c>
      <c r="J1229" t="s">
        <v>5508</v>
      </c>
      <c r="K1229" t="s">
        <v>22</v>
      </c>
      <c r="L1229" t="s">
        <v>176</v>
      </c>
      <c r="M1229">
        <v>384036</v>
      </c>
      <c r="N1229" t="s">
        <v>162</v>
      </c>
      <c r="O1229" s="182">
        <v>40879</v>
      </c>
      <c r="P1229" s="182">
        <v>40898</v>
      </c>
      <c r="Q1229">
        <v>2</v>
      </c>
      <c r="R1229" t="s">
        <v>280</v>
      </c>
      <c r="S1229" t="s">
        <v>280</v>
      </c>
      <c r="T1229" t="s">
        <v>280</v>
      </c>
      <c r="U1229"/>
    </row>
    <row r="1230" spans="1:21">
      <c r="A1230" s="168" t="str">
        <f t="shared" si="19"/>
        <v>Report</v>
      </c>
      <c r="B1230">
        <v>22242</v>
      </c>
      <c r="C1230" t="s">
        <v>5509</v>
      </c>
      <c r="D1230" t="s">
        <v>162</v>
      </c>
      <c r="E1230" t="s">
        <v>283</v>
      </c>
      <c r="F1230" t="s">
        <v>5510</v>
      </c>
      <c r="G1230" t="s">
        <v>4970</v>
      </c>
      <c r="H1230" t="s">
        <v>280</v>
      </c>
      <c r="I1230" t="s">
        <v>5511</v>
      </c>
      <c r="J1230" t="s">
        <v>5512</v>
      </c>
      <c r="K1230" t="s">
        <v>56</v>
      </c>
      <c r="L1230" t="s">
        <v>177</v>
      </c>
      <c r="M1230">
        <v>406962</v>
      </c>
      <c r="N1230" t="s">
        <v>162</v>
      </c>
      <c r="O1230" s="182">
        <v>41347</v>
      </c>
      <c r="P1230" s="182">
        <v>41367</v>
      </c>
      <c r="Q1230">
        <v>2</v>
      </c>
      <c r="R1230" t="s">
        <v>280</v>
      </c>
      <c r="S1230" t="s">
        <v>280</v>
      </c>
      <c r="T1230" t="s">
        <v>280</v>
      </c>
      <c r="U1230"/>
    </row>
    <row r="1231" spans="1:21">
      <c r="A1231" s="168" t="str">
        <f t="shared" si="19"/>
        <v>Report</v>
      </c>
      <c r="B1231">
        <v>22247</v>
      </c>
      <c r="C1231" t="s">
        <v>5513</v>
      </c>
      <c r="D1231" t="s">
        <v>162</v>
      </c>
      <c r="E1231" t="s">
        <v>283</v>
      </c>
      <c r="F1231" t="s">
        <v>5514</v>
      </c>
      <c r="G1231" t="s">
        <v>5515</v>
      </c>
      <c r="H1231" t="s">
        <v>280</v>
      </c>
      <c r="I1231" t="s">
        <v>578</v>
      </c>
      <c r="J1231" t="s">
        <v>5516</v>
      </c>
      <c r="K1231" t="s">
        <v>141</v>
      </c>
      <c r="L1231" t="s">
        <v>175</v>
      </c>
      <c r="M1231">
        <v>384037</v>
      </c>
      <c r="N1231" t="s">
        <v>162</v>
      </c>
      <c r="O1231" s="182">
        <v>40885</v>
      </c>
      <c r="P1231" s="182">
        <v>40906</v>
      </c>
      <c r="Q1231">
        <v>2</v>
      </c>
      <c r="R1231" t="s">
        <v>280</v>
      </c>
      <c r="S1231" t="s">
        <v>280</v>
      </c>
      <c r="T1231" t="s">
        <v>280</v>
      </c>
      <c r="U1231"/>
    </row>
    <row r="1232" spans="1:21">
      <c r="A1232" s="168" t="str">
        <f t="shared" si="19"/>
        <v>Report</v>
      </c>
      <c r="B1232">
        <v>22248</v>
      </c>
      <c r="C1232" t="s">
        <v>5517</v>
      </c>
      <c r="D1232" t="s">
        <v>162</v>
      </c>
      <c r="E1232" t="s">
        <v>283</v>
      </c>
      <c r="F1232" t="s">
        <v>5518</v>
      </c>
      <c r="G1232" t="s">
        <v>280</v>
      </c>
      <c r="H1232" t="s">
        <v>280</v>
      </c>
      <c r="I1232" t="s">
        <v>298</v>
      </c>
      <c r="J1232" t="s">
        <v>5519</v>
      </c>
      <c r="K1232" t="s">
        <v>45</v>
      </c>
      <c r="L1232" t="s">
        <v>173</v>
      </c>
      <c r="M1232">
        <v>410846</v>
      </c>
      <c r="N1232" t="s">
        <v>162</v>
      </c>
      <c r="O1232" s="182">
        <v>41241</v>
      </c>
      <c r="P1232" s="182">
        <v>41261</v>
      </c>
      <c r="Q1232">
        <v>2</v>
      </c>
      <c r="R1232" t="s">
        <v>280</v>
      </c>
      <c r="S1232" t="s">
        <v>280</v>
      </c>
      <c r="T1232" t="s">
        <v>280</v>
      </c>
      <c r="U1232"/>
    </row>
    <row r="1233" spans="1:21">
      <c r="A1233" s="168" t="str">
        <f t="shared" si="19"/>
        <v>Report</v>
      </c>
      <c r="B1233">
        <v>22252</v>
      </c>
      <c r="C1233" t="s">
        <v>5520</v>
      </c>
      <c r="D1233" t="s">
        <v>162</v>
      </c>
      <c r="E1233" t="s">
        <v>283</v>
      </c>
      <c r="F1233" t="s">
        <v>5521</v>
      </c>
      <c r="G1233" t="s">
        <v>5522</v>
      </c>
      <c r="H1233" t="s">
        <v>5523</v>
      </c>
      <c r="I1233" t="s">
        <v>5524</v>
      </c>
      <c r="J1233" t="s">
        <v>5525</v>
      </c>
      <c r="K1233" t="s">
        <v>46</v>
      </c>
      <c r="L1233" t="s">
        <v>175</v>
      </c>
      <c r="M1233">
        <v>367850</v>
      </c>
      <c r="N1233" t="s">
        <v>162</v>
      </c>
      <c r="O1233" s="182">
        <v>41046</v>
      </c>
      <c r="P1233" s="182">
        <v>41071</v>
      </c>
      <c r="Q1233">
        <v>2</v>
      </c>
      <c r="R1233" t="s">
        <v>280</v>
      </c>
      <c r="S1233" t="s">
        <v>280</v>
      </c>
      <c r="T1233" t="s">
        <v>280</v>
      </c>
      <c r="U1233"/>
    </row>
    <row r="1234" spans="1:21">
      <c r="A1234" s="168" t="str">
        <f t="shared" si="19"/>
        <v>Report</v>
      </c>
      <c r="B1234">
        <v>22253</v>
      </c>
      <c r="C1234" t="s">
        <v>5526</v>
      </c>
      <c r="D1234" t="s">
        <v>162</v>
      </c>
      <c r="E1234" t="s">
        <v>283</v>
      </c>
      <c r="F1234" t="s">
        <v>5527</v>
      </c>
      <c r="G1234" t="s">
        <v>280</v>
      </c>
      <c r="H1234" t="s">
        <v>5528</v>
      </c>
      <c r="I1234" t="s">
        <v>1975</v>
      </c>
      <c r="J1234" t="s">
        <v>5529</v>
      </c>
      <c r="K1234" t="s">
        <v>26</v>
      </c>
      <c r="L1234" t="s">
        <v>171</v>
      </c>
      <c r="M1234">
        <v>384038</v>
      </c>
      <c r="N1234" t="s">
        <v>162</v>
      </c>
      <c r="O1234" s="182">
        <v>41081</v>
      </c>
      <c r="P1234" s="182">
        <v>41099</v>
      </c>
      <c r="Q1234">
        <v>2</v>
      </c>
      <c r="R1234" t="s">
        <v>280</v>
      </c>
      <c r="S1234" t="s">
        <v>280</v>
      </c>
      <c r="T1234" t="s">
        <v>280</v>
      </c>
      <c r="U1234"/>
    </row>
    <row r="1235" spans="1:21">
      <c r="A1235" s="168" t="str">
        <f t="shared" si="19"/>
        <v>Report</v>
      </c>
      <c r="B1235">
        <v>22255</v>
      </c>
      <c r="C1235" t="s">
        <v>5530</v>
      </c>
      <c r="D1235" t="s">
        <v>162</v>
      </c>
      <c r="E1235" t="s">
        <v>283</v>
      </c>
      <c r="F1235" t="s">
        <v>5531</v>
      </c>
      <c r="G1235" t="s">
        <v>3932</v>
      </c>
      <c r="H1235" t="s">
        <v>280</v>
      </c>
      <c r="I1235" t="s">
        <v>663</v>
      </c>
      <c r="J1235" t="s">
        <v>5532</v>
      </c>
      <c r="K1235" t="s">
        <v>10</v>
      </c>
      <c r="L1235" t="s">
        <v>177</v>
      </c>
      <c r="M1235">
        <v>447538</v>
      </c>
      <c r="N1235" t="s">
        <v>678</v>
      </c>
      <c r="O1235" s="182">
        <v>41956</v>
      </c>
      <c r="P1235" s="182">
        <v>41981</v>
      </c>
      <c r="Q1235">
        <v>3</v>
      </c>
      <c r="R1235">
        <v>2</v>
      </c>
      <c r="S1235">
        <v>3</v>
      </c>
      <c r="T1235">
        <v>3</v>
      </c>
      <c r="U1235"/>
    </row>
    <row r="1236" spans="1:21">
      <c r="A1236" s="168" t="str">
        <f t="shared" si="19"/>
        <v>Report</v>
      </c>
      <c r="B1236">
        <v>22257</v>
      </c>
      <c r="C1236" t="s">
        <v>5533</v>
      </c>
      <c r="D1236" t="s">
        <v>162</v>
      </c>
      <c r="E1236" t="s">
        <v>283</v>
      </c>
      <c r="F1236" t="s">
        <v>5534</v>
      </c>
      <c r="G1236" t="s">
        <v>5535</v>
      </c>
      <c r="H1236" t="s">
        <v>280</v>
      </c>
      <c r="I1236" t="s">
        <v>2433</v>
      </c>
      <c r="J1236" t="s">
        <v>5536</v>
      </c>
      <c r="K1236" t="s">
        <v>78</v>
      </c>
      <c r="L1236" t="s">
        <v>175</v>
      </c>
      <c r="M1236">
        <v>409612</v>
      </c>
      <c r="N1236" t="s">
        <v>162</v>
      </c>
      <c r="O1236" s="182">
        <v>41305</v>
      </c>
      <c r="P1236" s="182">
        <v>41326</v>
      </c>
      <c r="Q1236">
        <v>3</v>
      </c>
      <c r="R1236" t="s">
        <v>280</v>
      </c>
      <c r="S1236" t="s">
        <v>280</v>
      </c>
      <c r="T1236" t="s">
        <v>280</v>
      </c>
      <c r="U1236"/>
    </row>
    <row r="1237" spans="1:21">
      <c r="A1237" s="168" t="str">
        <f t="shared" si="19"/>
        <v>Report</v>
      </c>
      <c r="B1237">
        <v>22259</v>
      </c>
      <c r="C1237" t="s">
        <v>5537</v>
      </c>
      <c r="D1237" t="s">
        <v>162</v>
      </c>
      <c r="E1237" t="s">
        <v>283</v>
      </c>
      <c r="F1237" t="s">
        <v>5538</v>
      </c>
      <c r="G1237" t="s">
        <v>3358</v>
      </c>
      <c r="H1237" t="s">
        <v>280</v>
      </c>
      <c r="I1237" t="s">
        <v>4633</v>
      </c>
      <c r="J1237" t="s">
        <v>5539</v>
      </c>
      <c r="K1237" t="s">
        <v>87</v>
      </c>
      <c r="L1237" t="s">
        <v>178</v>
      </c>
      <c r="M1237">
        <v>366330</v>
      </c>
      <c r="N1237" t="s">
        <v>162</v>
      </c>
      <c r="O1237" s="182">
        <v>40591</v>
      </c>
      <c r="P1237" s="182">
        <v>40613</v>
      </c>
      <c r="Q1237">
        <v>2</v>
      </c>
      <c r="R1237" t="s">
        <v>280</v>
      </c>
      <c r="S1237" t="s">
        <v>280</v>
      </c>
      <c r="T1237" t="s">
        <v>280</v>
      </c>
      <c r="U1237"/>
    </row>
    <row r="1238" spans="1:21">
      <c r="A1238" s="168" t="str">
        <f t="shared" si="19"/>
        <v>Report</v>
      </c>
      <c r="B1238">
        <v>22260</v>
      </c>
      <c r="C1238" t="s">
        <v>5540</v>
      </c>
      <c r="D1238" t="s">
        <v>162</v>
      </c>
      <c r="E1238" t="s">
        <v>283</v>
      </c>
      <c r="F1238" t="s">
        <v>5541</v>
      </c>
      <c r="G1238" t="s">
        <v>280</v>
      </c>
      <c r="H1238" t="s">
        <v>280</v>
      </c>
      <c r="I1238" t="s">
        <v>298</v>
      </c>
      <c r="J1238" t="s">
        <v>5542</v>
      </c>
      <c r="K1238" t="s">
        <v>33</v>
      </c>
      <c r="L1238" t="s">
        <v>173</v>
      </c>
      <c r="M1238">
        <v>427443</v>
      </c>
      <c r="N1238" t="s">
        <v>678</v>
      </c>
      <c r="O1238" s="182">
        <v>41613</v>
      </c>
      <c r="P1238" s="182">
        <v>41628</v>
      </c>
      <c r="Q1238">
        <v>3</v>
      </c>
      <c r="R1238">
        <v>3</v>
      </c>
      <c r="S1238">
        <v>3</v>
      </c>
      <c r="T1238">
        <v>3</v>
      </c>
      <c r="U1238"/>
    </row>
    <row r="1239" spans="1:21">
      <c r="A1239" s="168" t="str">
        <f t="shared" si="19"/>
        <v>Report</v>
      </c>
      <c r="B1239">
        <v>22262</v>
      </c>
      <c r="C1239" t="s">
        <v>5543</v>
      </c>
      <c r="D1239" t="s">
        <v>162</v>
      </c>
      <c r="E1239" t="s">
        <v>283</v>
      </c>
      <c r="F1239" t="s">
        <v>5544</v>
      </c>
      <c r="G1239" t="s">
        <v>1773</v>
      </c>
      <c r="H1239" t="s">
        <v>280</v>
      </c>
      <c r="I1239" t="s">
        <v>1774</v>
      </c>
      <c r="J1239" t="s">
        <v>1775</v>
      </c>
      <c r="K1239" t="s">
        <v>97</v>
      </c>
      <c r="L1239" t="s">
        <v>172</v>
      </c>
      <c r="M1239">
        <v>384041</v>
      </c>
      <c r="N1239" t="s">
        <v>162</v>
      </c>
      <c r="O1239" s="182">
        <v>40920</v>
      </c>
      <c r="P1239" s="182">
        <v>40935</v>
      </c>
      <c r="Q1239">
        <v>2</v>
      </c>
      <c r="R1239" t="s">
        <v>280</v>
      </c>
      <c r="S1239" t="s">
        <v>280</v>
      </c>
      <c r="T1239" t="s">
        <v>280</v>
      </c>
      <c r="U1239"/>
    </row>
    <row r="1240" spans="1:21">
      <c r="A1240" s="168" t="str">
        <f t="shared" si="19"/>
        <v>Report</v>
      </c>
      <c r="B1240">
        <v>22263</v>
      </c>
      <c r="C1240" t="s">
        <v>5545</v>
      </c>
      <c r="D1240" t="s">
        <v>162</v>
      </c>
      <c r="E1240" t="s">
        <v>283</v>
      </c>
      <c r="F1240" t="s">
        <v>5546</v>
      </c>
      <c r="G1240" t="s">
        <v>5547</v>
      </c>
      <c r="H1240" t="s">
        <v>729</v>
      </c>
      <c r="I1240" t="s">
        <v>5548</v>
      </c>
      <c r="J1240" t="s">
        <v>5549</v>
      </c>
      <c r="K1240" t="s">
        <v>13</v>
      </c>
      <c r="L1240" t="s">
        <v>172</v>
      </c>
      <c r="M1240">
        <v>384042</v>
      </c>
      <c r="N1240" t="s">
        <v>162</v>
      </c>
      <c r="O1240" s="182">
        <v>40976</v>
      </c>
      <c r="P1240" s="182">
        <v>40997</v>
      </c>
      <c r="Q1240">
        <v>2</v>
      </c>
      <c r="R1240" t="s">
        <v>280</v>
      </c>
      <c r="S1240" t="s">
        <v>280</v>
      </c>
      <c r="T1240" t="s">
        <v>280</v>
      </c>
      <c r="U1240"/>
    </row>
    <row r="1241" spans="1:21">
      <c r="A1241" s="168" t="str">
        <f t="shared" si="19"/>
        <v>Report</v>
      </c>
      <c r="B1241">
        <v>22270</v>
      </c>
      <c r="C1241" t="s">
        <v>5550</v>
      </c>
      <c r="D1241" t="s">
        <v>162</v>
      </c>
      <c r="E1241" t="s">
        <v>283</v>
      </c>
      <c r="F1241" t="s">
        <v>5551</v>
      </c>
      <c r="G1241" t="s">
        <v>280</v>
      </c>
      <c r="H1241" t="s">
        <v>280</v>
      </c>
      <c r="I1241" t="s">
        <v>1918</v>
      </c>
      <c r="J1241" t="s">
        <v>5552</v>
      </c>
      <c r="K1241" t="s">
        <v>97</v>
      </c>
      <c r="L1241" t="s">
        <v>172</v>
      </c>
      <c r="M1241">
        <v>384043</v>
      </c>
      <c r="N1241" t="s">
        <v>162</v>
      </c>
      <c r="O1241" s="182">
        <v>41102</v>
      </c>
      <c r="P1241" s="182">
        <v>41123</v>
      </c>
      <c r="Q1241">
        <v>3</v>
      </c>
      <c r="R1241" t="s">
        <v>280</v>
      </c>
      <c r="S1241" t="s">
        <v>280</v>
      </c>
      <c r="T1241" t="s">
        <v>280</v>
      </c>
      <c r="U1241"/>
    </row>
    <row r="1242" spans="1:21">
      <c r="A1242" s="168" t="str">
        <f t="shared" si="19"/>
        <v>Report</v>
      </c>
      <c r="B1242">
        <v>22271</v>
      </c>
      <c r="C1242" t="s">
        <v>5553</v>
      </c>
      <c r="D1242" t="s">
        <v>162</v>
      </c>
      <c r="E1242" t="s">
        <v>283</v>
      </c>
      <c r="F1242" t="s">
        <v>5554</v>
      </c>
      <c r="G1242" t="s">
        <v>280</v>
      </c>
      <c r="H1242" t="s">
        <v>280</v>
      </c>
      <c r="I1242" t="s">
        <v>5555</v>
      </c>
      <c r="J1242" t="s">
        <v>5556</v>
      </c>
      <c r="K1242" t="s">
        <v>5</v>
      </c>
      <c r="L1242" t="s">
        <v>175</v>
      </c>
      <c r="M1242">
        <v>421483</v>
      </c>
      <c r="N1242" t="s">
        <v>162</v>
      </c>
      <c r="O1242" s="182">
        <v>41479</v>
      </c>
      <c r="P1242" s="182">
        <v>41500</v>
      </c>
      <c r="Q1242">
        <v>2</v>
      </c>
      <c r="R1242">
        <v>2</v>
      </c>
      <c r="S1242">
        <v>2</v>
      </c>
      <c r="T1242">
        <v>2</v>
      </c>
      <c r="U1242"/>
    </row>
    <row r="1243" spans="1:21">
      <c r="A1243" s="168" t="str">
        <f t="shared" si="19"/>
        <v>Report</v>
      </c>
      <c r="B1243">
        <v>22272</v>
      </c>
      <c r="C1243" t="s">
        <v>5557</v>
      </c>
      <c r="D1243" t="s">
        <v>162</v>
      </c>
      <c r="E1243" t="s">
        <v>283</v>
      </c>
      <c r="F1243" t="s">
        <v>5558</v>
      </c>
      <c r="G1243" t="s">
        <v>5559</v>
      </c>
      <c r="H1243" t="s">
        <v>5560</v>
      </c>
      <c r="I1243" t="s">
        <v>1356</v>
      </c>
      <c r="J1243" t="s">
        <v>5561</v>
      </c>
      <c r="K1243" t="s">
        <v>30</v>
      </c>
      <c r="L1243" t="s">
        <v>172</v>
      </c>
      <c r="M1243">
        <v>367851</v>
      </c>
      <c r="N1243" t="s">
        <v>162</v>
      </c>
      <c r="O1243" s="182">
        <v>40682</v>
      </c>
      <c r="P1243" s="182">
        <v>40704</v>
      </c>
      <c r="Q1243">
        <v>3</v>
      </c>
      <c r="R1243" t="s">
        <v>280</v>
      </c>
      <c r="S1243" t="s">
        <v>280</v>
      </c>
      <c r="T1243" t="s">
        <v>280</v>
      </c>
      <c r="U1243"/>
    </row>
    <row r="1244" spans="1:21">
      <c r="A1244" s="168" t="str">
        <f t="shared" si="19"/>
        <v>Report</v>
      </c>
      <c r="B1244">
        <v>22275</v>
      </c>
      <c r="C1244" t="s">
        <v>5562</v>
      </c>
      <c r="D1244" t="s">
        <v>162</v>
      </c>
      <c r="E1244" t="s">
        <v>283</v>
      </c>
      <c r="F1244" t="s">
        <v>5563</v>
      </c>
      <c r="G1244" t="s">
        <v>5564</v>
      </c>
      <c r="H1244" t="s">
        <v>280</v>
      </c>
      <c r="I1244" t="s">
        <v>491</v>
      </c>
      <c r="J1244" t="s">
        <v>5565</v>
      </c>
      <c r="K1244" t="s">
        <v>8</v>
      </c>
      <c r="L1244" t="s">
        <v>358</v>
      </c>
      <c r="M1244">
        <v>453942</v>
      </c>
      <c r="N1244" t="s">
        <v>678</v>
      </c>
      <c r="O1244" s="182">
        <v>42088</v>
      </c>
      <c r="P1244" s="182">
        <v>42111</v>
      </c>
      <c r="Q1244">
        <v>3</v>
      </c>
      <c r="R1244">
        <v>3</v>
      </c>
      <c r="S1244">
        <v>3</v>
      </c>
      <c r="T1244">
        <v>3</v>
      </c>
      <c r="U1244"/>
    </row>
    <row r="1245" spans="1:21">
      <c r="A1245" s="168" t="str">
        <f t="shared" si="19"/>
        <v>Report</v>
      </c>
      <c r="B1245">
        <v>22276</v>
      </c>
      <c r="C1245" t="s">
        <v>5566</v>
      </c>
      <c r="D1245" t="s">
        <v>162</v>
      </c>
      <c r="E1245" t="s">
        <v>283</v>
      </c>
      <c r="F1245" t="s">
        <v>5567</v>
      </c>
      <c r="G1245" t="s">
        <v>5568</v>
      </c>
      <c r="H1245" t="s">
        <v>280</v>
      </c>
      <c r="I1245" t="s">
        <v>5569</v>
      </c>
      <c r="J1245" t="s">
        <v>5570</v>
      </c>
      <c r="K1245" t="s">
        <v>125</v>
      </c>
      <c r="L1245" t="s">
        <v>178</v>
      </c>
      <c r="M1245">
        <v>404520</v>
      </c>
      <c r="N1245" t="s">
        <v>162</v>
      </c>
      <c r="O1245" s="182">
        <v>41319</v>
      </c>
      <c r="P1245" s="182">
        <v>41339</v>
      </c>
      <c r="Q1245">
        <v>2</v>
      </c>
      <c r="R1245" t="s">
        <v>280</v>
      </c>
      <c r="S1245" t="s">
        <v>280</v>
      </c>
      <c r="T1245" t="s">
        <v>280</v>
      </c>
      <c r="U1245"/>
    </row>
    <row r="1246" spans="1:21">
      <c r="A1246" s="168" t="str">
        <f t="shared" si="19"/>
        <v>Report</v>
      </c>
      <c r="B1246">
        <v>22277</v>
      </c>
      <c r="C1246" t="s">
        <v>5571</v>
      </c>
      <c r="D1246" t="s">
        <v>162</v>
      </c>
      <c r="E1246" t="s">
        <v>283</v>
      </c>
      <c r="F1246" t="s">
        <v>5572</v>
      </c>
      <c r="G1246" t="s">
        <v>5573</v>
      </c>
      <c r="H1246" t="s">
        <v>5574</v>
      </c>
      <c r="I1246" t="s">
        <v>491</v>
      </c>
      <c r="J1246" t="s">
        <v>5575</v>
      </c>
      <c r="K1246" t="s">
        <v>8</v>
      </c>
      <c r="L1246" t="s">
        <v>358</v>
      </c>
      <c r="M1246">
        <v>427470</v>
      </c>
      <c r="N1246" t="s">
        <v>162</v>
      </c>
      <c r="O1246" s="182">
        <v>41584</v>
      </c>
      <c r="P1246" s="182">
        <v>41605</v>
      </c>
      <c r="Q1246">
        <v>2</v>
      </c>
      <c r="R1246">
        <v>2</v>
      </c>
      <c r="S1246">
        <v>2</v>
      </c>
      <c r="T1246">
        <v>2</v>
      </c>
      <c r="U1246"/>
    </row>
    <row r="1247" spans="1:21">
      <c r="A1247" s="168" t="str">
        <f t="shared" si="19"/>
        <v>Report</v>
      </c>
      <c r="B1247">
        <v>22279</v>
      </c>
      <c r="C1247" t="s">
        <v>5576</v>
      </c>
      <c r="D1247" t="s">
        <v>162</v>
      </c>
      <c r="E1247" t="s">
        <v>283</v>
      </c>
      <c r="F1247" t="s">
        <v>5577</v>
      </c>
      <c r="G1247" t="s">
        <v>5578</v>
      </c>
      <c r="H1247" t="s">
        <v>5579</v>
      </c>
      <c r="I1247" t="s">
        <v>5580</v>
      </c>
      <c r="J1247" t="s">
        <v>5581</v>
      </c>
      <c r="K1247" t="s">
        <v>24</v>
      </c>
      <c r="L1247" t="s">
        <v>171</v>
      </c>
      <c r="M1247">
        <v>444633</v>
      </c>
      <c r="N1247" t="s">
        <v>509</v>
      </c>
      <c r="O1247" s="182">
        <v>41775</v>
      </c>
      <c r="P1247" s="182">
        <v>41817</v>
      </c>
      <c r="Q1247">
        <v>3</v>
      </c>
      <c r="R1247">
        <v>3</v>
      </c>
      <c r="S1247">
        <v>3</v>
      </c>
      <c r="T1247">
        <v>3</v>
      </c>
      <c r="U1247"/>
    </row>
    <row r="1248" spans="1:21">
      <c r="A1248" s="168" t="str">
        <f t="shared" si="19"/>
        <v>Report</v>
      </c>
      <c r="B1248">
        <v>22281</v>
      </c>
      <c r="C1248" t="s">
        <v>5582</v>
      </c>
      <c r="D1248" t="s">
        <v>162</v>
      </c>
      <c r="E1248" t="s">
        <v>283</v>
      </c>
      <c r="F1248" t="s">
        <v>5583</v>
      </c>
      <c r="G1248" t="s">
        <v>5584</v>
      </c>
      <c r="H1248" t="s">
        <v>5585</v>
      </c>
      <c r="I1248" t="s">
        <v>5232</v>
      </c>
      <c r="J1248" t="s">
        <v>5586</v>
      </c>
      <c r="K1248" t="s">
        <v>91</v>
      </c>
      <c r="L1248" t="s">
        <v>174</v>
      </c>
      <c r="M1248">
        <v>384044</v>
      </c>
      <c r="N1248" t="s">
        <v>162</v>
      </c>
      <c r="O1248" s="182">
        <v>41053</v>
      </c>
      <c r="P1248" s="182">
        <v>41078</v>
      </c>
      <c r="Q1248">
        <v>2</v>
      </c>
      <c r="R1248" t="s">
        <v>280</v>
      </c>
      <c r="S1248" t="s">
        <v>280</v>
      </c>
      <c r="T1248" t="s">
        <v>280</v>
      </c>
      <c r="U1248"/>
    </row>
    <row r="1249" spans="1:21">
      <c r="A1249" s="168" t="str">
        <f t="shared" si="19"/>
        <v>Report</v>
      </c>
      <c r="B1249">
        <v>22283</v>
      </c>
      <c r="C1249" t="s">
        <v>5587</v>
      </c>
      <c r="D1249" t="s">
        <v>162</v>
      </c>
      <c r="E1249" t="s">
        <v>283</v>
      </c>
      <c r="F1249" t="s">
        <v>5588</v>
      </c>
      <c r="G1249" t="s">
        <v>280</v>
      </c>
      <c r="H1249" t="s">
        <v>280</v>
      </c>
      <c r="I1249" t="s">
        <v>5589</v>
      </c>
      <c r="J1249" t="s">
        <v>5590</v>
      </c>
      <c r="K1249" t="s">
        <v>66</v>
      </c>
      <c r="L1249" t="s">
        <v>177</v>
      </c>
      <c r="M1249">
        <v>382105</v>
      </c>
      <c r="N1249" t="s">
        <v>162</v>
      </c>
      <c r="O1249" s="182">
        <v>40703</v>
      </c>
      <c r="P1249" s="182">
        <v>40724</v>
      </c>
      <c r="Q1249">
        <v>3</v>
      </c>
      <c r="R1249" t="s">
        <v>280</v>
      </c>
      <c r="S1249" t="s">
        <v>280</v>
      </c>
      <c r="T1249" t="s">
        <v>280</v>
      </c>
      <c r="U1249"/>
    </row>
    <row r="1250" spans="1:21">
      <c r="A1250" s="168" t="str">
        <f t="shared" si="19"/>
        <v>Report</v>
      </c>
      <c r="B1250">
        <v>22288</v>
      </c>
      <c r="C1250" t="s">
        <v>5591</v>
      </c>
      <c r="D1250" t="s">
        <v>162</v>
      </c>
      <c r="E1250" t="s">
        <v>283</v>
      </c>
      <c r="F1250" t="s">
        <v>5592</v>
      </c>
      <c r="G1250" t="s">
        <v>5593</v>
      </c>
      <c r="H1250" t="s">
        <v>280</v>
      </c>
      <c r="I1250" t="s">
        <v>298</v>
      </c>
      <c r="J1250" t="s">
        <v>5594</v>
      </c>
      <c r="K1250" t="s">
        <v>74</v>
      </c>
      <c r="L1250" t="s">
        <v>173</v>
      </c>
      <c r="M1250">
        <v>367853</v>
      </c>
      <c r="N1250" t="s">
        <v>162</v>
      </c>
      <c r="O1250" s="182">
        <v>40751</v>
      </c>
      <c r="P1250" s="182">
        <v>40771</v>
      </c>
      <c r="Q1250">
        <v>2</v>
      </c>
      <c r="R1250" t="s">
        <v>280</v>
      </c>
      <c r="S1250" t="s">
        <v>280</v>
      </c>
      <c r="T1250" t="s">
        <v>280</v>
      </c>
      <c r="U1250"/>
    </row>
    <row r="1251" spans="1:21">
      <c r="A1251" s="168" t="str">
        <f t="shared" si="19"/>
        <v>Report</v>
      </c>
      <c r="B1251">
        <v>22291</v>
      </c>
      <c r="C1251" t="s">
        <v>5595</v>
      </c>
      <c r="D1251" t="s">
        <v>162</v>
      </c>
      <c r="E1251" t="s">
        <v>283</v>
      </c>
      <c r="F1251" t="s">
        <v>5596</v>
      </c>
      <c r="G1251" t="s">
        <v>5597</v>
      </c>
      <c r="H1251" t="s">
        <v>5598</v>
      </c>
      <c r="I1251" t="s">
        <v>3970</v>
      </c>
      <c r="J1251" t="s">
        <v>5599</v>
      </c>
      <c r="K1251" t="s">
        <v>28</v>
      </c>
      <c r="L1251" t="s">
        <v>358</v>
      </c>
      <c r="M1251">
        <v>365711</v>
      </c>
      <c r="N1251" t="s">
        <v>162</v>
      </c>
      <c r="O1251" s="182">
        <v>40633</v>
      </c>
      <c r="P1251" s="182">
        <v>40654</v>
      </c>
      <c r="Q1251">
        <v>2</v>
      </c>
      <c r="R1251" t="s">
        <v>280</v>
      </c>
      <c r="S1251" t="s">
        <v>280</v>
      </c>
      <c r="T1251" t="s">
        <v>280</v>
      </c>
      <c r="U1251"/>
    </row>
    <row r="1252" spans="1:21">
      <c r="A1252" s="168" t="str">
        <f t="shared" si="19"/>
        <v>Report</v>
      </c>
      <c r="B1252">
        <v>22293</v>
      </c>
      <c r="C1252" t="s">
        <v>5600</v>
      </c>
      <c r="D1252" t="s">
        <v>162</v>
      </c>
      <c r="E1252" t="s">
        <v>283</v>
      </c>
      <c r="F1252" t="s">
        <v>5601</v>
      </c>
      <c r="G1252" t="s">
        <v>280</v>
      </c>
      <c r="H1252" t="s">
        <v>5602</v>
      </c>
      <c r="I1252" t="s">
        <v>447</v>
      </c>
      <c r="J1252" t="s">
        <v>5603</v>
      </c>
      <c r="K1252" t="s">
        <v>78</v>
      </c>
      <c r="L1252" t="s">
        <v>175</v>
      </c>
      <c r="M1252">
        <v>367854</v>
      </c>
      <c r="N1252" t="s">
        <v>162</v>
      </c>
      <c r="O1252" s="182">
        <v>40843</v>
      </c>
      <c r="P1252" s="182">
        <v>40864</v>
      </c>
      <c r="Q1252">
        <v>2</v>
      </c>
      <c r="R1252" t="s">
        <v>280</v>
      </c>
      <c r="S1252" t="s">
        <v>280</v>
      </c>
      <c r="T1252" t="s">
        <v>280</v>
      </c>
      <c r="U1252"/>
    </row>
    <row r="1253" spans="1:21">
      <c r="A1253" s="168" t="str">
        <f t="shared" si="19"/>
        <v>Report</v>
      </c>
      <c r="B1253">
        <v>22294</v>
      </c>
      <c r="C1253" t="s">
        <v>5604</v>
      </c>
      <c r="D1253" t="s">
        <v>162</v>
      </c>
      <c r="E1253" t="s">
        <v>283</v>
      </c>
      <c r="F1253" t="s">
        <v>5605</v>
      </c>
      <c r="G1253" t="s">
        <v>1077</v>
      </c>
      <c r="H1253" t="s">
        <v>289</v>
      </c>
      <c r="I1253" t="s">
        <v>1161</v>
      </c>
      <c r="J1253" t="s">
        <v>5606</v>
      </c>
      <c r="K1253" t="s">
        <v>132</v>
      </c>
      <c r="L1253" t="s">
        <v>176</v>
      </c>
      <c r="M1253">
        <v>365712</v>
      </c>
      <c r="N1253" t="s">
        <v>162</v>
      </c>
      <c r="O1253" s="182">
        <v>40626</v>
      </c>
      <c r="P1253" s="182">
        <v>40647</v>
      </c>
      <c r="Q1253">
        <v>3</v>
      </c>
      <c r="R1253" t="s">
        <v>280</v>
      </c>
      <c r="S1253" t="s">
        <v>280</v>
      </c>
      <c r="T1253" t="s">
        <v>280</v>
      </c>
      <c r="U1253"/>
    </row>
    <row r="1254" spans="1:21">
      <c r="A1254" s="168" t="str">
        <f t="shared" si="19"/>
        <v>Report</v>
      </c>
      <c r="B1254">
        <v>22300</v>
      </c>
      <c r="C1254" t="s">
        <v>5607</v>
      </c>
      <c r="D1254" t="s">
        <v>162</v>
      </c>
      <c r="E1254" t="s">
        <v>283</v>
      </c>
      <c r="F1254" t="s">
        <v>3141</v>
      </c>
      <c r="G1254" t="s">
        <v>5608</v>
      </c>
      <c r="H1254" t="s">
        <v>280</v>
      </c>
      <c r="I1254" t="s">
        <v>1609</v>
      </c>
      <c r="J1254" t="s">
        <v>5609</v>
      </c>
      <c r="K1254" t="s">
        <v>23</v>
      </c>
      <c r="L1254" t="s">
        <v>175</v>
      </c>
      <c r="M1254">
        <v>393229</v>
      </c>
      <c r="N1254" t="s">
        <v>162</v>
      </c>
      <c r="O1254" s="182">
        <v>41088</v>
      </c>
      <c r="P1254" s="182">
        <v>41109</v>
      </c>
      <c r="Q1254">
        <v>1</v>
      </c>
      <c r="R1254" t="s">
        <v>280</v>
      </c>
      <c r="S1254" t="s">
        <v>280</v>
      </c>
      <c r="T1254" t="s">
        <v>280</v>
      </c>
      <c r="U1254"/>
    </row>
    <row r="1255" spans="1:21">
      <c r="A1255" s="168" t="str">
        <f t="shared" si="19"/>
        <v>Report</v>
      </c>
      <c r="B1255">
        <v>22301</v>
      </c>
      <c r="C1255" t="s">
        <v>5610</v>
      </c>
      <c r="D1255" t="s">
        <v>162</v>
      </c>
      <c r="E1255" t="s">
        <v>283</v>
      </c>
      <c r="F1255" t="s">
        <v>5611</v>
      </c>
      <c r="G1255" t="s">
        <v>1077</v>
      </c>
      <c r="H1255" t="s">
        <v>280</v>
      </c>
      <c r="I1255" t="s">
        <v>5612</v>
      </c>
      <c r="J1255" t="s">
        <v>5613</v>
      </c>
      <c r="K1255" t="s">
        <v>85</v>
      </c>
      <c r="L1255" t="s">
        <v>177</v>
      </c>
      <c r="M1255">
        <v>366399</v>
      </c>
      <c r="N1255" t="s">
        <v>162</v>
      </c>
      <c r="O1255" s="182">
        <v>40605</v>
      </c>
      <c r="P1255" s="182">
        <v>40626</v>
      </c>
      <c r="Q1255">
        <v>2</v>
      </c>
      <c r="R1255" t="s">
        <v>280</v>
      </c>
      <c r="S1255" t="s">
        <v>280</v>
      </c>
      <c r="T1255" t="s">
        <v>280</v>
      </c>
      <c r="U1255"/>
    </row>
    <row r="1256" spans="1:21">
      <c r="A1256" s="168" t="str">
        <f t="shared" si="19"/>
        <v>Report</v>
      </c>
      <c r="B1256">
        <v>22306</v>
      </c>
      <c r="C1256" t="s">
        <v>5614</v>
      </c>
      <c r="D1256" t="s">
        <v>162</v>
      </c>
      <c r="E1256" t="s">
        <v>283</v>
      </c>
      <c r="F1256" t="s">
        <v>5615</v>
      </c>
      <c r="G1256" t="s">
        <v>2273</v>
      </c>
      <c r="H1256" t="s">
        <v>5616</v>
      </c>
      <c r="I1256" t="s">
        <v>485</v>
      </c>
      <c r="J1256" t="s">
        <v>5617</v>
      </c>
      <c r="K1256" t="s">
        <v>104</v>
      </c>
      <c r="L1256" t="s">
        <v>178</v>
      </c>
      <c r="M1256">
        <v>464709</v>
      </c>
      <c r="N1256" t="s">
        <v>162</v>
      </c>
      <c r="O1256" s="182">
        <v>42201</v>
      </c>
      <c r="P1256" s="182">
        <v>42216</v>
      </c>
      <c r="Q1256">
        <v>1</v>
      </c>
      <c r="R1256">
        <v>1</v>
      </c>
      <c r="S1256">
        <v>1</v>
      </c>
      <c r="T1256">
        <v>1</v>
      </c>
      <c r="U1256"/>
    </row>
    <row r="1257" spans="1:21">
      <c r="A1257" s="168" t="str">
        <f t="shared" si="19"/>
        <v>Report</v>
      </c>
      <c r="B1257">
        <v>22307</v>
      </c>
      <c r="C1257" t="s">
        <v>5618</v>
      </c>
      <c r="D1257" t="s">
        <v>162</v>
      </c>
      <c r="E1257" t="s">
        <v>283</v>
      </c>
      <c r="F1257" t="s">
        <v>5619</v>
      </c>
      <c r="G1257" t="s">
        <v>280</v>
      </c>
      <c r="H1257" t="s">
        <v>280</v>
      </c>
      <c r="I1257" t="s">
        <v>173</v>
      </c>
      <c r="J1257" t="s">
        <v>5620</v>
      </c>
      <c r="K1257" t="s">
        <v>101</v>
      </c>
      <c r="L1257" t="s">
        <v>173</v>
      </c>
      <c r="M1257">
        <v>383710</v>
      </c>
      <c r="N1257" t="s">
        <v>162</v>
      </c>
      <c r="O1257" s="182">
        <v>40893</v>
      </c>
      <c r="P1257" s="182">
        <v>40920</v>
      </c>
      <c r="Q1257">
        <v>2</v>
      </c>
      <c r="R1257" t="s">
        <v>280</v>
      </c>
      <c r="S1257" t="s">
        <v>280</v>
      </c>
      <c r="T1257" t="s">
        <v>280</v>
      </c>
      <c r="U1257"/>
    </row>
    <row r="1258" spans="1:21">
      <c r="A1258" s="168" t="str">
        <f t="shared" si="19"/>
        <v>Report</v>
      </c>
      <c r="B1258">
        <v>22309</v>
      </c>
      <c r="C1258" t="s">
        <v>5621</v>
      </c>
      <c r="D1258" t="s">
        <v>162</v>
      </c>
      <c r="E1258" t="s">
        <v>283</v>
      </c>
      <c r="F1258" t="s">
        <v>5622</v>
      </c>
      <c r="G1258" t="s">
        <v>5623</v>
      </c>
      <c r="H1258" t="s">
        <v>280</v>
      </c>
      <c r="I1258" t="s">
        <v>3231</v>
      </c>
      <c r="J1258" t="s">
        <v>5624</v>
      </c>
      <c r="K1258" t="s">
        <v>23</v>
      </c>
      <c r="L1258" t="s">
        <v>175</v>
      </c>
      <c r="M1258">
        <v>365713</v>
      </c>
      <c r="N1258" t="s">
        <v>162</v>
      </c>
      <c r="O1258" s="182">
        <v>40612</v>
      </c>
      <c r="P1258" s="182">
        <v>40633</v>
      </c>
      <c r="Q1258">
        <v>2</v>
      </c>
      <c r="R1258" t="s">
        <v>280</v>
      </c>
      <c r="S1258" t="s">
        <v>280</v>
      </c>
      <c r="T1258" t="s">
        <v>280</v>
      </c>
      <c r="U1258"/>
    </row>
    <row r="1259" spans="1:21">
      <c r="A1259" s="168" t="str">
        <f t="shared" si="19"/>
        <v>Report</v>
      </c>
      <c r="B1259">
        <v>22310</v>
      </c>
      <c r="C1259" t="s">
        <v>5625</v>
      </c>
      <c r="D1259" t="s">
        <v>162</v>
      </c>
      <c r="E1259" t="s">
        <v>283</v>
      </c>
      <c r="F1259" t="s">
        <v>5626</v>
      </c>
      <c r="G1259" t="s">
        <v>280</v>
      </c>
      <c r="H1259" t="s">
        <v>280</v>
      </c>
      <c r="I1259" t="s">
        <v>5627</v>
      </c>
      <c r="J1259" t="s">
        <v>5628</v>
      </c>
      <c r="K1259" t="s">
        <v>22</v>
      </c>
      <c r="L1259" t="s">
        <v>176</v>
      </c>
      <c r="M1259">
        <v>372949</v>
      </c>
      <c r="N1259" t="s">
        <v>162</v>
      </c>
      <c r="O1259" s="182">
        <v>40612</v>
      </c>
      <c r="P1259" s="182">
        <v>40633</v>
      </c>
      <c r="Q1259">
        <v>2</v>
      </c>
      <c r="R1259" t="s">
        <v>280</v>
      </c>
      <c r="S1259" t="s">
        <v>280</v>
      </c>
      <c r="T1259" t="s">
        <v>280</v>
      </c>
      <c r="U1259"/>
    </row>
    <row r="1260" spans="1:21">
      <c r="A1260" s="168" t="str">
        <f t="shared" si="19"/>
        <v>Report</v>
      </c>
      <c r="B1260">
        <v>22312</v>
      </c>
      <c r="C1260" t="s">
        <v>5629</v>
      </c>
      <c r="D1260" t="s">
        <v>162</v>
      </c>
      <c r="E1260" t="s">
        <v>283</v>
      </c>
      <c r="F1260" t="s">
        <v>5630</v>
      </c>
      <c r="G1260" t="s">
        <v>5631</v>
      </c>
      <c r="H1260" t="s">
        <v>280</v>
      </c>
      <c r="I1260" t="s">
        <v>376</v>
      </c>
      <c r="J1260" t="s">
        <v>5632</v>
      </c>
      <c r="K1260" t="s">
        <v>109</v>
      </c>
      <c r="L1260" t="s">
        <v>174</v>
      </c>
      <c r="M1260">
        <v>365714</v>
      </c>
      <c r="N1260" t="s">
        <v>162</v>
      </c>
      <c r="O1260" s="182">
        <v>40675</v>
      </c>
      <c r="P1260" s="182">
        <v>40696</v>
      </c>
      <c r="Q1260">
        <v>2</v>
      </c>
      <c r="R1260" t="s">
        <v>280</v>
      </c>
      <c r="S1260" t="s">
        <v>280</v>
      </c>
      <c r="T1260" t="s">
        <v>280</v>
      </c>
      <c r="U1260"/>
    </row>
    <row r="1261" spans="1:21">
      <c r="A1261" s="168" t="str">
        <f t="shared" si="19"/>
        <v>Report</v>
      </c>
      <c r="B1261">
        <v>22313</v>
      </c>
      <c r="C1261" t="s">
        <v>5633</v>
      </c>
      <c r="D1261" t="s">
        <v>162</v>
      </c>
      <c r="E1261" t="s">
        <v>283</v>
      </c>
      <c r="F1261" t="s">
        <v>5634</v>
      </c>
      <c r="G1261" t="s">
        <v>5635</v>
      </c>
      <c r="H1261" t="s">
        <v>280</v>
      </c>
      <c r="I1261" t="s">
        <v>4972</v>
      </c>
      <c r="J1261" t="s">
        <v>5636</v>
      </c>
      <c r="K1261" t="s">
        <v>22</v>
      </c>
      <c r="L1261" t="s">
        <v>176</v>
      </c>
      <c r="M1261">
        <v>362539</v>
      </c>
      <c r="N1261" t="s">
        <v>162</v>
      </c>
      <c r="O1261" s="182">
        <v>40471</v>
      </c>
      <c r="P1261" s="182">
        <v>40492</v>
      </c>
      <c r="Q1261">
        <v>2</v>
      </c>
      <c r="R1261" t="s">
        <v>280</v>
      </c>
      <c r="S1261" t="s">
        <v>280</v>
      </c>
      <c r="T1261" t="s">
        <v>280</v>
      </c>
      <c r="U1261"/>
    </row>
    <row r="1262" spans="1:21">
      <c r="A1262" s="168" t="str">
        <f t="shared" si="19"/>
        <v>Report</v>
      </c>
      <c r="B1262">
        <v>22314</v>
      </c>
      <c r="C1262" t="s">
        <v>5637</v>
      </c>
      <c r="D1262" t="s">
        <v>162</v>
      </c>
      <c r="E1262" t="s">
        <v>283</v>
      </c>
      <c r="F1262" t="s">
        <v>5638</v>
      </c>
      <c r="G1262" t="s">
        <v>280</v>
      </c>
      <c r="H1262" t="s">
        <v>280</v>
      </c>
      <c r="I1262" t="s">
        <v>5639</v>
      </c>
      <c r="J1262" t="s">
        <v>5640</v>
      </c>
      <c r="K1262" t="s">
        <v>131</v>
      </c>
      <c r="L1262" t="s">
        <v>173</v>
      </c>
      <c r="M1262">
        <v>366400</v>
      </c>
      <c r="N1262" t="s">
        <v>162</v>
      </c>
      <c r="O1262" s="182">
        <v>40597</v>
      </c>
      <c r="P1262" s="182">
        <v>40618</v>
      </c>
      <c r="Q1262">
        <v>3</v>
      </c>
      <c r="R1262" t="s">
        <v>280</v>
      </c>
      <c r="S1262" t="s">
        <v>280</v>
      </c>
      <c r="T1262" t="s">
        <v>280</v>
      </c>
      <c r="U1262"/>
    </row>
    <row r="1263" spans="1:21">
      <c r="A1263" s="168" t="str">
        <f t="shared" si="19"/>
        <v>Report</v>
      </c>
      <c r="B1263">
        <v>22315</v>
      </c>
      <c r="C1263" t="s">
        <v>5641</v>
      </c>
      <c r="D1263" t="s">
        <v>162</v>
      </c>
      <c r="E1263" t="s">
        <v>283</v>
      </c>
      <c r="F1263" t="s">
        <v>5642</v>
      </c>
      <c r="G1263" t="s">
        <v>5394</v>
      </c>
      <c r="H1263" t="s">
        <v>280</v>
      </c>
      <c r="I1263" t="s">
        <v>346</v>
      </c>
      <c r="J1263" t="s">
        <v>5643</v>
      </c>
      <c r="K1263" t="s">
        <v>118</v>
      </c>
      <c r="L1263" t="s">
        <v>178</v>
      </c>
      <c r="M1263">
        <v>442895</v>
      </c>
      <c r="N1263" t="s">
        <v>162</v>
      </c>
      <c r="O1263" s="182">
        <v>41760</v>
      </c>
      <c r="P1263" s="182">
        <v>41782</v>
      </c>
      <c r="Q1263">
        <v>2</v>
      </c>
      <c r="R1263">
        <v>2</v>
      </c>
      <c r="S1263">
        <v>2</v>
      </c>
      <c r="T1263">
        <v>2</v>
      </c>
      <c r="U1263"/>
    </row>
    <row r="1264" spans="1:21">
      <c r="A1264" s="168" t="str">
        <f t="shared" si="19"/>
        <v>Report</v>
      </c>
      <c r="B1264">
        <v>22316</v>
      </c>
      <c r="C1264" t="s">
        <v>5644</v>
      </c>
      <c r="D1264" t="s">
        <v>162</v>
      </c>
      <c r="E1264" t="s">
        <v>283</v>
      </c>
      <c r="F1264" t="s">
        <v>5645</v>
      </c>
      <c r="G1264" t="s">
        <v>5646</v>
      </c>
      <c r="H1264" t="s">
        <v>280</v>
      </c>
      <c r="I1264" t="s">
        <v>416</v>
      </c>
      <c r="J1264" t="s">
        <v>5647</v>
      </c>
      <c r="K1264" t="s">
        <v>36</v>
      </c>
      <c r="L1264" t="s">
        <v>178</v>
      </c>
      <c r="M1264">
        <v>386937</v>
      </c>
      <c r="N1264" t="s">
        <v>162</v>
      </c>
      <c r="O1264" s="182">
        <v>41221</v>
      </c>
      <c r="P1264" s="182">
        <v>41240</v>
      </c>
      <c r="Q1264">
        <v>3</v>
      </c>
      <c r="R1264" t="s">
        <v>280</v>
      </c>
      <c r="S1264" t="s">
        <v>280</v>
      </c>
      <c r="T1264" t="s">
        <v>280</v>
      </c>
      <c r="U1264"/>
    </row>
    <row r="1265" spans="1:21">
      <c r="A1265" s="168" t="str">
        <f t="shared" si="19"/>
        <v>Report</v>
      </c>
      <c r="B1265">
        <v>22318</v>
      </c>
      <c r="C1265" t="s">
        <v>5648</v>
      </c>
      <c r="D1265" t="s">
        <v>162</v>
      </c>
      <c r="E1265" t="s">
        <v>283</v>
      </c>
      <c r="F1265" t="s">
        <v>5649</v>
      </c>
      <c r="G1265" t="s">
        <v>5650</v>
      </c>
      <c r="H1265" t="s">
        <v>5651</v>
      </c>
      <c r="I1265" t="s">
        <v>2231</v>
      </c>
      <c r="J1265" t="s">
        <v>5652</v>
      </c>
      <c r="K1265" t="s">
        <v>38</v>
      </c>
      <c r="L1265" t="s">
        <v>358</v>
      </c>
      <c r="M1265">
        <v>420647</v>
      </c>
      <c r="N1265" t="s">
        <v>162</v>
      </c>
      <c r="O1265" s="182">
        <v>41334</v>
      </c>
      <c r="P1265" s="182">
        <v>41355</v>
      </c>
      <c r="Q1265">
        <v>2</v>
      </c>
      <c r="R1265" t="s">
        <v>280</v>
      </c>
      <c r="S1265" t="s">
        <v>280</v>
      </c>
      <c r="T1265" t="s">
        <v>280</v>
      </c>
      <c r="U1265"/>
    </row>
    <row r="1266" spans="1:21">
      <c r="A1266" s="168" t="str">
        <f t="shared" si="19"/>
        <v>Report</v>
      </c>
      <c r="B1266">
        <v>22319</v>
      </c>
      <c r="C1266" t="s">
        <v>5653</v>
      </c>
      <c r="D1266" t="s">
        <v>162</v>
      </c>
      <c r="E1266" t="s">
        <v>283</v>
      </c>
      <c r="F1266" t="s">
        <v>5653</v>
      </c>
      <c r="G1266" t="s">
        <v>5654</v>
      </c>
      <c r="H1266" t="s">
        <v>280</v>
      </c>
      <c r="I1266" t="s">
        <v>960</v>
      </c>
      <c r="J1266" t="s">
        <v>5655</v>
      </c>
      <c r="K1266" t="s">
        <v>76</v>
      </c>
      <c r="L1266" t="s">
        <v>173</v>
      </c>
      <c r="M1266">
        <v>461145</v>
      </c>
      <c r="N1266" t="s">
        <v>162</v>
      </c>
      <c r="O1266" s="182">
        <v>42020</v>
      </c>
      <c r="P1266" s="182">
        <v>42034</v>
      </c>
      <c r="Q1266">
        <v>2</v>
      </c>
      <c r="R1266">
        <v>2</v>
      </c>
      <c r="S1266">
        <v>2</v>
      </c>
      <c r="T1266">
        <v>2</v>
      </c>
      <c r="U1266"/>
    </row>
    <row r="1267" spans="1:21">
      <c r="A1267" s="168" t="str">
        <f t="shared" si="19"/>
        <v>Report</v>
      </c>
      <c r="B1267">
        <v>22320</v>
      </c>
      <c r="C1267" t="s">
        <v>5656</v>
      </c>
      <c r="D1267" t="s">
        <v>162</v>
      </c>
      <c r="E1267" t="s">
        <v>283</v>
      </c>
      <c r="F1267" t="s">
        <v>5657</v>
      </c>
      <c r="G1267" t="s">
        <v>5658</v>
      </c>
      <c r="H1267" t="s">
        <v>5659</v>
      </c>
      <c r="I1267" t="s">
        <v>356</v>
      </c>
      <c r="J1267" t="s">
        <v>5660</v>
      </c>
      <c r="K1267" t="s">
        <v>28</v>
      </c>
      <c r="L1267" t="s">
        <v>358</v>
      </c>
      <c r="M1267">
        <v>383790</v>
      </c>
      <c r="N1267" t="s">
        <v>162</v>
      </c>
      <c r="O1267" s="182">
        <v>41025</v>
      </c>
      <c r="P1267" s="182">
        <v>41046</v>
      </c>
      <c r="Q1267">
        <v>2</v>
      </c>
      <c r="R1267" t="s">
        <v>280</v>
      </c>
      <c r="S1267" t="s">
        <v>280</v>
      </c>
      <c r="T1267" t="s">
        <v>280</v>
      </c>
      <c r="U1267"/>
    </row>
    <row r="1268" spans="1:21">
      <c r="A1268" s="168" t="str">
        <f t="shared" si="19"/>
        <v>Report</v>
      </c>
      <c r="B1268">
        <v>22321</v>
      </c>
      <c r="C1268" t="s">
        <v>5661</v>
      </c>
      <c r="D1268" t="s">
        <v>162</v>
      </c>
      <c r="E1268" t="s">
        <v>283</v>
      </c>
      <c r="F1268" t="s">
        <v>5662</v>
      </c>
      <c r="G1268" t="s">
        <v>4279</v>
      </c>
      <c r="H1268" t="s">
        <v>280</v>
      </c>
      <c r="I1268" t="s">
        <v>491</v>
      </c>
      <c r="J1268" t="s">
        <v>5663</v>
      </c>
      <c r="K1268" t="s">
        <v>8</v>
      </c>
      <c r="L1268" t="s">
        <v>358</v>
      </c>
      <c r="M1268">
        <v>366401</v>
      </c>
      <c r="N1268" t="s">
        <v>162</v>
      </c>
      <c r="O1268" s="182">
        <v>40577</v>
      </c>
      <c r="P1268" s="182">
        <v>40597</v>
      </c>
      <c r="Q1268">
        <v>2</v>
      </c>
      <c r="R1268" t="s">
        <v>280</v>
      </c>
      <c r="S1268" t="s">
        <v>280</v>
      </c>
      <c r="T1268" t="s">
        <v>280</v>
      </c>
      <c r="U1268"/>
    </row>
    <row r="1269" spans="1:21">
      <c r="A1269" s="168" t="str">
        <f t="shared" si="19"/>
        <v>Report</v>
      </c>
      <c r="B1269">
        <v>22323</v>
      </c>
      <c r="C1269" t="s">
        <v>5661</v>
      </c>
      <c r="D1269" t="s">
        <v>162</v>
      </c>
      <c r="E1269" t="s">
        <v>283</v>
      </c>
      <c r="F1269" t="s">
        <v>5664</v>
      </c>
      <c r="G1269" t="s">
        <v>280</v>
      </c>
      <c r="H1269" t="s">
        <v>280</v>
      </c>
      <c r="I1269" t="s">
        <v>381</v>
      </c>
      <c r="J1269" t="s">
        <v>5665</v>
      </c>
      <c r="K1269" t="s">
        <v>24</v>
      </c>
      <c r="L1269" t="s">
        <v>171</v>
      </c>
      <c r="M1269">
        <v>383791</v>
      </c>
      <c r="N1269" t="s">
        <v>162</v>
      </c>
      <c r="O1269" s="182">
        <v>41052</v>
      </c>
      <c r="P1269" s="182">
        <v>41078</v>
      </c>
      <c r="Q1269">
        <v>3</v>
      </c>
      <c r="R1269" t="s">
        <v>280</v>
      </c>
      <c r="S1269" t="s">
        <v>280</v>
      </c>
      <c r="T1269" t="s">
        <v>280</v>
      </c>
      <c r="U1269"/>
    </row>
    <row r="1270" spans="1:21">
      <c r="A1270" s="168" t="str">
        <f t="shared" si="19"/>
        <v>Report</v>
      </c>
      <c r="B1270">
        <v>22324</v>
      </c>
      <c r="C1270" t="s">
        <v>5666</v>
      </c>
      <c r="D1270" t="s">
        <v>162</v>
      </c>
      <c r="E1270" t="s">
        <v>283</v>
      </c>
      <c r="F1270" t="s">
        <v>5667</v>
      </c>
      <c r="G1270" t="s">
        <v>5668</v>
      </c>
      <c r="H1270" t="s">
        <v>5669</v>
      </c>
      <c r="I1270" t="s">
        <v>2749</v>
      </c>
      <c r="J1270" t="s">
        <v>5670</v>
      </c>
      <c r="K1270" t="s">
        <v>80</v>
      </c>
      <c r="L1270" t="s">
        <v>177</v>
      </c>
      <c r="M1270">
        <v>383711</v>
      </c>
      <c r="N1270" t="s">
        <v>162</v>
      </c>
      <c r="O1270" s="182">
        <v>40829</v>
      </c>
      <c r="P1270" s="182">
        <v>40843</v>
      </c>
      <c r="Q1270">
        <v>2</v>
      </c>
      <c r="R1270" t="s">
        <v>280</v>
      </c>
      <c r="S1270" t="s">
        <v>280</v>
      </c>
      <c r="T1270" t="s">
        <v>280</v>
      </c>
      <c r="U1270"/>
    </row>
    <row r="1271" spans="1:21">
      <c r="A1271" s="168" t="str">
        <f t="shared" si="19"/>
        <v>Report</v>
      </c>
      <c r="B1271">
        <v>22327</v>
      </c>
      <c r="C1271" t="s">
        <v>5671</v>
      </c>
      <c r="D1271" t="s">
        <v>162</v>
      </c>
      <c r="E1271" t="s">
        <v>283</v>
      </c>
      <c r="F1271" t="s">
        <v>5672</v>
      </c>
      <c r="G1271" t="s">
        <v>280</v>
      </c>
      <c r="H1271" t="s">
        <v>280</v>
      </c>
      <c r="I1271" t="s">
        <v>5673</v>
      </c>
      <c r="J1271" t="s">
        <v>5674</v>
      </c>
      <c r="K1271" t="s">
        <v>95</v>
      </c>
      <c r="L1271" t="s">
        <v>177</v>
      </c>
      <c r="M1271">
        <v>365715</v>
      </c>
      <c r="N1271" t="s">
        <v>162</v>
      </c>
      <c r="O1271" s="182">
        <v>40752</v>
      </c>
      <c r="P1271" s="182">
        <v>40773</v>
      </c>
      <c r="Q1271">
        <v>3</v>
      </c>
      <c r="R1271" t="s">
        <v>280</v>
      </c>
      <c r="S1271" t="s">
        <v>280</v>
      </c>
      <c r="T1271" t="s">
        <v>280</v>
      </c>
      <c r="U1271"/>
    </row>
    <row r="1272" spans="1:21">
      <c r="A1272" s="168" t="str">
        <f t="shared" si="19"/>
        <v>Report</v>
      </c>
      <c r="B1272">
        <v>22328</v>
      </c>
      <c r="C1272" t="s">
        <v>5675</v>
      </c>
      <c r="D1272" t="s">
        <v>162</v>
      </c>
      <c r="E1272" t="s">
        <v>283</v>
      </c>
      <c r="F1272" t="s">
        <v>5676</v>
      </c>
      <c r="G1272" t="s">
        <v>5677</v>
      </c>
      <c r="H1272" t="s">
        <v>280</v>
      </c>
      <c r="I1272" t="s">
        <v>5082</v>
      </c>
      <c r="J1272" t="s">
        <v>5678</v>
      </c>
      <c r="K1272" t="s">
        <v>54</v>
      </c>
      <c r="L1272" t="s">
        <v>175</v>
      </c>
      <c r="M1272">
        <v>384045</v>
      </c>
      <c r="N1272" t="s">
        <v>162</v>
      </c>
      <c r="O1272" s="182">
        <v>40871</v>
      </c>
      <c r="P1272" s="182">
        <v>40891</v>
      </c>
      <c r="Q1272">
        <v>3</v>
      </c>
      <c r="R1272" t="s">
        <v>280</v>
      </c>
      <c r="S1272" t="s">
        <v>280</v>
      </c>
      <c r="T1272" t="s">
        <v>280</v>
      </c>
      <c r="U1272"/>
    </row>
    <row r="1273" spans="1:21">
      <c r="A1273" s="168" t="str">
        <f t="shared" si="19"/>
        <v>Report</v>
      </c>
      <c r="B1273">
        <v>22329</v>
      </c>
      <c r="C1273" t="s">
        <v>5679</v>
      </c>
      <c r="D1273" t="s">
        <v>162</v>
      </c>
      <c r="E1273" t="s">
        <v>283</v>
      </c>
      <c r="F1273" t="s">
        <v>5680</v>
      </c>
      <c r="G1273" t="s">
        <v>5681</v>
      </c>
      <c r="H1273" t="s">
        <v>280</v>
      </c>
      <c r="I1273" t="s">
        <v>5682</v>
      </c>
      <c r="J1273" t="s">
        <v>5683</v>
      </c>
      <c r="K1273" t="s">
        <v>46</v>
      </c>
      <c r="L1273" t="s">
        <v>175</v>
      </c>
      <c r="M1273">
        <v>365716</v>
      </c>
      <c r="N1273" t="s">
        <v>162</v>
      </c>
      <c r="O1273" s="182">
        <v>40633</v>
      </c>
      <c r="P1273" s="182">
        <v>40654</v>
      </c>
      <c r="Q1273">
        <v>2</v>
      </c>
      <c r="R1273" t="s">
        <v>280</v>
      </c>
      <c r="S1273" t="s">
        <v>280</v>
      </c>
      <c r="T1273" t="s">
        <v>280</v>
      </c>
      <c r="U1273"/>
    </row>
    <row r="1274" spans="1:21">
      <c r="A1274" s="168" t="str">
        <f t="shared" si="19"/>
        <v>Report</v>
      </c>
      <c r="B1274">
        <v>22330</v>
      </c>
      <c r="C1274" t="s">
        <v>5684</v>
      </c>
      <c r="D1274" t="s">
        <v>162</v>
      </c>
      <c r="E1274" t="s">
        <v>283</v>
      </c>
      <c r="F1274" t="s">
        <v>5685</v>
      </c>
      <c r="G1274" t="s">
        <v>280</v>
      </c>
      <c r="H1274" t="s">
        <v>280</v>
      </c>
      <c r="I1274" t="s">
        <v>939</v>
      </c>
      <c r="J1274" t="s">
        <v>5686</v>
      </c>
      <c r="K1274" t="s">
        <v>15</v>
      </c>
      <c r="L1274" t="s">
        <v>172</v>
      </c>
      <c r="M1274">
        <v>367855</v>
      </c>
      <c r="N1274" t="s">
        <v>162</v>
      </c>
      <c r="O1274" s="182">
        <v>40723</v>
      </c>
      <c r="P1274" s="182">
        <v>40744</v>
      </c>
      <c r="Q1274">
        <v>2</v>
      </c>
      <c r="R1274" t="s">
        <v>280</v>
      </c>
      <c r="S1274" t="s">
        <v>280</v>
      </c>
      <c r="T1274" t="s">
        <v>280</v>
      </c>
      <c r="U1274"/>
    </row>
    <row r="1275" spans="1:21">
      <c r="A1275" s="168" t="str">
        <f t="shared" si="19"/>
        <v>Report</v>
      </c>
      <c r="B1275">
        <v>22332</v>
      </c>
      <c r="C1275" t="s">
        <v>5687</v>
      </c>
      <c r="D1275" t="s">
        <v>162</v>
      </c>
      <c r="E1275" t="s">
        <v>283</v>
      </c>
      <c r="F1275" t="s">
        <v>5688</v>
      </c>
      <c r="G1275" t="s">
        <v>5689</v>
      </c>
      <c r="H1275" t="s">
        <v>280</v>
      </c>
      <c r="I1275" t="s">
        <v>5690</v>
      </c>
      <c r="J1275" t="s">
        <v>5691</v>
      </c>
      <c r="K1275" t="s">
        <v>22</v>
      </c>
      <c r="L1275" t="s">
        <v>176</v>
      </c>
      <c r="M1275">
        <v>365829</v>
      </c>
      <c r="N1275" t="s">
        <v>162</v>
      </c>
      <c r="O1275" s="182">
        <v>40766</v>
      </c>
      <c r="P1275" s="182">
        <v>40785</v>
      </c>
      <c r="Q1275">
        <v>2</v>
      </c>
      <c r="R1275" t="s">
        <v>280</v>
      </c>
      <c r="S1275" t="s">
        <v>280</v>
      </c>
      <c r="T1275" t="s">
        <v>280</v>
      </c>
      <c r="U1275"/>
    </row>
    <row r="1276" spans="1:21">
      <c r="A1276" s="168" t="str">
        <f t="shared" si="19"/>
        <v>Report</v>
      </c>
      <c r="B1276">
        <v>22333</v>
      </c>
      <c r="C1276" t="s">
        <v>5692</v>
      </c>
      <c r="D1276" t="s">
        <v>162</v>
      </c>
      <c r="E1276" t="s">
        <v>283</v>
      </c>
      <c r="F1276" t="s">
        <v>5693</v>
      </c>
      <c r="G1276" t="s">
        <v>5694</v>
      </c>
      <c r="H1276" t="s">
        <v>280</v>
      </c>
      <c r="I1276" t="s">
        <v>1984</v>
      </c>
      <c r="J1276" t="s">
        <v>5695</v>
      </c>
      <c r="K1276" t="s">
        <v>60</v>
      </c>
      <c r="L1276" t="s">
        <v>173</v>
      </c>
      <c r="M1276">
        <v>404545</v>
      </c>
      <c r="N1276" t="s">
        <v>162</v>
      </c>
      <c r="O1276" s="182">
        <v>41312</v>
      </c>
      <c r="P1276" s="182">
        <v>41327</v>
      </c>
      <c r="Q1276">
        <v>2</v>
      </c>
      <c r="R1276" t="s">
        <v>280</v>
      </c>
      <c r="S1276" t="s">
        <v>280</v>
      </c>
      <c r="T1276" t="s">
        <v>280</v>
      </c>
      <c r="U1276"/>
    </row>
    <row r="1277" spans="1:21">
      <c r="A1277" s="168" t="str">
        <f t="shared" si="19"/>
        <v>Report</v>
      </c>
      <c r="B1277">
        <v>22334</v>
      </c>
      <c r="C1277" t="s">
        <v>5696</v>
      </c>
      <c r="D1277" t="s">
        <v>162</v>
      </c>
      <c r="E1277" t="s">
        <v>283</v>
      </c>
      <c r="F1277" t="s">
        <v>5697</v>
      </c>
      <c r="G1277" t="s">
        <v>5698</v>
      </c>
      <c r="H1277" t="s">
        <v>280</v>
      </c>
      <c r="I1277" t="s">
        <v>1557</v>
      </c>
      <c r="J1277" t="s">
        <v>5699</v>
      </c>
      <c r="K1277" t="s">
        <v>150</v>
      </c>
      <c r="L1277" t="s">
        <v>176</v>
      </c>
      <c r="M1277">
        <v>384046</v>
      </c>
      <c r="N1277" t="s">
        <v>162</v>
      </c>
      <c r="O1277" s="182">
        <v>40808</v>
      </c>
      <c r="P1277" s="182">
        <v>40829</v>
      </c>
      <c r="Q1277">
        <v>3</v>
      </c>
      <c r="R1277" t="s">
        <v>280</v>
      </c>
      <c r="S1277" t="s">
        <v>280</v>
      </c>
      <c r="T1277" t="s">
        <v>280</v>
      </c>
      <c r="U1277"/>
    </row>
    <row r="1278" spans="1:21">
      <c r="A1278" s="168" t="str">
        <f t="shared" si="19"/>
        <v>Report</v>
      </c>
      <c r="B1278">
        <v>22337</v>
      </c>
      <c r="C1278" t="s">
        <v>5700</v>
      </c>
      <c r="D1278" t="s">
        <v>162</v>
      </c>
      <c r="E1278" t="s">
        <v>283</v>
      </c>
      <c r="F1278" t="s">
        <v>5701</v>
      </c>
      <c r="G1278" t="s">
        <v>280</v>
      </c>
      <c r="H1278" t="s">
        <v>280</v>
      </c>
      <c r="I1278" t="s">
        <v>5702</v>
      </c>
      <c r="J1278" t="s">
        <v>5703</v>
      </c>
      <c r="K1278" t="s">
        <v>94</v>
      </c>
      <c r="L1278" t="s">
        <v>176</v>
      </c>
      <c r="M1278">
        <v>384047</v>
      </c>
      <c r="N1278" t="s">
        <v>162</v>
      </c>
      <c r="O1278" s="182">
        <v>41227</v>
      </c>
      <c r="P1278" s="182">
        <v>41246</v>
      </c>
      <c r="Q1278">
        <v>2</v>
      </c>
      <c r="R1278" t="s">
        <v>280</v>
      </c>
      <c r="S1278" t="s">
        <v>280</v>
      </c>
      <c r="T1278" t="s">
        <v>280</v>
      </c>
      <c r="U1278"/>
    </row>
    <row r="1279" spans="1:21">
      <c r="A1279" s="168" t="str">
        <f t="shared" si="19"/>
        <v>Report</v>
      </c>
      <c r="B1279">
        <v>22340</v>
      </c>
      <c r="C1279" t="s">
        <v>5704</v>
      </c>
      <c r="D1279" t="s">
        <v>162</v>
      </c>
      <c r="E1279" t="s">
        <v>283</v>
      </c>
      <c r="F1279" t="s">
        <v>549</v>
      </c>
      <c r="G1279" t="s">
        <v>5705</v>
      </c>
      <c r="H1279" t="s">
        <v>280</v>
      </c>
      <c r="I1279" t="s">
        <v>757</v>
      </c>
      <c r="J1279" t="s">
        <v>5706</v>
      </c>
      <c r="K1279" t="s">
        <v>23</v>
      </c>
      <c r="L1279" t="s">
        <v>175</v>
      </c>
      <c r="M1279">
        <v>383793</v>
      </c>
      <c r="N1279" t="s">
        <v>162</v>
      </c>
      <c r="O1279" s="182">
        <v>41031</v>
      </c>
      <c r="P1279" s="182">
        <v>41051</v>
      </c>
      <c r="Q1279">
        <v>1</v>
      </c>
      <c r="R1279" t="s">
        <v>280</v>
      </c>
      <c r="S1279" t="s">
        <v>280</v>
      </c>
      <c r="T1279" t="s">
        <v>280</v>
      </c>
      <c r="U1279"/>
    </row>
    <row r="1280" spans="1:21">
      <c r="A1280" s="168" t="str">
        <f t="shared" si="19"/>
        <v>Report</v>
      </c>
      <c r="B1280">
        <v>22344</v>
      </c>
      <c r="C1280" t="s">
        <v>5707</v>
      </c>
      <c r="D1280" t="s">
        <v>162</v>
      </c>
      <c r="E1280" t="s">
        <v>283</v>
      </c>
      <c r="F1280" t="s">
        <v>5708</v>
      </c>
      <c r="G1280" t="s">
        <v>280</v>
      </c>
      <c r="H1280" t="s">
        <v>280</v>
      </c>
      <c r="I1280" t="s">
        <v>5024</v>
      </c>
      <c r="J1280" t="s">
        <v>5709</v>
      </c>
      <c r="K1280" t="s">
        <v>20</v>
      </c>
      <c r="L1280" t="s">
        <v>175</v>
      </c>
      <c r="M1280">
        <v>447559</v>
      </c>
      <c r="N1280" t="s">
        <v>509</v>
      </c>
      <c r="O1280" s="182">
        <v>41908</v>
      </c>
      <c r="P1280" s="182">
        <v>41929</v>
      </c>
      <c r="Q1280">
        <v>2</v>
      </c>
      <c r="R1280">
        <v>2</v>
      </c>
      <c r="S1280">
        <v>2</v>
      </c>
      <c r="T1280">
        <v>2</v>
      </c>
      <c r="U1280"/>
    </row>
    <row r="1281" spans="1:21">
      <c r="A1281" s="168" t="str">
        <f t="shared" si="19"/>
        <v>Report</v>
      </c>
      <c r="B1281">
        <v>22346</v>
      </c>
      <c r="C1281" t="s">
        <v>5710</v>
      </c>
      <c r="D1281" t="s">
        <v>162</v>
      </c>
      <c r="E1281" t="s">
        <v>283</v>
      </c>
      <c r="F1281" t="s">
        <v>5711</v>
      </c>
      <c r="G1281" t="s">
        <v>5712</v>
      </c>
      <c r="H1281" t="s">
        <v>280</v>
      </c>
      <c r="I1281" t="s">
        <v>2290</v>
      </c>
      <c r="J1281" t="s">
        <v>5713</v>
      </c>
      <c r="K1281" t="s">
        <v>17</v>
      </c>
      <c r="L1281" t="s">
        <v>176</v>
      </c>
      <c r="M1281">
        <v>368273</v>
      </c>
      <c r="N1281" t="s">
        <v>162</v>
      </c>
      <c r="O1281" s="182">
        <v>40605</v>
      </c>
      <c r="P1281" s="182">
        <v>40626</v>
      </c>
      <c r="Q1281">
        <v>1</v>
      </c>
      <c r="R1281" t="s">
        <v>280</v>
      </c>
      <c r="S1281" t="s">
        <v>280</v>
      </c>
      <c r="T1281" t="s">
        <v>280</v>
      </c>
      <c r="U1281"/>
    </row>
    <row r="1282" spans="1:21">
      <c r="A1282" s="168" t="str">
        <f t="shared" si="19"/>
        <v>Report</v>
      </c>
      <c r="B1282">
        <v>22350</v>
      </c>
      <c r="C1282" t="s">
        <v>5714</v>
      </c>
      <c r="D1282" t="s">
        <v>162</v>
      </c>
      <c r="E1282" t="s">
        <v>283</v>
      </c>
      <c r="F1282" t="s">
        <v>5715</v>
      </c>
      <c r="G1282" t="s">
        <v>1866</v>
      </c>
      <c r="H1282" t="s">
        <v>5716</v>
      </c>
      <c r="I1282" t="s">
        <v>485</v>
      </c>
      <c r="J1282" t="s">
        <v>5717</v>
      </c>
      <c r="K1282" t="s">
        <v>104</v>
      </c>
      <c r="L1282" t="s">
        <v>178</v>
      </c>
      <c r="M1282">
        <v>454040</v>
      </c>
      <c r="N1282" t="s">
        <v>162</v>
      </c>
      <c r="O1282" s="182">
        <v>42039</v>
      </c>
      <c r="P1282" s="182">
        <v>42061</v>
      </c>
      <c r="Q1282">
        <v>1</v>
      </c>
      <c r="R1282">
        <v>1</v>
      </c>
      <c r="S1282">
        <v>1</v>
      </c>
      <c r="T1282">
        <v>1</v>
      </c>
      <c r="U1282"/>
    </row>
    <row r="1283" spans="1:21">
      <c r="A1283" s="168" t="str">
        <f t="shared" si="19"/>
        <v>Report</v>
      </c>
      <c r="B1283">
        <v>22353</v>
      </c>
      <c r="C1283" t="s">
        <v>5718</v>
      </c>
      <c r="D1283" t="s">
        <v>162</v>
      </c>
      <c r="E1283" t="s">
        <v>283</v>
      </c>
      <c r="F1283" t="s">
        <v>5719</v>
      </c>
      <c r="G1283" t="s">
        <v>280</v>
      </c>
      <c r="H1283" t="s">
        <v>280</v>
      </c>
      <c r="I1283" t="s">
        <v>5639</v>
      </c>
      <c r="J1283" t="s">
        <v>5720</v>
      </c>
      <c r="K1283" t="s">
        <v>131</v>
      </c>
      <c r="L1283" t="s">
        <v>173</v>
      </c>
      <c r="M1283">
        <v>365830</v>
      </c>
      <c r="N1283" t="s">
        <v>162</v>
      </c>
      <c r="O1283" s="182">
        <v>41249</v>
      </c>
      <c r="P1283" s="182">
        <v>41262</v>
      </c>
      <c r="Q1283">
        <v>2</v>
      </c>
      <c r="R1283" t="s">
        <v>280</v>
      </c>
      <c r="S1283" t="s">
        <v>280</v>
      </c>
      <c r="T1283" t="s">
        <v>280</v>
      </c>
      <c r="U1283"/>
    </row>
    <row r="1284" spans="1:21">
      <c r="A1284" s="168" t="str">
        <f t="shared" ref="A1284:A1347" si="20">IF(B1284 &lt;&gt; "", HYPERLINK(CONCATENATE("http://www.ofsted.gov.uk/oxedu_providers/full/(urn)/",B1284),"Report"),"")</f>
        <v>Report</v>
      </c>
      <c r="B1284">
        <v>22354</v>
      </c>
      <c r="C1284" t="s">
        <v>5721</v>
      </c>
      <c r="D1284" t="s">
        <v>162</v>
      </c>
      <c r="E1284" t="s">
        <v>283</v>
      </c>
      <c r="F1284" t="s">
        <v>5722</v>
      </c>
      <c r="G1284" t="s">
        <v>280</v>
      </c>
      <c r="H1284" t="s">
        <v>280</v>
      </c>
      <c r="I1284" t="s">
        <v>3076</v>
      </c>
      <c r="J1284" t="s">
        <v>5723</v>
      </c>
      <c r="K1284" t="s">
        <v>24</v>
      </c>
      <c r="L1284" t="s">
        <v>171</v>
      </c>
      <c r="M1284">
        <v>411363</v>
      </c>
      <c r="N1284" t="s">
        <v>162</v>
      </c>
      <c r="O1284" s="182">
        <v>41291</v>
      </c>
      <c r="P1284" s="182">
        <v>41313</v>
      </c>
      <c r="Q1284">
        <v>1</v>
      </c>
      <c r="R1284" t="s">
        <v>280</v>
      </c>
      <c r="S1284" t="s">
        <v>280</v>
      </c>
      <c r="T1284" t="s">
        <v>280</v>
      </c>
      <c r="U1284"/>
    </row>
    <row r="1285" spans="1:21">
      <c r="A1285" s="168" t="str">
        <f t="shared" si="20"/>
        <v>Report</v>
      </c>
      <c r="B1285">
        <v>22356</v>
      </c>
      <c r="C1285" t="s">
        <v>5724</v>
      </c>
      <c r="D1285" t="s">
        <v>162</v>
      </c>
      <c r="E1285" t="s">
        <v>283</v>
      </c>
      <c r="F1285" t="s">
        <v>5725</v>
      </c>
      <c r="G1285" t="s">
        <v>280</v>
      </c>
      <c r="H1285" t="s">
        <v>280</v>
      </c>
      <c r="I1285" t="s">
        <v>381</v>
      </c>
      <c r="J1285" t="s">
        <v>5726</v>
      </c>
      <c r="K1285" t="s">
        <v>24</v>
      </c>
      <c r="L1285" t="s">
        <v>171</v>
      </c>
      <c r="M1285">
        <v>444636</v>
      </c>
      <c r="N1285" t="s">
        <v>162</v>
      </c>
      <c r="O1285" s="182">
        <v>41823</v>
      </c>
      <c r="P1285" s="182">
        <v>41844</v>
      </c>
      <c r="Q1285">
        <v>3</v>
      </c>
      <c r="R1285">
        <v>3</v>
      </c>
      <c r="S1285">
        <v>3</v>
      </c>
      <c r="T1285">
        <v>3</v>
      </c>
      <c r="U1285"/>
    </row>
    <row r="1286" spans="1:21">
      <c r="A1286" s="168" t="str">
        <f t="shared" si="20"/>
        <v>Report</v>
      </c>
      <c r="B1286">
        <v>22357</v>
      </c>
      <c r="C1286" t="s">
        <v>5727</v>
      </c>
      <c r="D1286" t="s">
        <v>162</v>
      </c>
      <c r="E1286" t="s">
        <v>283</v>
      </c>
      <c r="F1286" t="s">
        <v>1399</v>
      </c>
      <c r="G1286" t="s">
        <v>280</v>
      </c>
      <c r="H1286" t="s">
        <v>5728</v>
      </c>
      <c r="I1286" t="s">
        <v>528</v>
      </c>
      <c r="J1286" t="s">
        <v>5729</v>
      </c>
      <c r="K1286" t="s">
        <v>147</v>
      </c>
      <c r="L1286" t="s">
        <v>358</v>
      </c>
      <c r="M1286">
        <v>421485</v>
      </c>
      <c r="N1286" t="s">
        <v>162</v>
      </c>
      <c r="O1286" s="182">
        <v>41451</v>
      </c>
      <c r="P1286" s="182">
        <v>41472</v>
      </c>
      <c r="Q1286">
        <v>2</v>
      </c>
      <c r="R1286">
        <v>2</v>
      </c>
      <c r="S1286">
        <v>2</v>
      </c>
      <c r="T1286">
        <v>2</v>
      </c>
      <c r="U1286"/>
    </row>
    <row r="1287" spans="1:21">
      <c r="A1287" s="168" t="str">
        <f t="shared" si="20"/>
        <v>Report</v>
      </c>
      <c r="B1287">
        <v>22360</v>
      </c>
      <c r="C1287" t="s">
        <v>5730</v>
      </c>
      <c r="D1287" t="s">
        <v>162</v>
      </c>
      <c r="E1287" t="s">
        <v>283</v>
      </c>
      <c r="F1287" t="s">
        <v>5731</v>
      </c>
      <c r="G1287" t="s">
        <v>5732</v>
      </c>
      <c r="H1287" t="s">
        <v>280</v>
      </c>
      <c r="I1287" t="s">
        <v>5733</v>
      </c>
      <c r="J1287" t="s">
        <v>5734</v>
      </c>
      <c r="K1287" t="s">
        <v>93</v>
      </c>
      <c r="L1287" t="s">
        <v>175</v>
      </c>
      <c r="M1287">
        <v>442847</v>
      </c>
      <c r="N1287" t="s">
        <v>162</v>
      </c>
      <c r="O1287" s="182">
        <v>41802</v>
      </c>
      <c r="P1287" s="182">
        <v>41823</v>
      </c>
      <c r="Q1287">
        <v>3</v>
      </c>
      <c r="R1287">
        <v>3</v>
      </c>
      <c r="S1287">
        <v>3</v>
      </c>
      <c r="T1287">
        <v>3</v>
      </c>
      <c r="U1287"/>
    </row>
    <row r="1288" spans="1:21">
      <c r="A1288" s="168" t="str">
        <f t="shared" si="20"/>
        <v>Report</v>
      </c>
      <c r="B1288">
        <v>22363</v>
      </c>
      <c r="C1288" t="s">
        <v>5735</v>
      </c>
      <c r="D1288" t="s">
        <v>162</v>
      </c>
      <c r="E1288" t="s">
        <v>283</v>
      </c>
      <c r="F1288" t="s">
        <v>5736</v>
      </c>
      <c r="G1288" t="s">
        <v>5737</v>
      </c>
      <c r="H1288" t="s">
        <v>280</v>
      </c>
      <c r="I1288" t="s">
        <v>5738</v>
      </c>
      <c r="J1288" t="s">
        <v>5739</v>
      </c>
      <c r="K1288" t="s">
        <v>64</v>
      </c>
      <c r="L1288" t="s">
        <v>177</v>
      </c>
      <c r="M1288">
        <v>427532</v>
      </c>
      <c r="N1288" t="s">
        <v>162</v>
      </c>
      <c r="O1288" s="182">
        <v>41585</v>
      </c>
      <c r="P1288" s="182">
        <v>41603</v>
      </c>
      <c r="Q1288">
        <v>2</v>
      </c>
      <c r="R1288">
        <v>2</v>
      </c>
      <c r="S1288">
        <v>2</v>
      </c>
      <c r="T1288">
        <v>2</v>
      </c>
      <c r="U1288"/>
    </row>
    <row r="1289" spans="1:21">
      <c r="A1289" s="168" t="str">
        <f t="shared" si="20"/>
        <v>Report</v>
      </c>
      <c r="B1289">
        <v>22364</v>
      </c>
      <c r="C1289" t="s">
        <v>5740</v>
      </c>
      <c r="D1289" t="s">
        <v>162</v>
      </c>
      <c r="E1289" t="s">
        <v>283</v>
      </c>
      <c r="F1289" t="s">
        <v>5741</v>
      </c>
      <c r="G1289" t="s">
        <v>5742</v>
      </c>
      <c r="H1289" t="s">
        <v>280</v>
      </c>
      <c r="I1289" t="s">
        <v>1789</v>
      </c>
      <c r="J1289" t="s">
        <v>5743</v>
      </c>
      <c r="K1289" t="s">
        <v>149</v>
      </c>
      <c r="L1289" t="s">
        <v>173</v>
      </c>
      <c r="M1289">
        <v>361067</v>
      </c>
      <c r="N1289" t="s">
        <v>162</v>
      </c>
      <c r="O1289" s="182">
        <v>40367</v>
      </c>
      <c r="P1289" s="182">
        <v>40388</v>
      </c>
      <c r="Q1289">
        <v>3</v>
      </c>
      <c r="R1289" t="s">
        <v>280</v>
      </c>
      <c r="S1289" t="s">
        <v>280</v>
      </c>
      <c r="T1289" t="s">
        <v>280</v>
      </c>
      <c r="U1289"/>
    </row>
    <row r="1290" spans="1:21">
      <c r="A1290" s="168" t="str">
        <f t="shared" si="20"/>
        <v>Report</v>
      </c>
      <c r="B1290">
        <v>22366</v>
      </c>
      <c r="C1290" t="s">
        <v>5744</v>
      </c>
      <c r="D1290" t="s">
        <v>162</v>
      </c>
      <c r="E1290" t="s">
        <v>283</v>
      </c>
      <c r="F1290" t="s">
        <v>5745</v>
      </c>
      <c r="G1290" t="s">
        <v>280</v>
      </c>
      <c r="H1290" t="s">
        <v>280</v>
      </c>
      <c r="I1290" t="s">
        <v>5746</v>
      </c>
      <c r="J1290" t="s">
        <v>5747</v>
      </c>
      <c r="K1290" t="s">
        <v>49</v>
      </c>
      <c r="L1290" t="s">
        <v>173</v>
      </c>
      <c r="M1290">
        <v>455036</v>
      </c>
      <c r="N1290" t="s">
        <v>162</v>
      </c>
      <c r="O1290" s="182">
        <v>42146</v>
      </c>
      <c r="P1290" s="182">
        <v>42166</v>
      </c>
      <c r="Q1290">
        <v>2</v>
      </c>
      <c r="R1290">
        <v>2</v>
      </c>
      <c r="S1290">
        <v>2</v>
      </c>
      <c r="T1290">
        <v>2</v>
      </c>
      <c r="U1290"/>
    </row>
    <row r="1291" spans="1:21">
      <c r="A1291" s="168" t="str">
        <f t="shared" si="20"/>
        <v>Report</v>
      </c>
      <c r="B1291">
        <v>22369</v>
      </c>
      <c r="C1291" t="s">
        <v>5748</v>
      </c>
      <c r="D1291" t="s">
        <v>162</v>
      </c>
      <c r="E1291" t="s">
        <v>283</v>
      </c>
      <c r="F1291" t="s">
        <v>5749</v>
      </c>
      <c r="G1291" t="s">
        <v>5750</v>
      </c>
      <c r="H1291" t="s">
        <v>5751</v>
      </c>
      <c r="I1291" t="s">
        <v>1473</v>
      </c>
      <c r="J1291" t="s">
        <v>5752</v>
      </c>
      <c r="K1291" t="s">
        <v>87</v>
      </c>
      <c r="L1291" t="s">
        <v>178</v>
      </c>
      <c r="M1291">
        <v>450406</v>
      </c>
      <c r="N1291" t="s">
        <v>162</v>
      </c>
      <c r="O1291" s="182">
        <v>41815</v>
      </c>
      <c r="P1291" s="182">
        <v>41831</v>
      </c>
      <c r="Q1291">
        <v>2</v>
      </c>
      <c r="R1291">
        <v>2</v>
      </c>
      <c r="S1291">
        <v>2</v>
      </c>
      <c r="T1291">
        <v>2</v>
      </c>
      <c r="U1291"/>
    </row>
    <row r="1292" spans="1:21">
      <c r="A1292" s="168" t="str">
        <f t="shared" si="20"/>
        <v>Report</v>
      </c>
      <c r="B1292">
        <v>22371</v>
      </c>
      <c r="C1292" t="s">
        <v>5753</v>
      </c>
      <c r="D1292" t="s">
        <v>162</v>
      </c>
      <c r="E1292" t="s">
        <v>283</v>
      </c>
      <c r="F1292" t="s">
        <v>5754</v>
      </c>
      <c r="G1292" t="s">
        <v>280</v>
      </c>
      <c r="H1292" t="s">
        <v>280</v>
      </c>
      <c r="I1292" t="s">
        <v>5755</v>
      </c>
      <c r="J1292" t="s">
        <v>5756</v>
      </c>
      <c r="K1292" t="s">
        <v>84</v>
      </c>
      <c r="L1292" t="s">
        <v>176</v>
      </c>
      <c r="M1292">
        <v>384052</v>
      </c>
      <c r="N1292" t="s">
        <v>162</v>
      </c>
      <c r="O1292" s="182">
        <v>40876</v>
      </c>
      <c r="P1292" s="182">
        <v>40897</v>
      </c>
      <c r="Q1292">
        <v>2</v>
      </c>
      <c r="R1292" t="s">
        <v>280</v>
      </c>
      <c r="S1292" t="s">
        <v>280</v>
      </c>
      <c r="T1292" t="s">
        <v>280</v>
      </c>
      <c r="U1292"/>
    </row>
    <row r="1293" spans="1:21">
      <c r="A1293" s="168" t="str">
        <f t="shared" si="20"/>
        <v>Report</v>
      </c>
      <c r="B1293">
        <v>22372</v>
      </c>
      <c r="C1293" t="s">
        <v>5757</v>
      </c>
      <c r="D1293" t="s">
        <v>162</v>
      </c>
      <c r="E1293" t="s">
        <v>283</v>
      </c>
      <c r="F1293" t="s">
        <v>5758</v>
      </c>
      <c r="G1293" t="s">
        <v>5759</v>
      </c>
      <c r="H1293" t="s">
        <v>280</v>
      </c>
      <c r="I1293" t="s">
        <v>5760</v>
      </c>
      <c r="J1293" t="s">
        <v>5761</v>
      </c>
      <c r="K1293" t="s">
        <v>82</v>
      </c>
      <c r="L1293" t="s">
        <v>177</v>
      </c>
      <c r="M1293">
        <v>384053</v>
      </c>
      <c r="N1293" t="s">
        <v>162</v>
      </c>
      <c r="O1293" s="182">
        <v>41081</v>
      </c>
      <c r="P1293" s="182">
        <v>41101</v>
      </c>
      <c r="Q1293">
        <v>1</v>
      </c>
      <c r="R1293" t="s">
        <v>280</v>
      </c>
      <c r="S1293" t="s">
        <v>280</v>
      </c>
      <c r="T1293" t="s">
        <v>280</v>
      </c>
      <c r="U1293"/>
    </row>
    <row r="1294" spans="1:21">
      <c r="A1294" s="168" t="str">
        <f t="shared" si="20"/>
        <v>Report</v>
      </c>
      <c r="B1294">
        <v>22373</v>
      </c>
      <c r="C1294" t="s">
        <v>5762</v>
      </c>
      <c r="D1294" t="s">
        <v>162</v>
      </c>
      <c r="E1294" t="s">
        <v>283</v>
      </c>
      <c r="F1294" t="s">
        <v>5763</v>
      </c>
      <c r="G1294" t="s">
        <v>3437</v>
      </c>
      <c r="H1294" t="s">
        <v>280</v>
      </c>
      <c r="I1294" t="s">
        <v>416</v>
      </c>
      <c r="J1294" t="s">
        <v>5764</v>
      </c>
      <c r="K1294" t="s">
        <v>104</v>
      </c>
      <c r="L1294" t="s">
        <v>178</v>
      </c>
      <c r="M1294">
        <v>421487</v>
      </c>
      <c r="N1294" t="s">
        <v>162</v>
      </c>
      <c r="O1294" s="182">
        <v>41486</v>
      </c>
      <c r="P1294" s="182">
        <v>41507</v>
      </c>
      <c r="Q1294">
        <v>2</v>
      </c>
      <c r="R1294">
        <v>2</v>
      </c>
      <c r="S1294">
        <v>2</v>
      </c>
      <c r="T1294">
        <v>2</v>
      </c>
      <c r="U1294"/>
    </row>
    <row r="1295" spans="1:21">
      <c r="A1295" s="168" t="str">
        <f t="shared" si="20"/>
        <v>Report</v>
      </c>
      <c r="B1295">
        <v>22376</v>
      </c>
      <c r="C1295" t="s">
        <v>5765</v>
      </c>
      <c r="D1295" t="s">
        <v>162</v>
      </c>
      <c r="E1295" t="s">
        <v>283</v>
      </c>
      <c r="F1295" t="s">
        <v>5766</v>
      </c>
      <c r="G1295" t="s">
        <v>5767</v>
      </c>
      <c r="H1295" t="s">
        <v>280</v>
      </c>
      <c r="I1295" t="s">
        <v>519</v>
      </c>
      <c r="J1295" t="s">
        <v>5768</v>
      </c>
      <c r="K1295" t="s">
        <v>3</v>
      </c>
      <c r="L1295" t="s">
        <v>175</v>
      </c>
      <c r="M1295">
        <v>427472</v>
      </c>
      <c r="N1295" t="s">
        <v>162</v>
      </c>
      <c r="O1295" s="182">
        <v>41558</v>
      </c>
      <c r="P1295" s="182">
        <v>41579</v>
      </c>
      <c r="Q1295">
        <v>2</v>
      </c>
      <c r="R1295">
        <v>2</v>
      </c>
      <c r="S1295">
        <v>2</v>
      </c>
      <c r="T1295">
        <v>2</v>
      </c>
      <c r="U1295"/>
    </row>
    <row r="1296" spans="1:21">
      <c r="A1296" s="168" t="str">
        <f t="shared" si="20"/>
        <v>Report</v>
      </c>
      <c r="B1296">
        <v>22378</v>
      </c>
      <c r="C1296" t="s">
        <v>5769</v>
      </c>
      <c r="D1296" t="s">
        <v>162</v>
      </c>
      <c r="E1296" t="s">
        <v>283</v>
      </c>
      <c r="F1296" t="s">
        <v>5770</v>
      </c>
      <c r="G1296" t="s">
        <v>5771</v>
      </c>
      <c r="H1296" t="s">
        <v>280</v>
      </c>
      <c r="I1296" t="s">
        <v>1043</v>
      </c>
      <c r="J1296" t="s">
        <v>5772</v>
      </c>
      <c r="K1296" t="s">
        <v>73</v>
      </c>
      <c r="L1296" t="s">
        <v>173</v>
      </c>
      <c r="M1296">
        <v>404527</v>
      </c>
      <c r="N1296" t="s">
        <v>162</v>
      </c>
      <c r="O1296" s="182">
        <v>41298</v>
      </c>
      <c r="P1296" s="182">
        <v>41318</v>
      </c>
      <c r="Q1296">
        <v>2</v>
      </c>
      <c r="R1296" t="s">
        <v>280</v>
      </c>
      <c r="S1296" t="s">
        <v>280</v>
      </c>
      <c r="T1296" t="s">
        <v>280</v>
      </c>
      <c r="U1296"/>
    </row>
    <row r="1297" spans="1:21">
      <c r="A1297" s="168" t="str">
        <f t="shared" si="20"/>
        <v>Report</v>
      </c>
      <c r="B1297">
        <v>22380</v>
      </c>
      <c r="C1297" t="s">
        <v>5773</v>
      </c>
      <c r="D1297" t="s">
        <v>162</v>
      </c>
      <c r="E1297" t="s">
        <v>283</v>
      </c>
      <c r="F1297" t="s">
        <v>5774</v>
      </c>
      <c r="G1297" t="s">
        <v>5775</v>
      </c>
      <c r="H1297" t="s">
        <v>280</v>
      </c>
      <c r="I1297" t="s">
        <v>1410</v>
      </c>
      <c r="J1297" t="s">
        <v>5776</v>
      </c>
      <c r="K1297" t="s">
        <v>63</v>
      </c>
      <c r="L1297" t="s">
        <v>176</v>
      </c>
      <c r="M1297">
        <v>383352</v>
      </c>
      <c r="N1297" t="s">
        <v>162</v>
      </c>
      <c r="O1297" s="182">
        <v>40921</v>
      </c>
      <c r="P1297" s="182">
        <v>40940</v>
      </c>
      <c r="Q1297">
        <v>2</v>
      </c>
      <c r="R1297" t="s">
        <v>280</v>
      </c>
      <c r="S1297" t="s">
        <v>280</v>
      </c>
      <c r="T1297" t="s">
        <v>280</v>
      </c>
      <c r="U1297"/>
    </row>
    <row r="1298" spans="1:21">
      <c r="A1298" s="168" t="str">
        <f t="shared" si="20"/>
        <v>Report</v>
      </c>
      <c r="B1298">
        <v>22382</v>
      </c>
      <c r="C1298" t="s">
        <v>5777</v>
      </c>
      <c r="D1298" t="s">
        <v>162</v>
      </c>
      <c r="E1298" t="s">
        <v>283</v>
      </c>
      <c r="F1298" t="s">
        <v>5778</v>
      </c>
      <c r="G1298" t="s">
        <v>5779</v>
      </c>
      <c r="H1298" t="s">
        <v>280</v>
      </c>
      <c r="I1298" t="s">
        <v>1904</v>
      </c>
      <c r="J1298" t="s">
        <v>5780</v>
      </c>
      <c r="K1298" t="s">
        <v>140</v>
      </c>
      <c r="L1298" t="s">
        <v>173</v>
      </c>
      <c r="M1298">
        <v>463308</v>
      </c>
      <c r="N1298" t="s">
        <v>509</v>
      </c>
      <c r="O1298" s="182">
        <v>42166</v>
      </c>
      <c r="P1298" s="182">
        <v>42187</v>
      </c>
      <c r="Q1298">
        <v>3</v>
      </c>
      <c r="R1298">
        <v>3</v>
      </c>
      <c r="S1298">
        <v>3</v>
      </c>
      <c r="T1298">
        <v>3</v>
      </c>
      <c r="U1298"/>
    </row>
    <row r="1299" spans="1:21">
      <c r="A1299" s="168" t="str">
        <f t="shared" si="20"/>
        <v>Report</v>
      </c>
      <c r="B1299">
        <v>22383</v>
      </c>
      <c r="C1299" t="s">
        <v>5781</v>
      </c>
      <c r="D1299" t="s">
        <v>162</v>
      </c>
      <c r="E1299" t="s">
        <v>283</v>
      </c>
      <c r="F1299" t="s">
        <v>5782</v>
      </c>
      <c r="G1299" t="s">
        <v>280</v>
      </c>
      <c r="H1299" t="s">
        <v>280</v>
      </c>
      <c r="I1299" t="s">
        <v>572</v>
      </c>
      <c r="J1299" t="s">
        <v>5783</v>
      </c>
      <c r="K1299" t="s">
        <v>9</v>
      </c>
      <c r="L1299" t="s">
        <v>358</v>
      </c>
      <c r="M1299">
        <v>365831</v>
      </c>
      <c r="N1299" t="s">
        <v>162</v>
      </c>
      <c r="O1299" s="182">
        <v>40613</v>
      </c>
      <c r="P1299" s="182">
        <v>40634</v>
      </c>
      <c r="Q1299">
        <v>2</v>
      </c>
      <c r="R1299" t="s">
        <v>280</v>
      </c>
      <c r="S1299" t="s">
        <v>280</v>
      </c>
      <c r="T1299" t="s">
        <v>280</v>
      </c>
      <c r="U1299"/>
    </row>
    <row r="1300" spans="1:21">
      <c r="A1300" s="168" t="str">
        <f t="shared" si="20"/>
        <v>Report</v>
      </c>
      <c r="B1300">
        <v>22385</v>
      </c>
      <c r="C1300" t="s">
        <v>5784</v>
      </c>
      <c r="D1300" t="s">
        <v>162</v>
      </c>
      <c r="E1300" t="s">
        <v>283</v>
      </c>
      <c r="F1300" t="s">
        <v>5785</v>
      </c>
      <c r="G1300" t="s">
        <v>280</v>
      </c>
      <c r="H1300" t="s">
        <v>280</v>
      </c>
      <c r="I1300" t="s">
        <v>5786</v>
      </c>
      <c r="J1300" t="s">
        <v>5787</v>
      </c>
      <c r="K1300" t="s">
        <v>52</v>
      </c>
      <c r="L1300" t="s">
        <v>173</v>
      </c>
      <c r="M1300">
        <v>365832</v>
      </c>
      <c r="N1300" t="s">
        <v>162</v>
      </c>
      <c r="O1300" s="182">
        <v>40717</v>
      </c>
      <c r="P1300" s="182">
        <v>40738</v>
      </c>
      <c r="Q1300">
        <v>3</v>
      </c>
      <c r="R1300" t="s">
        <v>280</v>
      </c>
      <c r="S1300" t="s">
        <v>280</v>
      </c>
      <c r="T1300" t="s">
        <v>280</v>
      </c>
      <c r="U1300"/>
    </row>
    <row r="1301" spans="1:21">
      <c r="A1301" s="168" t="str">
        <f t="shared" si="20"/>
        <v>Report</v>
      </c>
      <c r="B1301">
        <v>22386</v>
      </c>
      <c r="C1301" t="s">
        <v>5788</v>
      </c>
      <c r="D1301" t="s">
        <v>162</v>
      </c>
      <c r="E1301" t="s">
        <v>283</v>
      </c>
      <c r="F1301" t="s">
        <v>5789</v>
      </c>
      <c r="G1301" t="s">
        <v>280</v>
      </c>
      <c r="H1301" t="s">
        <v>280</v>
      </c>
      <c r="I1301" t="s">
        <v>5790</v>
      </c>
      <c r="J1301" t="s">
        <v>5791</v>
      </c>
      <c r="K1301" t="s">
        <v>33</v>
      </c>
      <c r="L1301" t="s">
        <v>173</v>
      </c>
      <c r="M1301">
        <v>383796</v>
      </c>
      <c r="N1301" t="s">
        <v>162</v>
      </c>
      <c r="O1301" s="182">
        <v>41052</v>
      </c>
      <c r="P1301" s="182">
        <v>41074</v>
      </c>
      <c r="Q1301">
        <v>2</v>
      </c>
      <c r="R1301" t="s">
        <v>280</v>
      </c>
      <c r="S1301" t="s">
        <v>280</v>
      </c>
      <c r="T1301" t="s">
        <v>280</v>
      </c>
      <c r="U1301"/>
    </row>
    <row r="1302" spans="1:21">
      <c r="A1302" s="168" t="str">
        <f t="shared" si="20"/>
        <v>Report</v>
      </c>
      <c r="B1302">
        <v>22388</v>
      </c>
      <c r="C1302" t="s">
        <v>5792</v>
      </c>
      <c r="D1302" t="s">
        <v>162</v>
      </c>
      <c r="E1302" t="s">
        <v>283</v>
      </c>
      <c r="F1302" t="s">
        <v>5793</v>
      </c>
      <c r="G1302" t="s">
        <v>5794</v>
      </c>
      <c r="H1302" t="s">
        <v>280</v>
      </c>
      <c r="I1302" t="s">
        <v>651</v>
      </c>
      <c r="J1302" t="s">
        <v>5795</v>
      </c>
      <c r="K1302" t="s">
        <v>5</v>
      </c>
      <c r="L1302" t="s">
        <v>175</v>
      </c>
      <c r="M1302">
        <v>427473</v>
      </c>
      <c r="N1302" t="s">
        <v>162</v>
      </c>
      <c r="O1302" s="182">
        <v>41542</v>
      </c>
      <c r="P1302" s="182">
        <v>41563</v>
      </c>
      <c r="Q1302">
        <v>2</v>
      </c>
      <c r="R1302">
        <v>2</v>
      </c>
      <c r="S1302">
        <v>2</v>
      </c>
      <c r="T1302">
        <v>2</v>
      </c>
      <c r="U1302"/>
    </row>
    <row r="1303" spans="1:21">
      <c r="A1303" s="168" t="str">
        <f t="shared" si="20"/>
        <v>Report</v>
      </c>
      <c r="B1303">
        <v>22389</v>
      </c>
      <c r="C1303" t="s">
        <v>5796</v>
      </c>
      <c r="D1303" t="s">
        <v>162</v>
      </c>
      <c r="E1303" t="s">
        <v>283</v>
      </c>
      <c r="F1303" t="s">
        <v>5797</v>
      </c>
      <c r="G1303" t="s">
        <v>5798</v>
      </c>
      <c r="H1303" t="s">
        <v>280</v>
      </c>
      <c r="I1303" t="s">
        <v>965</v>
      </c>
      <c r="J1303" t="s">
        <v>5799</v>
      </c>
      <c r="K1303" t="s">
        <v>11</v>
      </c>
      <c r="L1303" t="s">
        <v>171</v>
      </c>
      <c r="M1303">
        <v>384054</v>
      </c>
      <c r="N1303" t="s">
        <v>162</v>
      </c>
      <c r="O1303" s="182">
        <v>40928</v>
      </c>
      <c r="P1303" s="182">
        <v>40949</v>
      </c>
      <c r="Q1303">
        <v>2</v>
      </c>
      <c r="R1303" t="s">
        <v>280</v>
      </c>
      <c r="S1303" t="s">
        <v>280</v>
      </c>
      <c r="T1303" t="s">
        <v>280</v>
      </c>
      <c r="U1303"/>
    </row>
    <row r="1304" spans="1:21">
      <c r="A1304" s="168" t="str">
        <f t="shared" si="20"/>
        <v>Report</v>
      </c>
      <c r="B1304">
        <v>22392</v>
      </c>
      <c r="C1304" t="s">
        <v>5800</v>
      </c>
      <c r="D1304" t="s">
        <v>162</v>
      </c>
      <c r="E1304" t="s">
        <v>283</v>
      </c>
      <c r="F1304" t="s">
        <v>5800</v>
      </c>
      <c r="G1304" t="s">
        <v>5801</v>
      </c>
      <c r="H1304" t="s">
        <v>5802</v>
      </c>
      <c r="I1304" t="s">
        <v>2459</v>
      </c>
      <c r="J1304" t="s">
        <v>5803</v>
      </c>
      <c r="K1304" t="s">
        <v>83</v>
      </c>
      <c r="L1304" t="s">
        <v>177</v>
      </c>
      <c r="M1304">
        <v>362671</v>
      </c>
      <c r="N1304" t="s">
        <v>162</v>
      </c>
      <c r="O1304" s="182">
        <v>40480</v>
      </c>
      <c r="P1304" s="182">
        <v>40501</v>
      </c>
      <c r="Q1304">
        <v>3</v>
      </c>
      <c r="R1304" t="s">
        <v>280</v>
      </c>
      <c r="S1304" t="s">
        <v>280</v>
      </c>
      <c r="T1304" t="s">
        <v>280</v>
      </c>
      <c r="U1304"/>
    </row>
    <row r="1305" spans="1:21">
      <c r="A1305" s="168" t="str">
        <f t="shared" si="20"/>
        <v>Report</v>
      </c>
      <c r="B1305">
        <v>22393</v>
      </c>
      <c r="C1305" t="s">
        <v>5804</v>
      </c>
      <c r="D1305" t="s">
        <v>162</v>
      </c>
      <c r="E1305" t="s">
        <v>283</v>
      </c>
      <c r="F1305" t="s">
        <v>5805</v>
      </c>
      <c r="G1305" t="s">
        <v>5806</v>
      </c>
      <c r="H1305" t="s">
        <v>280</v>
      </c>
      <c r="I1305" t="s">
        <v>2459</v>
      </c>
      <c r="J1305" t="s">
        <v>5807</v>
      </c>
      <c r="K1305" t="s">
        <v>83</v>
      </c>
      <c r="L1305" t="s">
        <v>177</v>
      </c>
      <c r="M1305">
        <v>386953</v>
      </c>
      <c r="N1305" t="s">
        <v>162</v>
      </c>
      <c r="O1305" s="182">
        <v>41192</v>
      </c>
      <c r="P1305" s="182">
        <v>41214</v>
      </c>
      <c r="Q1305">
        <v>3</v>
      </c>
      <c r="R1305" t="s">
        <v>280</v>
      </c>
      <c r="S1305" t="s">
        <v>280</v>
      </c>
      <c r="T1305" t="s">
        <v>280</v>
      </c>
      <c r="U1305"/>
    </row>
    <row r="1306" spans="1:21">
      <c r="A1306" s="168" t="str">
        <f t="shared" si="20"/>
        <v>Report</v>
      </c>
      <c r="B1306">
        <v>22395</v>
      </c>
      <c r="C1306" t="s">
        <v>5808</v>
      </c>
      <c r="D1306" t="s">
        <v>162</v>
      </c>
      <c r="E1306" t="s">
        <v>283</v>
      </c>
      <c r="F1306" t="s">
        <v>5809</v>
      </c>
      <c r="G1306" t="s">
        <v>5810</v>
      </c>
      <c r="H1306" t="s">
        <v>280</v>
      </c>
      <c r="I1306" t="s">
        <v>5811</v>
      </c>
      <c r="J1306" t="s">
        <v>5812</v>
      </c>
      <c r="K1306" t="s">
        <v>90</v>
      </c>
      <c r="L1306" t="s">
        <v>358</v>
      </c>
      <c r="M1306">
        <v>384056</v>
      </c>
      <c r="N1306" t="s">
        <v>162</v>
      </c>
      <c r="O1306" s="182">
        <v>41220</v>
      </c>
      <c r="P1306" s="182">
        <v>41241</v>
      </c>
      <c r="Q1306">
        <v>1</v>
      </c>
      <c r="R1306" t="s">
        <v>280</v>
      </c>
      <c r="S1306" t="s">
        <v>280</v>
      </c>
      <c r="T1306" t="s">
        <v>280</v>
      </c>
      <c r="U1306"/>
    </row>
    <row r="1307" spans="1:21">
      <c r="A1307" s="168" t="str">
        <f t="shared" si="20"/>
        <v>Report</v>
      </c>
      <c r="B1307">
        <v>22398</v>
      </c>
      <c r="C1307" t="s">
        <v>5813</v>
      </c>
      <c r="D1307" t="s">
        <v>162</v>
      </c>
      <c r="E1307" t="s">
        <v>283</v>
      </c>
      <c r="F1307" t="s">
        <v>5814</v>
      </c>
      <c r="G1307" t="s">
        <v>5815</v>
      </c>
      <c r="H1307" t="s">
        <v>280</v>
      </c>
      <c r="I1307" t="s">
        <v>5816</v>
      </c>
      <c r="J1307" t="s">
        <v>5817</v>
      </c>
      <c r="K1307" t="s">
        <v>94</v>
      </c>
      <c r="L1307" t="s">
        <v>176</v>
      </c>
      <c r="M1307">
        <v>404452</v>
      </c>
      <c r="N1307" t="s">
        <v>162</v>
      </c>
      <c r="O1307" s="182">
        <v>41298</v>
      </c>
      <c r="P1307" s="182">
        <v>41312</v>
      </c>
      <c r="Q1307">
        <v>2</v>
      </c>
      <c r="R1307" t="s">
        <v>280</v>
      </c>
      <c r="S1307" t="s">
        <v>280</v>
      </c>
      <c r="T1307" t="s">
        <v>280</v>
      </c>
      <c r="U1307"/>
    </row>
    <row r="1308" spans="1:21">
      <c r="A1308" s="168" t="str">
        <f t="shared" si="20"/>
        <v>Report</v>
      </c>
      <c r="B1308">
        <v>22399</v>
      </c>
      <c r="C1308" t="s">
        <v>5818</v>
      </c>
      <c r="D1308" t="s">
        <v>162</v>
      </c>
      <c r="E1308" t="s">
        <v>283</v>
      </c>
      <c r="F1308" t="s">
        <v>5818</v>
      </c>
      <c r="G1308" t="s">
        <v>5819</v>
      </c>
      <c r="H1308" t="s">
        <v>280</v>
      </c>
      <c r="I1308" t="s">
        <v>5820</v>
      </c>
      <c r="J1308" t="s">
        <v>5821</v>
      </c>
      <c r="K1308" t="s">
        <v>118</v>
      </c>
      <c r="L1308" t="s">
        <v>178</v>
      </c>
      <c r="M1308">
        <v>367856</v>
      </c>
      <c r="N1308" t="s">
        <v>162</v>
      </c>
      <c r="O1308" s="182">
        <v>40730</v>
      </c>
      <c r="P1308" s="182">
        <v>40750</v>
      </c>
      <c r="Q1308">
        <v>2</v>
      </c>
      <c r="R1308" t="s">
        <v>280</v>
      </c>
      <c r="S1308" t="s">
        <v>280</v>
      </c>
      <c r="T1308" t="s">
        <v>280</v>
      </c>
      <c r="U1308"/>
    </row>
    <row r="1309" spans="1:21">
      <c r="A1309" s="168" t="str">
        <f t="shared" si="20"/>
        <v>Report</v>
      </c>
      <c r="B1309">
        <v>22400</v>
      </c>
      <c r="C1309" t="s">
        <v>5822</v>
      </c>
      <c r="D1309" t="s">
        <v>162</v>
      </c>
      <c r="E1309" t="s">
        <v>283</v>
      </c>
      <c r="F1309" t="s">
        <v>5823</v>
      </c>
      <c r="G1309" t="s">
        <v>280</v>
      </c>
      <c r="H1309" t="s">
        <v>280</v>
      </c>
      <c r="I1309" t="s">
        <v>5483</v>
      </c>
      <c r="J1309" t="s">
        <v>5824</v>
      </c>
      <c r="K1309" t="s">
        <v>9</v>
      </c>
      <c r="L1309" t="s">
        <v>358</v>
      </c>
      <c r="M1309">
        <v>383353</v>
      </c>
      <c r="N1309" t="s">
        <v>162</v>
      </c>
      <c r="O1309" s="182">
        <v>40948</v>
      </c>
      <c r="P1309" s="182">
        <v>40968</v>
      </c>
      <c r="Q1309">
        <v>2</v>
      </c>
      <c r="R1309" t="s">
        <v>280</v>
      </c>
      <c r="S1309" t="s">
        <v>280</v>
      </c>
      <c r="T1309" t="s">
        <v>280</v>
      </c>
      <c r="U1309"/>
    </row>
    <row r="1310" spans="1:21">
      <c r="A1310" s="168" t="str">
        <f t="shared" si="20"/>
        <v>Report</v>
      </c>
      <c r="B1310">
        <v>22407</v>
      </c>
      <c r="C1310" t="s">
        <v>5825</v>
      </c>
      <c r="D1310" t="s">
        <v>162</v>
      </c>
      <c r="E1310" t="s">
        <v>283</v>
      </c>
      <c r="F1310" t="s">
        <v>5826</v>
      </c>
      <c r="G1310" t="s">
        <v>5827</v>
      </c>
      <c r="H1310" t="s">
        <v>280</v>
      </c>
      <c r="I1310" t="s">
        <v>1557</v>
      </c>
      <c r="J1310" t="s">
        <v>5828</v>
      </c>
      <c r="K1310" t="s">
        <v>150</v>
      </c>
      <c r="L1310" t="s">
        <v>176</v>
      </c>
      <c r="M1310">
        <v>362541</v>
      </c>
      <c r="N1310" t="s">
        <v>162</v>
      </c>
      <c r="O1310" s="182">
        <v>40522</v>
      </c>
      <c r="P1310" s="182">
        <v>40553</v>
      </c>
      <c r="Q1310">
        <v>3</v>
      </c>
      <c r="R1310" t="s">
        <v>280</v>
      </c>
      <c r="S1310" t="s">
        <v>280</v>
      </c>
      <c r="T1310" t="s">
        <v>280</v>
      </c>
      <c r="U1310"/>
    </row>
    <row r="1311" spans="1:21">
      <c r="A1311" s="168" t="str">
        <f t="shared" si="20"/>
        <v>Report</v>
      </c>
      <c r="B1311">
        <v>22408</v>
      </c>
      <c r="C1311" t="s">
        <v>5829</v>
      </c>
      <c r="D1311" t="s">
        <v>162</v>
      </c>
      <c r="E1311" t="s">
        <v>283</v>
      </c>
      <c r="F1311" t="s">
        <v>1554</v>
      </c>
      <c r="G1311" t="s">
        <v>5830</v>
      </c>
      <c r="H1311" t="s">
        <v>5831</v>
      </c>
      <c r="I1311" t="s">
        <v>1557</v>
      </c>
      <c r="J1311" t="s">
        <v>5832</v>
      </c>
      <c r="K1311" t="s">
        <v>150</v>
      </c>
      <c r="L1311" t="s">
        <v>176</v>
      </c>
      <c r="M1311">
        <v>367857</v>
      </c>
      <c r="N1311" t="s">
        <v>162</v>
      </c>
      <c r="O1311" s="182">
        <v>40997</v>
      </c>
      <c r="P1311" s="182">
        <v>41022</v>
      </c>
      <c r="Q1311">
        <v>2</v>
      </c>
      <c r="R1311" t="s">
        <v>280</v>
      </c>
      <c r="S1311" t="s">
        <v>280</v>
      </c>
      <c r="T1311" t="s">
        <v>280</v>
      </c>
      <c r="U1311"/>
    </row>
    <row r="1312" spans="1:21">
      <c r="A1312" s="168" t="str">
        <f t="shared" si="20"/>
        <v>Report</v>
      </c>
      <c r="B1312">
        <v>22409</v>
      </c>
      <c r="C1312" t="s">
        <v>5833</v>
      </c>
      <c r="D1312" t="s">
        <v>162</v>
      </c>
      <c r="E1312" t="s">
        <v>283</v>
      </c>
      <c r="F1312" t="s">
        <v>5834</v>
      </c>
      <c r="G1312" t="s">
        <v>5835</v>
      </c>
      <c r="H1312" t="s">
        <v>280</v>
      </c>
      <c r="I1312" t="s">
        <v>3590</v>
      </c>
      <c r="J1312" t="s">
        <v>5836</v>
      </c>
      <c r="K1312" t="s">
        <v>63</v>
      </c>
      <c r="L1312" t="s">
        <v>176</v>
      </c>
      <c r="M1312">
        <v>365833</v>
      </c>
      <c r="N1312" t="s">
        <v>162</v>
      </c>
      <c r="O1312" s="182">
        <v>40704</v>
      </c>
      <c r="P1312" s="182">
        <v>40724</v>
      </c>
      <c r="Q1312">
        <v>2</v>
      </c>
      <c r="R1312" t="s">
        <v>280</v>
      </c>
      <c r="S1312" t="s">
        <v>280</v>
      </c>
      <c r="T1312" t="s">
        <v>280</v>
      </c>
      <c r="U1312"/>
    </row>
    <row r="1313" spans="1:21">
      <c r="A1313" s="168" t="str">
        <f t="shared" si="20"/>
        <v>Report</v>
      </c>
      <c r="B1313">
        <v>22410</v>
      </c>
      <c r="C1313" t="s">
        <v>5837</v>
      </c>
      <c r="D1313" t="s">
        <v>162</v>
      </c>
      <c r="E1313" t="s">
        <v>283</v>
      </c>
      <c r="F1313" t="s">
        <v>5838</v>
      </c>
      <c r="G1313" t="s">
        <v>5839</v>
      </c>
      <c r="H1313" t="s">
        <v>280</v>
      </c>
      <c r="I1313" t="s">
        <v>752</v>
      </c>
      <c r="J1313" t="s">
        <v>5840</v>
      </c>
      <c r="K1313" t="s">
        <v>23</v>
      </c>
      <c r="L1313" t="s">
        <v>175</v>
      </c>
      <c r="M1313">
        <v>366426</v>
      </c>
      <c r="N1313" t="s">
        <v>162</v>
      </c>
      <c r="O1313" s="182">
        <v>40557</v>
      </c>
      <c r="P1313" s="182">
        <v>40578</v>
      </c>
      <c r="Q1313">
        <v>1</v>
      </c>
      <c r="R1313" t="s">
        <v>280</v>
      </c>
      <c r="S1313" t="s">
        <v>280</v>
      </c>
      <c r="T1313" t="s">
        <v>280</v>
      </c>
      <c r="U1313"/>
    </row>
    <row r="1314" spans="1:21">
      <c r="A1314" s="168" t="str">
        <f t="shared" si="20"/>
        <v>Report</v>
      </c>
      <c r="B1314">
        <v>22413</v>
      </c>
      <c r="C1314" t="s">
        <v>5841</v>
      </c>
      <c r="D1314" t="s">
        <v>162</v>
      </c>
      <c r="E1314" t="s">
        <v>283</v>
      </c>
      <c r="F1314" t="s">
        <v>5842</v>
      </c>
      <c r="G1314" t="s">
        <v>280</v>
      </c>
      <c r="H1314" t="s">
        <v>280</v>
      </c>
      <c r="I1314" t="s">
        <v>5843</v>
      </c>
      <c r="J1314" t="s">
        <v>5844</v>
      </c>
      <c r="K1314" t="s">
        <v>129</v>
      </c>
      <c r="L1314" t="s">
        <v>173</v>
      </c>
      <c r="M1314">
        <v>383534</v>
      </c>
      <c r="N1314" t="s">
        <v>162</v>
      </c>
      <c r="O1314" s="182">
        <v>40807</v>
      </c>
      <c r="P1314" s="182">
        <v>40828</v>
      </c>
      <c r="Q1314">
        <v>2</v>
      </c>
      <c r="R1314" t="s">
        <v>280</v>
      </c>
      <c r="S1314" t="s">
        <v>280</v>
      </c>
      <c r="T1314" t="s">
        <v>280</v>
      </c>
      <c r="U1314"/>
    </row>
    <row r="1315" spans="1:21">
      <c r="A1315" s="168" t="str">
        <f t="shared" si="20"/>
        <v>Report</v>
      </c>
      <c r="B1315">
        <v>22420</v>
      </c>
      <c r="C1315" t="s">
        <v>5845</v>
      </c>
      <c r="D1315" t="s">
        <v>162</v>
      </c>
      <c r="E1315" t="s">
        <v>283</v>
      </c>
      <c r="F1315" t="s">
        <v>5846</v>
      </c>
      <c r="G1315" t="s">
        <v>280</v>
      </c>
      <c r="H1315" t="s">
        <v>280</v>
      </c>
      <c r="I1315" t="s">
        <v>528</v>
      </c>
      <c r="J1315" t="s">
        <v>5847</v>
      </c>
      <c r="K1315" t="s">
        <v>39</v>
      </c>
      <c r="L1315" t="s">
        <v>358</v>
      </c>
      <c r="M1315">
        <v>404513</v>
      </c>
      <c r="N1315" t="s">
        <v>162</v>
      </c>
      <c r="O1315" s="182">
        <v>41163</v>
      </c>
      <c r="P1315" s="182">
        <v>41184</v>
      </c>
      <c r="Q1315">
        <v>3</v>
      </c>
      <c r="R1315" t="s">
        <v>280</v>
      </c>
      <c r="S1315" t="s">
        <v>280</v>
      </c>
      <c r="T1315" t="s">
        <v>280</v>
      </c>
      <c r="U1315"/>
    </row>
    <row r="1316" spans="1:21">
      <c r="A1316" s="168" t="str">
        <f t="shared" si="20"/>
        <v>Report</v>
      </c>
      <c r="B1316">
        <v>22422</v>
      </c>
      <c r="C1316" t="s">
        <v>5848</v>
      </c>
      <c r="D1316" t="s">
        <v>162</v>
      </c>
      <c r="E1316" t="s">
        <v>283</v>
      </c>
      <c r="F1316" t="s">
        <v>5849</v>
      </c>
      <c r="G1316" t="s">
        <v>280</v>
      </c>
      <c r="H1316" t="s">
        <v>280</v>
      </c>
      <c r="I1316" t="s">
        <v>5850</v>
      </c>
      <c r="J1316" t="s">
        <v>5851</v>
      </c>
      <c r="K1316" t="s">
        <v>37</v>
      </c>
      <c r="L1316" t="s">
        <v>172</v>
      </c>
      <c r="M1316">
        <v>421491</v>
      </c>
      <c r="N1316" t="s">
        <v>162</v>
      </c>
      <c r="O1316" s="182">
        <v>41430</v>
      </c>
      <c r="P1316" s="182">
        <v>41451</v>
      </c>
      <c r="Q1316">
        <v>2</v>
      </c>
      <c r="R1316">
        <v>2</v>
      </c>
      <c r="S1316">
        <v>2</v>
      </c>
      <c r="T1316">
        <v>2</v>
      </c>
      <c r="U1316"/>
    </row>
    <row r="1317" spans="1:21">
      <c r="A1317" s="168" t="str">
        <f t="shared" si="20"/>
        <v>Report</v>
      </c>
      <c r="B1317">
        <v>22423</v>
      </c>
      <c r="C1317" t="s">
        <v>5852</v>
      </c>
      <c r="D1317" t="s">
        <v>162</v>
      </c>
      <c r="E1317" t="s">
        <v>283</v>
      </c>
      <c r="F1317" t="s">
        <v>5853</v>
      </c>
      <c r="G1317" t="s">
        <v>280</v>
      </c>
      <c r="H1317" t="s">
        <v>280</v>
      </c>
      <c r="I1317" t="s">
        <v>3360</v>
      </c>
      <c r="J1317" t="s">
        <v>5854</v>
      </c>
      <c r="K1317" t="s">
        <v>111</v>
      </c>
      <c r="L1317" t="s">
        <v>173</v>
      </c>
      <c r="M1317">
        <v>461147</v>
      </c>
      <c r="N1317" t="s">
        <v>162</v>
      </c>
      <c r="O1317" s="182">
        <v>42053</v>
      </c>
      <c r="P1317" s="182">
        <v>42068</v>
      </c>
      <c r="Q1317">
        <v>2</v>
      </c>
      <c r="R1317">
        <v>2</v>
      </c>
      <c r="S1317">
        <v>2</v>
      </c>
      <c r="T1317">
        <v>2</v>
      </c>
      <c r="U1317"/>
    </row>
    <row r="1318" spans="1:21">
      <c r="A1318" s="168" t="str">
        <f t="shared" si="20"/>
        <v>Report</v>
      </c>
      <c r="B1318">
        <v>22425</v>
      </c>
      <c r="C1318" t="s">
        <v>5855</v>
      </c>
      <c r="D1318" t="s">
        <v>162</v>
      </c>
      <c r="E1318" t="s">
        <v>283</v>
      </c>
      <c r="F1318" t="s">
        <v>5856</v>
      </c>
      <c r="G1318" t="s">
        <v>5857</v>
      </c>
      <c r="H1318" t="s">
        <v>280</v>
      </c>
      <c r="I1318" t="s">
        <v>356</v>
      </c>
      <c r="J1318" t="s">
        <v>5858</v>
      </c>
      <c r="K1318" t="s">
        <v>28</v>
      </c>
      <c r="L1318" t="s">
        <v>358</v>
      </c>
      <c r="M1318">
        <v>452557</v>
      </c>
      <c r="N1318" t="s">
        <v>162</v>
      </c>
      <c r="O1318" s="182">
        <v>41928</v>
      </c>
      <c r="P1318" s="182">
        <v>41962</v>
      </c>
      <c r="Q1318">
        <v>4</v>
      </c>
      <c r="R1318">
        <v>4</v>
      </c>
      <c r="S1318">
        <v>4</v>
      </c>
      <c r="T1318">
        <v>4</v>
      </c>
      <c r="U1318"/>
    </row>
    <row r="1319" spans="1:21">
      <c r="A1319" s="168" t="str">
        <f t="shared" si="20"/>
        <v>Report</v>
      </c>
      <c r="B1319">
        <v>22426</v>
      </c>
      <c r="C1319" t="s">
        <v>5859</v>
      </c>
      <c r="D1319" t="s">
        <v>162</v>
      </c>
      <c r="E1319" t="s">
        <v>283</v>
      </c>
      <c r="F1319" t="s">
        <v>5860</v>
      </c>
      <c r="G1319" t="s">
        <v>5861</v>
      </c>
      <c r="H1319" t="s">
        <v>280</v>
      </c>
      <c r="I1319" t="s">
        <v>1383</v>
      </c>
      <c r="J1319" t="s">
        <v>5862</v>
      </c>
      <c r="K1319" t="s">
        <v>87</v>
      </c>
      <c r="L1319" t="s">
        <v>178</v>
      </c>
      <c r="M1319">
        <v>383798</v>
      </c>
      <c r="N1319" t="s">
        <v>162</v>
      </c>
      <c r="O1319" s="182">
        <v>41094</v>
      </c>
      <c r="P1319" s="182">
        <v>41114</v>
      </c>
      <c r="Q1319">
        <v>3</v>
      </c>
      <c r="R1319" t="s">
        <v>280</v>
      </c>
      <c r="S1319" t="s">
        <v>280</v>
      </c>
      <c r="T1319" t="s">
        <v>280</v>
      </c>
      <c r="U1319"/>
    </row>
    <row r="1320" spans="1:21">
      <c r="A1320" s="168" t="str">
        <f t="shared" si="20"/>
        <v>Report</v>
      </c>
      <c r="B1320">
        <v>22427</v>
      </c>
      <c r="C1320" t="s">
        <v>5859</v>
      </c>
      <c r="D1320" t="s">
        <v>162</v>
      </c>
      <c r="E1320" t="s">
        <v>283</v>
      </c>
      <c r="F1320" t="s">
        <v>5863</v>
      </c>
      <c r="G1320" t="s">
        <v>5864</v>
      </c>
      <c r="H1320" t="s">
        <v>280</v>
      </c>
      <c r="I1320" t="s">
        <v>2159</v>
      </c>
      <c r="J1320" t="s">
        <v>5865</v>
      </c>
      <c r="K1320" t="s">
        <v>113</v>
      </c>
      <c r="L1320" t="s">
        <v>358</v>
      </c>
      <c r="M1320">
        <v>407113</v>
      </c>
      <c r="N1320" t="s">
        <v>162</v>
      </c>
      <c r="O1320" s="182">
        <v>41130</v>
      </c>
      <c r="P1320" s="182">
        <v>41151</v>
      </c>
      <c r="Q1320">
        <v>3</v>
      </c>
      <c r="R1320" t="s">
        <v>280</v>
      </c>
      <c r="S1320" t="s">
        <v>280</v>
      </c>
      <c r="T1320" t="s">
        <v>280</v>
      </c>
      <c r="U1320"/>
    </row>
    <row r="1321" spans="1:21">
      <c r="A1321" s="168" t="str">
        <f t="shared" si="20"/>
        <v>Report</v>
      </c>
      <c r="B1321">
        <v>22430</v>
      </c>
      <c r="C1321" t="s">
        <v>5866</v>
      </c>
      <c r="D1321" t="s">
        <v>162</v>
      </c>
      <c r="E1321" t="s">
        <v>283</v>
      </c>
      <c r="F1321" t="s">
        <v>5867</v>
      </c>
      <c r="G1321" t="s">
        <v>280</v>
      </c>
      <c r="H1321" t="s">
        <v>280</v>
      </c>
      <c r="I1321" t="s">
        <v>2418</v>
      </c>
      <c r="J1321" t="s">
        <v>5868</v>
      </c>
      <c r="K1321" t="s">
        <v>11</v>
      </c>
      <c r="L1321" t="s">
        <v>171</v>
      </c>
      <c r="M1321">
        <v>382078</v>
      </c>
      <c r="N1321" t="s">
        <v>162</v>
      </c>
      <c r="O1321" s="182">
        <v>40739</v>
      </c>
      <c r="P1321" s="182">
        <v>40758</v>
      </c>
      <c r="Q1321">
        <v>2</v>
      </c>
      <c r="R1321" t="s">
        <v>280</v>
      </c>
      <c r="S1321" t="s">
        <v>280</v>
      </c>
      <c r="T1321" t="s">
        <v>280</v>
      </c>
      <c r="U1321"/>
    </row>
    <row r="1322" spans="1:21">
      <c r="A1322" s="168" t="str">
        <f t="shared" si="20"/>
        <v>Report</v>
      </c>
      <c r="B1322">
        <v>22431</v>
      </c>
      <c r="C1322" t="s">
        <v>5869</v>
      </c>
      <c r="D1322" t="s">
        <v>162</v>
      </c>
      <c r="E1322" t="s">
        <v>283</v>
      </c>
      <c r="F1322" t="s">
        <v>5870</v>
      </c>
      <c r="G1322" t="s">
        <v>280</v>
      </c>
      <c r="H1322" t="s">
        <v>280</v>
      </c>
      <c r="I1322" t="s">
        <v>5871</v>
      </c>
      <c r="J1322" t="s">
        <v>5872</v>
      </c>
      <c r="K1322" t="s">
        <v>89</v>
      </c>
      <c r="L1322" t="s">
        <v>174</v>
      </c>
      <c r="M1322">
        <v>384057</v>
      </c>
      <c r="N1322" t="s">
        <v>162</v>
      </c>
      <c r="O1322" s="182">
        <v>41019</v>
      </c>
      <c r="P1322" s="182">
        <v>41040</v>
      </c>
      <c r="Q1322">
        <v>2</v>
      </c>
      <c r="R1322" t="s">
        <v>280</v>
      </c>
      <c r="S1322" t="s">
        <v>280</v>
      </c>
      <c r="T1322" t="s">
        <v>280</v>
      </c>
      <c r="U1322"/>
    </row>
    <row r="1323" spans="1:21">
      <c r="A1323" s="168" t="str">
        <f t="shared" si="20"/>
        <v>Report</v>
      </c>
      <c r="B1323">
        <v>22432</v>
      </c>
      <c r="C1323" t="s">
        <v>5873</v>
      </c>
      <c r="D1323" t="s">
        <v>162</v>
      </c>
      <c r="E1323" t="s">
        <v>283</v>
      </c>
      <c r="F1323" t="s">
        <v>5874</v>
      </c>
      <c r="G1323" t="s">
        <v>5875</v>
      </c>
      <c r="H1323" t="s">
        <v>5876</v>
      </c>
      <c r="I1323" t="s">
        <v>491</v>
      </c>
      <c r="J1323" t="s">
        <v>5877</v>
      </c>
      <c r="K1323" t="s">
        <v>8</v>
      </c>
      <c r="L1323" t="s">
        <v>358</v>
      </c>
      <c r="M1323">
        <v>427654</v>
      </c>
      <c r="N1323" t="s">
        <v>162</v>
      </c>
      <c r="O1323" s="182">
        <v>41544</v>
      </c>
      <c r="P1323" s="182">
        <v>41565</v>
      </c>
      <c r="Q1323">
        <v>2</v>
      </c>
      <c r="R1323">
        <v>2</v>
      </c>
      <c r="S1323">
        <v>2</v>
      </c>
      <c r="T1323">
        <v>2</v>
      </c>
      <c r="U1323"/>
    </row>
    <row r="1324" spans="1:21">
      <c r="A1324" s="168" t="str">
        <f t="shared" si="20"/>
        <v>Report</v>
      </c>
      <c r="B1324">
        <v>22438</v>
      </c>
      <c r="C1324" t="s">
        <v>5878</v>
      </c>
      <c r="D1324" t="s">
        <v>162</v>
      </c>
      <c r="E1324" t="s">
        <v>283</v>
      </c>
      <c r="F1324" t="s">
        <v>5879</v>
      </c>
      <c r="G1324" t="s">
        <v>5880</v>
      </c>
      <c r="H1324" t="s">
        <v>280</v>
      </c>
      <c r="I1324" t="s">
        <v>5881</v>
      </c>
      <c r="J1324" t="s">
        <v>5882</v>
      </c>
      <c r="K1324" t="s">
        <v>63</v>
      </c>
      <c r="L1324" t="s">
        <v>176</v>
      </c>
      <c r="M1324">
        <v>427474</v>
      </c>
      <c r="N1324" t="s">
        <v>162</v>
      </c>
      <c r="O1324" s="182">
        <v>41480</v>
      </c>
      <c r="P1324" s="182">
        <v>41501</v>
      </c>
      <c r="Q1324">
        <v>2</v>
      </c>
      <c r="R1324">
        <v>2</v>
      </c>
      <c r="S1324">
        <v>2</v>
      </c>
      <c r="T1324">
        <v>2</v>
      </c>
      <c r="U1324"/>
    </row>
    <row r="1325" spans="1:21">
      <c r="A1325" s="168" t="str">
        <f t="shared" si="20"/>
        <v>Report</v>
      </c>
      <c r="B1325">
        <v>22441</v>
      </c>
      <c r="C1325" t="s">
        <v>5883</v>
      </c>
      <c r="D1325" t="s">
        <v>162</v>
      </c>
      <c r="E1325" t="s">
        <v>283</v>
      </c>
      <c r="F1325" t="s">
        <v>5884</v>
      </c>
      <c r="G1325" t="s">
        <v>280</v>
      </c>
      <c r="H1325" t="s">
        <v>280</v>
      </c>
      <c r="I1325" t="s">
        <v>1043</v>
      </c>
      <c r="J1325" t="s">
        <v>5885</v>
      </c>
      <c r="K1325" t="s">
        <v>129</v>
      </c>
      <c r="L1325" t="s">
        <v>173</v>
      </c>
      <c r="M1325">
        <v>446710</v>
      </c>
      <c r="N1325" t="s">
        <v>162</v>
      </c>
      <c r="O1325" s="182">
        <v>41822</v>
      </c>
      <c r="P1325" s="182">
        <v>41841</v>
      </c>
      <c r="Q1325">
        <v>2</v>
      </c>
      <c r="R1325">
        <v>2</v>
      </c>
      <c r="S1325">
        <v>2</v>
      </c>
      <c r="T1325">
        <v>2</v>
      </c>
      <c r="U1325"/>
    </row>
    <row r="1326" spans="1:21">
      <c r="A1326" s="168" t="str">
        <f t="shared" si="20"/>
        <v>Report</v>
      </c>
      <c r="B1326">
        <v>22442</v>
      </c>
      <c r="C1326" t="s">
        <v>5886</v>
      </c>
      <c r="D1326" t="s">
        <v>162</v>
      </c>
      <c r="E1326" t="s">
        <v>283</v>
      </c>
      <c r="F1326" t="s">
        <v>5887</v>
      </c>
      <c r="G1326" t="s">
        <v>1866</v>
      </c>
      <c r="H1326" t="s">
        <v>5888</v>
      </c>
      <c r="I1326" t="s">
        <v>1383</v>
      </c>
      <c r="J1326" t="s">
        <v>5889</v>
      </c>
      <c r="K1326" t="s">
        <v>87</v>
      </c>
      <c r="L1326" t="s">
        <v>178</v>
      </c>
      <c r="M1326">
        <v>366427</v>
      </c>
      <c r="N1326" t="s">
        <v>162</v>
      </c>
      <c r="O1326" s="182">
        <v>40583</v>
      </c>
      <c r="P1326" s="182">
        <v>40605</v>
      </c>
      <c r="Q1326">
        <v>2</v>
      </c>
      <c r="R1326" t="s">
        <v>280</v>
      </c>
      <c r="S1326" t="s">
        <v>280</v>
      </c>
      <c r="T1326" t="s">
        <v>280</v>
      </c>
      <c r="U1326"/>
    </row>
    <row r="1327" spans="1:21">
      <c r="A1327" s="168" t="str">
        <f t="shared" si="20"/>
        <v>Report</v>
      </c>
      <c r="B1327">
        <v>22443</v>
      </c>
      <c r="C1327" t="s">
        <v>5890</v>
      </c>
      <c r="D1327" t="s">
        <v>162</v>
      </c>
      <c r="E1327" t="s">
        <v>283</v>
      </c>
      <c r="F1327" t="s">
        <v>5891</v>
      </c>
      <c r="G1327" t="s">
        <v>5892</v>
      </c>
      <c r="H1327" t="s">
        <v>280</v>
      </c>
      <c r="I1327" t="s">
        <v>491</v>
      </c>
      <c r="J1327" t="s">
        <v>5893</v>
      </c>
      <c r="K1327" t="s">
        <v>8</v>
      </c>
      <c r="L1327" t="s">
        <v>358</v>
      </c>
      <c r="M1327">
        <v>366428</v>
      </c>
      <c r="N1327" t="s">
        <v>162</v>
      </c>
      <c r="O1327" s="182">
        <v>40571</v>
      </c>
      <c r="P1327" s="182">
        <v>40592</v>
      </c>
      <c r="Q1327">
        <v>2</v>
      </c>
      <c r="R1327" t="s">
        <v>280</v>
      </c>
      <c r="S1327" t="s">
        <v>280</v>
      </c>
      <c r="T1327" t="s">
        <v>280</v>
      </c>
      <c r="U1327"/>
    </row>
    <row r="1328" spans="1:21">
      <c r="A1328" s="168" t="str">
        <f t="shared" si="20"/>
        <v>Report</v>
      </c>
      <c r="B1328">
        <v>22445</v>
      </c>
      <c r="C1328" t="s">
        <v>5894</v>
      </c>
      <c r="D1328" t="s">
        <v>162</v>
      </c>
      <c r="E1328" t="s">
        <v>283</v>
      </c>
      <c r="F1328" t="s">
        <v>5895</v>
      </c>
      <c r="G1328" t="s">
        <v>5058</v>
      </c>
      <c r="H1328" t="s">
        <v>280</v>
      </c>
      <c r="I1328" t="s">
        <v>5896</v>
      </c>
      <c r="J1328" t="s">
        <v>5897</v>
      </c>
      <c r="K1328" t="s">
        <v>0</v>
      </c>
      <c r="L1328" t="s">
        <v>178</v>
      </c>
      <c r="M1328">
        <v>384058</v>
      </c>
      <c r="N1328" t="s">
        <v>162</v>
      </c>
      <c r="O1328" s="182">
        <v>40766</v>
      </c>
      <c r="P1328" s="182">
        <v>40785</v>
      </c>
      <c r="Q1328">
        <v>3</v>
      </c>
      <c r="R1328" t="s">
        <v>280</v>
      </c>
      <c r="S1328" t="s">
        <v>280</v>
      </c>
      <c r="T1328" t="s">
        <v>280</v>
      </c>
      <c r="U1328"/>
    </row>
    <row r="1329" spans="1:21">
      <c r="A1329" s="168" t="str">
        <f t="shared" si="20"/>
        <v>Report</v>
      </c>
      <c r="B1329">
        <v>22446</v>
      </c>
      <c r="C1329" t="s">
        <v>5898</v>
      </c>
      <c r="D1329" t="s">
        <v>162</v>
      </c>
      <c r="E1329" t="s">
        <v>283</v>
      </c>
      <c r="F1329" t="s">
        <v>2681</v>
      </c>
      <c r="G1329" t="s">
        <v>5899</v>
      </c>
      <c r="H1329" t="s">
        <v>280</v>
      </c>
      <c r="I1329" t="s">
        <v>1383</v>
      </c>
      <c r="J1329" t="s">
        <v>5900</v>
      </c>
      <c r="K1329" t="s">
        <v>87</v>
      </c>
      <c r="L1329" t="s">
        <v>178</v>
      </c>
      <c r="M1329">
        <v>407020</v>
      </c>
      <c r="N1329" t="s">
        <v>162</v>
      </c>
      <c r="O1329" s="182">
        <v>41313</v>
      </c>
      <c r="P1329" s="182">
        <v>41327</v>
      </c>
      <c r="Q1329">
        <v>2</v>
      </c>
      <c r="R1329" t="s">
        <v>280</v>
      </c>
      <c r="S1329" t="s">
        <v>280</v>
      </c>
      <c r="T1329" t="s">
        <v>280</v>
      </c>
      <c r="U1329"/>
    </row>
    <row r="1330" spans="1:21">
      <c r="A1330" s="168" t="str">
        <f t="shared" si="20"/>
        <v>Report</v>
      </c>
      <c r="B1330">
        <v>22447</v>
      </c>
      <c r="C1330" t="s">
        <v>5901</v>
      </c>
      <c r="D1330" t="s">
        <v>162</v>
      </c>
      <c r="E1330" t="s">
        <v>283</v>
      </c>
      <c r="F1330" t="s">
        <v>5902</v>
      </c>
      <c r="G1330" t="s">
        <v>5903</v>
      </c>
      <c r="H1330" t="s">
        <v>280</v>
      </c>
      <c r="I1330" t="s">
        <v>298</v>
      </c>
      <c r="J1330" t="s">
        <v>5904</v>
      </c>
      <c r="K1330" t="s">
        <v>61</v>
      </c>
      <c r="L1330" t="s">
        <v>173</v>
      </c>
      <c r="M1330">
        <v>383713</v>
      </c>
      <c r="N1330" t="s">
        <v>162</v>
      </c>
      <c r="O1330" s="182">
        <v>40808</v>
      </c>
      <c r="P1330" s="182">
        <v>40829</v>
      </c>
      <c r="Q1330">
        <v>2</v>
      </c>
      <c r="R1330" t="s">
        <v>280</v>
      </c>
      <c r="S1330" t="s">
        <v>280</v>
      </c>
      <c r="T1330" t="s">
        <v>280</v>
      </c>
      <c r="U1330"/>
    </row>
    <row r="1331" spans="1:21">
      <c r="A1331" s="168" t="str">
        <f t="shared" si="20"/>
        <v>Report</v>
      </c>
      <c r="B1331">
        <v>22448</v>
      </c>
      <c r="C1331" t="s">
        <v>5905</v>
      </c>
      <c r="D1331" t="s">
        <v>162</v>
      </c>
      <c r="E1331" t="s">
        <v>283</v>
      </c>
      <c r="F1331" t="s">
        <v>5906</v>
      </c>
      <c r="G1331" t="s">
        <v>280</v>
      </c>
      <c r="H1331" t="s">
        <v>280</v>
      </c>
      <c r="I1331" t="s">
        <v>1233</v>
      </c>
      <c r="J1331" t="s">
        <v>5907</v>
      </c>
      <c r="K1331" t="s">
        <v>68</v>
      </c>
      <c r="L1331" t="s">
        <v>177</v>
      </c>
      <c r="M1331">
        <v>365717</v>
      </c>
      <c r="N1331" t="s">
        <v>162</v>
      </c>
      <c r="O1331" s="182">
        <v>40619</v>
      </c>
      <c r="P1331" s="182">
        <v>40640</v>
      </c>
      <c r="Q1331">
        <v>2</v>
      </c>
      <c r="R1331" t="s">
        <v>280</v>
      </c>
      <c r="S1331" t="s">
        <v>280</v>
      </c>
      <c r="T1331" t="s">
        <v>280</v>
      </c>
      <c r="U1331"/>
    </row>
    <row r="1332" spans="1:21">
      <c r="A1332" s="168" t="str">
        <f t="shared" si="20"/>
        <v>Report</v>
      </c>
      <c r="B1332">
        <v>22450</v>
      </c>
      <c r="C1332" t="s">
        <v>5908</v>
      </c>
      <c r="D1332" t="s">
        <v>162</v>
      </c>
      <c r="E1332" t="s">
        <v>283</v>
      </c>
      <c r="F1332" t="s">
        <v>5909</v>
      </c>
      <c r="G1332" t="s">
        <v>5910</v>
      </c>
      <c r="H1332" t="s">
        <v>280</v>
      </c>
      <c r="I1332" t="s">
        <v>1445</v>
      </c>
      <c r="J1332" t="s">
        <v>5911</v>
      </c>
      <c r="K1332" t="s">
        <v>126</v>
      </c>
      <c r="L1332" t="s">
        <v>358</v>
      </c>
      <c r="M1332">
        <v>386975</v>
      </c>
      <c r="N1332" t="s">
        <v>162</v>
      </c>
      <c r="O1332" s="182">
        <v>41032</v>
      </c>
      <c r="P1332" s="182">
        <v>41053</v>
      </c>
      <c r="Q1332">
        <v>1</v>
      </c>
      <c r="R1332" t="s">
        <v>280</v>
      </c>
      <c r="S1332" t="s">
        <v>280</v>
      </c>
      <c r="T1332" t="s">
        <v>280</v>
      </c>
      <c r="U1332"/>
    </row>
    <row r="1333" spans="1:21">
      <c r="A1333" s="168" t="str">
        <f t="shared" si="20"/>
        <v>Report</v>
      </c>
      <c r="B1333">
        <v>22451</v>
      </c>
      <c r="C1333" t="s">
        <v>5908</v>
      </c>
      <c r="D1333" t="s">
        <v>162</v>
      </c>
      <c r="E1333" t="s">
        <v>283</v>
      </c>
      <c r="F1333" t="s">
        <v>5912</v>
      </c>
      <c r="G1333" t="s">
        <v>5913</v>
      </c>
      <c r="H1333" t="s">
        <v>280</v>
      </c>
      <c r="I1333" t="s">
        <v>298</v>
      </c>
      <c r="J1333" t="s">
        <v>5914</v>
      </c>
      <c r="K1333" t="s">
        <v>61</v>
      </c>
      <c r="L1333" t="s">
        <v>173</v>
      </c>
      <c r="M1333">
        <v>383536</v>
      </c>
      <c r="N1333" t="s">
        <v>162</v>
      </c>
      <c r="O1333" s="182">
        <v>40830</v>
      </c>
      <c r="P1333" s="182">
        <v>40850</v>
      </c>
      <c r="Q1333">
        <v>3</v>
      </c>
      <c r="R1333" t="s">
        <v>280</v>
      </c>
      <c r="S1333" t="s">
        <v>280</v>
      </c>
      <c r="T1333" t="s">
        <v>280</v>
      </c>
      <c r="U1333"/>
    </row>
    <row r="1334" spans="1:21">
      <c r="A1334" s="168" t="str">
        <f t="shared" si="20"/>
        <v>Report</v>
      </c>
      <c r="B1334">
        <v>22452</v>
      </c>
      <c r="C1334" t="s">
        <v>5915</v>
      </c>
      <c r="D1334" t="s">
        <v>162</v>
      </c>
      <c r="E1334" t="s">
        <v>283</v>
      </c>
      <c r="F1334" t="s">
        <v>5916</v>
      </c>
      <c r="G1334" t="s">
        <v>280</v>
      </c>
      <c r="H1334" t="s">
        <v>280</v>
      </c>
      <c r="I1334" t="s">
        <v>4328</v>
      </c>
      <c r="J1334" t="s">
        <v>5917</v>
      </c>
      <c r="K1334" t="s">
        <v>82</v>
      </c>
      <c r="L1334" t="s">
        <v>177</v>
      </c>
      <c r="M1334">
        <v>384060</v>
      </c>
      <c r="N1334" t="s">
        <v>162</v>
      </c>
      <c r="O1334" s="182">
        <v>40976</v>
      </c>
      <c r="P1334" s="182">
        <v>40997</v>
      </c>
      <c r="Q1334">
        <v>3</v>
      </c>
      <c r="R1334" t="s">
        <v>280</v>
      </c>
      <c r="S1334" t="s">
        <v>280</v>
      </c>
      <c r="T1334" t="s">
        <v>280</v>
      </c>
      <c r="U1334"/>
    </row>
    <row r="1335" spans="1:21">
      <c r="A1335" s="168" t="str">
        <f t="shared" si="20"/>
        <v>Report</v>
      </c>
      <c r="B1335">
        <v>22453</v>
      </c>
      <c r="C1335" t="s">
        <v>5918</v>
      </c>
      <c r="D1335" t="s">
        <v>162</v>
      </c>
      <c r="E1335" t="s">
        <v>283</v>
      </c>
      <c r="F1335" t="s">
        <v>5919</v>
      </c>
      <c r="G1335" t="s">
        <v>280</v>
      </c>
      <c r="H1335" t="s">
        <v>280</v>
      </c>
      <c r="I1335" t="s">
        <v>2181</v>
      </c>
      <c r="J1335" t="s">
        <v>5920</v>
      </c>
      <c r="K1335" t="s">
        <v>129</v>
      </c>
      <c r="L1335" t="s">
        <v>173</v>
      </c>
      <c r="M1335">
        <v>366515</v>
      </c>
      <c r="N1335" t="s">
        <v>162</v>
      </c>
      <c r="O1335" s="182">
        <v>40612</v>
      </c>
      <c r="P1335" s="182">
        <v>40633</v>
      </c>
      <c r="Q1335">
        <v>3</v>
      </c>
      <c r="R1335" t="s">
        <v>280</v>
      </c>
      <c r="S1335" t="s">
        <v>280</v>
      </c>
      <c r="T1335" t="s">
        <v>280</v>
      </c>
      <c r="U1335"/>
    </row>
    <row r="1336" spans="1:21">
      <c r="A1336" s="168" t="str">
        <f t="shared" si="20"/>
        <v>Report</v>
      </c>
      <c r="B1336">
        <v>22458</v>
      </c>
      <c r="C1336" t="s">
        <v>5921</v>
      </c>
      <c r="D1336" t="s">
        <v>162</v>
      </c>
      <c r="E1336" t="s">
        <v>283</v>
      </c>
      <c r="F1336" t="s">
        <v>5922</v>
      </c>
      <c r="G1336" t="s">
        <v>280</v>
      </c>
      <c r="H1336" t="s">
        <v>280</v>
      </c>
      <c r="I1336" t="s">
        <v>3894</v>
      </c>
      <c r="J1336" t="s">
        <v>5923</v>
      </c>
      <c r="K1336" t="s">
        <v>28</v>
      </c>
      <c r="L1336" t="s">
        <v>358</v>
      </c>
      <c r="M1336">
        <v>362544</v>
      </c>
      <c r="N1336" t="s">
        <v>162</v>
      </c>
      <c r="O1336" s="182">
        <v>40442</v>
      </c>
      <c r="P1336" s="182">
        <v>40463</v>
      </c>
      <c r="Q1336">
        <v>2</v>
      </c>
      <c r="R1336" t="s">
        <v>280</v>
      </c>
      <c r="S1336" t="s">
        <v>280</v>
      </c>
      <c r="T1336" t="s">
        <v>280</v>
      </c>
      <c r="U1336"/>
    </row>
    <row r="1337" spans="1:21">
      <c r="A1337" s="168" t="str">
        <f t="shared" si="20"/>
        <v>Report</v>
      </c>
      <c r="B1337">
        <v>22459</v>
      </c>
      <c r="C1337" t="s">
        <v>5924</v>
      </c>
      <c r="D1337" t="s">
        <v>162</v>
      </c>
      <c r="E1337" t="s">
        <v>283</v>
      </c>
      <c r="F1337" t="s">
        <v>5925</v>
      </c>
      <c r="G1337" t="s">
        <v>5926</v>
      </c>
      <c r="H1337" t="s">
        <v>280</v>
      </c>
      <c r="I1337" t="s">
        <v>5927</v>
      </c>
      <c r="J1337" t="s">
        <v>5928</v>
      </c>
      <c r="K1337" t="s">
        <v>37</v>
      </c>
      <c r="L1337" t="s">
        <v>172</v>
      </c>
      <c r="M1337">
        <v>427442</v>
      </c>
      <c r="N1337" t="s">
        <v>678</v>
      </c>
      <c r="O1337" s="182">
        <v>41550</v>
      </c>
      <c r="P1337" s="182">
        <v>41569</v>
      </c>
      <c r="Q1337">
        <v>2</v>
      </c>
      <c r="R1337">
        <v>2</v>
      </c>
      <c r="S1337">
        <v>2</v>
      </c>
      <c r="T1337">
        <v>2</v>
      </c>
      <c r="U1337"/>
    </row>
    <row r="1338" spans="1:21">
      <c r="A1338" s="168" t="str">
        <f t="shared" si="20"/>
        <v>Report</v>
      </c>
      <c r="B1338">
        <v>22460</v>
      </c>
      <c r="C1338" t="s">
        <v>5921</v>
      </c>
      <c r="D1338" t="s">
        <v>162</v>
      </c>
      <c r="E1338" t="s">
        <v>283</v>
      </c>
      <c r="F1338" t="s">
        <v>5929</v>
      </c>
      <c r="G1338" t="s">
        <v>5930</v>
      </c>
      <c r="H1338" t="s">
        <v>280</v>
      </c>
      <c r="I1338" t="s">
        <v>1494</v>
      </c>
      <c r="J1338" t="s">
        <v>5931</v>
      </c>
      <c r="K1338" t="s">
        <v>106</v>
      </c>
      <c r="L1338" t="s">
        <v>178</v>
      </c>
      <c r="M1338">
        <v>366403</v>
      </c>
      <c r="N1338" t="s">
        <v>162</v>
      </c>
      <c r="O1338" s="182">
        <v>40570</v>
      </c>
      <c r="P1338" s="182">
        <v>40590</v>
      </c>
      <c r="Q1338">
        <v>3</v>
      </c>
      <c r="R1338" t="s">
        <v>280</v>
      </c>
      <c r="S1338" t="s">
        <v>280</v>
      </c>
      <c r="T1338" t="s">
        <v>280</v>
      </c>
      <c r="U1338"/>
    </row>
    <row r="1339" spans="1:21">
      <c r="A1339" s="168" t="str">
        <f t="shared" si="20"/>
        <v>Report</v>
      </c>
      <c r="B1339">
        <v>22461</v>
      </c>
      <c r="C1339" t="s">
        <v>5921</v>
      </c>
      <c r="D1339" t="s">
        <v>162</v>
      </c>
      <c r="E1339" t="s">
        <v>283</v>
      </c>
      <c r="F1339" t="s">
        <v>5932</v>
      </c>
      <c r="G1339" t="s">
        <v>5933</v>
      </c>
      <c r="H1339" t="s">
        <v>5934</v>
      </c>
      <c r="I1339" t="s">
        <v>2290</v>
      </c>
      <c r="J1339" t="s">
        <v>5935</v>
      </c>
      <c r="K1339" t="s">
        <v>17</v>
      </c>
      <c r="L1339" t="s">
        <v>176</v>
      </c>
      <c r="M1339">
        <v>362545</v>
      </c>
      <c r="N1339" t="s">
        <v>162</v>
      </c>
      <c r="O1339" s="182">
        <v>40472</v>
      </c>
      <c r="P1339" s="182">
        <v>40495</v>
      </c>
      <c r="Q1339">
        <v>2</v>
      </c>
      <c r="R1339" t="s">
        <v>280</v>
      </c>
      <c r="S1339" t="s">
        <v>280</v>
      </c>
      <c r="T1339" t="s">
        <v>280</v>
      </c>
      <c r="U1339"/>
    </row>
    <row r="1340" spans="1:21">
      <c r="A1340" s="168" t="str">
        <f t="shared" si="20"/>
        <v>Report</v>
      </c>
      <c r="B1340">
        <v>22464</v>
      </c>
      <c r="C1340" t="s">
        <v>5936</v>
      </c>
      <c r="D1340" t="s">
        <v>162</v>
      </c>
      <c r="E1340" t="s">
        <v>283</v>
      </c>
      <c r="F1340" t="s">
        <v>5937</v>
      </c>
      <c r="G1340" t="s">
        <v>280</v>
      </c>
      <c r="H1340" t="s">
        <v>280</v>
      </c>
      <c r="I1340" t="s">
        <v>5938</v>
      </c>
      <c r="J1340" t="s">
        <v>5939</v>
      </c>
      <c r="K1340" t="s">
        <v>139</v>
      </c>
      <c r="L1340" t="s">
        <v>173</v>
      </c>
      <c r="M1340">
        <v>433360</v>
      </c>
      <c r="N1340" t="s">
        <v>162</v>
      </c>
      <c r="O1340" s="182">
        <v>41586</v>
      </c>
      <c r="P1340" s="182">
        <v>41604</v>
      </c>
      <c r="Q1340">
        <v>3</v>
      </c>
      <c r="R1340">
        <v>3</v>
      </c>
      <c r="S1340">
        <v>3</v>
      </c>
      <c r="T1340">
        <v>3</v>
      </c>
      <c r="U1340"/>
    </row>
    <row r="1341" spans="1:21">
      <c r="A1341" s="168" t="str">
        <f t="shared" si="20"/>
        <v>Report</v>
      </c>
      <c r="B1341">
        <v>22467</v>
      </c>
      <c r="C1341" t="s">
        <v>5940</v>
      </c>
      <c r="D1341" t="s">
        <v>162</v>
      </c>
      <c r="E1341" t="s">
        <v>283</v>
      </c>
      <c r="F1341" t="s">
        <v>5941</v>
      </c>
      <c r="G1341" t="s">
        <v>5942</v>
      </c>
      <c r="H1341" t="s">
        <v>280</v>
      </c>
      <c r="I1341" t="s">
        <v>5943</v>
      </c>
      <c r="J1341" t="s">
        <v>5944</v>
      </c>
      <c r="K1341" t="s">
        <v>29</v>
      </c>
      <c r="L1341" t="s">
        <v>172</v>
      </c>
      <c r="M1341">
        <v>420139</v>
      </c>
      <c r="N1341" t="s">
        <v>162</v>
      </c>
      <c r="O1341" s="182">
        <v>41319</v>
      </c>
      <c r="P1341" s="182">
        <v>41332</v>
      </c>
      <c r="Q1341">
        <v>2</v>
      </c>
      <c r="R1341" t="s">
        <v>280</v>
      </c>
      <c r="S1341" t="s">
        <v>280</v>
      </c>
      <c r="T1341" t="s">
        <v>280</v>
      </c>
      <c r="U1341"/>
    </row>
    <row r="1342" spans="1:21">
      <c r="A1342" s="168" t="str">
        <f t="shared" si="20"/>
        <v>Report</v>
      </c>
      <c r="B1342">
        <v>22468</v>
      </c>
      <c r="C1342" t="s">
        <v>5945</v>
      </c>
      <c r="D1342" t="s">
        <v>162</v>
      </c>
      <c r="E1342" t="s">
        <v>283</v>
      </c>
      <c r="F1342" t="s">
        <v>5946</v>
      </c>
      <c r="G1342" t="s">
        <v>280</v>
      </c>
      <c r="H1342" t="s">
        <v>280</v>
      </c>
      <c r="I1342" t="s">
        <v>5947</v>
      </c>
      <c r="J1342" t="s">
        <v>5948</v>
      </c>
      <c r="K1342" t="s">
        <v>45</v>
      </c>
      <c r="L1342" t="s">
        <v>173</v>
      </c>
      <c r="M1342">
        <v>362546</v>
      </c>
      <c r="N1342" t="s">
        <v>162</v>
      </c>
      <c r="O1342" s="182">
        <v>40487</v>
      </c>
      <c r="P1342" s="182">
        <v>40508</v>
      </c>
      <c r="Q1342">
        <v>1</v>
      </c>
      <c r="R1342" t="s">
        <v>280</v>
      </c>
      <c r="S1342" t="s">
        <v>280</v>
      </c>
      <c r="T1342" t="s">
        <v>280</v>
      </c>
      <c r="U1342"/>
    </row>
    <row r="1343" spans="1:21">
      <c r="A1343" s="168" t="str">
        <f t="shared" si="20"/>
        <v>Report</v>
      </c>
      <c r="B1343">
        <v>22469</v>
      </c>
      <c r="C1343" t="s">
        <v>5949</v>
      </c>
      <c r="D1343" t="s">
        <v>162</v>
      </c>
      <c r="E1343" t="s">
        <v>283</v>
      </c>
      <c r="F1343" t="s">
        <v>5950</v>
      </c>
      <c r="G1343" t="s">
        <v>280</v>
      </c>
      <c r="H1343" t="s">
        <v>280</v>
      </c>
      <c r="I1343" t="s">
        <v>965</v>
      </c>
      <c r="J1343" t="s">
        <v>5951</v>
      </c>
      <c r="K1343" t="s">
        <v>11</v>
      </c>
      <c r="L1343" t="s">
        <v>171</v>
      </c>
      <c r="M1343">
        <v>442805</v>
      </c>
      <c r="N1343" t="s">
        <v>678</v>
      </c>
      <c r="O1343" s="182">
        <v>41767</v>
      </c>
      <c r="P1343" s="182">
        <v>41782</v>
      </c>
      <c r="Q1343">
        <v>2</v>
      </c>
      <c r="R1343">
        <v>2</v>
      </c>
      <c r="S1343">
        <v>2</v>
      </c>
      <c r="T1343">
        <v>2</v>
      </c>
      <c r="U1343"/>
    </row>
    <row r="1344" spans="1:21">
      <c r="A1344" s="168" t="str">
        <f t="shared" si="20"/>
        <v>Report</v>
      </c>
      <c r="B1344">
        <v>22470</v>
      </c>
      <c r="C1344" t="s">
        <v>5952</v>
      </c>
      <c r="D1344" t="s">
        <v>162</v>
      </c>
      <c r="E1344" t="s">
        <v>283</v>
      </c>
      <c r="F1344" t="s">
        <v>5953</v>
      </c>
      <c r="G1344" t="s">
        <v>5954</v>
      </c>
      <c r="H1344" t="s">
        <v>5955</v>
      </c>
      <c r="I1344" t="s">
        <v>2009</v>
      </c>
      <c r="J1344" t="s">
        <v>5956</v>
      </c>
      <c r="K1344" t="s">
        <v>137</v>
      </c>
      <c r="L1344" t="s">
        <v>358</v>
      </c>
      <c r="M1344">
        <v>384062</v>
      </c>
      <c r="N1344" t="s">
        <v>162</v>
      </c>
      <c r="O1344" s="182">
        <v>40808</v>
      </c>
      <c r="P1344" s="182">
        <v>40829</v>
      </c>
      <c r="Q1344">
        <v>2</v>
      </c>
      <c r="R1344" t="s">
        <v>280</v>
      </c>
      <c r="S1344" t="s">
        <v>280</v>
      </c>
      <c r="T1344" t="s">
        <v>280</v>
      </c>
      <c r="U1344"/>
    </row>
    <row r="1345" spans="1:21">
      <c r="A1345" s="168" t="str">
        <f t="shared" si="20"/>
        <v>Report</v>
      </c>
      <c r="B1345">
        <v>22471</v>
      </c>
      <c r="C1345" t="s">
        <v>5957</v>
      </c>
      <c r="D1345" t="s">
        <v>162</v>
      </c>
      <c r="E1345" t="s">
        <v>283</v>
      </c>
      <c r="F1345" t="s">
        <v>5958</v>
      </c>
      <c r="G1345" t="s">
        <v>5959</v>
      </c>
      <c r="H1345" t="s">
        <v>280</v>
      </c>
      <c r="I1345" t="s">
        <v>1918</v>
      </c>
      <c r="J1345" t="s">
        <v>5960</v>
      </c>
      <c r="K1345" t="s">
        <v>97</v>
      </c>
      <c r="L1345" t="s">
        <v>172</v>
      </c>
      <c r="M1345">
        <v>430238</v>
      </c>
      <c r="N1345" t="s">
        <v>678</v>
      </c>
      <c r="O1345" s="182">
        <v>41724</v>
      </c>
      <c r="P1345" s="182">
        <v>41740</v>
      </c>
      <c r="Q1345">
        <v>3</v>
      </c>
      <c r="R1345">
        <v>3</v>
      </c>
      <c r="S1345">
        <v>3</v>
      </c>
      <c r="T1345">
        <v>3</v>
      </c>
      <c r="U1345"/>
    </row>
    <row r="1346" spans="1:21">
      <c r="A1346" s="168" t="str">
        <f t="shared" si="20"/>
        <v>Report</v>
      </c>
      <c r="B1346">
        <v>22472</v>
      </c>
      <c r="C1346" t="s">
        <v>5961</v>
      </c>
      <c r="D1346" t="s">
        <v>162</v>
      </c>
      <c r="E1346" t="s">
        <v>283</v>
      </c>
      <c r="F1346" t="s">
        <v>5962</v>
      </c>
      <c r="G1346" t="s">
        <v>5963</v>
      </c>
      <c r="H1346" t="s">
        <v>5964</v>
      </c>
      <c r="I1346" t="s">
        <v>2231</v>
      </c>
      <c r="J1346" t="s">
        <v>5965</v>
      </c>
      <c r="K1346" t="s">
        <v>38</v>
      </c>
      <c r="L1346" t="s">
        <v>358</v>
      </c>
      <c r="M1346">
        <v>362547</v>
      </c>
      <c r="N1346" t="s">
        <v>162</v>
      </c>
      <c r="O1346" s="182">
        <v>40472</v>
      </c>
      <c r="P1346" s="182">
        <v>40493</v>
      </c>
      <c r="Q1346">
        <v>2</v>
      </c>
      <c r="R1346" t="s">
        <v>280</v>
      </c>
      <c r="S1346" t="s">
        <v>280</v>
      </c>
      <c r="T1346" t="s">
        <v>280</v>
      </c>
      <c r="U1346"/>
    </row>
    <row r="1347" spans="1:21">
      <c r="A1347" s="168" t="str">
        <f t="shared" si="20"/>
        <v>Report</v>
      </c>
      <c r="B1347">
        <v>22473</v>
      </c>
      <c r="C1347" t="s">
        <v>5966</v>
      </c>
      <c r="D1347" t="s">
        <v>162</v>
      </c>
      <c r="E1347" t="s">
        <v>283</v>
      </c>
      <c r="F1347" t="s">
        <v>5967</v>
      </c>
      <c r="G1347" t="s">
        <v>280</v>
      </c>
      <c r="H1347" t="s">
        <v>280</v>
      </c>
      <c r="I1347" t="s">
        <v>1121</v>
      </c>
      <c r="J1347" t="s">
        <v>5968</v>
      </c>
      <c r="K1347" t="s">
        <v>137</v>
      </c>
      <c r="L1347" t="s">
        <v>358</v>
      </c>
      <c r="M1347">
        <v>455058</v>
      </c>
      <c r="N1347" t="s">
        <v>162</v>
      </c>
      <c r="O1347" s="182">
        <v>42132</v>
      </c>
      <c r="P1347" s="182">
        <v>42156</v>
      </c>
      <c r="Q1347">
        <v>2</v>
      </c>
      <c r="R1347">
        <v>2</v>
      </c>
      <c r="S1347">
        <v>2</v>
      </c>
      <c r="T1347">
        <v>2</v>
      </c>
      <c r="U1347"/>
    </row>
    <row r="1348" spans="1:21">
      <c r="A1348" s="168" t="str">
        <f t="shared" ref="A1348:A1411" si="21">IF(B1348 &lt;&gt; "", HYPERLINK(CONCATENATE("http://www.ofsted.gov.uk/oxedu_providers/full/(urn)/",B1348),"Report"),"")</f>
        <v>Report</v>
      </c>
      <c r="B1348">
        <v>22474</v>
      </c>
      <c r="C1348" t="s">
        <v>5969</v>
      </c>
      <c r="D1348" t="s">
        <v>162</v>
      </c>
      <c r="E1348" t="s">
        <v>283</v>
      </c>
      <c r="F1348" t="s">
        <v>5970</v>
      </c>
      <c r="G1348" t="s">
        <v>5971</v>
      </c>
      <c r="H1348" t="s">
        <v>280</v>
      </c>
      <c r="I1348" t="s">
        <v>5972</v>
      </c>
      <c r="J1348" t="s">
        <v>5973</v>
      </c>
      <c r="K1348" t="s">
        <v>96</v>
      </c>
      <c r="L1348" t="s">
        <v>176</v>
      </c>
      <c r="M1348">
        <v>383463</v>
      </c>
      <c r="N1348" t="s">
        <v>162</v>
      </c>
      <c r="O1348" s="182">
        <v>40990</v>
      </c>
      <c r="P1348" s="182">
        <v>41010</v>
      </c>
      <c r="Q1348">
        <v>1</v>
      </c>
      <c r="R1348" t="s">
        <v>280</v>
      </c>
      <c r="S1348" t="s">
        <v>280</v>
      </c>
      <c r="T1348" t="s">
        <v>280</v>
      </c>
      <c r="U1348"/>
    </row>
    <row r="1349" spans="1:21">
      <c r="A1349" s="168" t="str">
        <f t="shared" si="21"/>
        <v>Report</v>
      </c>
      <c r="B1349">
        <v>22478</v>
      </c>
      <c r="C1349" t="s">
        <v>5974</v>
      </c>
      <c r="D1349" t="s">
        <v>162</v>
      </c>
      <c r="E1349" t="s">
        <v>283</v>
      </c>
      <c r="F1349" t="s">
        <v>5975</v>
      </c>
      <c r="G1349" t="s">
        <v>280</v>
      </c>
      <c r="H1349" t="s">
        <v>280</v>
      </c>
      <c r="I1349" t="s">
        <v>362</v>
      </c>
      <c r="J1349" t="s">
        <v>5976</v>
      </c>
      <c r="K1349" t="s">
        <v>33</v>
      </c>
      <c r="L1349" t="s">
        <v>173</v>
      </c>
      <c r="M1349">
        <v>384063</v>
      </c>
      <c r="N1349" t="s">
        <v>162</v>
      </c>
      <c r="O1349" s="182">
        <v>41256</v>
      </c>
      <c r="P1349" s="182">
        <v>41281</v>
      </c>
      <c r="Q1349">
        <v>2</v>
      </c>
      <c r="R1349" t="s">
        <v>280</v>
      </c>
      <c r="S1349" t="s">
        <v>280</v>
      </c>
      <c r="T1349" t="s">
        <v>280</v>
      </c>
      <c r="U1349"/>
    </row>
    <row r="1350" spans="1:21">
      <c r="A1350" s="168" t="str">
        <f t="shared" si="21"/>
        <v>Report</v>
      </c>
      <c r="B1350">
        <v>22485</v>
      </c>
      <c r="C1350" t="s">
        <v>5977</v>
      </c>
      <c r="D1350" t="s">
        <v>162</v>
      </c>
      <c r="E1350" t="s">
        <v>283</v>
      </c>
      <c r="F1350" t="s">
        <v>5978</v>
      </c>
      <c r="G1350" t="s">
        <v>5979</v>
      </c>
      <c r="H1350" t="s">
        <v>5980</v>
      </c>
      <c r="I1350" t="s">
        <v>663</v>
      </c>
      <c r="J1350" t="s">
        <v>5981</v>
      </c>
      <c r="K1350" t="s">
        <v>10</v>
      </c>
      <c r="L1350" t="s">
        <v>177</v>
      </c>
      <c r="M1350">
        <v>384064</v>
      </c>
      <c r="N1350" t="s">
        <v>162</v>
      </c>
      <c r="O1350" s="182">
        <v>40962</v>
      </c>
      <c r="P1350" s="182">
        <v>40981</v>
      </c>
      <c r="Q1350">
        <v>1</v>
      </c>
      <c r="R1350" t="s">
        <v>280</v>
      </c>
      <c r="S1350" t="s">
        <v>280</v>
      </c>
      <c r="T1350" t="s">
        <v>280</v>
      </c>
      <c r="U1350"/>
    </row>
    <row r="1351" spans="1:21">
      <c r="A1351" s="168" t="str">
        <f t="shared" si="21"/>
        <v>Report</v>
      </c>
      <c r="B1351">
        <v>22491</v>
      </c>
      <c r="C1351" t="s">
        <v>5982</v>
      </c>
      <c r="D1351" t="s">
        <v>162</v>
      </c>
      <c r="E1351" t="s">
        <v>283</v>
      </c>
      <c r="F1351" t="s">
        <v>5983</v>
      </c>
      <c r="G1351" t="s">
        <v>5984</v>
      </c>
      <c r="H1351" t="s">
        <v>280</v>
      </c>
      <c r="I1351" t="s">
        <v>1609</v>
      </c>
      <c r="J1351" t="s">
        <v>5985</v>
      </c>
      <c r="K1351" t="s">
        <v>23</v>
      </c>
      <c r="L1351" t="s">
        <v>175</v>
      </c>
      <c r="M1351">
        <v>367859</v>
      </c>
      <c r="N1351" t="s">
        <v>162</v>
      </c>
      <c r="O1351" s="182">
        <v>40704</v>
      </c>
      <c r="P1351" s="182">
        <v>40725</v>
      </c>
      <c r="Q1351">
        <v>3</v>
      </c>
      <c r="R1351" t="s">
        <v>280</v>
      </c>
      <c r="S1351" t="s">
        <v>280</v>
      </c>
      <c r="T1351" t="s">
        <v>280</v>
      </c>
      <c r="U1351"/>
    </row>
    <row r="1352" spans="1:21">
      <c r="A1352" s="168" t="str">
        <f t="shared" si="21"/>
        <v>Report</v>
      </c>
      <c r="B1352">
        <v>22493</v>
      </c>
      <c r="C1352" t="s">
        <v>5986</v>
      </c>
      <c r="D1352" t="s">
        <v>162</v>
      </c>
      <c r="E1352" t="s">
        <v>283</v>
      </c>
      <c r="F1352" t="s">
        <v>5987</v>
      </c>
      <c r="G1352" t="s">
        <v>5988</v>
      </c>
      <c r="H1352" t="s">
        <v>280</v>
      </c>
      <c r="I1352" t="s">
        <v>356</v>
      </c>
      <c r="J1352" t="s">
        <v>5989</v>
      </c>
      <c r="K1352" t="s">
        <v>28</v>
      </c>
      <c r="L1352" t="s">
        <v>358</v>
      </c>
      <c r="M1352">
        <v>427476</v>
      </c>
      <c r="N1352" t="s">
        <v>162</v>
      </c>
      <c r="O1352" s="182">
        <v>41551</v>
      </c>
      <c r="P1352" s="182">
        <v>41572</v>
      </c>
      <c r="Q1352">
        <v>3</v>
      </c>
      <c r="R1352">
        <v>3</v>
      </c>
      <c r="S1352">
        <v>2</v>
      </c>
      <c r="T1352">
        <v>3</v>
      </c>
      <c r="U1352"/>
    </row>
    <row r="1353" spans="1:21">
      <c r="A1353" s="168" t="str">
        <f t="shared" si="21"/>
        <v>Report</v>
      </c>
      <c r="B1353">
        <v>22495</v>
      </c>
      <c r="C1353" t="s">
        <v>5990</v>
      </c>
      <c r="D1353" t="s">
        <v>162</v>
      </c>
      <c r="E1353" t="s">
        <v>283</v>
      </c>
      <c r="F1353" t="s">
        <v>5990</v>
      </c>
      <c r="G1353" t="s">
        <v>5991</v>
      </c>
      <c r="H1353" t="s">
        <v>280</v>
      </c>
      <c r="I1353" t="s">
        <v>5992</v>
      </c>
      <c r="J1353" t="s">
        <v>5993</v>
      </c>
      <c r="K1353" t="s">
        <v>97</v>
      </c>
      <c r="L1353" t="s">
        <v>172</v>
      </c>
      <c r="M1353">
        <v>362549</v>
      </c>
      <c r="N1353" t="s">
        <v>162</v>
      </c>
      <c r="O1353" s="182">
        <v>40473</v>
      </c>
      <c r="P1353" s="182">
        <v>40494</v>
      </c>
      <c r="Q1353">
        <v>2</v>
      </c>
      <c r="R1353" t="s">
        <v>280</v>
      </c>
      <c r="S1353" t="s">
        <v>280</v>
      </c>
      <c r="T1353" t="s">
        <v>280</v>
      </c>
      <c r="U1353"/>
    </row>
    <row r="1354" spans="1:21">
      <c r="A1354" s="168" t="str">
        <f t="shared" si="21"/>
        <v>Report</v>
      </c>
      <c r="B1354">
        <v>22497</v>
      </c>
      <c r="C1354" t="s">
        <v>5994</v>
      </c>
      <c r="D1354" t="s">
        <v>162</v>
      </c>
      <c r="E1354" t="s">
        <v>283</v>
      </c>
      <c r="F1354" t="s">
        <v>5994</v>
      </c>
      <c r="G1354" t="s">
        <v>5995</v>
      </c>
      <c r="H1354" t="s">
        <v>280</v>
      </c>
      <c r="I1354" t="s">
        <v>739</v>
      </c>
      <c r="J1354" t="s">
        <v>5996</v>
      </c>
      <c r="K1354" t="s">
        <v>6</v>
      </c>
      <c r="L1354" t="s">
        <v>175</v>
      </c>
      <c r="M1354">
        <v>443609</v>
      </c>
      <c r="N1354" t="s">
        <v>678</v>
      </c>
      <c r="O1354" s="182">
        <v>41724</v>
      </c>
      <c r="P1354" s="182">
        <v>41745</v>
      </c>
      <c r="Q1354">
        <v>3</v>
      </c>
      <c r="R1354">
        <v>3</v>
      </c>
      <c r="S1354">
        <v>3</v>
      </c>
      <c r="T1354">
        <v>3</v>
      </c>
      <c r="U1354"/>
    </row>
    <row r="1355" spans="1:21">
      <c r="A1355" s="168" t="str">
        <f t="shared" si="21"/>
        <v>Report</v>
      </c>
      <c r="B1355">
        <v>22498</v>
      </c>
      <c r="C1355" t="s">
        <v>5997</v>
      </c>
      <c r="D1355" t="s">
        <v>162</v>
      </c>
      <c r="E1355" t="s">
        <v>283</v>
      </c>
      <c r="F1355" t="s">
        <v>2740</v>
      </c>
      <c r="G1355" t="s">
        <v>280</v>
      </c>
      <c r="H1355" t="s">
        <v>280</v>
      </c>
      <c r="I1355" t="s">
        <v>2741</v>
      </c>
      <c r="J1355" t="s">
        <v>2742</v>
      </c>
      <c r="K1355" t="s">
        <v>97</v>
      </c>
      <c r="L1355" t="s">
        <v>172</v>
      </c>
      <c r="M1355">
        <v>365834</v>
      </c>
      <c r="N1355" t="s">
        <v>162</v>
      </c>
      <c r="O1355" s="182">
        <v>40564</v>
      </c>
      <c r="P1355" s="182">
        <v>40588</v>
      </c>
      <c r="Q1355">
        <v>1</v>
      </c>
      <c r="R1355" t="s">
        <v>280</v>
      </c>
      <c r="S1355" t="s">
        <v>280</v>
      </c>
      <c r="T1355" t="s">
        <v>280</v>
      </c>
      <c r="U1355"/>
    </row>
    <row r="1356" spans="1:21">
      <c r="A1356" s="168" t="str">
        <f t="shared" si="21"/>
        <v>Report</v>
      </c>
      <c r="B1356">
        <v>22499</v>
      </c>
      <c r="C1356" t="s">
        <v>5998</v>
      </c>
      <c r="D1356" t="s">
        <v>162</v>
      </c>
      <c r="E1356" t="s">
        <v>283</v>
      </c>
      <c r="F1356" t="s">
        <v>5999</v>
      </c>
      <c r="G1356" t="s">
        <v>280</v>
      </c>
      <c r="H1356" t="s">
        <v>280</v>
      </c>
      <c r="I1356" t="s">
        <v>6000</v>
      </c>
      <c r="J1356" t="s">
        <v>6001</v>
      </c>
      <c r="K1356" t="s">
        <v>23</v>
      </c>
      <c r="L1356" t="s">
        <v>175</v>
      </c>
      <c r="M1356">
        <v>383598</v>
      </c>
      <c r="N1356" t="s">
        <v>162</v>
      </c>
      <c r="O1356" s="182">
        <v>40863</v>
      </c>
      <c r="P1356" s="182">
        <v>40883</v>
      </c>
      <c r="Q1356">
        <v>2</v>
      </c>
      <c r="R1356" t="s">
        <v>280</v>
      </c>
      <c r="S1356" t="s">
        <v>280</v>
      </c>
      <c r="T1356" t="s">
        <v>280</v>
      </c>
      <c r="U1356"/>
    </row>
    <row r="1357" spans="1:21">
      <c r="A1357" s="168" t="str">
        <f t="shared" si="21"/>
        <v>Report</v>
      </c>
      <c r="B1357">
        <v>22501</v>
      </c>
      <c r="C1357" t="s">
        <v>6002</v>
      </c>
      <c r="D1357" t="s">
        <v>162</v>
      </c>
      <c r="E1357" t="s">
        <v>283</v>
      </c>
      <c r="F1357" t="s">
        <v>6003</v>
      </c>
      <c r="G1357" t="s">
        <v>6004</v>
      </c>
      <c r="H1357" t="s">
        <v>280</v>
      </c>
      <c r="I1357" t="s">
        <v>6005</v>
      </c>
      <c r="J1357" t="s">
        <v>6006</v>
      </c>
      <c r="K1357" t="s">
        <v>128</v>
      </c>
      <c r="L1357" t="s">
        <v>358</v>
      </c>
      <c r="M1357">
        <v>407022</v>
      </c>
      <c r="N1357" t="s">
        <v>162</v>
      </c>
      <c r="O1357" s="182">
        <v>41207</v>
      </c>
      <c r="P1357" s="182">
        <v>41226</v>
      </c>
      <c r="Q1357">
        <v>2</v>
      </c>
      <c r="R1357" t="s">
        <v>280</v>
      </c>
      <c r="S1357" t="s">
        <v>280</v>
      </c>
      <c r="T1357" t="s">
        <v>280</v>
      </c>
      <c r="U1357"/>
    </row>
    <row r="1358" spans="1:21">
      <c r="A1358" s="168" t="str">
        <f t="shared" si="21"/>
        <v>Report</v>
      </c>
      <c r="B1358">
        <v>22502</v>
      </c>
      <c r="C1358" t="s">
        <v>6007</v>
      </c>
      <c r="D1358" t="s">
        <v>162</v>
      </c>
      <c r="E1358" t="s">
        <v>283</v>
      </c>
      <c r="F1358" t="s">
        <v>6008</v>
      </c>
      <c r="G1358" t="s">
        <v>6009</v>
      </c>
      <c r="H1358" t="s">
        <v>280</v>
      </c>
      <c r="I1358" t="s">
        <v>491</v>
      </c>
      <c r="J1358" t="s">
        <v>6010</v>
      </c>
      <c r="K1358" t="s">
        <v>8</v>
      </c>
      <c r="L1358" t="s">
        <v>358</v>
      </c>
      <c r="M1358">
        <v>362551</v>
      </c>
      <c r="N1358" t="s">
        <v>162</v>
      </c>
      <c r="O1358" s="182">
        <v>40449</v>
      </c>
      <c r="P1358" s="182">
        <v>40470</v>
      </c>
      <c r="Q1358">
        <v>3</v>
      </c>
      <c r="R1358" t="s">
        <v>280</v>
      </c>
      <c r="S1358" t="s">
        <v>280</v>
      </c>
      <c r="T1358" t="s">
        <v>280</v>
      </c>
      <c r="U1358"/>
    </row>
    <row r="1359" spans="1:21">
      <c r="A1359" s="168" t="str">
        <f t="shared" si="21"/>
        <v>Report</v>
      </c>
      <c r="B1359">
        <v>22504</v>
      </c>
      <c r="C1359" t="s">
        <v>6011</v>
      </c>
      <c r="D1359" t="s">
        <v>162</v>
      </c>
      <c r="E1359" t="s">
        <v>283</v>
      </c>
      <c r="F1359" t="s">
        <v>6012</v>
      </c>
      <c r="G1359" t="s">
        <v>280</v>
      </c>
      <c r="H1359" t="s">
        <v>280</v>
      </c>
      <c r="I1359" t="s">
        <v>461</v>
      </c>
      <c r="J1359" t="s">
        <v>6013</v>
      </c>
      <c r="K1359" t="s">
        <v>77</v>
      </c>
      <c r="L1359" t="s">
        <v>174</v>
      </c>
      <c r="M1359">
        <v>366404</v>
      </c>
      <c r="N1359" t="s">
        <v>162</v>
      </c>
      <c r="O1359" s="182">
        <v>40627</v>
      </c>
      <c r="P1359" s="182">
        <v>40648</v>
      </c>
      <c r="Q1359">
        <v>3</v>
      </c>
      <c r="R1359" t="s">
        <v>280</v>
      </c>
      <c r="S1359" t="s">
        <v>280</v>
      </c>
      <c r="T1359" t="s">
        <v>280</v>
      </c>
      <c r="U1359"/>
    </row>
    <row r="1360" spans="1:21">
      <c r="A1360" s="168" t="str">
        <f t="shared" si="21"/>
        <v>Report</v>
      </c>
      <c r="B1360">
        <v>22507</v>
      </c>
      <c r="C1360" t="s">
        <v>6014</v>
      </c>
      <c r="D1360" t="s">
        <v>162</v>
      </c>
      <c r="E1360" t="s">
        <v>283</v>
      </c>
      <c r="F1360" t="s">
        <v>6015</v>
      </c>
      <c r="G1360" t="s">
        <v>280</v>
      </c>
      <c r="H1360" t="s">
        <v>280</v>
      </c>
      <c r="I1360" t="s">
        <v>6016</v>
      </c>
      <c r="J1360" t="s">
        <v>6017</v>
      </c>
      <c r="K1360" t="s">
        <v>26</v>
      </c>
      <c r="L1360" t="s">
        <v>171</v>
      </c>
      <c r="M1360">
        <v>383538</v>
      </c>
      <c r="N1360" t="s">
        <v>162</v>
      </c>
      <c r="O1360" s="182">
        <v>40815</v>
      </c>
      <c r="P1360" s="182">
        <v>40834</v>
      </c>
      <c r="Q1360">
        <v>3</v>
      </c>
      <c r="R1360" t="s">
        <v>280</v>
      </c>
      <c r="S1360" t="s">
        <v>280</v>
      </c>
      <c r="T1360" t="s">
        <v>280</v>
      </c>
      <c r="U1360"/>
    </row>
    <row r="1361" spans="1:21">
      <c r="A1361" s="168" t="str">
        <f t="shared" si="21"/>
        <v>Report</v>
      </c>
      <c r="B1361">
        <v>22508</v>
      </c>
      <c r="C1361" t="s">
        <v>6018</v>
      </c>
      <c r="D1361" t="s">
        <v>162</v>
      </c>
      <c r="E1361" t="s">
        <v>283</v>
      </c>
      <c r="F1361" t="s">
        <v>6019</v>
      </c>
      <c r="G1361" t="s">
        <v>6020</v>
      </c>
      <c r="H1361" t="s">
        <v>6021</v>
      </c>
      <c r="I1361" t="s">
        <v>6022</v>
      </c>
      <c r="J1361" t="s">
        <v>6023</v>
      </c>
      <c r="K1361" t="s">
        <v>128</v>
      </c>
      <c r="L1361" t="s">
        <v>358</v>
      </c>
      <c r="M1361">
        <v>407023</v>
      </c>
      <c r="N1361" t="s">
        <v>162</v>
      </c>
      <c r="O1361" s="182">
        <v>41165</v>
      </c>
      <c r="P1361" s="182">
        <v>41186</v>
      </c>
      <c r="Q1361">
        <v>3</v>
      </c>
      <c r="R1361" t="s">
        <v>280</v>
      </c>
      <c r="S1361" t="s">
        <v>280</v>
      </c>
      <c r="T1361" t="s">
        <v>280</v>
      </c>
      <c r="U1361"/>
    </row>
    <row r="1362" spans="1:21">
      <c r="A1362" s="168" t="str">
        <f t="shared" si="21"/>
        <v>Report</v>
      </c>
      <c r="B1362">
        <v>22509</v>
      </c>
      <c r="C1362" t="s">
        <v>6024</v>
      </c>
      <c r="D1362" t="s">
        <v>162</v>
      </c>
      <c r="E1362" t="s">
        <v>283</v>
      </c>
      <c r="F1362" t="s">
        <v>6025</v>
      </c>
      <c r="G1362" t="s">
        <v>6026</v>
      </c>
      <c r="H1362" t="s">
        <v>280</v>
      </c>
      <c r="I1362" t="s">
        <v>6027</v>
      </c>
      <c r="J1362" t="s">
        <v>6028</v>
      </c>
      <c r="K1362" t="s">
        <v>16</v>
      </c>
      <c r="L1362" t="s">
        <v>176</v>
      </c>
      <c r="M1362">
        <v>455083</v>
      </c>
      <c r="N1362" t="s">
        <v>509</v>
      </c>
      <c r="O1362" s="182">
        <v>42173</v>
      </c>
      <c r="P1362" s="182">
        <v>42208</v>
      </c>
      <c r="Q1362">
        <v>2</v>
      </c>
      <c r="R1362">
        <v>2</v>
      </c>
      <c r="S1362">
        <v>2</v>
      </c>
      <c r="T1362">
        <v>2</v>
      </c>
      <c r="U1362"/>
    </row>
    <row r="1363" spans="1:21">
      <c r="A1363" s="168" t="str">
        <f t="shared" si="21"/>
        <v>Report</v>
      </c>
      <c r="B1363">
        <v>22510</v>
      </c>
      <c r="C1363" t="s">
        <v>6029</v>
      </c>
      <c r="D1363" t="s">
        <v>162</v>
      </c>
      <c r="E1363" t="s">
        <v>283</v>
      </c>
      <c r="F1363" t="s">
        <v>6030</v>
      </c>
      <c r="G1363" t="s">
        <v>6031</v>
      </c>
      <c r="H1363" t="s">
        <v>6032</v>
      </c>
      <c r="I1363" t="s">
        <v>467</v>
      </c>
      <c r="J1363" t="s">
        <v>6033</v>
      </c>
      <c r="K1363" t="s">
        <v>147</v>
      </c>
      <c r="L1363" t="s">
        <v>358</v>
      </c>
      <c r="M1363">
        <v>383599</v>
      </c>
      <c r="N1363" t="s">
        <v>162</v>
      </c>
      <c r="O1363" s="182">
        <v>40872</v>
      </c>
      <c r="P1363" s="182">
        <v>40893</v>
      </c>
      <c r="Q1363">
        <v>3</v>
      </c>
      <c r="R1363" t="s">
        <v>280</v>
      </c>
      <c r="S1363" t="s">
        <v>280</v>
      </c>
      <c r="T1363" t="s">
        <v>280</v>
      </c>
      <c r="U1363"/>
    </row>
    <row r="1364" spans="1:21">
      <c r="A1364" s="168" t="str">
        <f t="shared" si="21"/>
        <v>Report</v>
      </c>
      <c r="B1364">
        <v>22511</v>
      </c>
      <c r="C1364" t="s">
        <v>6034</v>
      </c>
      <c r="D1364" t="s">
        <v>162</v>
      </c>
      <c r="E1364" t="s">
        <v>283</v>
      </c>
      <c r="F1364" t="s">
        <v>6035</v>
      </c>
      <c r="G1364" t="s">
        <v>280</v>
      </c>
      <c r="H1364" t="s">
        <v>280</v>
      </c>
      <c r="I1364" t="s">
        <v>6036</v>
      </c>
      <c r="J1364" t="s">
        <v>6037</v>
      </c>
      <c r="K1364" t="s">
        <v>95</v>
      </c>
      <c r="L1364" t="s">
        <v>177</v>
      </c>
      <c r="M1364">
        <v>367860</v>
      </c>
      <c r="N1364" t="s">
        <v>162</v>
      </c>
      <c r="O1364" s="182">
        <v>40675</v>
      </c>
      <c r="P1364" s="182">
        <v>40697</v>
      </c>
      <c r="Q1364">
        <v>3</v>
      </c>
      <c r="R1364" t="s">
        <v>280</v>
      </c>
      <c r="S1364" t="s">
        <v>280</v>
      </c>
      <c r="T1364" t="s">
        <v>280</v>
      </c>
      <c r="U1364"/>
    </row>
    <row r="1365" spans="1:21">
      <c r="A1365" s="168" t="str">
        <f t="shared" si="21"/>
        <v>Report</v>
      </c>
      <c r="B1365">
        <v>22512</v>
      </c>
      <c r="C1365" t="s">
        <v>6038</v>
      </c>
      <c r="D1365" t="s">
        <v>162</v>
      </c>
      <c r="E1365" t="s">
        <v>283</v>
      </c>
      <c r="F1365" t="s">
        <v>6039</v>
      </c>
      <c r="G1365" t="s">
        <v>3910</v>
      </c>
      <c r="H1365" t="s">
        <v>280</v>
      </c>
      <c r="I1365" t="s">
        <v>108</v>
      </c>
      <c r="J1365" t="s">
        <v>6040</v>
      </c>
      <c r="K1365" t="s">
        <v>108</v>
      </c>
      <c r="L1365" t="s">
        <v>174</v>
      </c>
      <c r="M1365">
        <v>454023</v>
      </c>
      <c r="N1365" t="s">
        <v>162</v>
      </c>
      <c r="O1365" s="182">
        <v>42081</v>
      </c>
      <c r="P1365" s="182">
        <v>42102</v>
      </c>
      <c r="Q1365">
        <v>2</v>
      </c>
      <c r="R1365">
        <v>2</v>
      </c>
      <c r="S1365">
        <v>2</v>
      </c>
      <c r="T1365">
        <v>2</v>
      </c>
      <c r="U1365"/>
    </row>
    <row r="1366" spans="1:21">
      <c r="A1366" s="168" t="str">
        <f t="shared" si="21"/>
        <v>Report</v>
      </c>
      <c r="B1366">
        <v>22514</v>
      </c>
      <c r="C1366" t="s">
        <v>6041</v>
      </c>
      <c r="D1366" t="s">
        <v>162</v>
      </c>
      <c r="E1366" t="s">
        <v>283</v>
      </c>
      <c r="F1366" t="s">
        <v>6042</v>
      </c>
      <c r="G1366" t="s">
        <v>280</v>
      </c>
      <c r="H1366" t="s">
        <v>280</v>
      </c>
      <c r="I1366" t="s">
        <v>6043</v>
      </c>
      <c r="J1366" t="s">
        <v>6044</v>
      </c>
      <c r="K1366" t="s">
        <v>57</v>
      </c>
      <c r="L1366" t="s">
        <v>172</v>
      </c>
      <c r="M1366">
        <v>441403</v>
      </c>
      <c r="N1366" t="s">
        <v>162</v>
      </c>
      <c r="O1366" s="182">
        <v>41697</v>
      </c>
      <c r="P1366" s="182">
        <v>41715</v>
      </c>
      <c r="Q1366">
        <v>3</v>
      </c>
      <c r="R1366">
        <v>3</v>
      </c>
      <c r="S1366">
        <v>3</v>
      </c>
      <c r="T1366">
        <v>3</v>
      </c>
      <c r="U1366"/>
    </row>
    <row r="1367" spans="1:21">
      <c r="A1367" s="168" t="str">
        <f t="shared" si="21"/>
        <v>Report</v>
      </c>
      <c r="B1367">
        <v>22517</v>
      </c>
      <c r="C1367" t="s">
        <v>6045</v>
      </c>
      <c r="D1367" t="s">
        <v>162</v>
      </c>
      <c r="E1367" t="s">
        <v>283</v>
      </c>
      <c r="F1367" t="s">
        <v>6046</v>
      </c>
      <c r="G1367" t="s">
        <v>280</v>
      </c>
      <c r="H1367" t="s">
        <v>280</v>
      </c>
      <c r="I1367" t="s">
        <v>461</v>
      </c>
      <c r="J1367" t="s">
        <v>6047</v>
      </c>
      <c r="K1367" t="s">
        <v>77</v>
      </c>
      <c r="L1367" t="s">
        <v>174</v>
      </c>
      <c r="M1367">
        <v>384068</v>
      </c>
      <c r="N1367" t="s">
        <v>162</v>
      </c>
      <c r="O1367" s="182">
        <v>40898</v>
      </c>
      <c r="P1367" s="182">
        <v>40926</v>
      </c>
      <c r="Q1367">
        <v>2</v>
      </c>
      <c r="R1367" t="s">
        <v>280</v>
      </c>
      <c r="S1367" t="s">
        <v>280</v>
      </c>
      <c r="T1367" t="s">
        <v>280</v>
      </c>
      <c r="U1367"/>
    </row>
    <row r="1368" spans="1:21">
      <c r="A1368" s="168" t="str">
        <f t="shared" si="21"/>
        <v>Report</v>
      </c>
      <c r="B1368">
        <v>22518</v>
      </c>
      <c r="C1368" t="s">
        <v>6048</v>
      </c>
      <c r="D1368" t="s">
        <v>162</v>
      </c>
      <c r="E1368" t="s">
        <v>283</v>
      </c>
      <c r="F1368" t="s">
        <v>6049</v>
      </c>
      <c r="G1368" t="s">
        <v>280</v>
      </c>
      <c r="H1368" t="s">
        <v>280</v>
      </c>
      <c r="I1368" t="s">
        <v>4662</v>
      </c>
      <c r="J1368" t="s">
        <v>6050</v>
      </c>
      <c r="K1368" t="s">
        <v>96</v>
      </c>
      <c r="L1368" t="s">
        <v>176</v>
      </c>
      <c r="M1368">
        <v>366351</v>
      </c>
      <c r="N1368" t="s">
        <v>162</v>
      </c>
      <c r="O1368" s="182">
        <v>40570</v>
      </c>
      <c r="P1368" s="182">
        <v>40591</v>
      </c>
      <c r="Q1368">
        <v>2</v>
      </c>
      <c r="R1368" t="s">
        <v>280</v>
      </c>
      <c r="S1368" t="s">
        <v>280</v>
      </c>
      <c r="T1368" t="s">
        <v>280</v>
      </c>
      <c r="U1368"/>
    </row>
    <row r="1369" spans="1:21">
      <c r="A1369" s="168" t="str">
        <f t="shared" si="21"/>
        <v>Report</v>
      </c>
      <c r="B1369">
        <v>22519</v>
      </c>
      <c r="C1369" t="s">
        <v>6045</v>
      </c>
      <c r="D1369" t="s">
        <v>162</v>
      </c>
      <c r="E1369" t="s">
        <v>283</v>
      </c>
      <c r="F1369" t="s">
        <v>6051</v>
      </c>
      <c r="G1369" t="s">
        <v>280</v>
      </c>
      <c r="H1369" t="s">
        <v>280</v>
      </c>
      <c r="I1369" t="s">
        <v>4402</v>
      </c>
      <c r="J1369" t="s">
        <v>6052</v>
      </c>
      <c r="K1369" t="s">
        <v>97</v>
      </c>
      <c r="L1369" t="s">
        <v>172</v>
      </c>
      <c r="M1369">
        <v>465489</v>
      </c>
      <c r="N1369" t="s">
        <v>162</v>
      </c>
      <c r="O1369" s="182">
        <v>42200</v>
      </c>
      <c r="P1369" s="182">
        <v>42216</v>
      </c>
      <c r="Q1369">
        <v>2</v>
      </c>
      <c r="R1369">
        <v>2</v>
      </c>
      <c r="S1369">
        <v>1</v>
      </c>
      <c r="T1369">
        <v>2</v>
      </c>
      <c r="U1369"/>
    </row>
    <row r="1370" spans="1:21">
      <c r="A1370" s="168" t="str">
        <f t="shared" si="21"/>
        <v>Report</v>
      </c>
      <c r="B1370">
        <v>22520</v>
      </c>
      <c r="C1370" t="s">
        <v>6045</v>
      </c>
      <c r="D1370" t="s">
        <v>162</v>
      </c>
      <c r="E1370" t="s">
        <v>283</v>
      </c>
      <c r="F1370" t="s">
        <v>6053</v>
      </c>
      <c r="G1370" t="s">
        <v>280</v>
      </c>
      <c r="H1370" t="s">
        <v>280</v>
      </c>
      <c r="I1370" t="s">
        <v>6054</v>
      </c>
      <c r="J1370" t="s">
        <v>6055</v>
      </c>
      <c r="K1370" t="s">
        <v>99</v>
      </c>
      <c r="L1370" t="s">
        <v>174</v>
      </c>
      <c r="M1370">
        <v>367861</v>
      </c>
      <c r="N1370" t="s">
        <v>162</v>
      </c>
      <c r="O1370" s="182">
        <v>40689</v>
      </c>
      <c r="P1370" s="182">
        <v>40711</v>
      </c>
      <c r="Q1370">
        <v>1</v>
      </c>
      <c r="R1370" t="s">
        <v>280</v>
      </c>
      <c r="S1370" t="s">
        <v>280</v>
      </c>
      <c r="T1370" t="s">
        <v>280</v>
      </c>
      <c r="U1370"/>
    </row>
    <row r="1371" spans="1:21">
      <c r="A1371" s="168" t="str">
        <f t="shared" si="21"/>
        <v>Report</v>
      </c>
      <c r="B1371">
        <v>22523</v>
      </c>
      <c r="C1371" t="s">
        <v>6045</v>
      </c>
      <c r="D1371" t="s">
        <v>162</v>
      </c>
      <c r="E1371" t="s">
        <v>283</v>
      </c>
      <c r="F1371" t="s">
        <v>6056</v>
      </c>
      <c r="G1371" t="s">
        <v>6057</v>
      </c>
      <c r="H1371" t="s">
        <v>280</v>
      </c>
      <c r="I1371" t="s">
        <v>2589</v>
      </c>
      <c r="J1371" t="s">
        <v>6058</v>
      </c>
      <c r="K1371" t="s">
        <v>81</v>
      </c>
      <c r="L1371" t="s">
        <v>176</v>
      </c>
      <c r="M1371">
        <v>454044</v>
      </c>
      <c r="N1371" t="s">
        <v>162</v>
      </c>
      <c r="O1371" s="182">
        <v>42074</v>
      </c>
      <c r="P1371" s="182">
        <v>42094</v>
      </c>
      <c r="Q1371">
        <v>2</v>
      </c>
      <c r="R1371">
        <v>2</v>
      </c>
      <c r="S1371">
        <v>2</v>
      </c>
      <c r="T1371">
        <v>2</v>
      </c>
      <c r="U1371"/>
    </row>
    <row r="1372" spans="1:21">
      <c r="A1372" s="168" t="str">
        <f t="shared" si="21"/>
        <v>Report</v>
      </c>
      <c r="B1372">
        <v>22524</v>
      </c>
      <c r="C1372" t="s">
        <v>6059</v>
      </c>
      <c r="D1372" t="s">
        <v>162</v>
      </c>
      <c r="E1372" t="s">
        <v>283</v>
      </c>
      <c r="F1372" t="s">
        <v>6060</v>
      </c>
      <c r="G1372" t="s">
        <v>280</v>
      </c>
      <c r="H1372" t="s">
        <v>280</v>
      </c>
      <c r="I1372" t="s">
        <v>4638</v>
      </c>
      <c r="J1372" t="s">
        <v>6061</v>
      </c>
      <c r="K1372" t="s">
        <v>96</v>
      </c>
      <c r="L1372" t="s">
        <v>176</v>
      </c>
      <c r="M1372">
        <v>384069</v>
      </c>
      <c r="N1372" t="s">
        <v>162</v>
      </c>
      <c r="O1372" s="182">
        <v>41079</v>
      </c>
      <c r="P1372" s="182">
        <v>41101</v>
      </c>
      <c r="Q1372">
        <v>1</v>
      </c>
      <c r="R1372" t="s">
        <v>280</v>
      </c>
      <c r="S1372" t="s">
        <v>280</v>
      </c>
      <c r="T1372" t="s">
        <v>280</v>
      </c>
      <c r="U1372"/>
    </row>
    <row r="1373" spans="1:21">
      <c r="A1373" s="168" t="str">
        <f t="shared" si="21"/>
        <v>Report</v>
      </c>
      <c r="B1373">
        <v>22525</v>
      </c>
      <c r="C1373" t="s">
        <v>6062</v>
      </c>
      <c r="D1373" t="s">
        <v>162</v>
      </c>
      <c r="E1373" t="s">
        <v>283</v>
      </c>
      <c r="F1373" t="s">
        <v>6063</v>
      </c>
      <c r="G1373" t="s">
        <v>6064</v>
      </c>
      <c r="H1373" t="s">
        <v>280</v>
      </c>
      <c r="I1373" t="s">
        <v>346</v>
      </c>
      <c r="J1373" t="s">
        <v>6065</v>
      </c>
      <c r="K1373" t="s">
        <v>118</v>
      </c>
      <c r="L1373" t="s">
        <v>178</v>
      </c>
      <c r="M1373">
        <v>404547</v>
      </c>
      <c r="N1373" t="s">
        <v>162</v>
      </c>
      <c r="O1373" s="182">
        <v>41228</v>
      </c>
      <c r="P1373" s="182">
        <v>41248</v>
      </c>
      <c r="Q1373">
        <v>2</v>
      </c>
      <c r="R1373" t="s">
        <v>280</v>
      </c>
      <c r="S1373" t="s">
        <v>280</v>
      </c>
      <c r="T1373" t="s">
        <v>280</v>
      </c>
      <c r="U1373"/>
    </row>
    <row r="1374" spans="1:21">
      <c r="A1374" s="168" t="str">
        <f t="shared" si="21"/>
        <v>Report</v>
      </c>
      <c r="B1374">
        <v>22527</v>
      </c>
      <c r="C1374" t="s">
        <v>6066</v>
      </c>
      <c r="D1374" t="s">
        <v>162</v>
      </c>
      <c r="E1374" t="s">
        <v>283</v>
      </c>
      <c r="F1374" t="s">
        <v>6067</v>
      </c>
      <c r="G1374" t="s">
        <v>6068</v>
      </c>
      <c r="H1374" t="s">
        <v>280</v>
      </c>
      <c r="I1374" t="s">
        <v>6069</v>
      </c>
      <c r="J1374" t="s">
        <v>6070</v>
      </c>
      <c r="K1374" t="s">
        <v>63</v>
      </c>
      <c r="L1374" t="s">
        <v>176</v>
      </c>
      <c r="M1374">
        <v>447577</v>
      </c>
      <c r="N1374" t="s">
        <v>509</v>
      </c>
      <c r="O1374" s="182">
        <v>41977</v>
      </c>
      <c r="P1374" s="182">
        <v>41997</v>
      </c>
      <c r="Q1374">
        <v>2</v>
      </c>
      <c r="R1374">
        <v>2</v>
      </c>
      <c r="S1374">
        <v>2</v>
      </c>
      <c r="T1374">
        <v>2</v>
      </c>
      <c r="U1374"/>
    </row>
    <row r="1375" spans="1:21">
      <c r="A1375" s="168" t="str">
        <f t="shared" si="21"/>
        <v>Report</v>
      </c>
      <c r="B1375">
        <v>22531</v>
      </c>
      <c r="C1375" t="s">
        <v>6071</v>
      </c>
      <c r="D1375" t="s">
        <v>162</v>
      </c>
      <c r="E1375" t="s">
        <v>283</v>
      </c>
      <c r="F1375" t="s">
        <v>6072</v>
      </c>
      <c r="G1375" t="s">
        <v>280</v>
      </c>
      <c r="H1375" t="s">
        <v>280</v>
      </c>
      <c r="I1375" t="s">
        <v>6073</v>
      </c>
      <c r="J1375" t="s">
        <v>6074</v>
      </c>
      <c r="K1375" t="s">
        <v>129</v>
      </c>
      <c r="L1375" t="s">
        <v>173</v>
      </c>
      <c r="M1375">
        <v>442853</v>
      </c>
      <c r="N1375" t="s">
        <v>162</v>
      </c>
      <c r="O1375" s="182">
        <v>41830</v>
      </c>
      <c r="P1375" s="182">
        <v>41865</v>
      </c>
      <c r="Q1375">
        <v>2</v>
      </c>
      <c r="R1375">
        <v>2</v>
      </c>
      <c r="S1375">
        <v>2</v>
      </c>
      <c r="T1375">
        <v>2</v>
      </c>
      <c r="U1375"/>
    </row>
    <row r="1376" spans="1:21">
      <c r="A1376" s="168" t="str">
        <f t="shared" si="21"/>
        <v>Report</v>
      </c>
      <c r="B1376">
        <v>22532</v>
      </c>
      <c r="C1376" t="s">
        <v>6075</v>
      </c>
      <c r="D1376" t="s">
        <v>162</v>
      </c>
      <c r="E1376" t="s">
        <v>283</v>
      </c>
      <c r="F1376" t="s">
        <v>6076</v>
      </c>
      <c r="G1376" t="s">
        <v>6077</v>
      </c>
      <c r="H1376" t="s">
        <v>280</v>
      </c>
      <c r="I1376" t="s">
        <v>6078</v>
      </c>
      <c r="J1376" t="s">
        <v>6079</v>
      </c>
      <c r="K1376" t="s">
        <v>94</v>
      </c>
      <c r="L1376" t="s">
        <v>176</v>
      </c>
      <c r="M1376">
        <v>384070</v>
      </c>
      <c r="N1376" t="s">
        <v>162</v>
      </c>
      <c r="O1376" s="182">
        <v>41026</v>
      </c>
      <c r="P1376" s="182">
        <v>41050</v>
      </c>
      <c r="Q1376">
        <v>2</v>
      </c>
      <c r="R1376" t="s">
        <v>280</v>
      </c>
      <c r="S1376" t="s">
        <v>280</v>
      </c>
      <c r="T1376" t="s">
        <v>280</v>
      </c>
      <c r="U1376"/>
    </row>
    <row r="1377" spans="1:21">
      <c r="A1377" s="168" t="str">
        <f t="shared" si="21"/>
        <v>Report</v>
      </c>
      <c r="B1377">
        <v>22533</v>
      </c>
      <c r="C1377" t="s">
        <v>6080</v>
      </c>
      <c r="D1377" t="s">
        <v>162</v>
      </c>
      <c r="E1377" t="s">
        <v>283</v>
      </c>
      <c r="F1377" t="s">
        <v>6081</v>
      </c>
      <c r="G1377" t="s">
        <v>6082</v>
      </c>
      <c r="H1377" t="s">
        <v>280</v>
      </c>
      <c r="I1377" t="s">
        <v>6083</v>
      </c>
      <c r="J1377" t="s">
        <v>6084</v>
      </c>
      <c r="K1377" t="s">
        <v>97</v>
      </c>
      <c r="L1377" t="s">
        <v>172</v>
      </c>
      <c r="M1377">
        <v>442888</v>
      </c>
      <c r="N1377" t="s">
        <v>162</v>
      </c>
      <c r="O1377" s="182">
        <v>41809</v>
      </c>
      <c r="P1377" s="182">
        <v>41834</v>
      </c>
      <c r="Q1377">
        <v>3</v>
      </c>
      <c r="R1377">
        <v>3</v>
      </c>
      <c r="S1377">
        <v>3</v>
      </c>
      <c r="T1377">
        <v>3</v>
      </c>
      <c r="U1377"/>
    </row>
    <row r="1378" spans="1:21">
      <c r="A1378" s="168" t="str">
        <f t="shared" si="21"/>
        <v>Report</v>
      </c>
      <c r="B1378">
        <v>22534</v>
      </c>
      <c r="C1378" t="s">
        <v>6085</v>
      </c>
      <c r="D1378" t="s">
        <v>162</v>
      </c>
      <c r="E1378" t="s">
        <v>283</v>
      </c>
      <c r="F1378" t="s">
        <v>6086</v>
      </c>
      <c r="G1378" t="s">
        <v>6087</v>
      </c>
      <c r="H1378" t="s">
        <v>280</v>
      </c>
      <c r="I1378" t="s">
        <v>6088</v>
      </c>
      <c r="J1378" t="s">
        <v>6089</v>
      </c>
      <c r="K1378" t="s">
        <v>94</v>
      </c>
      <c r="L1378" t="s">
        <v>176</v>
      </c>
      <c r="M1378">
        <v>367862</v>
      </c>
      <c r="N1378" t="s">
        <v>162</v>
      </c>
      <c r="O1378" s="182">
        <v>40752</v>
      </c>
      <c r="P1378" s="182">
        <v>40773</v>
      </c>
      <c r="Q1378">
        <v>2</v>
      </c>
      <c r="R1378" t="s">
        <v>280</v>
      </c>
      <c r="S1378" t="s">
        <v>280</v>
      </c>
      <c r="T1378" t="s">
        <v>280</v>
      </c>
      <c r="U1378"/>
    </row>
    <row r="1379" spans="1:21">
      <c r="A1379" s="168" t="str">
        <f t="shared" si="21"/>
        <v>Report</v>
      </c>
      <c r="B1379">
        <v>22535</v>
      </c>
      <c r="C1379" t="s">
        <v>6090</v>
      </c>
      <c r="D1379" t="s">
        <v>162</v>
      </c>
      <c r="E1379" t="s">
        <v>283</v>
      </c>
      <c r="F1379" t="s">
        <v>6091</v>
      </c>
      <c r="G1379" t="s">
        <v>6092</v>
      </c>
      <c r="H1379" t="s">
        <v>280</v>
      </c>
      <c r="I1379" t="s">
        <v>6093</v>
      </c>
      <c r="J1379" t="s">
        <v>6094</v>
      </c>
      <c r="K1379" t="s">
        <v>86</v>
      </c>
      <c r="L1379" t="s">
        <v>172</v>
      </c>
      <c r="M1379">
        <v>365835</v>
      </c>
      <c r="N1379" t="s">
        <v>162</v>
      </c>
      <c r="O1379" s="182">
        <v>40605</v>
      </c>
      <c r="P1379" s="182">
        <v>40620</v>
      </c>
      <c r="Q1379">
        <v>2</v>
      </c>
      <c r="R1379" t="s">
        <v>280</v>
      </c>
      <c r="S1379" t="s">
        <v>280</v>
      </c>
      <c r="T1379" t="s">
        <v>280</v>
      </c>
      <c r="U1379"/>
    </row>
    <row r="1380" spans="1:21">
      <c r="A1380" s="168" t="str">
        <f t="shared" si="21"/>
        <v>Report</v>
      </c>
      <c r="B1380">
        <v>22539</v>
      </c>
      <c r="C1380" t="s">
        <v>6095</v>
      </c>
      <c r="D1380" t="s">
        <v>162</v>
      </c>
      <c r="E1380" t="s">
        <v>283</v>
      </c>
      <c r="F1380" t="s">
        <v>6096</v>
      </c>
      <c r="G1380" t="s">
        <v>6097</v>
      </c>
      <c r="H1380" t="s">
        <v>280</v>
      </c>
      <c r="I1380" t="s">
        <v>6098</v>
      </c>
      <c r="J1380" t="s">
        <v>6099</v>
      </c>
      <c r="K1380" t="s">
        <v>86</v>
      </c>
      <c r="L1380" t="s">
        <v>172</v>
      </c>
      <c r="M1380">
        <v>454033</v>
      </c>
      <c r="N1380" t="s">
        <v>162</v>
      </c>
      <c r="O1380" s="182">
        <v>42082</v>
      </c>
      <c r="P1380" s="182">
        <v>42129</v>
      </c>
      <c r="Q1380">
        <v>4</v>
      </c>
      <c r="R1380">
        <v>4</v>
      </c>
      <c r="S1380">
        <v>3</v>
      </c>
      <c r="T1380">
        <v>4</v>
      </c>
      <c r="U1380"/>
    </row>
    <row r="1381" spans="1:21">
      <c r="A1381" s="168" t="str">
        <f t="shared" si="21"/>
        <v>Report</v>
      </c>
      <c r="B1381">
        <v>22542</v>
      </c>
      <c r="C1381" t="s">
        <v>6100</v>
      </c>
      <c r="D1381" t="s">
        <v>162</v>
      </c>
      <c r="E1381" t="s">
        <v>283</v>
      </c>
      <c r="F1381" t="s">
        <v>6101</v>
      </c>
      <c r="G1381" t="s">
        <v>6102</v>
      </c>
      <c r="H1381" t="s">
        <v>280</v>
      </c>
      <c r="I1381" t="s">
        <v>2231</v>
      </c>
      <c r="J1381" t="s">
        <v>6103</v>
      </c>
      <c r="K1381" t="s">
        <v>38</v>
      </c>
      <c r="L1381" t="s">
        <v>358</v>
      </c>
      <c r="M1381">
        <v>421494</v>
      </c>
      <c r="N1381" t="s">
        <v>162</v>
      </c>
      <c r="O1381" s="182">
        <v>41451</v>
      </c>
      <c r="P1381" s="182">
        <v>41472</v>
      </c>
      <c r="Q1381">
        <v>3</v>
      </c>
      <c r="R1381">
        <v>3</v>
      </c>
      <c r="S1381">
        <v>3</v>
      </c>
      <c r="T1381">
        <v>3</v>
      </c>
      <c r="U1381"/>
    </row>
    <row r="1382" spans="1:21">
      <c r="A1382" s="168" t="str">
        <f t="shared" si="21"/>
        <v>Report</v>
      </c>
      <c r="B1382">
        <v>22544</v>
      </c>
      <c r="C1382" t="s">
        <v>6104</v>
      </c>
      <c r="D1382" t="s">
        <v>162</v>
      </c>
      <c r="E1382" t="s">
        <v>283</v>
      </c>
      <c r="F1382" t="s">
        <v>6105</v>
      </c>
      <c r="G1382" t="s">
        <v>280</v>
      </c>
      <c r="H1382" t="s">
        <v>280</v>
      </c>
      <c r="I1382" t="s">
        <v>6106</v>
      </c>
      <c r="J1382" t="s">
        <v>6107</v>
      </c>
      <c r="K1382" t="s">
        <v>131</v>
      </c>
      <c r="L1382" t="s">
        <v>173</v>
      </c>
      <c r="M1382">
        <v>455051</v>
      </c>
      <c r="N1382" t="s">
        <v>162</v>
      </c>
      <c r="O1382" s="182">
        <v>42200</v>
      </c>
      <c r="P1382" s="182">
        <v>42216</v>
      </c>
      <c r="Q1382">
        <v>3</v>
      </c>
      <c r="R1382">
        <v>3</v>
      </c>
      <c r="S1382">
        <v>3</v>
      </c>
      <c r="T1382">
        <v>3</v>
      </c>
      <c r="U1382"/>
    </row>
    <row r="1383" spans="1:21">
      <c r="A1383" s="168" t="str">
        <f t="shared" si="21"/>
        <v>Report</v>
      </c>
      <c r="B1383">
        <v>22545</v>
      </c>
      <c r="C1383" t="s">
        <v>6108</v>
      </c>
      <c r="D1383" t="s">
        <v>162</v>
      </c>
      <c r="E1383" t="s">
        <v>283</v>
      </c>
      <c r="F1383" t="s">
        <v>6109</v>
      </c>
      <c r="G1383" t="s">
        <v>6110</v>
      </c>
      <c r="H1383" t="s">
        <v>280</v>
      </c>
      <c r="I1383" t="s">
        <v>4402</v>
      </c>
      <c r="J1383" t="s">
        <v>6111</v>
      </c>
      <c r="K1383" t="s">
        <v>97</v>
      </c>
      <c r="L1383" t="s">
        <v>172</v>
      </c>
      <c r="M1383">
        <v>383550</v>
      </c>
      <c r="N1383" t="s">
        <v>162</v>
      </c>
      <c r="O1383" s="182">
        <v>41032</v>
      </c>
      <c r="P1383" s="182">
        <v>41053</v>
      </c>
      <c r="Q1383">
        <v>3</v>
      </c>
      <c r="R1383" t="s">
        <v>280</v>
      </c>
      <c r="S1383" t="s">
        <v>280</v>
      </c>
      <c r="T1383" t="s">
        <v>280</v>
      </c>
      <c r="U1383"/>
    </row>
    <row r="1384" spans="1:21">
      <c r="A1384" s="168" t="str">
        <f t="shared" si="21"/>
        <v>Report</v>
      </c>
      <c r="B1384">
        <v>22546</v>
      </c>
      <c r="C1384" t="s">
        <v>6112</v>
      </c>
      <c r="D1384" t="s">
        <v>162</v>
      </c>
      <c r="E1384" t="s">
        <v>283</v>
      </c>
      <c r="F1384" t="s">
        <v>6113</v>
      </c>
      <c r="G1384" t="s">
        <v>6114</v>
      </c>
      <c r="H1384" t="s">
        <v>280</v>
      </c>
      <c r="I1384" t="s">
        <v>563</v>
      </c>
      <c r="J1384" t="s">
        <v>6115</v>
      </c>
      <c r="K1384" t="s">
        <v>29</v>
      </c>
      <c r="L1384" t="s">
        <v>172</v>
      </c>
      <c r="M1384">
        <v>384072</v>
      </c>
      <c r="N1384" t="s">
        <v>162</v>
      </c>
      <c r="O1384" s="182">
        <v>40996</v>
      </c>
      <c r="P1384" s="182">
        <v>41022</v>
      </c>
      <c r="Q1384">
        <v>2</v>
      </c>
      <c r="R1384" t="s">
        <v>280</v>
      </c>
      <c r="S1384" t="s">
        <v>280</v>
      </c>
      <c r="T1384" t="s">
        <v>280</v>
      </c>
      <c r="U1384"/>
    </row>
    <row r="1385" spans="1:21">
      <c r="A1385" s="168" t="str">
        <f t="shared" si="21"/>
        <v>Report</v>
      </c>
      <c r="B1385">
        <v>22547</v>
      </c>
      <c r="C1385" t="s">
        <v>6116</v>
      </c>
      <c r="D1385" t="s">
        <v>162</v>
      </c>
      <c r="E1385" t="s">
        <v>283</v>
      </c>
      <c r="F1385" t="s">
        <v>6117</v>
      </c>
      <c r="G1385" t="s">
        <v>280</v>
      </c>
      <c r="H1385" t="s">
        <v>280</v>
      </c>
      <c r="I1385" t="s">
        <v>3903</v>
      </c>
      <c r="J1385" t="s">
        <v>6118</v>
      </c>
      <c r="K1385" t="s">
        <v>24</v>
      </c>
      <c r="L1385" t="s">
        <v>171</v>
      </c>
      <c r="M1385">
        <v>362553</v>
      </c>
      <c r="N1385" t="s">
        <v>162</v>
      </c>
      <c r="O1385" s="182">
        <v>40752</v>
      </c>
      <c r="P1385" s="182">
        <v>40773</v>
      </c>
      <c r="Q1385">
        <v>2</v>
      </c>
      <c r="R1385" t="s">
        <v>280</v>
      </c>
      <c r="S1385" t="s">
        <v>280</v>
      </c>
      <c r="T1385" t="s">
        <v>280</v>
      </c>
      <c r="U1385"/>
    </row>
    <row r="1386" spans="1:21">
      <c r="A1386" s="168" t="str">
        <f t="shared" si="21"/>
        <v>Report</v>
      </c>
      <c r="B1386">
        <v>22548</v>
      </c>
      <c r="C1386" t="s">
        <v>6119</v>
      </c>
      <c r="D1386" t="s">
        <v>162</v>
      </c>
      <c r="E1386" t="s">
        <v>283</v>
      </c>
      <c r="F1386" t="s">
        <v>6120</v>
      </c>
      <c r="G1386" t="s">
        <v>1111</v>
      </c>
      <c r="H1386" t="s">
        <v>280</v>
      </c>
      <c r="I1386" t="s">
        <v>416</v>
      </c>
      <c r="J1386" t="s">
        <v>6121</v>
      </c>
      <c r="K1386" t="s">
        <v>36</v>
      </c>
      <c r="L1386" t="s">
        <v>178</v>
      </c>
      <c r="M1386">
        <v>367489</v>
      </c>
      <c r="N1386" t="s">
        <v>162</v>
      </c>
      <c r="O1386" s="182">
        <v>40626</v>
      </c>
      <c r="P1386" s="182">
        <v>40647</v>
      </c>
      <c r="Q1386">
        <v>2</v>
      </c>
      <c r="R1386" t="s">
        <v>280</v>
      </c>
      <c r="S1386" t="s">
        <v>280</v>
      </c>
      <c r="T1386" t="s">
        <v>280</v>
      </c>
      <c r="U1386"/>
    </row>
    <row r="1387" spans="1:21">
      <c r="A1387" s="168" t="str">
        <f t="shared" si="21"/>
        <v>Report</v>
      </c>
      <c r="B1387">
        <v>22550</v>
      </c>
      <c r="C1387" t="s">
        <v>6122</v>
      </c>
      <c r="D1387" t="s">
        <v>162</v>
      </c>
      <c r="E1387" t="s">
        <v>283</v>
      </c>
      <c r="F1387" t="s">
        <v>6123</v>
      </c>
      <c r="G1387" t="s">
        <v>280</v>
      </c>
      <c r="H1387" t="s">
        <v>280</v>
      </c>
      <c r="I1387" t="s">
        <v>6124</v>
      </c>
      <c r="J1387" t="s">
        <v>6125</v>
      </c>
      <c r="K1387" t="s">
        <v>51</v>
      </c>
      <c r="L1387" t="s">
        <v>175</v>
      </c>
      <c r="M1387">
        <v>383600</v>
      </c>
      <c r="N1387" t="s">
        <v>162</v>
      </c>
      <c r="O1387" s="182">
        <v>40864</v>
      </c>
      <c r="P1387" s="182">
        <v>40885</v>
      </c>
      <c r="Q1387">
        <v>3</v>
      </c>
      <c r="R1387" t="s">
        <v>280</v>
      </c>
      <c r="S1387" t="s">
        <v>280</v>
      </c>
      <c r="T1387" t="s">
        <v>280</v>
      </c>
      <c r="U1387"/>
    </row>
    <row r="1388" spans="1:21">
      <c r="A1388" s="168" t="str">
        <f t="shared" si="21"/>
        <v>Report</v>
      </c>
      <c r="B1388">
        <v>22551</v>
      </c>
      <c r="C1388" t="s">
        <v>6126</v>
      </c>
      <c r="D1388" t="s">
        <v>162</v>
      </c>
      <c r="E1388" t="s">
        <v>283</v>
      </c>
      <c r="F1388" t="s">
        <v>6127</v>
      </c>
      <c r="G1388" t="s">
        <v>6128</v>
      </c>
      <c r="H1388" t="s">
        <v>280</v>
      </c>
      <c r="I1388" t="s">
        <v>2477</v>
      </c>
      <c r="J1388" t="s">
        <v>6129</v>
      </c>
      <c r="K1388" t="s">
        <v>154</v>
      </c>
      <c r="L1388" t="s">
        <v>176</v>
      </c>
      <c r="M1388">
        <v>362554</v>
      </c>
      <c r="N1388" t="s">
        <v>162</v>
      </c>
      <c r="O1388" s="182">
        <v>40500</v>
      </c>
      <c r="P1388" s="182">
        <v>40521</v>
      </c>
      <c r="Q1388">
        <v>2</v>
      </c>
      <c r="R1388" t="s">
        <v>280</v>
      </c>
      <c r="S1388" t="s">
        <v>280</v>
      </c>
      <c r="T1388" t="s">
        <v>280</v>
      </c>
      <c r="U1388"/>
    </row>
    <row r="1389" spans="1:21">
      <c r="A1389" s="168" t="str">
        <f t="shared" si="21"/>
        <v>Report</v>
      </c>
      <c r="B1389">
        <v>22552</v>
      </c>
      <c r="C1389" t="s">
        <v>6130</v>
      </c>
      <c r="D1389" t="s">
        <v>162</v>
      </c>
      <c r="E1389" t="s">
        <v>283</v>
      </c>
      <c r="F1389" t="s">
        <v>6131</v>
      </c>
      <c r="G1389" t="s">
        <v>6132</v>
      </c>
      <c r="H1389" t="s">
        <v>280</v>
      </c>
      <c r="I1389" t="s">
        <v>298</v>
      </c>
      <c r="J1389" t="s">
        <v>6133</v>
      </c>
      <c r="K1389" t="s">
        <v>116</v>
      </c>
      <c r="L1389" t="s">
        <v>173</v>
      </c>
      <c r="M1389">
        <v>444732</v>
      </c>
      <c r="N1389" t="s">
        <v>509</v>
      </c>
      <c r="O1389" s="182">
        <v>41796</v>
      </c>
      <c r="P1389" s="182">
        <v>41822</v>
      </c>
      <c r="Q1389">
        <v>1</v>
      </c>
      <c r="R1389">
        <v>1</v>
      </c>
      <c r="S1389">
        <v>1</v>
      </c>
      <c r="T1389">
        <v>1</v>
      </c>
      <c r="U1389"/>
    </row>
    <row r="1390" spans="1:21">
      <c r="A1390" s="168" t="str">
        <f t="shared" si="21"/>
        <v>Report</v>
      </c>
      <c r="B1390">
        <v>22553</v>
      </c>
      <c r="C1390" t="s">
        <v>6134</v>
      </c>
      <c r="D1390" t="s">
        <v>162</v>
      </c>
      <c r="E1390" t="s">
        <v>283</v>
      </c>
      <c r="F1390" t="s">
        <v>6135</v>
      </c>
      <c r="G1390" t="s">
        <v>6136</v>
      </c>
      <c r="H1390" t="s">
        <v>280</v>
      </c>
      <c r="I1390" t="s">
        <v>421</v>
      </c>
      <c r="J1390" t="s">
        <v>6137</v>
      </c>
      <c r="K1390" t="s">
        <v>127</v>
      </c>
      <c r="L1390" t="s">
        <v>358</v>
      </c>
      <c r="M1390">
        <v>365719</v>
      </c>
      <c r="N1390" t="s">
        <v>162</v>
      </c>
      <c r="O1390" s="182">
        <v>40576</v>
      </c>
      <c r="P1390" s="182">
        <v>40597</v>
      </c>
      <c r="Q1390">
        <v>2</v>
      </c>
      <c r="R1390" t="s">
        <v>280</v>
      </c>
      <c r="S1390" t="s">
        <v>280</v>
      </c>
      <c r="T1390" t="s">
        <v>280</v>
      </c>
      <c r="U1390"/>
    </row>
    <row r="1391" spans="1:21">
      <c r="A1391" s="168" t="str">
        <f t="shared" si="21"/>
        <v>Report</v>
      </c>
      <c r="B1391">
        <v>22556</v>
      </c>
      <c r="C1391" t="s">
        <v>6138</v>
      </c>
      <c r="D1391" t="s">
        <v>162</v>
      </c>
      <c r="E1391" t="s">
        <v>283</v>
      </c>
      <c r="F1391" t="s">
        <v>6139</v>
      </c>
      <c r="G1391" t="s">
        <v>6140</v>
      </c>
      <c r="H1391" t="s">
        <v>280</v>
      </c>
      <c r="I1391" t="s">
        <v>2231</v>
      </c>
      <c r="J1391" t="s">
        <v>6141</v>
      </c>
      <c r="K1391" t="s">
        <v>38</v>
      </c>
      <c r="L1391" t="s">
        <v>358</v>
      </c>
      <c r="M1391">
        <v>383714</v>
      </c>
      <c r="N1391" t="s">
        <v>162</v>
      </c>
      <c r="O1391" s="182">
        <v>40843</v>
      </c>
      <c r="P1391" s="182">
        <v>40862</v>
      </c>
      <c r="Q1391">
        <v>2</v>
      </c>
      <c r="R1391" t="s">
        <v>280</v>
      </c>
      <c r="S1391" t="s">
        <v>280</v>
      </c>
      <c r="T1391" t="s">
        <v>280</v>
      </c>
      <c r="U1391"/>
    </row>
    <row r="1392" spans="1:21">
      <c r="A1392" s="168" t="str">
        <f t="shared" si="21"/>
        <v>Report</v>
      </c>
      <c r="B1392">
        <v>22557</v>
      </c>
      <c r="C1392" t="s">
        <v>6142</v>
      </c>
      <c r="D1392" t="s">
        <v>162</v>
      </c>
      <c r="E1392" t="s">
        <v>283</v>
      </c>
      <c r="F1392" t="s">
        <v>6143</v>
      </c>
      <c r="G1392" t="s">
        <v>280</v>
      </c>
      <c r="H1392" t="s">
        <v>280</v>
      </c>
      <c r="I1392" t="s">
        <v>1043</v>
      </c>
      <c r="J1392" t="s">
        <v>6144</v>
      </c>
      <c r="K1392" t="s">
        <v>73</v>
      </c>
      <c r="L1392" t="s">
        <v>173</v>
      </c>
      <c r="M1392">
        <v>365720</v>
      </c>
      <c r="N1392" t="s">
        <v>162</v>
      </c>
      <c r="O1392" s="182">
        <v>40592</v>
      </c>
      <c r="P1392" s="182">
        <v>40617</v>
      </c>
      <c r="Q1392">
        <v>3</v>
      </c>
      <c r="R1392" t="s">
        <v>280</v>
      </c>
      <c r="S1392" t="s">
        <v>280</v>
      </c>
      <c r="T1392" t="s">
        <v>280</v>
      </c>
      <c r="U1392"/>
    </row>
    <row r="1393" spans="1:21">
      <c r="A1393" s="168" t="str">
        <f t="shared" si="21"/>
        <v>Report</v>
      </c>
      <c r="B1393">
        <v>22559</v>
      </c>
      <c r="C1393" t="s">
        <v>6145</v>
      </c>
      <c r="D1393" t="s">
        <v>162</v>
      </c>
      <c r="E1393" t="s">
        <v>283</v>
      </c>
      <c r="F1393" t="s">
        <v>6146</v>
      </c>
      <c r="G1393" t="s">
        <v>6147</v>
      </c>
      <c r="H1393" t="s">
        <v>280</v>
      </c>
      <c r="I1393" t="s">
        <v>491</v>
      </c>
      <c r="J1393" t="s">
        <v>6148</v>
      </c>
      <c r="K1393" t="s">
        <v>8</v>
      </c>
      <c r="L1393" t="s">
        <v>358</v>
      </c>
      <c r="M1393">
        <v>365836</v>
      </c>
      <c r="N1393" t="s">
        <v>162</v>
      </c>
      <c r="O1393" s="182">
        <v>40570</v>
      </c>
      <c r="P1393" s="182">
        <v>40591</v>
      </c>
      <c r="Q1393">
        <v>2</v>
      </c>
      <c r="R1393" t="s">
        <v>280</v>
      </c>
      <c r="S1393" t="s">
        <v>280</v>
      </c>
      <c r="T1393" t="s">
        <v>280</v>
      </c>
      <c r="U1393"/>
    </row>
    <row r="1394" spans="1:21">
      <c r="A1394" s="168" t="str">
        <f t="shared" si="21"/>
        <v>Report</v>
      </c>
      <c r="B1394">
        <v>22560</v>
      </c>
      <c r="C1394" t="s">
        <v>6145</v>
      </c>
      <c r="D1394" t="s">
        <v>162</v>
      </c>
      <c r="E1394" t="s">
        <v>283</v>
      </c>
      <c r="F1394" t="s">
        <v>729</v>
      </c>
      <c r="G1394" t="s">
        <v>280</v>
      </c>
      <c r="H1394" t="s">
        <v>280</v>
      </c>
      <c r="I1394" t="s">
        <v>6149</v>
      </c>
      <c r="J1394" t="s">
        <v>6150</v>
      </c>
      <c r="K1394" t="s">
        <v>24</v>
      </c>
      <c r="L1394" t="s">
        <v>171</v>
      </c>
      <c r="M1394">
        <v>365837</v>
      </c>
      <c r="N1394" t="s">
        <v>162</v>
      </c>
      <c r="O1394" s="182">
        <v>40590</v>
      </c>
      <c r="P1394" s="182">
        <v>40609</v>
      </c>
      <c r="Q1394">
        <v>3</v>
      </c>
      <c r="R1394" t="s">
        <v>280</v>
      </c>
      <c r="S1394" t="s">
        <v>280</v>
      </c>
      <c r="T1394" t="s">
        <v>280</v>
      </c>
      <c r="U1394"/>
    </row>
    <row r="1395" spans="1:21">
      <c r="A1395" s="168" t="str">
        <f t="shared" si="21"/>
        <v>Report</v>
      </c>
      <c r="B1395">
        <v>22562</v>
      </c>
      <c r="C1395" t="s">
        <v>6151</v>
      </c>
      <c r="D1395" t="s">
        <v>162</v>
      </c>
      <c r="E1395" t="s">
        <v>283</v>
      </c>
      <c r="F1395" t="s">
        <v>6152</v>
      </c>
      <c r="G1395" t="s">
        <v>280</v>
      </c>
      <c r="H1395" t="s">
        <v>280</v>
      </c>
      <c r="I1395" t="s">
        <v>2109</v>
      </c>
      <c r="J1395" t="s">
        <v>6153</v>
      </c>
      <c r="K1395" t="s">
        <v>133</v>
      </c>
      <c r="L1395" t="s">
        <v>176</v>
      </c>
      <c r="M1395">
        <v>383539</v>
      </c>
      <c r="N1395" t="s">
        <v>162</v>
      </c>
      <c r="O1395" s="182">
        <v>41256</v>
      </c>
      <c r="P1395" s="182">
        <v>41297</v>
      </c>
      <c r="Q1395">
        <v>1</v>
      </c>
      <c r="R1395" t="s">
        <v>280</v>
      </c>
      <c r="S1395" t="s">
        <v>280</v>
      </c>
      <c r="T1395" t="s">
        <v>280</v>
      </c>
      <c r="U1395"/>
    </row>
    <row r="1396" spans="1:21">
      <c r="A1396" s="168" t="str">
        <f t="shared" si="21"/>
        <v>Report</v>
      </c>
      <c r="B1396">
        <v>22563</v>
      </c>
      <c r="C1396" t="s">
        <v>6154</v>
      </c>
      <c r="D1396" t="s">
        <v>162</v>
      </c>
      <c r="E1396" t="s">
        <v>283</v>
      </c>
      <c r="F1396" t="s">
        <v>6155</v>
      </c>
      <c r="G1396" t="s">
        <v>6156</v>
      </c>
      <c r="H1396" t="s">
        <v>4857</v>
      </c>
      <c r="I1396" t="s">
        <v>2477</v>
      </c>
      <c r="J1396" t="s">
        <v>6157</v>
      </c>
      <c r="K1396" t="s">
        <v>154</v>
      </c>
      <c r="L1396" t="s">
        <v>176</v>
      </c>
      <c r="M1396">
        <v>386930</v>
      </c>
      <c r="N1396" t="s">
        <v>162</v>
      </c>
      <c r="O1396" s="182">
        <v>41221</v>
      </c>
      <c r="P1396" s="182">
        <v>41242</v>
      </c>
      <c r="Q1396">
        <v>3</v>
      </c>
      <c r="R1396" t="s">
        <v>280</v>
      </c>
      <c r="S1396" t="s">
        <v>280</v>
      </c>
      <c r="T1396" t="s">
        <v>280</v>
      </c>
      <c r="U1396"/>
    </row>
    <row r="1397" spans="1:21">
      <c r="A1397" s="168" t="str">
        <f t="shared" si="21"/>
        <v>Report</v>
      </c>
      <c r="B1397">
        <v>22564</v>
      </c>
      <c r="C1397" t="s">
        <v>6158</v>
      </c>
      <c r="D1397" t="s">
        <v>162</v>
      </c>
      <c r="E1397" t="s">
        <v>283</v>
      </c>
      <c r="F1397" t="s">
        <v>6159</v>
      </c>
      <c r="G1397" t="s">
        <v>280</v>
      </c>
      <c r="H1397" t="s">
        <v>280</v>
      </c>
      <c r="I1397" t="s">
        <v>491</v>
      </c>
      <c r="J1397" t="s">
        <v>6160</v>
      </c>
      <c r="K1397" t="s">
        <v>8</v>
      </c>
      <c r="L1397" t="s">
        <v>358</v>
      </c>
      <c r="M1397">
        <v>430159</v>
      </c>
      <c r="N1397" t="s">
        <v>162</v>
      </c>
      <c r="O1397" s="182">
        <v>41662</v>
      </c>
      <c r="P1397" s="182">
        <v>41683</v>
      </c>
      <c r="Q1397">
        <v>2</v>
      </c>
      <c r="R1397">
        <v>2</v>
      </c>
      <c r="S1397">
        <v>2</v>
      </c>
      <c r="T1397">
        <v>2</v>
      </c>
      <c r="U1397"/>
    </row>
    <row r="1398" spans="1:21">
      <c r="A1398" s="168" t="str">
        <f t="shared" si="21"/>
        <v>Report</v>
      </c>
      <c r="B1398">
        <v>22566</v>
      </c>
      <c r="C1398" t="s">
        <v>6161</v>
      </c>
      <c r="D1398" t="s">
        <v>162</v>
      </c>
      <c r="E1398" t="s">
        <v>283</v>
      </c>
      <c r="F1398" t="s">
        <v>6162</v>
      </c>
      <c r="G1398" t="s">
        <v>6163</v>
      </c>
      <c r="H1398" t="s">
        <v>280</v>
      </c>
      <c r="I1398" t="s">
        <v>3125</v>
      </c>
      <c r="J1398" t="s">
        <v>6164</v>
      </c>
      <c r="K1398" t="s">
        <v>121</v>
      </c>
      <c r="L1398" t="s">
        <v>176</v>
      </c>
      <c r="M1398">
        <v>367864</v>
      </c>
      <c r="N1398" t="s">
        <v>162</v>
      </c>
      <c r="O1398" s="182">
        <v>40688</v>
      </c>
      <c r="P1398" s="182">
        <v>40710</v>
      </c>
      <c r="Q1398">
        <v>3</v>
      </c>
      <c r="R1398" t="s">
        <v>280</v>
      </c>
      <c r="S1398" t="s">
        <v>280</v>
      </c>
      <c r="T1398" t="s">
        <v>280</v>
      </c>
      <c r="U1398"/>
    </row>
    <row r="1399" spans="1:21">
      <c r="A1399" s="168" t="str">
        <f t="shared" si="21"/>
        <v>Report</v>
      </c>
      <c r="B1399">
        <v>22567</v>
      </c>
      <c r="C1399" t="s">
        <v>6165</v>
      </c>
      <c r="D1399" t="s">
        <v>162</v>
      </c>
      <c r="E1399" t="s">
        <v>283</v>
      </c>
      <c r="F1399" t="s">
        <v>6166</v>
      </c>
      <c r="G1399" t="s">
        <v>1440</v>
      </c>
      <c r="H1399" t="s">
        <v>280</v>
      </c>
      <c r="I1399" t="s">
        <v>1043</v>
      </c>
      <c r="J1399" t="s">
        <v>6167</v>
      </c>
      <c r="K1399" t="s">
        <v>131</v>
      </c>
      <c r="L1399" t="s">
        <v>173</v>
      </c>
      <c r="M1399">
        <v>430153</v>
      </c>
      <c r="N1399" t="s">
        <v>162</v>
      </c>
      <c r="O1399" s="182">
        <v>41669</v>
      </c>
      <c r="P1399" s="182">
        <v>41688</v>
      </c>
      <c r="Q1399">
        <v>2</v>
      </c>
      <c r="R1399">
        <v>2</v>
      </c>
      <c r="S1399">
        <v>2</v>
      </c>
      <c r="T1399">
        <v>2</v>
      </c>
      <c r="U1399"/>
    </row>
    <row r="1400" spans="1:21">
      <c r="A1400" s="168" t="str">
        <f t="shared" si="21"/>
        <v>Report</v>
      </c>
      <c r="B1400">
        <v>22569</v>
      </c>
      <c r="C1400" t="s">
        <v>6168</v>
      </c>
      <c r="D1400" t="s">
        <v>162</v>
      </c>
      <c r="E1400" t="s">
        <v>283</v>
      </c>
      <c r="F1400" t="s">
        <v>6169</v>
      </c>
      <c r="G1400" t="s">
        <v>280</v>
      </c>
      <c r="H1400" t="s">
        <v>280</v>
      </c>
      <c r="I1400" t="s">
        <v>895</v>
      </c>
      <c r="J1400" t="s">
        <v>6170</v>
      </c>
      <c r="K1400" t="s">
        <v>41</v>
      </c>
      <c r="L1400" t="s">
        <v>171</v>
      </c>
      <c r="M1400">
        <v>365722</v>
      </c>
      <c r="N1400" t="s">
        <v>162</v>
      </c>
      <c r="O1400" s="182">
        <v>40577</v>
      </c>
      <c r="P1400" s="182">
        <v>40597</v>
      </c>
      <c r="Q1400">
        <v>3</v>
      </c>
      <c r="R1400" t="s">
        <v>280</v>
      </c>
      <c r="S1400" t="s">
        <v>280</v>
      </c>
      <c r="T1400" t="s">
        <v>280</v>
      </c>
      <c r="U1400"/>
    </row>
    <row r="1401" spans="1:21">
      <c r="A1401" s="168" t="str">
        <f t="shared" si="21"/>
        <v>Report</v>
      </c>
      <c r="B1401">
        <v>22574</v>
      </c>
      <c r="C1401" t="s">
        <v>6171</v>
      </c>
      <c r="D1401" t="s">
        <v>162</v>
      </c>
      <c r="E1401" t="s">
        <v>283</v>
      </c>
      <c r="F1401" t="s">
        <v>6172</v>
      </c>
      <c r="G1401" t="s">
        <v>6173</v>
      </c>
      <c r="H1401" t="s">
        <v>6174</v>
      </c>
      <c r="I1401" t="s">
        <v>467</v>
      </c>
      <c r="J1401" t="s">
        <v>6175</v>
      </c>
      <c r="K1401" t="s">
        <v>147</v>
      </c>
      <c r="L1401" t="s">
        <v>358</v>
      </c>
      <c r="M1401">
        <v>420875</v>
      </c>
      <c r="N1401" t="s">
        <v>162</v>
      </c>
      <c r="O1401" s="182">
        <v>41341</v>
      </c>
      <c r="P1401" s="182">
        <v>41366</v>
      </c>
      <c r="Q1401">
        <v>3</v>
      </c>
      <c r="R1401" t="s">
        <v>280</v>
      </c>
      <c r="S1401" t="s">
        <v>280</v>
      </c>
      <c r="T1401" t="s">
        <v>280</v>
      </c>
      <c r="U1401"/>
    </row>
    <row r="1402" spans="1:21">
      <c r="A1402" s="168" t="str">
        <f t="shared" si="21"/>
        <v>Report</v>
      </c>
      <c r="B1402">
        <v>22576</v>
      </c>
      <c r="C1402" t="s">
        <v>6176</v>
      </c>
      <c r="D1402" t="s">
        <v>162</v>
      </c>
      <c r="E1402" t="s">
        <v>283</v>
      </c>
      <c r="F1402" t="s">
        <v>6177</v>
      </c>
      <c r="G1402" t="s">
        <v>6178</v>
      </c>
      <c r="H1402" t="s">
        <v>280</v>
      </c>
      <c r="I1402" t="s">
        <v>416</v>
      </c>
      <c r="J1402" t="s">
        <v>6179</v>
      </c>
      <c r="K1402" t="s">
        <v>36</v>
      </c>
      <c r="L1402" t="s">
        <v>178</v>
      </c>
      <c r="M1402">
        <v>365723</v>
      </c>
      <c r="N1402" t="s">
        <v>162</v>
      </c>
      <c r="O1402" s="182">
        <v>40674</v>
      </c>
      <c r="P1402" s="182">
        <v>40701</v>
      </c>
      <c r="Q1402">
        <v>3</v>
      </c>
      <c r="R1402" t="s">
        <v>280</v>
      </c>
      <c r="S1402" t="s">
        <v>280</v>
      </c>
      <c r="T1402" t="s">
        <v>280</v>
      </c>
      <c r="U1402"/>
    </row>
    <row r="1403" spans="1:21">
      <c r="A1403" s="168" t="str">
        <f t="shared" si="21"/>
        <v>Report</v>
      </c>
      <c r="B1403">
        <v>22580</v>
      </c>
      <c r="C1403" t="s">
        <v>6180</v>
      </c>
      <c r="D1403" t="s">
        <v>162</v>
      </c>
      <c r="E1403" t="s">
        <v>283</v>
      </c>
      <c r="F1403" t="s">
        <v>6181</v>
      </c>
      <c r="G1403" t="s">
        <v>4486</v>
      </c>
      <c r="H1403" t="s">
        <v>280</v>
      </c>
      <c r="I1403" t="s">
        <v>6182</v>
      </c>
      <c r="J1403" t="s">
        <v>6183</v>
      </c>
      <c r="K1403" t="s">
        <v>84</v>
      </c>
      <c r="L1403" t="s">
        <v>176</v>
      </c>
      <c r="M1403">
        <v>365724</v>
      </c>
      <c r="N1403" t="s">
        <v>162</v>
      </c>
      <c r="O1403" s="182">
        <v>40683</v>
      </c>
      <c r="P1403" s="182">
        <v>40707</v>
      </c>
      <c r="Q1403">
        <v>3</v>
      </c>
      <c r="R1403" t="s">
        <v>280</v>
      </c>
      <c r="S1403" t="s">
        <v>280</v>
      </c>
      <c r="T1403" t="s">
        <v>280</v>
      </c>
      <c r="U1403"/>
    </row>
    <row r="1404" spans="1:21">
      <c r="A1404" s="168" t="str">
        <f t="shared" si="21"/>
        <v>Report</v>
      </c>
      <c r="B1404">
        <v>22585</v>
      </c>
      <c r="C1404" t="s">
        <v>6184</v>
      </c>
      <c r="D1404" t="s">
        <v>162</v>
      </c>
      <c r="E1404" t="s">
        <v>283</v>
      </c>
      <c r="F1404" t="s">
        <v>3756</v>
      </c>
      <c r="G1404" t="s">
        <v>280</v>
      </c>
      <c r="H1404" t="s">
        <v>280</v>
      </c>
      <c r="I1404" t="s">
        <v>3757</v>
      </c>
      <c r="J1404" t="s">
        <v>6185</v>
      </c>
      <c r="K1404" t="s">
        <v>84</v>
      </c>
      <c r="L1404" t="s">
        <v>176</v>
      </c>
      <c r="M1404">
        <v>444740</v>
      </c>
      <c r="N1404" t="s">
        <v>509</v>
      </c>
      <c r="O1404" s="182">
        <v>41822</v>
      </c>
      <c r="P1404" s="182">
        <v>41865</v>
      </c>
      <c r="Q1404">
        <v>3</v>
      </c>
      <c r="R1404">
        <v>3</v>
      </c>
      <c r="S1404">
        <v>2</v>
      </c>
      <c r="T1404">
        <v>3</v>
      </c>
      <c r="U1404"/>
    </row>
    <row r="1405" spans="1:21">
      <c r="A1405" s="168" t="str">
        <f t="shared" si="21"/>
        <v>Report</v>
      </c>
      <c r="B1405">
        <v>22587</v>
      </c>
      <c r="C1405" t="s">
        <v>6186</v>
      </c>
      <c r="D1405" t="s">
        <v>162</v>
      </c>
      <c r="E1405" t="s">
        <v>283</v>
      </c>
      <c r="F1405" t="s">
        <v>6187</v>
      </c>
      <c r="G1405" t="s">
        <v>6188</v>
      </c>
      <c r="H1405" t="s">
        <v>6189</v>
      </c>
      <c r="I1405" t="s">
        <v>6190</v>
      </c>
      <c r="J1405" t="s">
        <v>6191</v>
      </c>
      <c r="K1405" t="s">
        <v>84</v>
      </c>
      <c r="L1405" t="s">
        <v>176</v>
      </c>
      <c r="M1405">
        <v>365838</v>
      </c>
      <c r="N1405" t="s">
        <v>162</v>
      </c>
      <c r="O1405" s="182">
        <v>40626</v>
      </c>
      <c r="P1405" s="182">
        <v>40647</v>
      </c>
      <c r="Q1405">
        <v>2</v>
      </c>
      <c r="R1405" t="s">
        <v>280</v>
      </c>
      <c r="S1405" t="s">
        <v>280</v>
      </c>
      <c r="T1405" t="s">
        <v>280</v>
      </c>
      <c r="U1405"/>
    </row>
    <row r="1406" spans="1:21">
      <c r="A1406" s="168" t="str">
        <f t="shared" si="21"/>
        <v>Report</v>
      </c>
      <c r="B1406">
        <v>22589</v>
      </c>
      <c r="C1406" t="s">
        <v>6192</v>
      </c>
      <c r="D1406" t="s">
        <v>162</v>
      </c>
      <c r="E1406" t="s">
        <v>283</v>
      </c>
      <c r="F1406" t="s">
        <v>6193</v>
      </c>
      <c r="G1406" t="s">
        <v>6194</v>
      </c>
      <c r="H1406" t="s">
        <v>6195</v>
      </c>
      <c r="I1406" t="s">
        <v>757</v>
      </c>
      <c r="J1406" t="s">
        <v>6196</v>
      </c>
      <c r="K1406" t="s">
        <v>23</v>
      </c>
      <c r="L1406" t="s">
        <v>175</v>
      </c>
      <c r="M1406">
        <v>366405</v>
      </c>
      <c r="N1406" t="s">
        <v>162</v>
      </c>
      <c r="O1406" s="182">
        <v>40619</v>
      </c>
      <c r="P1406" s="182">
        <v>40640</v>
      </c>
      <c r="Q1406">
        <v>2</v>
      </c>
      <c r="R1406" t="s">
        <v>280</v>
      </c>
      <c r="S1406" t="s">
        <v>280</v>
      </c>
      <c r="T1406" t="s">
        <v>280</v>
      </c>
      <c r="U1406"/>
    </row>
    <row r="1407" spans="1:21">
      <c r="A1407" s="168" t="str">
        <f t="shared" si="21"/>
        <v>Report</v>
      </c>
      <c r="B1407">
        <v>22590</v>
      </c>
      <c r="C1407" t="s">
        <v>6197</v>
      </c>
      <c r="D1407" t="s">
        <v>162</v>
      </c>
      <c r="E1407" t="s">
        <v>283</v>
      </c>
      <c r="F1407" t="s">
        <v>6198</v>
      </c>
      <c r="G1407" t="s">
        <v>280</v>
      </c>
      <c r="H1407" t="s">
        <v>280</v>
      </c>
      <c r="I1407" t="s">
        <v>5268</v>
      </c>
      <c r="J1407" t="s">
        <v>6199</v>
      </c>
      <c r="K1407" t="s">
        <v>24</v>
      </c>
      <c r="L1407" t="s">
        <v>171</v>
      </c>
      <c r="M1407">
        <v>365839</v>
      </c>
      <c r="N1407" t="s">
        <v>162</v>
      </c>
      <c r="O1407" s="182">
        <v>41053</v>
      </c>
      <c r="P1407" s="182">
        <v>41075</v>
      </c>
      <c r="Q1407">
        <v>3</v>
      </c>
      <c r="R1407" t="s">
        <v>280</v>
      </c>
      <c r="S1407" t="s">
        <v>280</v>
      </c>
      <c r="T1407" t="s">
        <v>280</v>
      </c>
      <c r="U1407"/>
    </row>
    <row r="1408" spans="1:21">
      <c r="A1408" s="168" t="str">
        <f t="shared" si="21"/>
        <v>Report</v>
      </c>
      <c r="B1408">
        <v>22592</v>
      </c>
      <c r="C1408" t="s">
        <v>6200</v>
      </c>
      <c r="D1408" t="s">
        <v>162</v>
      </c>
      <c r="E1408" t="s">
        <v>283</v>
      </c>
      <c r="F1408" t="s">
        <v>6201</v>
      </c>
      <c r="G1408" t="s">
        <v>6202</v>
      </c>
      <c r="H1408" t="s">
        <v>6203</v>
      </c>
      <c r="I1408" t="s">
        <v>578</v>
      </c>
      <c r="J1408" t="s">
        <v>6204</v>
      </c>
      <c r="K1408" t="s">
        <v>141</v>
      </c>
      <c r="L1408" t="s">
        <v>175</v>
      </c>
      <c r="M1408">
        <v>382216</v>
      </c>
      <c r="N1408" t="s">
        <v>162</v>
      </c>
      <c r="O1408" s="182">
        <v>40689</v>
      </c>
      <c r="P1408" s="182">
        <v>40710</v>
      </c>
      <c r="Q1408">
        <v>3</v>
      </c>
      <c r="R1408" t="s">
        <v>280</v>
      </c>
      <c r="S1408" t="s">
        <v>280</v>
      </c>
      <c r="T1408" t="s">
        <v>280</v>
      </c>
      <c r="U1408"/>
    </row>
    <row r="1409" spans="1:21">
      <c r="A1409" s="168" t="str">
        <f t="shared" si="21"/>
        <v>Report</v>
      </c>
      <c r="B1409">
        <v>22593</v>
      </c>
      <c r="C1409" t="s">
        <v>6205</v>
      </c>
      <c r="D1409" t="s">
        <v>162</v>
      </c>
      <c r="E1409" t="s">
        <v>283</v>
      </c>
      <c r="F1409" t="s">
        <v>1368</v>
      </c>
      <c r="G1409" t="s">
        <v>280</v>
      </c>
      <c r="H1409" t="s">
        <v>280</v>
      </c>
      <c r="I1409" t="s">
        <v>6206</v>
      </c>
      <c r="J1409" t="s">
        <v>6207</v>
      </c>
      <c r="K1409" t="s">
        <v>94</v>
      </c>
      <c r="L1409" t="s">
        <v>176</v>
      </c>
      <c r="M1409">
        <v>406968</v>
      </c>
      <c r="N1409" t="s">
        <v>162</v>
      </c>
      <c r="O1409" s="182">
        <v>41177</v>
      </c>
      <c r="P1409" s="182">
        <v>41191</v>
      </c>
      <c r="Q1409">
        <v>2</v>
      </c>
      <c r="R1409" t="s">
        <v>280</v>
      </c>
      <c r="S1409" t="s">
        <v>280</v>
      </c>
      <c r="T1409" t="s">
        <v>280</v>
      </c>
      <c r="U1409"/>
    </row>
    <row r="1410" spans="1:21">
      <c r="A1410" s="168" t="str">
        <f t="shared" si="21"/>
        <v>Report</v>
      </c>
      <c r="B1410">
        <v>22594</v>
      </c>
      <c r="C1410" t="s">
        <v>6208</v>
      </c>
      <c r="D1410" t="s">
        <v>162</v>
      </c>
      <c r="E1410" t="s">
        <v>283</v>
      </c>
      <c r="F1410" t="s">
        <v>6209</v>
      </c>
      <c r="G1410" t="s">
        <v>280</v>
      </c>
      <c r="H1410" t="s">
        <v>280</v>
      </c>
      <c r="I1410" t="s">
        <v>538</v>
      </c>
      <c r="J1410" t="s">
        <v>6210</v>
      </c>
      <c r="K1410" t="s">
        <v>73</v>
      </c>
      <c r="L1410" t="s">
        <v>173</v>
      </c>
      <c r="M1410">
        <v>404528</v>
      </c>
      <c r="N1410" t="s">
        <v>162</v>
      </c>
      <c r="O1410" s="182">
        <v>41304</v>
      </c>
      <c r="P1410" s="182">
        <v>41319</v>
      </c>
      <c r="Q1410">
        <v>2</v>
      </c>
      <c r="R1410" t="s">
        <v>280</v>
      </c>
      <c r="S1410" t="s">
        <v>280</v>
      </c>
      <c r="T1410" t="s">
        <v>280</v>
      </c>
      <c r="U1410"/>
    </row>
    <row r="1411" spans="1:21">
      <c r="A1411" s="168" t="str">
        <f t="shared" si="21"/>
        <v>Report</v>
      </c>
      <c r="B1411">
        <v>22595</v>
      </c>
      <c r="C1411" t="s">
        <v>6211</v>
      </c>
      <c r="D1411" t="s">
        <v>162</v>
      </c>
      <c r="E1411" t="s">
        <v>283</v>
      </c>
      <c r="F1411" t="s">
        <v>6212</v>
      </c>
      <c r="G1411" t="s">
        <v>6213</v>
      </c>
      <c r="H1411" t="s">
        <v>280</v>
      </c>
      <c r="I1411" t="s">
        <v>6214</v>
      </c>
      <c r="J1411" t="s">
        <v>6215</v>
      </c>
      <c r="K1411" t="s">
        <v>105</v>
      </c>
      <c r="L1411" t="s">
        <v>178</v>
      </c>
      <c r="M1411">
        <v>453954</v>
      </c>
      <c r="N1411" t="s">
        <v>509</v>
      </c>
      <c r="O1411" s="182">
        <v>42041</v>
      </c>
      <c r="P1411" s="182">
        <v>42072</v>
      </c>
      <c r="Q1411">
        <v>4</v>
      </c>
      <c r="R1411">
        <v>4</v>
      </c>
      <c r="S1411">
        <v>4</v>
      </c>
      <c r="T1411">
        <v>4</v>
      </c>
      <c r="U1411"/>
    </row>
    <row r="1412" spans="1:21">
      <c r="A1412" s="168" t="str">
        <f t="shared" ref="A1412:A1475" si="22">IF(B1412 &lt;&gt; "", HYPERLINK(CONCATENATE("http://www.ofsted.gov.uk/oxedu_providers/full/(urn)/",B1412),"Report"),"")</f>
        <v>Report</v>
      </c>
      <c r="B1412">
        <v>22596</v>
      </c>
      <c r="C1412" t="s">
        <v>6216</v>
      </c>
      <c r="D1412" t="s">
        <v>162</v>
      </c>
      <c r="E1412" t="s">
        <v>283</v>
      </c>
      <c r="F1412" t="s">
        <v>6217</v>
      </c>
      <c r="G1412" t="s">
        <v>6218</v>
      </c>
      <c r="H1412" t="s">
        <v>6219</v>
      </c>
      <c r="I1412" t="s">
        <v>528</v>
      </c>
      <c r="J1412" t="s">
        <v>6220</v>
      </c>
      <c r="K1412" t="s">
        <v>38</v>
      </c>
      <c r="L1412" t="s">
        <v>358</v>
      </c>
      <c r="M1412">
        <v>442876</v>
      </c>
      <c r="N1412" t="s">
        <v>162</v>
      </c>
      <c r="O1412" s="182">
        <v>41815</v>
      </c>
      <c r="P1412" s="182">
        <v>41836</v>
      </c>
      <c r="Q1412">
        <v>3</v>
      </c>
      <c r="R1412">
        <v>3</v>
      </c>
      <c r="S1412">
        <v>3</v>
      </c>
      <c r="T1412">
        <v>3</v>
      </c>
      <c r="U1412"/>
    </row>
    <row r="1413" spans="1:21">
      <c r="A1413" s="168" t="str">
        <f t="shared" si="22"/>
        <v>Report</v>
      </c>
      <c r="B1413">
        <v>22597</v>
      </c>
      <c r="C1413" t="s">
        <v>6221</v>
      </c>
      <c r="D1413" t="s">
        <v>162</v>
      </c>
      <c r="E1413" t="s">
        <v>283</v>
      </c>
      <c r="F1413" t="s">
        <v>6222</v>
      </c>
      <c r="G1413" t="s">
        <v>6223</v>
      </c>
      <c r="H1413" t="s">
        <v>280</v>
      </c>
      <c r="I1413" t="s">
        <v>6224</v>
      </c>
      <c r="J1413" t="s">
        <v>6225</v>
      </c>
      <c r="K1413" t="s">
        <v>112</v>
      </c>
      <c r="L1413" t="s">
        <v>172</v>
      </c>
      <c r="M1413">
        <v>383806</v>
      </c>
      <c r="N1413" t="s">
        <v>162</v>
      </c>
      <c r="O1413" s="182">
        <v>41033</v>
      </c>
      <c r="P1413" s="182">
        <v>41054</v>
      </c>
      <c r="Q1413">
        <v>2</v>
      </c>
      <c r="R1413" t="s">
        <v>280</v>
      </c>
      <c r="S1413" t="s">
        <v>280</v>
      </c>
      <c r="T1413" t="s">
        <v>280</v>
      </c>
      <c r="U1413"/>
    </row>
    <row r="1414" spans="1:21">
      <c r="A1414" s="168" t="str">
        <f t="shared" si="22"/>
        <v>Report</v>
      </c>
      <c r="B1414">
        <v>22602</v>
      </c>
      <c r="C1414" t="s">
        <v>6226</v>
      </c>
      <c r="D1414" t="s">
        <v>162</v>
      </c>
      <c r="E1414" t="s">
        <v>283</v>
      </c>
      <c r="F1414" t="s">
        <v>6227</v>
      </c>
      <c r="G1414" t="s">
        <v>6228</v>
      </c>
      <c r="H1414" t="s">
        <v>280</v>
      </c>
      <c r="I1414" t="s">
        <v>6224</v>
      </c>
      <c r="J1414" t="s">
        <v>6229</v>
      </c>
      <c r="K1414" t="s">
        <v>112</v>
      </c>
      <c r="L1414" t="s">
        <v>172</v>
      </c>
      <c r="M1414">
        <v>421495</v>
      </c>
      <c r="N1414" t="s">
        <v>162</v>
      </c>
      <c r="O1414" s="182">
        <v>41466</v>
      </c>
      <c r="P1414" s="182">
        <v>41487</v>
      </c>
      <c r="Q1414">
        <v>1</v>
      </c>
      <c r="R1414">
        <v>1</v>
      </c>
      <c r="S1414">
        <v>1</v>
      </c>
      <c r="T1414">
        <v>1</v>
      </c>
      <c r="U1414"/>
    </row>
    <row r="1415" spans="1:21">
      <c r="A1415" s="168" t="str">
        <f t="shared" si="22"/>
        <v>Report</v>
      </c>
      <c r="B1415">
        <v>22603</v>
      </c>
      <c r="C1415" t="s">
        <v>6230</v>
      </c>
      <c r="D1415" t="s">
        <v>162</v>
      </c>
      <c r="E1415" t="s">
        <v>283</v>
      </c>
      <c r="F1415" t="s">
        <v>6231</v>
      </c>
      <c r="G1415" t="s">
        <v>6232</v>
      </c>
      <c r="H1415" t="s">
        <v>280</v>
      </c>
      <c r="I1415" t="s">
        <v>6233</v>
      </c>
      <c r="J1415" t="s">
        <v>6234</v>
      </c>
      <c r="K1415" t="s">
        <v>112</v>
      </c>
      <c r="L1415" t="s">
        <v>172</v>
      </c>
      <c r="M1415">
        <v>447493</v>
      </c>
      <c r="N1415" t="s">
        <v>162</v>
      </c>
      <c r="O1415" s="182">
        <v>41949</v>
      </c>
      <c r="P1415" s="182">
        <v>41969</v>
      </c>
      <c r="Q1415">
        <v>2</v>
      </c>
      <c r="R1415">
        <v>2</v>
      </c>
      <c r="S1415">
        <v>2</v>
      </c>
      <c r="T1415">
        <v>2</v>
      </c>
      <c r="U1415"/>
    </row>
    <row r="1416" spans="1:21">
      <c r="A1416" s="168" t="str">
        <f t="shared" si="22"/>
        <v>Report</v>
      </c>
      <c r="B1416">
        <v>22607</v>
      </c>
      <c r="C1416" t="s">
        <v>6235</v>
      </c>
      <c r="D1416" t="s">
        <v>162</v>
      </c>
      <c r="E1416" t="s">
        <v>283</v>
      </c>
      <c r="F1416" t="s">
        <v>6236</v>
      </c>
      <c r="G1416" t="s">
        <v>6237</v>
      </c>
      <c r="H1416" t="s">
        <v>280</v>
      </c>
      <c r="I1416" t="s">
        <v>6238</v>
      </c>
      <c r="J1416" t="s">
        <v>6239</v>
      </c>
      <c r="K1416" t="s">
        <v>112</v>
      </c>
      <c r="L1416" t="s">
        <v>172</v>
      </c>
      <c r="M1416">
        <v>451270</v>
      </c>
      <c r="N1416" t="s">
        <v>162</v>
      </c>
      <c r="O1416" s="182">
        <v>41837</v>
      </c>
      <c r="P1416" s="182">
        <v>41858</v>
      </c>
      <c r="Q1416">
        <v>1</v>
      </c>
      <c r="R1416">
        <v>1</v>
      </c>
      <c r="S1416">
        <v>1</v>
      </c>
      <c r="T1416">
        <v>1</v>
      </c>
      <c r="U1416"/>
    </row>
    <row r="1417" spans="1:21">
      <c r="A1417" s="168" t="str">
        <f t="shared" si="22"/>
        <v>Report</v>
      </c>
      <c r="B1417">
        <v>22609</v>
      </c>
      <c r="C1417" t="s">
        <v>6240</v>
      </c>
      <c r="D1417" t="s">
        <v>162</v>
      </c>
      <c r="E1417" t="s">
        <v>283</v>
      </c>
      <c r="F1417" t="s">
        <v>6241</v>
      </c>
      <c r="G1417" t="s">
        <v>280</v>
      </c>
      <c r="H1417" t="s">
        <v>280</v>
      </c>
      <c r="I1417" t="s">
        <v>6242</v>
      </c>
      <c r="J1417" t="s">
        <v>6243</v>
      </c>
      <c r="K1417" t="s">
        <v>112</v>
      </c>
      <c r="L1417" t="s">
        <v>172</v>
      </c>
      <c r="M1417">
        <v>362559</v>
      </c>
      <c r="N1417" t="s">
        <v>162</v>
      </c>
      <c r="O1417" s="182">
        <v>40465</v>
      </c>
      <c r="P1417" s="182">
        <v>40484</v>
      </c>
      <c r="Q1417">
        <v>2</v>
      </c>
      <c r="R1417" t="s">
        <v>280</v>
      </c>
      <c r="S1417" t="s">
        <v>280</v>
      </c>
      <c r="T1417" t="s">
        <v>280</v>
      </c>
      <c r="U1417"/>
    </row>
    <row r="1418" spans="1:21">
      <c r="A1418" s="168" t="str">
        <f t="shared" si="22"/>
        <v>Report</v>
      </c>
      <c r="B1418">
        <v>22610</v>
      </c>
      <c r="C1418" t="s">
        <v>6244</v>
      </c>
      <c r="D1418" t="s">
        <v>162</v>
      </c>
      <c r="E1418" t="s">
        <v>283</v>
      </c>
      <c r="F1418" t="s">
        <v>6245</v>
      </c>
      <c r="G1418" t="s">
        <v>6246</v>
      </c>
      <c r="H1418" t="s">
        <v>280</v>
      </c>
      <c r="I1418" t="s">
        <v>6247</v>
      </c>
      <c r="J1418" t="s">
        <v>6248</v>
      </c>
      <c r="K1418" t="s">
        <v>112</v>
      </c>
      <c r="L1418" t="s">
        <v>172</v>
      </c>
      <c r="M1418">
        <v>384077</v>
      </c>
      <c r="N1418" t="s">
        <v>162</v>
      </c>
      <c r="O1418" s="182">
        <v>40997</v>
      </c>
      <c r="P1418" s="182">
        <v>41022</v>
      </c>
      <c r="Q1418">
        <v>2</v>
      </c>
      <c r="R1418" t="s">
        <v>280</v>
      </c>
      <c r="S1418" t="s">
        <v>280</v>
      </c>
      <c r="T1418" t="s">
        <v>280</v>
      </c>
      <c r="U1418"/>
    </row>
    <row r="1419" spans="1:21">
      <c r="A1419" s="168" t="str">
        <f t="shared" si="22"/>
        <v>Report</v>
      </c>
      <c r="B1419">
        <v>22611</v>
      </c>
      <c r="C1419" t="s">
        <v>6249</v>
      </c>
      <c r="D1419" t="s">
        <v>162</v>
      </c>
      <c r="E1419" t="s">
        <v>283</v>
      </c>
      <c r="F1419" t="s">
        <v>6250</v>
      </c>
      <c r="G1419" t="s">
        <v>6251</v>
      </c>
      <c r="H1419" t="s">
        <v>280</v>
      </c>
      <c r="I1419" t="s">
        <v>6247</v>
      </c>
      <c r="J1419" t="s">
        <v>6252</v>
      </c>
      <c r="K1419" t="s">
        <v>112</v>
      </c>
      <c r="L1419" t="s">
        <v>172</v>
      </c>
      <c r="M1419">
        <v>365840</v>
      </c>
      <c r="N1419" t="s">
        <v>162</v>
      </c>
      <c r="O1419" s="182">
        <v>40704</v>
      </c>
      <c r="P1419" s="182">
        <v>40722</v>
      </c>
      <c r="Q1419">
        <v>2</v>
      </c>
      <c r="R1419" t="s">
        <v>280</v>
      </c>
      <c r="S1419" t="s">
        <v>280</v>
      </c>
      <c r="T1419" t="s">
        <v>280</v>
      </c>
      <c r="U1419"/>
    </row>
    <row r="1420" spans="1:21">
      <c r="A1420" s="168" t="str">
        <f t="shared" si="22"/>
        <v>Report</v>
      </c>
      <c r="B1420">
        <v>22616</v>
      </c>
      <c r="C1420" t="s">
        <v>6253</v>
      </c>
      <c r="D1420" t="s">
        <v>162</v>
      </c>
      <c r="E1420" t="s">
        <v>283</v>
      </c>
      <c r="F1420" t="s">
        <v>6254</v>
      </c>
      <c r="G1420" t="s">
        <v>6255</v>
      </c>
      <c r="H1420" t="s">
        <v>280</v>
      </c>
      <c r="I1420" t="s">
        <v>1198</v>
      </c>
      <c r="J1420" t="s">
        <v>6256</v>
      </c>
      <c r="K1420" t="s">
        <v>106</v>
      </c>
      <c r="L1420" t="s">
        <v>178</v>
      </c>
      <c r="M1420">
        <v>383807</v>
      </c>
      <c r="N1420" t="s">
        <v>162</v>
      </c>
      <c r="O1420" s="182">
        <v>41026</v>
      </c>
      <c r="P1420" s="182">
        <v>41050</v>
      </c>
      <c r="Q1420">
        <v>2</v>
      </c>
      <c r="R1420" t="s">
        <v>280</v>
      </c>
      <c r="S1420" t="s">
        <v>280</v>
      </c>
      <c r="T1420" t="s">
        <v>280</v>
      </c>
      <c r="U1420"/>
    </row>
    <row r="1421" spans="1:21">
      <c r="A1421" s="168" t="str">
        <f t="shared" si="22"/>
        <v>Report</v>
      </c>
      <c r="B1421">
        <v>22617</v>
      </c>
      <c r="C1421" t="s">
        <v>6257</v>
      </c>
      <c r="D1421" t="s">
        <v>162</v>
      </c>
      <c r="E1421" t="s">
        <v>283</v>
      </c>
      <c r="F1421" t="s">
        <v>6258</v>
      </c>
      <c r="G1421" t="s">
        <v>6259</v>
      </c>
      <c r="H1421" t="s">
        <v>280</v>
      </c>
      <c r="I1421" t="s">
        <v>895</v>
      </c>
      <c r="J1421" t="s">
        <v>6260</v>
      </c>
      <c r="K1421" t="s">
        <v>41</v>
      </c>
      <c r="L1421" t="s">
        <v>171</v>
      </c>
      <c r="M1421">
        <v>383717</v>
      </c>
      <c r="N1421" t="s">
        <v>162</v>
      </c>
      <c r="O1421" s="182">
        <v>40821</v>
      </c>
      <c r="P1421" s="182">
        <v>40836</v>
      </c>
      <c r="Q1421">
        <v>2</v>
      </c>
      <c r="R1421" t="s">
        <v>280</v>
      </c>
      <c r="S1421" t="s">
        <v>280</v>
      </c>
      <c r="T1421" t="s">
        <v>280</v>
      </c>
      <c r="U1421"/>
    </row>
    <row r="1422" spans="1:21">
      <c r="A1422" s="168" t="str">
        <f t="shared" si="22"/>
        <v>Report</v>
      </c>
      <c r="B1422">
        <v>22620</v>
      </c>
      <c r="C1422" t="s">
        <v>6261</v>
      </c>
      <c r="D1422" t="s">
        <v>162</v>
      </c>
      <c r="E1422" t="s">
        <v>283</v>
      </c>
      <c r="F1422" t="s">
        <v>6262</v>
      </c>
      <c r="G1422" t="s">
        <v>6263</v>
      </c>
      <c r="H1422" t="s">
        <v>6264</v>
      </c>
      <c r="I1422" t="s">
        <v>578</v>
      </c>
      <c r="J1422" t="s">
        <v>6265</v>
      </c>
      <c r="K1422" t="s">
        <v>141</v>
      </c>
      <c r="L1422" t="s">
        <v>175</v>
      </c>
      <c r="M1422">
        <v>407024</v>
      </c>
      <c r="N1422" t="s">
        <v>162</v>
      </c>
      <c r="O1422" s="182">
        <v>41228</v>
      </c>
      <c r="P1422" s="182">
        <v>41254</v>
      </c>
      <c r="Q1422">
        <v>3</v>
      </c>
      <c r="R1422" t="s">
        <v>280</v>
      </c>
      <c r="S1422" t="s">
        <v>280</v>
      </c>
      <c r="T1422" t="s">
        <v>280</v>
      </c>
      <c r="U1422"/>
    </row>
    <row r="1423" spans="1:21">
      <c r="A1423" s="168" t="str">
        <f t="shared" si="22"/>
        <v>Report</v>
      </c>
      <c r="B1423">
        <v>22626</v>
      </c>
      <c r="C1423" t="s">
        <v>6266</v>
      </c>
      <c r="D1423" t="s">
        <v>162</v>
      </c>
      <c r="E1423" t="s">
        <v>283</v>
      </c>
      <c r="F1423" t="s">
        <v>6267</v>
      </c>
      <c r="G1423" t="s">
        <v>280</v>
      </c>
      <c r="H1423" t="s">
        <v>280</v>
      </c>
      <c r="I1423" t="s">
        <v>6268</v>
      </c>
      <c r="J1423" t="s">
        <v>6269</v>
      </c>
      <c r="K1423" t="s">
        <v>20</v>
      </c>
      <c r="L1423" t="s">
        <v>175</v>
      </c>
      <c r="M1423">
        <v>427529</v>
      </c>
      <c r="N1423" t="s">
        <v>162</v>
      </c>
      <c r="O1423" s="182">
        <v>41620</v>
      </c>
      <c r="P1423" s="182">
        <v>41653</v>
      </c>
      <c r="Q1423">
        <v>3</v>
      </c>
      <c r="R1423">
        <v>3</v>
      </c>
      <c r="S1423">
        <v>3</v>
      </c>
      <c r="T1423">
        <v>3</v>
      </c>
      <c r="U1423"/>
    </row>
    <row r="1424" spans="1:21">
      <c r="A1424" s="168" t="str">
        <f t="shared" si="22"/>
        <v>Report</v>
      </c>
      <c r="B1424">
        <v>22630</v>
      </c>
      <c r="C1424" t="s">
        <v>6270</v>
      </c>
      <c r="D1424" t="s">
        <v>162</v>
      </c>
      <c r="E1424" t="s">
        <v>283</v>
      </c>
      <c r="F1424" t="s">
        <v>6271</v>
      </c>
      <c r="G1424" t="s">
        <v>6272</v>
      </c>
      <c r="H1424" t="s">
        <v>280</v>
      </c>
      <c r="I1424" t="s">
        <v>6273</v>
      </c>
      <c r="J1424" t="s">
        <v>6274</v>
      </c>
      <c r="K1424" t="s">
        <v>13</v>
      </c>
      <c r="L1424" t="s">
        <v>172</v>
      </c>
      <c r="M1424">
        <v>442846</v>
      </c>
      <c r="N1424" t="s">
        <v>162</v>
      </c>
      <c r="O1424" s="182">
        <v>41823</v>
      </c>
      <c r="P1424" s="182">
        <v>41843</v>
      </c>
      <c r="Q1424">
        <v>2</v>
      </c>
      <c r="R1424">
        <v>2</v>
      </c>
      <c r="S1424">
        <v>2</v>
      </c>
      <c r="T1424">
        <v>2</v>
      </c>
      <c r="U1424"/>
    </row>
    <row r="1425" spans="1:21">
      <c r="A1425" s="168" t="str">
        <f t="shared" si="22"/>
        <v>Report</v>
      </c>
      <c r="B1425">
        <v>22631</v>
      </c>
      <c r="C1425" t="s">
        <v>6275</v>
      </c>
      <c r="D1425" t="s">
        <v>162</v>
      </c>
      <c r="E1425" t="s">
        <v>283</v>
      </c>
      <c r="F1425" t="s">
        <v>3550</v>
      </c>
      <c r="G1425" t="s">
        <v>6276</v>
      </c>
      <c r="H1425" t="s">
        <v>280</v>
      </c>
      <c r="I1425" t="s">
        <v>2529</v>
      </c>
      <c r="J1425" t="s">
        <v>6277</v>
      </c>
      <c r="K1425" t="s">
        <v>27</v>
      </c>
      <c r="L1425" t="s">
        <v>175</v>
      </c>
      <c r="M1425">
        <v>427584</v>
      </c>
      <c r="N1425" t="s">
        <v>162</v>
      </c>
      <c r="O1425" s="182">
        <v>41605</v>
      </c>
      <c r="P1425" s="182">
        <v>41626</v>
      </c>
      <c r="Q1425">
        <v>3</v>
      </c>
      <c r="R1425">
        <v>3</v>
      </c>
      <c r="S1425">
        <v>2</v>
      </c>
      <c r="T1425">
        <v>3</v>
      </c>
      <c r="U1425"/>
    </row>
    <row r="1426" spans="1:21">
      <c r="A1426" s="168" t="str">
        <f t="shared" si="22"/>
        <v>Report</v>
      </c>
      <c r="B1426">
        <v>22632</v>
      </c>
      <c r="C1426" t="s">
        <v>6278</v>
      </c>
      <c r="D1426" t="s">
        <v>162</v>
      </c>
      <c r="E1426" t="s">
        <v>283</v>
      </c>
      <c r="F1426" t="s">
        <v>6279</v>
      </c>
      <c r="G1426" t="s">
        <v>280</v>
      </c>
      <c r="H1426" t="s">
        <v>6280</v>
      </c>
      <c r="I1426" t="s">
        <v>2529</v>
      </c>
      <c r="J1426" t="s">
        <v>6281</v>
      </c>
      <c r="K1426" t="s">
        <v>27</v>
      </c>
      <c r="L1426" t="s">
        <v>175</v>
      </c>
      <c r="M1426">
        <v>433090</v>
      </c>
      <c r="N1426" t="s">
        <v>162</v>
      </c>
      <c r="O1426" s="182">
        <v>41626</v>
      </c>
      <c r="P1426" s="182">
        <v>41660</v>
      </c>
      <c r="Q1426">
        <v>2</v>
      </c>
      <c r="R1426">
        <v>2</v>
      </c>
      <c r="S1426">
        <v>2</v>
      </c>
      <c r="T1426">
        <v>2</v>
      </c>
      <c r="U1426"/>
    </row>
    <row r="1427" spans="1:21">
      <c r="A1427" s="168" t="str">
        <f t="shared" si="22"/>
        <v>Report</v>
      </c>
      <c r="B1427">
        <v>22638</v>
      </c>
      <c r="C1427" t="s">
        <v>6282</v>
      </c>
      <c r="D1427" t="s">
        <v>162</v>
      </c>
      <c r="E1427" t="s">
        <v>283</v>
      </c>
      <c r="F1427" t="s">
        <v>6283</v>
      </c>
      <c r="G1427" t="s">
        <v>6284</v>
      </c>
      <c r="H1427" t="s">
        <v>280</v>
      </c>
      <c r="I1427" t="s">
        <v>6285</v>
      </c>
      <c r="J1427" t="s">
        <v>6286</v>
      </c>
      <c r="K1427" t="s">
        <v>63</v>
      </c>
      <c r="L1427" t="s">
        <v>176</v>
      </c>
      <c r="M1427">
        <v>451682</v>
      </c>
      <c r="N1427" t="s">
        <v>162</v>
      </c>
      <c r="O1427" s="182">
        <v>41893</v>
      </c>
      <c r="P1427" s="182">
        <v>41911</v>
      </c>
      <c r="Q1427">
        <v>3</v>
      </c>
      <c r="R1427">
        <v>3</v>
      </c>
      <c r="S1427">
        <v>2</v>
      </c>
      <c r="T1427">
        <v>3</v>
      </c>
      <c r="U1427"/>
    </row>
    <row r="1428" spans="1:21">
      <c r="A1428" s="168" t="str">
        <f t="shared" si="22"/>
        <v>Report</v>
      </c>
      <c r="B1428">
        <v>22639</v>
      </c>
      <c r="C1428" t="s">
        <v>6287</v>
      </c>
      <c r="D1428" t="s">
        <v>162</v>
      </c>
      <c r="E1428" t="s">
        <v>283</v>
      </c>
      <c r="F1428" t="s">
        <v>6288</v>
      </c>
      <c r="G1428" t="s">
        <v>6289</v>
      </c>
      <c r="H1428" t="s">
        <v>6290</v>
      </c>
      <c r="I1428" t="s">
        <v>1479</v>
      </c>
      <c r="J1428" t="s">
        <v>6291</v>
      </c>
      <c r="K1428" t="s">
        <v>81</v>
      </c>
      <c r="L1428" t="s">
        <v>176</v>
      </c>
      <c r="M1428">
        <v>383808</v>
      </c>
      <c r="N1428" t="s">
        <v>162</v>
      </c>
      <c r="O1428" s="182">
        <v>41060</v>
      </c>
      <c r="P1428" s="182">
        <v>41085</v>
      </c>
      <c r="Q1428">
        <v>3</v>
      </c>
      <c r="R1428" t="s">
        <v>280</v>
      </c>
      <c r="S1428" t="s">
        <v>280</v>
      </c>
      <c r="T1428" t="s">
        <v>280</v>
      </c>
      <c r="U1428"/>
    </row>
    <row r="1429" spans="1:21">
      <c r="A1429" s="168" t="str">
        <f t="shared" si="22"/>
        <v>Report</v>
      </c>
      <c r="B1429">
        <v>22640</v>
      </c>
      <c r="C1429" t="s">
        <v>6292</v>
      </c>
      <c r="D1429" t="s">
        <v>162</v>
      </c>
      <c r="E1429" t="s">
        <v>283</v>
      </c>
      <c r="F1429" t="s">
        <v>6293</v>
      </c>
      <c r="G1429" t="s">
        <v>6294</v>
      </c>
      <c r="H1429" t="s">
        <v>280</v>
      </c>
      <c r="I1429" t="s">
        <v>6295</v>
      </c>
      <c r="J1429" t="s">
        <v>6296</v>
      </c>
      <c r="K1429" t="s">
        <v>63</v>
      </c>
      <c r="L1429" t="s">
        <v>176</v>
      </c>
      <c r="M1429">
        <v>427479</v>
      </c>
      <c r="N1429" t="s">
        <v>162</v>
      </c>
      <c r="O1429" s="182">
        <v>41542</v>
      </c>
      <c r="P1429" s="182">
        <v>41563</v>
      </c>
      <c r="Q1429">
        <v>3</v>
      </c>
      <c r="R1429">
        <v>3</v>
      </c>
      <c r="S1429">
        <v>3</v>
      </c>
      <c r="T1429">
        <v>3</v>
      </c>
      <c r="U1429"/>
    </row>
    <row r="1430" spans="1:21">
      <c r="A1430" s="168" t="str">
        <f t="shared" si="22"/>
        <v>Report</v>
      </c>
      <c r="B1430">
        <v>22641</v>
      </c>
      <c r="C1430" t="s">
        <v>6297</v>
      </c>
      <c r="D1430" t="s">
        <v>162</v>
      </c>
      <c r="E1430" t="s">
        <v>283</v>
      </c>
      <c r="F1430" t="s">
        <v>6298</v>
      </c>
      <c r="G1430" t="s">
        <v>280</v>
      </c>
      <c r="H1430" t="s">
        <v>280</v>
      </c>
      <c r="I1430" t="s">
        <v>6299</v>
      </c>
      <c r="J1430" t="s">
        <v>6300</v>
      </c>
      <c r="K1430" t="s">
        <v>128</v>
      </c>
      <c r="L1430" t="s">
        <v>358</v>
      </c>
      <c r="M1430">
        <v>365726</v>
      </c>
      <c r="N1430" t="s">
        <v>162</v>
      </c>
      <c r="O1430" s="182">
        <v>40562</v>
      </c>
      <c r="P1430" s="182">
        <v>40583</v>
      </c>
      <c r="Q1430">
        <v>3</v>
      </c>
      <c r="R1430" t="s">
        <v>280</v>
      </c>
      <c r="S1430" t="s">
        <v>280</v>
      </c>
      <c r="T1430" t="s">
        <v>280</v>
      </c>
      <c r="U1430"/>
    </row>
    <row r="1431" spans="1:21">
      <c r="A1431" s="168" t="str">
        <f t="shared" si="22"/>
        <v>Report</v>
      </c>
      <c r="B1431">
        <v>22642</v>
      </c>
      <c r="C1431" t="s">
        <v>6301</v>
      </c>
      <c r="D1431" t="s">
        <v>162</v>
      </c>
      <c r="E1431" t="s">
        <v>283</v>
      </c>
      <c r="F1431" t="s">
        <v>6302</v>
      </c>
      <c r="G1431" t="s">
        <v>6303</v>
      </c>
      <c r="H1431" t="s">
        <v>6304</v>
      </c>
      <c r="I1431" t="s">
        <v>6299</v>
      </c>
      <c r="J1431" t="s">
        <v>6305</v>
      </c>
      <c r="K1431" t="s">
        <v>128</v>
      </c>
      <c r="L1431" t="s">
        <v>358</v>
      </c>
      <c r="M1431">
        <v>427567</v>
      </c>
      <c r="N1431" t="s">
        <v>162</v>
      </c>
      <c r="O1431" s="182">
        <v>41593</v>
      </c>
      <c r="P1431" s="182">
        <v>41614</v>
      </c>
      <c r="Q1431">
        <v>3</v>
      </c>
      <c r="R1431">
        <v>3</v>
      </c>
      <c r="S1431">
        <v>3</v>
      </c>
      <c r="T1431">
        <v>3</v>
      </c>
      <c r="U1431"/>
    </row>
    <row r="1432" spans="1:21">
      <c r="A1432" s="168" t="str">
        <f t="shared" si="22"/>
        <v>Report</v>
      </c>
      <c r="B1432">
        <v>22643</v>
      </c>
      <c r="C1432" t="s">
        <v>6306</v>
      </c>
      <c r="D1432" t="s">
        <v>162</v>
      </c>
      <c r="E1432" t="s">
        <v>283</v>
      </c>
      <c r="F1432" t="s">
        <v>6307</v>
      </c>
      <c r="G1432" t="s">
        <v>6308</v>
      </c>
      <c r="H1432" t="s">
        <v>280</v>
      </c>
      <c r="I1432" t="s">
        <v>6299</v>
      </c>
      <c r="J1432" t="s">
        <v>6309</v>
      </c>
      <c r="K1432" t="s">
        <v>128</v>
      </c>
      <c r="L1432" t="s">
        <v>358</v>
      </c>
      <c r="M1432">
        <v>383809</v>
      </c>
      <c r="N1432" t="s">
        <v>162</v>
      </c>
      <c r="O1432" s="182">
        <v>41081</v>
      </c>
      <c r="P1432" s="182">
        <v>41101</v>
      </c>
      <c r="Q1432">
        <v>3</v>
      </c>
      <c r="R1432" t="s">
        <v>280</v>
      </c>
      <c r="S1432" t="s">
        <v>280</v>
      </c>
      <c r="T1432" t="s">
        <v>280</v>
      </c>
      <c r="U1432"/>
    </row>
    <row r="1433" spans="1:21">
      <c r="A1433" s="168" t="str">
        <f t="shared" si="22"/>
        <v>Report</v>
      </c>
      <c r="B1433">
        <v>22644</v>
      </c>
      <c r="C1433" t="s">
        <v>6310</v>
      </c>
      <c r="D1433" t="s">
        <v>162</v>
      </c>
      <c r="E1433" t="s">
        <v>283</v>
      </c>
      <c r="F1433" t="s">
        <v>6311</v>
      </c>
      <c r="G1433" t="s">
        <v>280</v>
      </c>
      <c r="H1433" t="s">
        <v>280</v>
      </c>
      <c r="I1433" t="s">
        <v>6299</v>
      </c>
      <c r="J1433" t="s">
        <v>6312</v>
      </c>
      <c r="K1433" t="s">
        <v>128</v>
      </c>
      <c r="L1433" t="s">
        <v>358</v>
      </c>
      <c r="M1433">
        <v>454028</v>
      </c>
      <c r="N1433" t="s">
        <v>162</v>
      </c>
      <c r="O1433" s="182">
        <v>42068</v>
      </c>
      <c r="P1433" s="182">
        <v>42089</v>
      </c>
      <c r="Q1433">
        <v>2</v>
      </c>
      <c r="R1433">
        <v>2</v>
      </c>
      <c r="S1433">
        <v>2</v>
      </c>
      <c r="T1433">
        <v>2</v>
      </c>
      <c r="U1433"/>
    </row>
    <row r="1434" spans="1:21">
      <c r="A1434" s="168" t="str">
        <f t="shared" si="22"/>
        <v>Report</v>
      </c>
      <c r="B1434">
        <v>22647</v>
      </c>
      <c r="C1434" t="s">
        <v>6313</v>
      </c>
      <c r="D1434" t="s">
        <v>162</v>
      </c>
      <c r="E1434" t="s">
        <v>283</v>
      </c>
      <c r="F1434" t="s">
        <v>6314</v>
      </c>
      <c r="G1434" t="s">
        <v>280</v>
      </c>
      <c r="H1434" t="s">
        <v>280</v>
      </c>
      <c r="I1434" t="s">
        <v>6315</v>
      </c>
      <c r="J1434" t="s">
        <v>6316</v>
      </c>
      <c r="K1434" t="s">
        <v>53</v>
      </c>
      <c r="L1434" t="s">
        <v>175</v>
      </c>
      <c r="M1434">
        <v>362560</v>
      </c>
      <c r="N1434" t="s">
        <v>162</v>
      </c>
      <c r="O1434" s="182">
        <v>40514</v>
      </c>
      <c r="P1434" s="182">
        <v>40535</v>
      </c>
      <c r="Q1434">
        <v>2</v>
      </c>
      <c r="R1434" t="s">
        <v>280</v>
      </c>
      <c r="S1434" t="s">
        <v>280</v>
      </c>
      <c r="T1434" t="s">
        <v>280</v>
      </c>
      <c r="U1434"/>
    </row>
    <row r="1435" spans="1:21">
      <c r="A1435" s="168" t="str">
        <f t="shared" si="22"/>
        <v>Report</v>
      </c>
      <c r="B1435">
        <v>22648</v>
      </c>
      <c r="C1435" t="s">
        <v>6317</v>
      </c>
      <c r="D1435" t="s">
        <v>162</v>
      </c>
      <c r="E1435" t="s">
        <v>283</v>
      </c>
      <c r="F1435" t="s">
        <v>6318</v>
      </c>
      <c r="G1435" t="s">
        <v>4279</v>
      </c>
      <c r="H1435" t="s">
        <v>280</v>
      </c>
      <c r="I1435" t="s">
        <v>491</v>
      </c>
      <c r="J1435" t="s">
        <v>6319</v>
      </c>
      <c r="K1435" t="s">
        <v>8</v>
      </c>
      <c r="L1435" t="s">
        <v>358</v>
      </c>
      <c r="M1435">
        <v>362561</v>
      </c>
      <c r="N1435" t="s">
        <v>162</v>
      </c>
      <c r="O1435" s="182">
        <v>40444</v>
      </c>
      <c r="P1435" s="182">
        <v>40465</v>
      </c>
      <c r="Q1435">
        <v>1</v>
      </c>
      <c r="R1435" t="s">
        <v>280</v>
      </c>
      <c r="S1435" t="s">
        <v>280</v>
      </c>
      <c r="T1435" t="s">
        <v>280</v>
      </c>
      <c r="U1435"/>
    </row>
    <row r="1436" spans="1:21">
      <c r="A1436" s="168" t="str">
        <f t="shared" si="22"/>
        <v>Report</v>
      </c>
      <c r="B1436">
        <v>22650</v>
      </c>
      <c r="C1436" t="s">
        <v>6320</v>
      </c>
      <c r="D1436" t="s">
        <v>162</v>
      </c>
      <c r="E1436" t="s">
        <v>283</v>
      </c>
      <c r="F1436" t="s">
        <v>6321</v>
      </c>
      <c r="G1436" t="s">
        <v>6322</v>
      </c>
      <c r="H1436" t="s">
        <v>280</v>
      </c>
      <c r="I1436" t="s">
        <v>519</v>
      </c>
      <c r="J1436" t="s">
        <v>6323</v>
      </c>
      <c r="K1436" t="s">
        <v>69</v>
      </c>
      <c r="L1436" t="s">
        <v>175</v>
      </c>
      <c r="M1436">
        <v>383602</v>
      </c>
      <c r="N1436" t="s">
        <v>162</v>
      </c>
      <c r="O1436" s="182">
        <v>40858</v>
      </c>
      <c r="P1436" s="182">
        <v>40879</v>
      </c>
      <c r="Q1436">
        <v>2</v>
      </c>
      <c r="R1436" t="s">
        <v>280</v>
      </c>
      <c r="S1436" t="s">
        <v>280</v>
      </c>
      <c r="T1436" t="s">
        <v>280</v>
      </c>
      <c r="U1436"/>
    </row>
    <row r="1437" spans="1:21">
      <c r="A1437" s="168" t="str">
        <f t="shared" si="22"/>
        <v>Report</v>
      </c>
      <c r="B1437">
        <v>22652</v>
      </c>
      <c r="C1437" t="s">
        <v>6324</v>
      </c>
      <c r="D1437" t="s">
        <v>162</v>
      </c>
      <c r="E1437" t="s">
        <v>283</v>
      </c>
      <c r="F1437" t="s">
        <v>6325</v>
      </c>
      <c r="G1437" t="s">
        <v>6326</v>
      </c>
      <c r="H1437" t="s">
        <v>280</v>
      </c>
      <c r="I1437" t="s">
        <v>6327</v>
      </c>
      <c r="J1437" t="s">
        <v>6328</v>
      </c>
      <c r="K1437" t="s">
        <v>1</v>
      </c>
      <c r="L1437" t="s">
        <v>174</v>
      </c>
      <c r="M1437">
        <v>362562</v>
      </c>
      <c r="N1437" t="s">
        <v>162</v>
      </c>
      <c r="O1437" s="182">
        <v>40500</v>
      </c>
      <c r="P1437" s="182">
        <v>40525</v>
      </c>
      <c r="Q1437">
        <v>3</v>
      </c>
      <c r="R1437" t="s">
        <v>280</v>
      </c>
      <c r="S1437" t="s">
        <v>280</v>
      </c>
      <c r="T1437" t="s">
        <v>280</v>
      </c>
      <c r="U1437"/>
    </row>
    <row r="1438" spans="1:21">
      <c r="A1438" s="168" t="str">
        <f t="shared" si="22"/>
        <v>Report</v>
      </c>
      <c r="B1438">
        <v>22654</v>
      </c>
      <c r="C1438" t="s">
        <v>6329</v>
      </c>
      <c r="D1438" t="s">
        <v>162</v>
      </c>
      <c r="E1438" t="s">
        <v>283</v>
      </c>
      <c r="F1438" t="s">
        <v>6330</v>
      </c>
      <c r="G1438" t="s">
        <v>6331</v>
      </c>
      <c r="H1438" t="s">
        <v>6332</v>
      </c>
      <c r="I1438" t="s">
        <v>6333</v>
      </c>
      <c r="J1438" t="s">
        <v>6334</v>
      </c>
      <c r="K1438" t="s">
        <v>56</v>
      </c>
      <c r="L1438" t="s">
        <v>177</v>
      </c>
      <c r="M1438">
        <v>428583</v>
      </c>
      <c r="N1438" t="s">
        <v>162</v>
      </c>
      <c r="O1438" s="182">
        <v>41556</v>
      </c>
      <c r="P1438" s="182">
        <v>41577</v>
      </c>
      <c r="Q1438">
        <v>3</v>
      </c>
      <c r="R1438">
        <v>3</v>
      </c>
      <c r="S1438">
        <v>3</v>
      </c>
      <c r="T1438">
        <v>3</v>
      </c>
      <c r="U1438"/>
    </row>
    <row r="1439" spans="1:21">
      <c r="A1439" s="168" t="str">
        <f t="shared" si="22"/>
        <v>Report</v>
      </c>
      <c r="B1439">
        <v>22656</v>
      </c>
      <c r="C1439" t="s">
        <v>6335</v>
      </c>
      <c r="D1439" t="s">
        <v>162</v>
      </c>
      <c r="E1439" t="s">
        <v>283</v>
      </c>
      <c r="F1439" t="s">
        <v>6336</v>
      </c>
      <c r="G1439" t="s">
        <v>280</v>
      </c>
      <c r="H1439" t="s">
        <v>280</v>
      </c>
      <c r="I1439" t="s">
        <v>4033</v>
      </c>
      <c r="J1439" t="s">
        <v>6337</v>
      </c>
      <c r="K1439" t="s">
        <v>1</v>
      </c>
      <c r="L1439" t="s">
        <v>174</v>
      </c>
      <c r="M1439">
        <v>368218</v>
      </c>
      <c r="N1439" t="s">
        <v>162</v>
      </c>
      <c r="O1439" s="182">
        <v>40596</v>
      </c>
      <c r="P1439" s="182">
        <v>40617</v>
      </c>
      <c r="Q1439">
        <v>2</v>
      </c>
      <c r="R1439" t="s">
        <v>280</v>
      </c>
      <c r="S1439" t="s">
        <v>280</v>
      </c>
      <c r="T1439" t="s">
        <v>280</v>
      </c>
      <c r="U1439"/>
    </row>
    <row r="1440" spans="1:21">
      <c r="A1440" s="168" t="str">
        <f t="shared" si="22"/>
        <v>Report</v>
      </c>
      <c r="B1440">
        <v>22657</v>
      </c>
      <c r="C1440" t="s">
        <v>6338</v>
      </c>
      <c r="D1440" t="s">
        <v>162</v>
      </c>
      <c r="E1440" t="s">
        <v>283</v>
      </c>
      <c r="F1440" t="s">
        <v>6339</v>
      </c>
      <c r="G1440" t="s">
        <v>6340</v>
      </c>
      <c r="H1440" t="s">
        <v>280</v>
      </c>
      <c r="I1440" t="s">
        <v>6341</v>
      </c>
      <c r="J1440" t="s">
        <v>6342</v>
      </c>
      <c r="K1440" t="s">
        <v>96</v>
      </c>
      <c r="L1440" t="s">
        <v>176</v>
      </c>
      <c r="M1440">
        <v>427480</v>
      </c>
      <c r="N1440" t="s">
        <v>162</v>
      </c>
      <c r="O1440" s="182">
        <v>41544</v>
      </c>
      <c r="P1440" s="182">
        <v>41565</v>
      </c>
      <c r="Q1440">
        <v>2</v>
      </c>
      <c r="R1440">
        <v>2</v>
      </c>
      <c r="S1440">
        <v>2</v>
      </c>
      <c r="T1440">
        <v>2</v>
      </c>
      <c r="U1440"/>
    </row>
    <row r="1441" spans="1:21">
      <c r="A1441" s="168" t="str">
        <f t="shared" si="22"/>
        <v>Report</v>
      </c>
      <c r="B1441">
        <v>22659</v>
      </c>
      <c r="C1441" t="s">
        <v>6343</v>
      </c>
      <c r="D1441" t="s">
        <v>162</v>
      </c>
      <c r="E1441" t="s">
        <v>283</v>
      </c>
      <c r="F1441" t="s">
        <v>6344</v>
      </c>
      <c r="G1441" t="s">
        <v>6345</v>
      </c>
      <c r="H1441" t="s">
        <v>280</v>
      </c>
      <c r="I1441" t="s">
        <v>542</v>
      </c>
      <c r="J1441" t="s">
        <v>6346</v>
      </c>
      <c r="K1441" t="s">
        <v>44</v>
      </c>
      <c r="L1441" t="s">
        <v>173</v>
      </c>
      <c r="M1441">
        <v>444725</v>
      </c>
      <c r="N1441" t="s">
        <v>509</v>
      </c>
      <c r="O1441" s="182">
        <v>41850</v>
      </c>
      <c r="P1441" s="182">
        <v>41904</v>
      </c>
      <c r="Q1441">
        <v>2</v>
      </c>
      <c r="R1441">
        <v>2</v>
      </c>
      <c r="S1441">
        <v>2</v>
      </c>
      <c r="T1441">
        <v>2</v>
      </c>
      <c r="U1441"/>
    </row>
    <row r="1442" spans="1:21">
      <c r="A1442" s="168" t="str">
        <f t="shared" si="22"/>
        <v>Report</v>
      </c>
      <c r="B1442">
        <v>22660</v>
      </c>
      <c r="C1442" t="s">
        <v>6347</v>
      </c>
      <c r="D1442" t="s">
        <v>162</v>
      </c>
      <c r="E1442" t="s">
        <v>283</v>
      </c>
      <c r="F1442" t="s">
        <v>6348</v>
      </c>
      <c r="G1442" t="s">
        <v>6349</v>
      </c>
      <c r="H1442" t="s">
        <v>6350</v>
      </c>
      <c r="I1442" t="s">
        <v>467</v>
      </c>
      <c r="J1442" t="s">
        <v>6351</v>
      </c>
      <c r="K1442" t="s">
        <v>147</v>
      </c>
      <c r="L1442" t="s">
        <v>358</v>
      </c>
      <c r="M1442">
        <v>421498</v>
      </c>
      <c r="N1442" t="s">
        <v>162</v>
      </c>
      <c r="O1442" s="182">
        <v>41466</v>
      </c>
      <c r="P1442" s="182">
        <v>41487</v>
      </c>
      <c r="Q1442">
        <v>2</v>
      </c>
      <c r="R1442">
        <v>2</v>
      </c>
      <c r="S1442">
        <v>2</v>
      </c>
      <c r="T1442">
        <v>2</v>
      </c>
      <c r="U1442"/>
    </row>
    <row r="1443" spans="1:21">
      <c r="A1443" s="168" t="str">
        <f t="shared" si="22"/>
        <v>Report</v>
      </c>
      <c r="B1443">
        <v>22664</v>
      </c>
      <c r="C1443" t="s">
        <v>6352</v>
      </c>
      <c r="D1443" t="s">
        <v>162</v>
      </c>
      <c r="E1443" t="s">
        <v>283</v>
      </c>
      <c r="F1443" t="s">
        <v>6353</v>
      </c>
      <c r="G1443" t="s">
        <v>6354</v>
      </c>
      <c r="H1443" t="s">
        <v>280</v>
      </c>
      <c r="I1443" t="s">
        <v>6355</v>
      </c>
      <c r="J1443" t="s">
        <v>6356</v>
      </c>
      <c r="K1443" t="s">
        <v>128</v>
      </c>
      <c r="L1443" t="s">
        <v>358</v>
      </c>
      <c r="M1443">
        <v>383603</v>
      </c>
      <c r="N1443" t="s">
        <v>162</v>
      </c>
      <c r="O1443" s="182">
        <v>40828</v>
      </c>
      <c r="P1443" s="182">
        <v>40849</v>
      </c>
      <c r="Q1443">
        <v>3</v>
      </c>
      <c r="R1443" t="s">
        <v>280</v>
      </c>
      <c r="S1443" t="s">
        <v>280</v>
      </c>
      <c r="T1443" t="s">
        <v>280</v>
      </c>
      <c r="U1443"/>
    </row>
    <row r="1444" spans="1:21">
      <c r="A1444" s="168" t="str">
        <f t="shared" si="22"/>
        <v>Report</v>
      </c>
      <c r="B1444">
        <v>22665</v>
      </c>
      <c r="C1444" t="s">
        <v>6357</v>
      </c>
      <c r="D1444" t="s">
        <v>162</v>
      </c>
      <c r="E1444" t="s">
        <v>283</v>
      </c>
      <c r="F1444" t="s">
        <v>6358</v>
      </c>
      <c r="G1444" t="s">
        <v>6359</v>
      </c>
      <c r="H1444" t="s">
        <v>280</v>
      </c>
      <c r="I1444" t="s">
        <v>6355</v>
      </c>
      <c r="J1444" t="s">
        <v>6360</v>
      </c>
      <c r="K1444" t="s">
        <v>128</v>
      </c>
      <c r="L1444" t="s">
        <v>358</v>
      </c>
      <c r="M1444">
        <v>404500</v>
      </c>
      <c r="N1444" t="s">
        <v>162</v>
      </c>
      <c r="O1444" s="182">
        <v>41172</v>
      </c>
      <c r="P1444" s="182">
        <v>41193</v>
      </c>
      <c r="Q1444">
        <v>2</v>
      </c>
      <c r="R1444" t="s">
        <v>280</v>
      </c>
      <c r="S1444" t="s">
        <v>280</v>
      </c>
      <c r="T1444" t="s">
        <v>280</v>
      </c>
      <c r="U1444"/>
    </row>
    <row r="1445" spans="1:21">
      <c r="A1445" s="168" t="str">
        <f t="shared" si="22"/>
        <v>Report</v>
      </c>
      <c r="B1445">
        <v>22666</v>
      </c>
      <c r="C1445" t="s">
        <v>6361</v>
      </c>
      <c r="D1445" t="s">
        <v>162</v>
      </c>
      <c r="E1445" t="s">
        <v>283</v>
      </c>
      <c r="F1445" t="s">
        <v>6362</v>
      </c>
      <c r="G1445" t="s">
        <v>6363</v>
      </c>
      <c r="H1445" t="s">
        <v>280</v>
      </c>
      <c r="I1445" t="s">
        <v>2438</v>
      </c>
      <c r="J1445" t="s">
        <v>6364</v>
      </c>
      <c r="K1445" t="s">
        <v>149</v>
      </c>
      <c r="L1445" t="s">
        <v>173</v>
      </c>
      <c r="M1445">
        <v>365842</v>
      </c>
      <c r="N1445" t="s">
        <v>162</v>
      </c>
      <c r="O1445" s="182">
        <v>40704</v>
      </c>
      <c r="P1445" s="182">
        <v>40725</v>
      </c>
      <c r="Q1445">
        <v>2</v>
      </c>
      <c r="R1445" t="s">
        <v>280</v>
      </c>
      <c r="S1445" t="s">
        <v>280</v>
      </c>
      <c r="T1445" t="s">
        <v>280</v>
      </c>
      <c r="U1445"/>
    </row>
    <row r="1446" spans="1:21">
      <c r="A1446" s="168" t="str">
        <f t="shared" si="22"/>
        <v>Report</v>
      </c>
      <c r="B1446">
        <v>22667</v>
      </c>
      <c r="C1446" t="s">
        <v>6365</v>
      </c>
      <c r="D1446" t="s">
        <v>162</v>
      </c>
      <c r="E1446" t="s">
        <v>283</v>
      </c>
      <c r="F1446" t="s">
        <v>2853</v>
      </c>
      <c r="G1446" t="s">
        <v>280</v>
      </c>
      <c r="H1446" t="s">
        <v>280</v>
      </c>
      <c r="I1446" t="s">
        <v>6366</v>
      </c>
      <c r="J1446" t="s">
        <v>6367</v>
      </c>
      <c r="K1446" t="s">
        <v>84</v>
      </c>
      <c r="L1446" t="s">
        <v>176</v>
      </c>
      <c r="M1446">
        <v>383542</v>
      </c>
      <c r="N1446" t="s">
        <v>162</v>
      </c>
      <c r="O1446" s="182">
        <v>40865</v>
      </c>
      <c r="P1446" s="182">
        <v>40885</v>
      </c>
      <c r="Q1446">
        <v>3</v>
      </c>
      <c r="R1446" t="s">
        <v>280</v>
      </c>
      <c r="S1446" t="s">
        <v>280</v>
      </c>
      <c r="T1446" t="s">
        <v>280</v>
      </c>
      <c r="U1446"/>
    </row>
    <row r="1447" spans="1:21">
      <c r="A1447" s="168" t="str">
        <f t="shared" si="22"/>
        <v>Report</v>
      </c>
      <c r="B1447">
        <v>22668</v>
      </c>
      <c r="C1447" t="s">
        <v>6368</v>
      </c>
      <c r="D1447" t="s">
        <v>162</v>
      </c>
      <c r="E1447" t="s">
        <v>283</v>
      </c>
      <c r="F1447" t="s">
        <v>6369</v>
      </c>
      <c r="G1447" t="s">
        <v>280</v>
      </c>
      <c r="H1447" t="s">
        <v>280</v>
      </c>
      <c r="I1447" t="s">
        <v>394</v>
      </c>
      <c r="J1447" t="s">
        <v>6370</v>
      </c>
      <c r="K1447" t="s">
        <v>70</v>
      </c>
      <c r="L1447" t="s">
        <v>175</v>
      </c>
      <c r="M1447">
        <v>384083</v>
      </c>
      <c r="N1447" t="s">
        <v>162</v>
      </c>
      <c r="O1447" s="182">
        <v>40948</v>
      </c>
      <c r="P1447" s="182">
        <v>40969</v>
      </c>
      <c r="Q1447">
        <v>2</v>
      </c>
      <c r="R1447" t="s">
        <v>280</v>
      </c>
      <c r="S1447" t="s">
        <v>280</v>
      </c>
      <c r="T1447" t="s">
        <v>280</v>
      </c>
      <c r="U1447"/>
    </row>
    <row r="1448" spans="1:21">
      <c r="A1448" s="168" t="str">
        <f t="shared" si="22"/>
        <v>Report</v>
      </c>
      <c r="B1448">
        <v>22671</v>
      </c>
      <c r="C1448" t="s">
        <v>6371</v>
      </c>
      <c r="D1448" t="s">
        <v>162</v>
      </c>
      <c r="E1448" t="s">
        <v>283</v>
      </c>
      <c r="F1448" t="s">
        <v>6372</v>
      </c>
      <c r="G1448" t="s">
        <v>280</v>
      </c>
      <c r="H1448" t="s">
        <v>280</v>
      </c>
      <c r="I1448" t="s">
        <v>394</v>
      </c>
      <c r="J1448" t="s">
        <v>6373</v>
      </c>
      <c r="K1448" t="s">
        <v>70</v>
      </c>
      <c r="L1448" t="s">
        <v>175</v>
      </c>
      <c r="M1448">
        <v>365727</v>
      </c>
      <c r="N1448" t="s">
        <v>162</v>
      </c>
      <c r="O1448" s="182">
        <v>40612</v>
      </c>
      <c r="P1448" s="182">
        <v>40633</v>
      </c>
      <c r="Q1448">
        <v>2</v>
      </c>
      <c r="R1448" t="s">
        <v>280</v>
      </c>
      <c r="S1448" t="s">
        <v>280</v>
      </c>
      <c r="T1448" t="s">
        <v>280</v>
      </c>
      <c r="U1448"/>
    </row>
    <row r="1449" spans="1:21">
      <c r="A1449" s="168" t="str">
        <f t="shared" si="22"/>
        <v>Report</v>
      </c>
      <c r="B1449">
        <v>22673</v>
      </c>
      <c r="C1449" t="s">
        <v>6374</v>
      </c>
      <c r="D1449" t="s">
        <v>162</v>
      </c>
      <c r="E1449" t="s">
        <v>283</v>
      </c>
      <c r="F1449" t="s">
        <v>6375</v>
      </c>
      <c r="G1449" t="s">
        <v>6376</v>
      </c>
      <c r="H1449" t="s">
        <v>6376</v>
      </c>
      <c r="I1449" t="s">
        <v>491</v>
      </c>
      <c r="J1449" t="s">
        <v>6377</v>
      </c>
      <c r="K1449" t="s">
        <v>8</v>
      </c>
      <c r="L1449" t="s">
        <v>358</v>
      </c>
      <c r="M1449">
        <v>444722</v>
      </c>
      <c r="N1449" t="s">
        <v>509</v>
      </c>
      <c r="O1449" s="182">
        <v>41780</v>
      </c>
      <c r="P1449" s="182">
        <v>41817</v>
      </c>
      <c r="Q1449">
        <v>3</v>
      </c>
      <c r="R1449">
        <v>3</v>
      </c>
      <c r="S1449">
        <v>3</v>
      </c>
      <c r="T1449">
        <v>3</v>
      </c>
      <c r="U1449"/>
    </row>
    <row r="1450" spans="1:21">
      <c r="A1450" s="168" t="str">
        <f t="shared" si="22"/>
        <v>Report</v>
      </c>
      <c r="B1450">
        <v>22674</v>
      </c>
      <c r="C1450" t="s">
        <v>6378</v>
      </c>
      <c r="D1450" t="s">
        <v>162</v>
      </c>
      <c r="E1450" t="s">
        <v>283</v>
      </c>
      <c r="F1450" t="s">
        <v>6379</v>
      </c>
      <c r="G1450" t="s">
        <v>6380</v>
      </c>
      <c r="H1450" t="s">
        <v>280</v>
      </c>
      <c r="I1450" t="s">
        <v>4795</v>
      </c>
      <c r="J1450" t="s">
        <v>6381</v>
      </c>
      <c r="K1450" t="s">
        <v>34</v>
      </c>
      <c r="L1450" t="s">
        <v>173</v>
      </c>
      <c r="M1450">
        <v>445921</v>
      </c>
      <c r="N1450" t="s">
        <v>162</v>
      </c>
      <c r="O1450" s="182">
        <v>41843</v>
      </c>
      <c r="P1450" s="182">
        <v>41865</v>
      </c>
      <c r="Q1450">
        <v>2</v>
      </c>
      <c r="R1450">
        <v>2</v>
      </c>
      <c r="S1450">
        <v>2</v>
      </c>
      <c r="T1450">
        <v>2</v>
      </c>
      <c r="U1450"/>
    </row>
    <row r="1451" spans="1:21">
      <c r="A1451" s="168" t="str">
        <f t="shared" si="22"/>
        <v>Report</v>
      </c>
      <c r="B1451">
        <v>22675</v>
      </c>
      <c r="C1451" t="s">
        <v>6382</v>
      </c>
      <c r="D1451" t="s">
        <v>162</v>
      </c>
      <c r="E1451" t="s">
        <v>283</v>
      </c>
      <c r="F1451" t="s">
        <v>6383</v>
      </c>
      <c r="G1451" t="s">
        <v>6384</v>
      </c>
      <c r="H1451" t="s">
        <v>280</v>
      </c>
      <c r="I1451" t="s">
        <v>572</v>
      </c>
      <c r="J1451" t="s">
        <v>6385</v>
      </c>
      <c r="K1451" t="s">
        <v>9</v>
      </c>
      <c r="L1451" t="s">
        <v>358</v>
      </c>
      <c r="M1451">
        <v>421499</v>
      </c>
      <c r="N1451" t="s">
        <v>162</v>
      </c>
      <c r="O1451" s="182">
        <v>41474</v>
      </c>
      <c r="P1451" s="182">
        <v>41495</v>
      </c>
      <c r="Q1451">
        <v>2</v>
      </c>
      <c r="R1451">
        <v>2</v>
      </c>
      <c r="S1451">
        <v>2</v>
      </c>
      <c r="T1451">
        <v>2</v>
      </c>
      <c r="U1451"/>
    </row>
    <row r="1452" spans="1:21">
      <c r="A1452" s="168" t="str">
        <f t="shared" si="22"/>
        <v>Report</v>
      </c>
      <c r="B1452">
        <v>22677</v>
      </c>
      <c r="C1452" t="s">
        <v>6386</v>
      </c>
      <c r="D1452" t="s">
        <v>162</v>
      </c>
      <c r="E1452" t="s">
        <v>283</v>
      </c>
      <c r="F1452" t="s">
        <v>6386</v>
      </c>
      <c r="G1452" t="s">
        <v>6387</v>
      </c>
      <c r="H1452" t="s">
        <v>4486</v>
      </c>
      <c r="I1452" t="s">
        <v>528</v>
      </c>
      <c r="J1452" t="s">
        <v>6388</v>
      </c>
      <c r="K1452" t="s">
        <v>39</v>
      </c>
      <c r="L1452" t="s">
        <v>358</v>
      </c>
      <c r="M1452">
        <v>427481</v>
      </c>
      <c r="N1452" t="s">
        <v>162</v>
      </c>
      <c r="O1452" s="182">
        <v>41529</v>
      </c>
      <c r="P1452" s="182">
        <v>41550</v>
      </c>
      <c r="Q1452">
        <v>3</v>
      </c>
      <c r="R1452">
        <v>3</v>
      </c>
      <c r="S1452">
        <v>3</v>
      </c>
      <c r="T1452">
        <v>3</v>
      </c>
      <c r="U1452"/>
    </row>
    <row r="1453" spans="1:21">
      <c r="A1453" s="168" t="str">
        <f t="shared" si="22"/>
        <v>Report</v>
      </c>
      <c r="B1453">
        <v>22678</v>
      </c>
      <c r="C1453" t="s">
        <v>6389</v>
      </c>
      <c r="D1453" t="s">
        <v>162</v>
      </c>
      <c r="E1453" t="s">
        <v>283</v>
      </c>
      <c r="F1453" t="s">
        <v>6390</v>
      </c>
      <c r="G1453" t="s">
        <v>6391</v>
      </c>
      <c r="H1453" t="s">
        <v>6392</v>
      </c>
      <c r="I1453" t="s">
        <v>141</v>
      </c>
      <c r="J1453" t="s">
        <v>6393</v>
      </c>
      <c r="K1453" t="s">
        <v>141</v>
      </c>
      <c r="L1453" t="s">
        <v>175</v>
      </c>
      <c r="M1453">
        <v>455060</v>
      </c>
      <c r="N1453" t="s">
        <v>162</v>
      </c>
      <c r="O1453" s="182">
        <v>42117</v>
      </c>
      <c r="P1453" s="182">
        <v>42135</v>
      </c>
      <c r="Q1453">
        <v>3</v>
      </c>
      <c r="R1453">
        <v>3</v>
      </c>
      <c r="S1453">
        <v>3</v>
      </c>
      <c r="T1453">
        <v>3</v>
      </c>
      <c r="U1453"/>
    </row>
    <row r="1454" spans="1:21">
      <c r="A1454" s="168" t="str">
        <f t="shared" si="22"/>
        <v>Report</v>
      </c>
      <c r="B1454">
        <v>22682</v>
      </c>
      <c r="C1454" t="s">
        <v>6394</v>
      </c>
      <c r="D1454" t="s">
        <v>162</v>
      </c>
      <c r="E1454" t="s">
        <v>283</v>
      </c>
      <c r="F1454" t="s">
        <v>6395</v>
      </c>
      <c r="G1454" t="s">
        <v>6396</v>
      </c>
      <c r="H1454" t="s">
        <v>280</v>
      </c>
      <c r="I1454" t="s">
        <v>4662</v>
      </c>
      <c r="J1454" t="s">
        <v>6397</v>
      </c>
      <c r="K1454" t="s">
        <v>96</v>
      </c>
      <c r="L1454" t="s">
        <v>176</v>
      </c>
      <c r="M1454">
        <v>406970</v>
      </c>
      <c r="N1454" t="s">
        <v>162</v>
      </c>
      <c r="O1454" s="182">
        <v>41326</v>
      </c>
      <c r="P1454" s="182">
        <v>41346</v>
      </c>
      <c r="Q1454">
        <v>3</v>
      </c>
      <c r="R1454" t="s">
        <v>280</v>
      </c>
      <c r="S1454" t="s">
        <v>280</v>
      </c>
      <c r="T1454" t="s">
        <v>280</v>
      </c>
      <c r="U1454"/>
    </row>
    <row r="1455" spans="1:21">
      <c r="A1455" s="168" t="str">
        <f t="shared" si="22"/>
        <v>Report</v>
      </c>
      <c r="B1455">
        <v>22684</v>
      </c>
      <c r="C1455" t="s">
        <v>6398</v>
      </c>
      <c r="D1455" t="s">
        <v>162</v>
      </c>
      <c r="E1455" t="s">
        <v>283</v>
      </c>
      <c r="F1455" t="s">
        <v>6399</v>
      </c>
      <c r="G1455" t="s">
        <v>978</v>
      </c>
      <c r="H1455" t="s">
        <v>280</v>
      </c>
      <c r="I1455" t="s">
        <v>416</v>
      </c>
      <c r="J1455" t="s">
        <v>6400</v>
      </c>
      <c r="K1455" t="s">
        <v>36</v>
      </c>
      <c r="L1455" t="s">
        <v>178</v>
      </c>
      <c r="M1455">
        <v>362563</v>
      </c>
      <c r="N1455" t="s">
        <v>162</v>
      </c>
      <c r="O1455" s="182">
        <v>40493</v>
      </c>
      <c r="P1455" s="182">
        <v>40514</v>
      </c>
      <c r="Q1455">
        <v>2</v>
      </c>
      <c r="R1455" t="s">
        <v>280</v>
      </c>
      <c r="S1455" t="s">
        <v>280</v>
      </c>
      <c r="T1455" t="s">
        <v>280</v>
      </c>
      <c r="U1455"/>
    </row>
    <row r="1456" spans="1:21">
      <c r="A1456" s="168" t="str">
        <f t="shared" si="22"/>
        <v>Report</v>
      </c>
      <c r="B1456">
        <v>22686</v>
      </c>
      <c r="C1456" t="s">
        <v>6401</v>
      </c>
      <c r="D1456" t="s">
        <v>162</v>
      </c>
      <c r="E1456" t="s">
        <v>283</v>
      </c>
      <c r="F1456" t="s">
        <v>315</v>
      </c>
      <c r="G1456" t="s">
        <v>1886</v>
      </c>
      <c r="H1456" t="s">
        <v>280</v>
      </c>
      <c r="I1456" t="s">
        <v>491</v>
      </c>
      <c r="J1456" t="s">
        <v>6402</v>
      </c>
      <c r="K1456" t="s">
        <v>8</v>
      </c>
      <c r="L1456" t="s">
        <v>358</v>
      </c>
      <c r="M1456">
        <v>430155</v>
      </c>
      <c r="N1456" t="s">
        <v>162</v>
      </c>
      <c r="O1456" s="182">
        <v>41668</v>
      </c>
      <c r="P1456" s="182">
        <v>41689</v>
      </c>
      <c r="Q1456">
        <v>2</v>
      </c>
      <c r="R1456">
        <v>2</v>
      </c>
      <c r="S1456">
        <v>2</v>
      </c>
      <c r="T1456">
        <v>2</v>
      </c>
      <c r="U1456"/>
    </row>
    <row r="1457" spans="1:21">
      <c r="A1457" s="168" t="str">
        <f t="shared" si="22"/>
        <v>Report</v>
      </c>
      <c r="B1457">
        <v>22688</v>
      </c>
      <c r="C1457" t="s">
        <v>6403</v>
      </c>
      <c r="D1457" t="s">
        <v>162</v>
      </c>
      <c r="E1457" t="s">
        <v>283</v>
      </c>
      <c r="F1457" t="s">
        <v>6404</v>
      </c>
      <c r="G1457" t="s">
        <v>6405</v>
      </c>
      <c r="H1457" t="s">
        <v>280</v>
      </c>
      <c r="I1457" t="s">
        <v>6406</v>
      </c>
      <c r="J1457" t="s">
        <v>6407</v>
      </c>
      <c r="K1457" t="s">
        <v>25</v>
      </c>
      <c r="L1457" t="s">
        <v>177</v>
      </c>
      <c r="M1457">
        <v>384085</v>
      </c>
      <c r="N1457" t="s">
        <v>162</v>
      </c>
      <c r="O1457" s="182">
        <v>40927</v>
      </c>
      <c r="P1457" s="182">
        <v>40948</v>
      </c>
      <c r="Q1457">
        <v>3</v>
      </c>
      <c r="R1457" t="s">
        <v>280</v>
      </c>
      <c r="S1457" t="s">
        <v>280</v>
      </c>
      <c r="T1457" t="s">
        <v>280</v>
      </c>
      <c r="U1457"/>
    </row>
    <row r="1458" spans="1:21">
      <c r="A1458" s="168" t="str">
        <f t="shared" si="22"/>
        <v>Report</v>
      </c>
      <c r="B1458">
        <v>22690</v>
      </c>
      <c r="C1458" t="s">
        <v>6408</v>
      </c>
      <c r="D1458" t="s">
        <v>162</v>
      </c>
      <c r="E1458" t="s">
        <v>283</v>
      </c>
      <c r="F1458" t="s">
        <v>6409</v>
      </c>
      <c r="G1458" t="s">
        <v>6410</v>
      </c>
      <c r="H1458" t="s">
        <v>280</v>
      </c>
      <c r="I1458" t="s">
        <v>6411</v>
      </c>
      <c r="J1458" t="s">
        <v>6412</v>
      </c>
      <c r="K1458" t="s">
        <v>128</v>
      </c>
      <c r="L1458" t="s">
        <v>358</v>
      </c>
      <c r="M1458">
        <v>404501</v>
      </c>
      <c r="N1458" t="s">
        <v>162</v>
      </c>
      <c r="O1458" s="182">
        <v>41291</v>
      </c>
      <c r="P1458" s="182">
        <v>41312</v>
      </c>
      <c r="Q1458">
        <v>2</v>
      </c>
      <c r="R1458" t="s">
        <v>280</v>
      </c>
      <c r="S1458" t="s">
        <v>280</v>
      </c>
      <c r="T1458" t="s">
        <v>280</v>
      </c>
      <c r="U1458"/>
    </row>
    <row r="1459" spans="1:21">
      <c r="A1459" s="168" t="str">
        <f t="shared" si="22"/>
        <v>Report</v>
      </c>
      <c r="B1459">
        <v>22692</v>
      </c>
      <c r="C1459" t="s">
        <v>6413</v>
      </c>
      <c r="D1459" t="s">
        <v>162</v>
      </c>
      <c r="E1459" t="s">
        <v>283</v>
      </c>
      <c r="F1459" t="s">
        <v>6414</v>
      </c>
      <c r="G1459" t="s">
        <v>280</v>
      </c>
      <c r="H1459" t="s">
        <v>280</v>
      </c>
      <c r="I1459" t="s">
        <v>6415</v>
      </c>
      <c r="J1459" t="s">
        <v>6416</v>
      </c>
      <c r="K1459" t="s">
        <v>33</v>
      </c>
      <c r="L1459" t="s">
        <v>173</v>
      </c>
      <c r="M1459">
        <v>383811</v>
      </c>
      <c r="N1459" t="s">
        <v>162</v>
      </c>
      <c r="O1459" s="182">
        <v>41095</v>
      </c>
      <c r="P1459" s="182">
        <v>41121</v>
      </c>
      <c r="Q1459">
        <v>2</v>
      </c>
      <c r="R1459" t="s">
        <v>280</v>
      </c>
      <c r="S1459" t="s">
        <v>280</v>
      </c>
      <c r="T1459" t="s">
        <v>280</v>
      </c>
      <c r="U1459"/>
    </row>
    <row r="1460" spans="1:21">
      <c r="A1460" s="168" t="str">
        <f t="shared" si="22"/>
        <v>Report</v>
      </c>
      <c r="B1460">
        <v>22693</v>
      </c>
      <c r="C1460" t="s">
        <v>6417</v>
      </c>
      <c r="D1460" t="s">
        <v>162</v>
      </c>
      <c r="E1460" t="s">
        <v>283</v>
      </c>
      <c r="F1460" t="s">
        <v>6418</v>
      </c>
      <c r="G1460" t="s">
        <v>280</v>
      </c>
      <c r="H1460" t="s">
        <v>280</v>
      </c>
      <c r="I1460" t="s">
        <v>5843</v>
      </c>
      <c r="J1460" t="s">
        <v>6419</v>
      </c>
      <c r="K1460" t="s">
        <v>129</v>
      </c>
      <c r="L1460" t="s">
        <v>173</v>
      </c>
      <c r="M1460">
        <v>383544</v>
      </c>
      <c r="N1460" t="s">
        <v>162</v>
      </c>
      <c r="O1460" s="182">
        <v>40830</v>
      </c>
      <c r="P1460" s="182">
        <v>40848</v>
      </c>
      <c r="Q1460">
        <v>2</v>
      </c>
      <c r="R1460" t="s">
        <v>280</v>
      </c>
      <c r="S1460" t="s">
        <v>280</v>
      </c>
      <c r="T1460" t="s">
        <v>280</v>
      </c>
      <c r="U1460"/>
    </row>
    <row r="1461" spans="1:21">
      <c r="A1461" s="168" t="str">
        <f t="shared" si="22"/>
        <v>Report</v>
      </c>
      <c r="B1461">
        <v>22694</v>
      </c>
      <c r="C1461" t="s">
        <v>6420</v>
      </c>
      <c r="D1461" t="s">
        <v>162</v>
      </c>
      <c r="E1461" t="s">
        <v>283</v>
      </c>
      <c r="F1461" t="s">
        <v>6421</v>
      </c>
      <c r="G1461" t="s">
        <v>6422</v>
      </c>
      <c r="H1461" t="s">
        <v>6423</v>
      </c>
      <c r="I1461" t="s">
        <v>637</v>
      </c>
      <c r="J1461" t="s">
        <v>6424</v>
      </c>
      <c r="K1461" t="s">
        <v>12</v>
      </c>
      <c r="L1461" t="s">
        <v>171</v>
      </c>
      <c r="M1461">
        <v>365728</v>
      </c>
      <c r="N1461" t="s">
        <v>162</v>
      </c>
      <c r="O1461" s="182">
        <v>40731</v>
      </c>
      <c r="P1461" s="182">
        <v>40746</v>
      </c>
      <c r="Q1461">
        <v>2</v>
      </c>
      <c r="R1461" t="s">
        <v>280</v>
      </c>
      <c r="S1461" t="s">
        <v>280</v>
      </c>
      <c r="T1461" t="s">
        <v>280</v>
      </c>
      <c r="U1461"/>
    </row>
    <row r="1462" spans="1:21">
      <c r="A1462" s="168" t="str">
        <f t="shared" si="22"/>
        <v>Report</v>
      </c>
      <c r="B1462">
        <v>22695</v>
      </c>
      <c r="C1462" t="s">
        <v>6425</v>
      </c>
      <c r="D1462" t="s">
        <v>162</v>
      </c>
      <c r="E1462" t="s">
        <v>283</v>
      </c>
      <c r="F1462" t="s">
        <v>6426</v>
      </c>
      <c r="G1462" t="s">
        <v>280</v>
      </c>
      <c r="H1462" t="s">
        <v>280</v>
      </c>
      <c r="I1462" t="s">
        <v>6427</v>
      </c>
      <c r="J1462" t="s">
        <v>6428</v>
      </c>
      <c r="K1462" t="s">
        <v>11</v>
      </c>
      <c r="L1462" t="s">
        <v>171</v>
      </c>
      <c r="M1462">
        <v>362564</v>
      </c>
      <c r="N1462" t="s">
        <v>162</v>
      </c>
      <c r="O1462" s="182">
        <v>40494</v>
      </c>
      <c r="P1462" s="182">
        <v>40515</v>
      </c>
      <c r="Q1462">
        <v>3</v>
      </c>
      <c r="R1462" t="s">
        <v>280</v>
      </c>
      <c r="S1462" t="s">
        <v>280</v>
      </c>
      <c r="T1462" t="s">
        <v>280</v>
      </c>
      <c r="U1462"/>
    </row>
    <row r="1463" spans="1:21">
      <c r="A1463" s="168" t="str">
        <f t="shared" si="22"/>
        <v>Report</v>
      </c>
      <c r="B1463">
        <v>22697</v>
      </c>
      <c r="C1463" t="s">
        <v>6429</v>
      </c>
      <c r="D1463" t="s">
        <v>162</v>
      </c>
      <c r="E1463" t="s">
        <v>283</v>
      </c>
      <c r="F1463" t="s">
        <v>6430</v>
      </c>
      <c r="G1463" t="s">
        <v>280</v>
      </c>
      <c r="H1463" t="s">
        <v>280</v>
      </c>
      <c r="I1463" t="s">
        <v>6431</v>
      </c>
      <c r="J1463" t="s">
        <v>6432</v>
      </c>
      <c r="K1463" t="s">
        <v>11</v>
      </c>
      <c r="L1463" t="s">
        <v>171</v>
      </c>
      <c r="M1463">
        <v>384086</v>
      </c>
      <c r="N1463" t="s">
        <v>162</v>
      </c>
      <c r="O1463" s="182">
        <v>40962</v>
      </c>
      <c r="P1463" s="182">
        <v>40980</v>
      </c>
      <c r="Q1463">
        <v>2</v>
      </c>
      <c r="R1463" t="s">
        <v>280</v>
      </c>
      <c r="S1463" t="s">
        <v>280</v>
      </c>
      <c r="T1463" t="s">
        <v>280</v>
      </c>
      <c r="U1463"/>
    </row>
    <row r="1464" spans="1:21">
      <c r="A1464" s="168" t="str">
        <f t="shared" si="22"/>
        <v>Report</v>
      </c>
      <c r="B1464">
        <v>22698</v>
      </c>
      <c r="C1464" t="s">
        <v>6433</v>
      </c>
      <c r="D1464" t="s">
        <v>162</v>
      </c>
      <c r="E1464" t="s">
        <v>283</v>
      </c>
      <c r="F1464" t="s">
        <v>6434</v>
      </c>
      <c r="G1464" t="s">
        <v>6435</v>
      </c>
      <c r="H1464" t="s">
        <v>6436</v>
      </c>
      <c r="I1464" t="s">
        <v>627</v>
      </c>
      <c r="J1464" t="s">
        <v>6437</v>
      </c>
      <c r="K1464" t="s">
        <v>5</v>
      </c>
      <c r="L1464" t="s">
        <v>175</v>
      </c>
      <c r="M1464">
        <v>454386</v>
      </c>
      <c r="N1464" t="s">
        <v>509</v>
      </c>
      <c r="O1464" s="182">
        <v>42067</v>
      </c>
      <c r="P1464" s="182">
        <v>42087</v>
      </c>
      <c r="Q1464">
        <v>3</v>
      </c>
      <c r="R1464">
        <v>3</v>
      </c>
      <c r="S1464">
        <v>3</v>
      </c>
      <c r="T1464">
        <v>3</v>
      </c>
      <c r="U1464"/>
    </row>
    <row r="1465" spans="1:21">
      <c r="A1465" s="168" t="str">
        <f t="shared" si="22"/>
        <v>Report</v>
      </c>
      <c r="B1465">
        <v>22699</v>
      </c>
      <c r="C1465" t="s">
        <v>6438</v>
      </c>
      <c r="D1465" t="s">
        <v>162</v>
      </c>
      <c r="E1465" t="s">
        <v>283</v>
      </c>
      <c r="F1465" t="s">
        <v>6439</v>
      </c>
      <c r="G1465" t="s">
        <v>6440</v>
      </c>
      <c r="H1465" t="s">
        <v>6441</v>
      </c>
      <c r="I1465" t="s">
        <v>457</v>
      </c>
      <c r="J1465" t="s">
        <v>6442</v>
      </c>
      <c r="K1465" t="s">
        <v>125</v>
      </c>
      <c r="L1465" t="s">
        <v>178</v>
      </c>
      <c r="M1465">
        <v>383812</v>
      </c>
      <c r="N1465" t="s">
        <v>162</v>
      </c>
      <c r="O1465" s="182">
        <v>41081</v>
      </c>
      <c r="P1465" s="182">
        <v>41099</v>
      </c>
      <c r="Q1465">
        <v>2</v>
      </c>
      <c r="R1465" t="s">
        <v>280</v>
      </c>
      <c r="S1465" t="s">
        <v>280</v>
      </c>
      <c r="T1465" t="s">
        <v>280</v>
      </c>
      <c r="U1465"/>
    </row>
    <row r="1466" spans="1:21">
      <c r="A1466" s="168" t="str">
        <f t="shared" si="22"/>
        <v>Report</v>
      </c>
      <c r="B1466">
        <v>22702</v>
      </c>
      <c r="C1466" t="s">
        <v>6443</v>
      </c>
      <c r="D1466" t="s">
        <v>162</v>
      </c>
      <c r="E1466" t="s">
        <v>283</v>
      </c>
      <c r="F1466" t="s">
        <v>6444</v>
      </c>
      <c r="G1466" t="s">
        <v>6445</v>
      </c>
      <c r="H1466" t="s">
        <v>280</v>
      </c>
      <c r="I1466" t="s">
        <v>2659</v>
      </c>
      <c r="J1466" t="s">
        <v>6446</v>
      </c>
      <c r="K1466" t="s">
        <v>94</v>
      </c>
      <c r="L1466" t="s">
        <v>176</v>
      </c>
      <c r="M1466">
        <v>384087</v>
      </c>
      <c r="N1466" t="s">
        <v>162</v>
      </c>
      <c r="O1466" s="182">
        <v>41221</v>
      </c>
      <c r="P1466" s="182">
        <v>41240</v>
      </c>
      <c r="Q1466">
        <v>2</v>
      </c>
      <c r="R1466" t="s">
        <v>280</v>
      </c>
      <c r="S1466" t="s">
        <v>280</v>
      </c>
      <c r="T1466" t="s">
        <v>280</v>
      </c>
      <c r="U1466"/>
    </row>
    <row r="1467" spans="1:21">
      <c r="A1467" s="168" t="str">
        <f t="shared" si="22"/>
        <v>Report</v>
      </c>
      <c r="B1467">
        <v>22703</v>
      </c>
      <c r="C1467" t="s">
        <v>6447</v>
      </c>
      <c r="D1467" t="s">
        <v>162</v>
      </c>
      <c r="E1467" t="s">
        <v>283</v>
      </c>
      <c r="F1467" t="s">
        <v>6448</v>
      </c>
      <c r="G1467" t="s">
        <v>6449</v>
      </c>
      <c r="H1467" t="s">
        <v>280</v>
      </c>
      <c r="I1467" t="s">
        <v>965</v>
      </c>
      <c r="J1467" t="s">
        <v>6450</v>
      </c>
      <c r="K1467" t="s">
        <v>26</v>
      </c>
      <c r="L1467" t="s">
        <v>171</v>
      </c>
      <c r="M1467">
        <v>367146</v>
      </c>
      <c r="N1467" t="s">
        <v>162</v>
      </c>
      <c r="O1467" s="182">
        <v>40633</v>
      </c>
      <c r="P1467" s="182">
        <v>40654</v>
      </c>
      <c r="Q1467">
        <v>2</v>
      </c>
      <c r="R1467" t="s">
        <v>280</v>
      </c>
      <c r="S1467" t="s">
        <v>280</v>
      </c>
      <c r="T1467" t="s">
        <v>280</v>
      </c>
      <c r="U1467"/>
    </row>
    <row r="1468" spans="1:21">
      <c r="A1468" s="168" t="str">
        <f t="shared" si="22"/>
        <v>Report</v>
      </c>
      <c r="B1468">
        <v>22704</v>
      </c>
      <c r="C1468" t="s">
        <v>6451</v>
      </c>
      <c r="D1468" t="s">
        <v>162</v>
      </c>
      <c r="E1468" t="s">
        <v>283</v>
      </c>
      <c r="F1468" t="s">
        <v>6452</v>
      </c>
      <c r="G1468" t="s">
        <v>6453</v>
      </c>
      <c r="H1468" t="s">
        <v>280</v>
      </c>
      <c r="I1468" t="s">
        <v>528</v>
      </c>
      <c r="J1468" t="s">
        <v>6454</v>
      </c>
      <c r="K1468" t="s">
        <v>39</v>
      </c>
      <c r="L1468" t="s">
        <v>358</v>
      </c>
      <c r="M1468">
        <v>383718</v>
      </c>
      <c r="N1468" t="s">
        <v>162</v>
      </c>
      <c r="O1468" s="182">
        <v>40808</v>
      </c>
      <c r="P1468" s="182">
        <v>40829</v>
      </c>
      <c r="Q1468">
        <v>2</v>
      </c>
      <c r="R1468" t="s">
        <v>280</v>
      </c>
      <c r="S1468" t="s">
        <v>280</v>
      </c>
      <c r="T1468" t="s">
        <v>280</v>
      </c>
      <c r="U1468"/>
    </row>
    <row r="1469" spans="1:21">
      <c r="A1469" s="168" t="str">
        <f t="shared" si="22"/>
        <v>Report</v>
      </c>
      <c r="B1469">
        <v>22705</v>
      </c>
      <c r="C1469" t="s">
        <v>6455</v>
      </c>
      <c r="D1469" t="s">
        <v>162</v>
      </c>
      <c r="E1469" t="s">
        <v>283</v>
      </c>
      <c r="F1469" t="s">
        <v>6456</v>
      </c>
      <c r="G1469" t="s">
        <v>280</v>
      </c>
      <c r="H1469" t="s">
        <v>280</v>
      </c>
      <c r="I1469" t="s">
        <v>6457</v>
      </c>
      <c r="J1469" t="s">
        <v>6458</v>
      </c>
      <c r="K1469" t="s">
        <v>99</v>
      </c>
      <c r="L1469" t="s">
        <v>174</v>
      </c>
      <c r="M1469">
        <v>384088</v>
      </c>
      <c r="N1469" t="s">
        <v>162</v>
      </c>
      <c r="O1469" s="182">
        <v>40864</v>
      </c>
      <c r="P1469" s="182">
        <v>40885</v>
      </c>
      <c r="Q1469">
        <v>1</v>
      </c>
      <c r="R1469" t="s">
        <v>280</v>
      </c>
      <c r="S1469" t="s">
        <v>280</v>
      </c>
      <c r="T1469" t="s">
        <v>280</v>
      </c>
      <c r="U1469"/>
    </row>
    <row r="1470" spans="1:21">
      <c r="A1470" s="168" t="str">
        <f t="shared" si="22"/>
        <v>Report</v>
      </c>
      <c r="B1470">
        <v>22709</v>
      </c>
      <c r="C1470" t="s">
        <v>6459</v>
      </c>
      <c r="D1470" t="s">
        <v>162</v>
      </c>
      <c r="E1470" t="s">
        <v>283</v>
      </c>
      <c r="F1470" t="s">
        <v>6460</v>
      </c>
      <c r="G1470" t="s">
        <v>3769</v>
      </c>
      <c r="H1470" t="s">
        <v>280</v>
      </c>
      <c r="I1470" t="s">
        <v>528</v>
      </c>
      <c r="J1470" t="s">
        <v>6461</v>
      </c>
      <c r="K1470" t="s">
        <v>39</v>
      </c>
      <c r="L1470" t="s">
        <v>358</v>
      </c>
      <c r="M1470">
        <v>454020</v>
      </c>
      <c r="N1470" t="s">
        <v>162</v>
      </c>
      <c r="O1470" s="182">
        <v>42060</v>
      </c>
      <c r="P1470" s="182">
        <v>42080</v>
      </c>
      <c r="Q1470">
        <v>3</v>
      </c>
      <c r="R1470">
        <v>3</v>
      </c>
      <c r="S1470">
        <v>2</v>
      </c>
      <c r="T1470">
        <v>3</v>
      </c>
      <c r="U1470"/>
    </row>
    <row r="1471" spans="1:21">
      <c r="A1471" s="168" t="str">
        <f t="shared" si="22"/>
        <v>Report</v>
      </c>
      <c r="B1471">
        <v>22713</v>
      </c>
      <c r="C1471" t="s">
        <v>6462</v>
      </c>
      <c r="D1471" t="s">
        <v>162</v>
      </c>
      <c r="E1471" t="s">
        <v>283</v>
      </c>
      <c r="F1471" t="s">
        <v>6463</v>
      </c>
      <c r="G1471" t="s">
        <v>6464</v>
      </c>
      <c r="H1471" t="s">
        <v>280</v>
      </c>
      <c r="I1471" t="s">
        <v>1831</v>
      </c>
      <c r="J1471" t="s">
        <v>6465</v>
      </c>
      <c r="K1471" t="s">
        <v>125</v>
      </c>
      <c r="L1471" t="s">
        <v>178</v>
      </c>
      <c r="M1471">
        <v>464589</v>
      </c>
      <c r="N1471" t="s">
        <v>509</v>
      </c>
      <c r="O1471" s="182">
        <v>42172</v>
      </c>
      <c r="P1471" s="182">
        <v>42192</v>
      </c>
      <c r="Q1471">
        <v>3</v>
      </c>
      <c r="R1471">
        <v>3</v>
      </c>
      <c r="S1471">
        <v>3</v>
      </c>
      <c r="T1471">
        <v>3</v>
      </c>
      <c r="U1471"/>
    </row>
    <row r="1472" spans="1:21">
      <c r="A1472" s="168" t="str">
        <f t="shared" si="22"/>
        <v>Report</v>
      </c>
      <c r="B1472">
        <v>22714</v>
      </c>
      <c r="C1472" t="s">
        <v>6466</v>
      </c>
      <c r="D1472" t="s">
        <v>162</v>
      </c>
      <c r="E1472" t="s">
        <v>283</v>
      </c>
      <c r="F1472" t="s">
        <v>6467</v>
      </c>
      <c r="G1472" t="s">
        <v>280</v>
      </c>
      <c r="H1472" t="s">
        <v>280</v>
      </c>
      <c r="I1472" t="s">
        <v>6415</v>
      </c>
      <c r="J1472" t="s">
        <v>6468</v>
      </c>
      <c r="K1472" t="s">
        <v>33</v>
      </c>
      <c r="L1472" t="s">
        <v>173</v>
      </c>
      <c r="M1472">
        <v>368333</v>
      </c>
      <c r="N1472" t="s">
        <v>162</v>
      </c>
      <c r="O1472" s="182">
        <v>40599</v>
      </c>
      <c r="P1472" s="182">
        <v>40620</v>
      </c>
      <c r="Q1472">
        <v>1</v>
      </c>
      <c r="R1472" t="s">
        <v>280</v>
      </c>
      <c r="S1472" t="s">
        <v>280</v>
      </c>
      <c r="T1472" t="s">
        <v>280</v>
      </c>
      <c r="U1472"/>
    </row>
    <row r="1473" spans="1:21">
      <c r="A1473" s="168" t="str">
        <f t="shared" si="22"/>
        <v>Report</v>
      </c>
      <c r="B1473">
        <v>22715</v>
      </c>
      <c r="C1473" t="s">
        <v>6469</v>
      </c>
      <c r="D1473" t="s">
        <v>162</v>
      </c>
      <c r="E1473" t="s">
        <v>283</v>
      </c>
      <c r="F1473" t="s">
        <v>6470</v>
      </c>
      <c r="G1473" t="s">
        <v>280</v>
      </c>
      <c r="H1473" t="s">
        <v>280</v>
      </c>
      <c r="I1473" t="s">
        <v>1789</v>
      </c>
      <c r="J1473" t="s">
        <v>6471</v>
      </c>
      <c r="K1473" t="s">
        <v>149</v>
      </c>
      <c r="L1473" t="s">
        <v>173</v>
      </c>
      <c r="M1473">
        <v>404432</v>
      </c>
      <c r="N1473" t="s">
        <v>162</v>
      </c>
      <c r="O1473" s="182">
        <v>41242</v>
      </c>
      <c r="P1473" s="182">
        <v>41262</v>
      </c>
      <c r="Q1473">
        <v>3</v>
      </c>
      <c r="R1473" t="s">
        <v>280</v>
      </c>
      <c r="S1473" t="s">
        <v>280</v>
      </c>
      <c r="T1473" t="s">
        <v>280</v>
      </c>
      <c r="U1473"/>
    </row>
    <row r="1474" spans="1:21">
      <c r="A1474" s="168" t="str">
        <f t="shared" si="22"/>
        <v>Report</v>
      </c>
      <c r="B1474">
        <v>22717</v>
      </c>
      <c r="C1474" t="s">
        <v>6472</v>
      </c>
      <c r="D1474" t="s">
        <v>162</v>
      </c>
      <c r="E1474" t="s">
        <v>283</v>
      </c>
      <c r="F1474" t="s">
        <v>6473</v>
      </c>
      <c r="G1474" t="s">
        <v>6474</v>
      </c>
      <c r="H1474" t="s">
        <v>280</v>
      </c>
      <c r="I1474" t="s">
        <v>1219</v>
      </c>
      <c r="J1474" t="s">
        <v>6475</v>
      </c>
      <c r="K1474" t="s">
        <v>135</v>
      </c>
      <c r="L1474" t="s">
        <v>358</v>
      </c>
      <c r="M1474">
        <v>362567</v>
      </c>
      <c r="N1474" t="s">
        <v>162</v>
      </c>
      <c r="O1474" s="182">
        <v>40507</v>
      </c>
      <c r="P1474" s="182">
        <v>40528</v>
      </c>
      <c r="Q1474">
        <v>3</v>
      </c>
      <c r="R1474" t="s">
        <v>280</v>
      </c>
      <c r="S1474" t="s">
        <v>280</v>
      </c>
      <c r="T1474" t="s">
        <v>280</v>
      </c>
      <c r="U1474"/>
    </row>
    <row r="1475" spans="1:21">
      <c r="A1475" s="168" t="str">
        <f t="shared" si="22"/>
        <v>Report</v>
      </c>
      <c r="B1475">
        <v>22719</v>
      </c>
      <c r="C1475" t="s">
        <v>6476</v>
      </c>
      <c r="D1475" t="s">
        <v>162</v>
      </c>
      <c r="E1475" t="s">
        <v>283</v>
      </c>
      <c r="F1475" t="s">
        <v>6477</v>
      </c>
      <c r="G1475" t="s">
        <v>280</v>
      </c>
      <c r="H1475" t="s">
        <v>6478</v>
      </c>
      <c r="I1475" t="s">
        <v>2916</v>
      </c>
      <c r="J1475" t="s">
        <v>6479</v>
      </c>
      <c r="K1475" t="s">
        <v>94</v>
      </c>
      <c r="L1475" t="s">
        <v>176</v>
      </c>
      <c r="M1475">
        <v>384090</v>
      </c>
      <c r="N1475" t="s">
        <v>162</v>
      </c>
      <c r="O1475" s="182">
        <v>40948</v>
      </c>
      <c r="P1475" s="182">
        <v>40966</v>
      </c>
      <c r="Q1475">
        <v>2</v>
      </c>
      <c r="R1475" t="s">
        <v>280</v>
      </c>
      <c r="S1475" t="s">
        <v>280</v>
      </c>
      <c r="T1475" t="s">
        <v>280</v>
      </c>
      <c r="U1475"/>
    </row>
    <row r="1476" spans="1:21">
      <c r="A1476" s="168" t="str">
        <f t="shared" ref="A1476:A1539" si="23">IF(B1476 &lt;&gt; "", HYPERLINK(CONCATENATE("http://www.ofsted.gov.uk/oxedu_providers/full/(urn)/",B1476),"Report"),"")</f>
        <v>Report</v>
      </c>
      <c r="B1476">
        <v>22722</v>
      </c>
      <c r="C1476" t="s">
        <v>6480</v>
      </c>
      <c r="D1476" t="s">
        <v>162</v>
      </c>
      <c r="E1476" t="s">
        <v>283</v>
      </c>
      <c r="F1476" t="s">
        <v>6481</v>
      </c>
      <c r="G1476" t="s">
        <v>6482</v>
      </c>
      <c r="H1476" t="s">
        <v>280</v>
      </c>
      <c r="I1476" t="s">
        <v>5157</v>
      </c>
      <c r="J1476" t="s">
        <v>6483</v>
      </c>
      <c r="K1476" t="s">
        <v>98</v>
      </c>
      <c r="L1476" t="s">
        <v>172</v>
      </c>
      <c r="M1476">
        <v>384091</v>
      </c>
      <c r="N1476" t="s">
        <v>162</v>
      </c>
      <c r="O1476" s="182">
        <v>40836</v>
      </c>
      <c r="P1476" s="182">
        <v>40850</v>
      </c>
      <c r="Q1476">
        <v>2</v>
      </c>
      <c r="R1476" t="s">
        <v>280</v>
      </c>
      <c r="S1476" t="s">
        <v>280</v>
      </c>
      <c r="T1476" t="s">
        <v>280</v>
      </c>
      <c r="U1476"/>
    </row>
    <row r="1477" spans="1:21">
      <c r="A1477" s="168" t="str">
        <f t="shared" si="23"/>
        <v>Report</v>
      </c>
      <c r="B1477">
        <v>22727</v>
      </c>
      <c r="C1477" t="s">
        <v>6484</v>
      </c>
      <c r="D1477" t="s">
        <v>162</v>
      </c>
      <c r="E1477" t="s">
        <v>283</v>
      </c>
      <c r="F1477" t="s">
        <v>6485</v>
      </c>
      <c r="G1477" t="s">
        <v>6486</v>
      </c>
      <c r="H1477" t="s">
        <v>6487</v>
      </c>
      <c r="I1477" t="s">
        <v>2231</v>
      </c>
      <c r="J1477" t="s">
        <v>6488</v>
      </c>
      <c r="K1477" t="s">
        <v>38</v>
      </c>
      <c r="L1477" t="s">
        <v>358</v>
      </c>
      <c r="M1477">
        <v>406971</v>
      </c>
      <c r="N1477" t="s">
        <v>162</v>
      </c>
      <c r="O1477" s="182">
        <v>41242</v>
      </c>
      <c r="P1477" s="182">
        <v>41263</v>
      </c>
      <c r="Q1477">
        <v>2</v>
      </c>
      <c r="R1477" t="s">
        <v>280</v>
      </c>
      <c r="S1477" t="s">
        <v>280</v>
      </c>
      <c r="T1477" t="s">
        <v>280</v>
      </c>
      <c r="U1477"/>
    </row>
    <row r="1478" spans="1:21">
      <c r="A1478" s="168" t="str">
        <f t="shared" si="23"/>
        <v>Report</v>
      </c>
      <c r="B1478">
        <v>22731</v>
      </c>
      <c r="C1478" t="s">
        <v>6489</v>
      </c>
      <c r="D1478" t="s">
        <v>162</v>
      </c>
      <c r="E1478" t="s">
        <v>283</v>
      </c>
      <c r="F1478" t="s">
        <v>6490</v>
      </c>
      <c r="G1478" t="s">
        <v>280</v>
      </c>
      <c r="H1478" t="s">
        <v>280</v>
      </c>
      <c r="I1478" t="s">
        <v>4981</v>
      </c>
      <c r="J1478" t="s">
        <v>6491</v>
      </c>
      <c r="K1478" t="s">
        <v>96</v>
      </c>
      <c r="L1478" t="s">
        <v>176</v>
      </c>
      <c r="M1478">
        <v>384092</v>
      </c>
      <c r="N1478" t="s">
        <v>162</v>
      </c>
      <c r="O1478" s="182">
        <v>40871</v>
      </c>
      <c r="P1478" s="182">
        <v>40892</v>
      </c>
      <c r="Q1478">
        <v>1</v>
      </c>
      <c r="R1478" t="s">
        <v>280</v>
      </c>
      <c r="S1478" t="s">
        <v>280</v>
      </c>
      <c r="T1478" t="s">
        <v>280</v>
      </c>
      <c r="U1478"/>
    </row>
    <row r="1479" spans="1:21">
      <c r="A1479" s="168" t="str">
        <f t="shared" si="23"/>
        <v>Report</v>
      </c>
      <c r="B1479">
        <v>22733</v>
      </c>
      <c r="C1479" t="s">
        <v>6492</v>
      </c>
      <c r="D1479" t="s">
        <v>162</v>
      </c>
      <c r="E1479" t="s">
        <v>283</v>
      </c>
      <c r="F1479" t="s">
        <v>6493</v>
      </c>
      <c r="G1479" t="s">
        <v>280</v>
      </c>
      <c r="H1479" t="s">
        <v>280</v>
      </c>
      <c r="I1479" t="s">
        <v>6494</v>
      </c>
      <c r="J1479" t="s">
        <v>6495</v>
      </c>
      <c r="K1479" t="s">
        <v>43</v>
      </c>
      <c r="L1479" t="s">
        <v>171</v>
      </c>
      <c r="M1479">
        <v>384093</v>
      </c>
      <c r="N1479" t="s">
        <v>162</v>
      </c>
      <c r="O1479" s="182">
        <v>40976</v>
      </c>
      <c r="P1479" s="182">
        <v>40996</v>
      </c>
      <c r="Q1479">
        <v>1</v>
      </c>
      <c r="R1479" t="s">
        <v>280</v>
      </c>
      <c r="S1479" t="s">
        <v>280</v>
      </c>
      <c r="T1479" t="s">
        <v>280</v>
      </c>
      <c r="U1479"/>
    </row>
    <row r="1480" spans="1:21">
      <c r="A1480" s="168" t="str">
        <f t="shared" si="23"/>
        <v>Report</v>
      </c>
      <c r="B1480">
        <v>22737</v>
      </c>
      <c r="C1480" t="s">
        <v>6496</v>
      </c>
      <c r="D1480" t="s">
        <v>162</v>
      </c>
      <c r="E1480" t="s">
        <v>283</v>
      </c>
      <c r="F1480" t="s">
        <v>6497</v>
      </c>
      <c r="G1480" t="s">
        <v>6498</v>
      </c>
      <c r="H1480" t="s">
        <v>4857</v>
      </c>
      <c r="I1480" t="s">
        <v>2477</v>
      </c>
      <c r="J1480" t="s">
        <v>6499</v>
      </c>
      <c r="K1480" t="s">
        <v>154</v>
      </c>
      <c r="L1480" t="s">
        <v>176</v>
      </c>
      <c r="M1480">
        <v>383814</v>
      </c>
      <c r="N1480" t="s">
        <v>162</v>
      </c>
      <c r="O1480" s="182">
        <v>41089</v>
      </c>
      <c r="P1480" s="182">
        <v>41107</v>
      </c>
      <c r="Q1480">
        <v>2</v>
      </c>
      <c r="R1480" t="s">
        <v>280</v>
      </c>
      <c r="S1480" t="s">
        <v>280</v>
      </c>
      <c r="T1480" t="s">
        <v>280</v>
      </c>
      <c r="U1480"/>
    </row>
    <row r="1481" spans="1:21">
      <c r="A1481" s="168" t="str">
        <f t="shared" si="23"/>
        <v>Report</v>
      </c>
      <c r="B1481">
        <v>22738</v>
      </c>
      <c r="C1481" t="s">
        <v>6500</v>
      </c>
      <c r="D1481" t="s">
        <v>162</v>
      </c>
      <c r="E1481" t="s">
        <v>283</v>
      </c>
      <c r="F1481" t="s">
        <v>6501</v>
      </c>
      <c r="G1481" t="s">
        <v>280</v>
      </c>
      <c r="H1481" t="s">
        <v>280</v>
      </c>
      <c r="I1481" t="s">
        <v>2920</v>
      </c>
      <c r="J1481" t="s">
        <v>6502</v>
      </c>
      <c r="K1481" t="s">
        <v>129</v>
      </c>
      <c r="L1481" t="s">
        <v>173</v>
      </c>
      <c r="M1481">
        <v>442854</v>
      </c>
      <c r="N1481" t="s">
        <v>162</v>
      </c>
      <c r="O1481" s="182">
        <v>41782</v>
      </c>
      <c r="P1481" s="182">
        <v>41799</v>
      </c>
      <c r="Q1481">
        <v>2</v>
      </c>
      <c r="R1481">
        <v>2</v>
      </c>
      <c r="S1481">
        <v>2</v>
      </c>
      <c r="T1481">
        <v>2</v>
      </c>
      <c r="U1481"/>
    </row>
    <row r="1482" spans="1:21">
      <c r="A1482" s="168" t="str">
        <f t="shared" si="23"/>
        <v>Report</v>
      </c>
      <c r="B1482">
        <v>22739</v>
      </c>
      <c r="C1482" t="s">
        <v>6503</v>
      </c>
      <c r="D1482" t="s">
        <v>162</v>
      </c>
      <c r="E1482" t="s">
        <v>283</v>
      </c>
      <c r="F1482" t="s">
        <v>6504</v>
      </c>
      <c r="G1482" t="s">
        <v>6505</v>
      </c>
      <c r="H1482" t="s">
        <v>280</v>
      </c>
      <c r="I1482" t="s">
        <v>6506</v>
      </c>
      <c r="J1482" t="s">
        <v>6507</v>
      </c>
      <c r="K1482" t="s">
        <v>43</v>
      </c>
      <c r="L1482" t="s">
        <v>171</v>
      </c>
      <c r="M1482">
        <v>383815</v>
      </c>
      <c r="N1482" t="s">
        <v>162</v>
      </c>
      <c r="O1482" s="182">
        <v>41033</v>
      </c>
      <c r="P1482" s="182">
        <v>41057</v>
      </c>
      <c r="Q1482">
        <v>2</v>
      </c>
      <c r="R1482" t="s">
        <v>280</v>
      </c>
      <c r="S1482" t="s">
        <v>280</v>
      </c>
      <c r="T1482" t="s">
        <v>280</v>
      </c>
      <c r="U1482"/>
    </row>
    <row r="1483" spans="1:21">
      <c r="A1483" s="168" t="str">
        <f t="shared" si="23"/>
        <v>Report</v>
      </c>
      <c r="B1483">
        <v>22741</v>
      </c>
      <c r="C1483" t="s">
        <v>6508</v>
      </c>
      <c r="D1483" t="s">
        <v>162</v>
      </c>
      <c r="E1483" t="s">
        <v>283</v>
      </c>
      <c r="F1483" t="s">
        <v>6509</v>
      </c>
      <c r="G1483" t="s">
        <v>6510</v>
      </c>
      <c r="H1483" t="s">
        <v>280</v>
      </c>
      <c r="I1483" t="s">
        <v>298</v>
      </c>
      <c r="J1483" t="s">
        <v>6511</v>
      </c>
      <c r="K1483" t="s">
        <v>60</v>
      </c>
      <c r="L1483" t="s">
        <v>173</v>
      </c>
      <c r="M1483">
        <v>383354</v>
      </c>
      <c r="N1483" t="s">
        <v>162</v>
      </c>
      <c r="O1483" s="182">
        <v>41046</v>
      </c>
      <c r="P1483" s="182">
        <v>41067</v>
      </c>
      <c r="Q1483">
        <v>2</v>
      </c>
      <c r="R1483" t="s">
        <v>280</v>
      </c>
      <c r="S1483" t="s">
        <v>280</v>
      </c>
      <c r="T1483" t="s">
        <v>280</v>
      </c>
      <c r="U1483"/>
    </row>
    <row r="1484" spans="1:21">
      <c r="A1484" s="168" t="str">
        <f t="shared" si="23"/>
        <v>Report</v>
      </c>
      <c r="B1484">
        <v>22744</v>
      </c>
      <c r="C1484" t="s">
        <v>6512</v>
      </c>
      <c r="D1484" t="s">
        <v>162</v>
      </c>
      <c r="E1484" t="s">
        <v>283</v>
      </c>
      <c r="F1484" t="s">
        <v>6512</v>
      </c>
      <c r="G1484" t="s">
        <v>6513</v>
      </c>
      <c r="H1484" t="s">
        <v>6514</v>
      </c>
      <c r="I1484" t="s">
        <v>1932</v>
      </c>
      <c r="J1484" t="s">
        <v>6515</v>
      </c>
      <c r="K1484" t="s">
        <v>47</v>
      </c>
      <c r="L1484" t="s">
        <v>178</v>
      </c>
      <c r="M1484">
        <v>362569</v>
      </c>
      <c r="N1484" t="s">
        <v>162</v>
      </c>
      <c r="O1484" s="182">
        <v>40493</v>
      </c>
      <c r="P1484" s="182">
        <v>40511</v>
      </c>
      <c r="Q1484">
        <v>3</v>
      </c>
      <c r="R1484" t="s">
        <v>280</v>
      </c>
      <c r="S1484" t="s">
        <v>280</v>
      </c>
      <c r="T1484" t="s">
        <v>280</v>
      </c>
      <c r="U1484"/>
    </row>
    <row r="1485" spans="1:21">
      <c r="A1485" s="168" t="str">
        <f t="shared" si="23"/>
        <v>Report</v>
      </c>
      <c r="B1485">
        <v>22745</v>
      </c>
      <c r="C1485" t="s">
        <v>6516</v>
      </c>
      <c r="D1485" t="s">
        <v>162</v>
      </c>
      <c r="E1485" t="s">
        <v>283</v>
      </c>
      <c r="F1485" t="s">
        <v>6517</v>
      </c>
      <c r="G1485" t="s">
        <v>6518</v>
      </c>
      <c r="H1485" t="s">
        <v>6519</v>
      </c>
      <c r="I1485" t="s">
        <v>637</v>
      </c>
      <c r="J1485" t="s">
        <v>6520</v>
      </c>
      <c r="K1485" t="s">
        <v>12</v>
      </c>
      <c r="L1485" t="s">
        <v>171</v>
      </c>
      <c r="M1485">
        <v>362570</v>
      </c>
      <c r="N1485" t="s">
        <v>162</v>
      </c>
      <c r="O1485" s="182">
        <v>40450</v>
      </c>
      <c r="P1485" s="182">
        <v>40470</v>
      </c>
      <c r="Q1485">
        <v>2</v>
      </c>
      <c r="R1485" t="s">
        <v>280</v>
      </c>
      <c r="S1485" t="s">
        <v>280</v>
      </c>
      <c r="T1485" t="s">
        <v>280</v>
      </c>
      <c r="U1485"/>
    </row>
    <row r="1486" spans="1:21">
      <c r="A1486" s="168" t="str">
        <f t="shared" si="23"/>
        <v>Report</v>
      </c>
      <c r="B1486">
        <v>22748</v>
      </c>
      <c r="C1486" t="s">
        <v>6521</v>
      </c>
      <c r="D1486" t="s">
        <v>162</v>
      </c>
      <c r="E1486" t="s">
        <v>283</v>
      </c>
      <c r="F1486" t="s">
        <v>6522</v>
      </c>
      <c r="G1486" t="s">
        <v>6523</v>
      </c>
      <c r="H1486" t="s">
        <v>280</v>
      </c>
      <c r="I1486" t="s">
        <v>6524</v>
      </c>
      <c r="J1486" t="s">
        <v>6525</v>
      </c>
      <c r="K1486" t="s">
        <v>29</v>
      </c>
      <c r="L1486" t="s">
        <v>172</v>
      </c>
      <c r="M1486">
        <v>451658</v>
      </c>
      <c r="N1486" t="s">
        <v>162</v>
      </c>
      <c r="O1486" s="182">
        <v>41935</v>
      </c>
      <c r="P1486" s="182">
        <v>41954</v>
      </c>
      <c r="Q1486">
        <v>2</v>
      </c>
      <c r="R1486">
        <v>2</v>
      </c>
      <c r="S1486">
        <v>2</v>
      </c>
      <c r="T1486">
        <v>2</v>
      </c>
      <c r="U1486"/>
    </row>
    <row r="1487" spans="1:21">
      <c r="A1487" s="168" t="str">
        <f t="shared" si="23"/>
        <v>Report</v>
      </c>
      <c r="B1487">
        <v>22749</v>
      </c>
      <c r="C1487" t="s">
        <v>6526</v>
      </c>
      <c r="D1487" t="s">
        <v>162</v>
      </c>
      <c r="E1487" t="s">
        <v>283</v>
      </c>
      <c r="F1487" t="s">
        <v>6527</v>
      </c>
      <c r="G1487" t="s">
        <v>803</v>
      </c>
      <c r="H1487" t="s">
        <v>280</v>
      </c>
      <c r="I1487" t="s">
        <v>6528</v>
      </c>
      <c r="J1487" t="s">
        <v>6529</v>
      </c>
      <c r="K1487" t="s">
        <v>26</v>
      </c>
      <c r="L1487" t="s">
        <v>171</v>
      </c>
      <c r="M1487">
        <v>383816</v>
      </c>
      <c r="N1487" t="s">
        <v>162</v>
      </c>
      <c r="O1487" s="182">
        <v>41228</v>
      </c>
      <c r="P1487" s="182">
        <v>41288</v>
      </c>
      <c r="Q1487">
        <v>2</v>
      </c>
      <c r="R1487" t="s">
        <v>280</v>
      </c>
      <c r="S1487" t="s">
        <v>280</v>
      </c>
      <c r="T1487" t="s">
        <v>280</v>
      </c>
      <c r="U1487"/>
    </row>
    <row r="1488" spans="1:21">
      <c r="A1488" s="168" t="str">
        <f t="shared" si="23"/>
        <v>Report</v>
      </c>
      <c r="B1488">
        <v>22751</v>
      </c>
      <c r="C1488" t="s">
        <v>6530</v>
      </c>
      <c r="D1488" t="s">
        <v>162</v>
      </c>
      <c r="E1488" t="s">
        <v>283</v>
      </c>
      <c r="F1488" t="s">
        <v>6531</v>
      </c>
      <c r="G1488" t="s">
        <v>280</v>
      </c>
      <c r="H1488" t="s">
        <v>280</v>
      </c>
      <c r="I1488" t="s">
        <v>1984</v>
      </c>
      <c r="J1488" t="s">
        <v>6532</v>
      </c>
      <c r="K1488" t="s">
        <v>60</v>
      </c>
      <c r="L1488" t="s">
        <v>173</v>
      </c>
      <c r="M1488">
        <v>383545</v>
      </c>
      <c r="N1488" t="s">
        <v>162</v>
      </c>
      <c r="O1488" s="182">
        <v>40809</v>
      </c>
      <c r="P1488" s="182">
        <v>40833</v>
      </c>
      <c r="Q1488">
        <v>3</v>
      </c>
      <c r="R1488" t="s">
        <v>280</v>
      </c>
      <c r="S1488" t="s">
        <v>280</v>
      </c>
      <c r="T1488" t="s">
        <v>280</v>
      </c>
      <c r="U1488"/>
    </row>
    <row r="1489" spans="1:21">
      <c r="A1489" s="168" t="str">
        <f t="shared" si="23"/>
        <v>Report</v>
      </c>
      <c r="B1489">
        <v>22752</v>
      </c>
      <c r="C1489" t="s">
        <v>6533</v>
      </c>
      <c r="D1489" t="s">
        <v>162</v>
      </c>
      <c r="E1489" t="s">
        <v>283</v>
      </c>
      <c r="F1489" t="s">
        <v>6534</v>
      </c>
      <c r="G1489" t="s">
        <v>6535</v>
      </c>
      <c r="H1489" t="s">
        <v>280</v>
      </c>
      <c r="I1489" t="s">
        <v>663</v>
      </c>
      <c r="J1489" t="s">
        <v>6536</v>
      </c>
      <c r="K1489" t="s">
        <v>10</v>
      </c>
      <c r="L1489" t="s">
        <v>177</v>
      </c>
      <c r="M1489">
        <v>383355</v>
      </c>
      <c r="N1489" t="s">
        <v>162</v>
      </c>
      <c r="O1489" s="182">
        <v>40920</v>
      </c>
      <c r="P1489" s="182">
        <v>40940</v>
      </c>
      <c r="Q1489">
        <v>2</v>
      </c>
      <c r="R1489" t="s">
        <v>280</v>
      </c>
      <c r="S1489" t="s">
        <v>280</v>
      </c>
      <c r="T1489" t="s">
        <v>280</v>
      </c>
      <c r="U1489"/>
    </row>
    <row r="1490" spans="1:21">
      <c r="A1490" s="168" t="str">
        <f t="shared" si="23"/>
        <v>Report</v>
      </c>
      <c r="B1490">
        <v>22753</v>
      </c>
      <c r="C1490" t="s">
        <v>6537</v>
      </c>
      <c r="D1490" t="s">
        <v>162</v>
      </c>
      <c r="E1490" t="s">
        <v>283</v>
      </c>
      <c r="F1490" t="s">
        <v>6538</v>
      </c>
      <c r="G1490" t="s">
        <v>6535</v>
      </c>
      <c r="H1490" t="s">
        <v>280</v>
      </c>
      <c r="I1490" t="s">
        <v>663</v>
      </c>
      <c r="J1490" t="s">
        <v>6539</v>
      </c>
      <c r="K1490" t="s">
        <v>10</v>
      </c>
      <c r="L1490" t="s">
        <v>177</v>
      </c>
      <c r="M1490">
        <v>384095</v>
      </c>
      <c r="N1490" t="s">
        <v>162</v>
      </c>
      <c r="O1490" s="182">
        <v>41075</v>
      </c>
      <c r="P1490" s="182">
        <v>41093</v>
      </c>
      <c r="Q1490">
        <v>1</v>
      </c>
      <c r="R1490" t="s">
        <v>280</v>
      </c>
      <c r="S1490" t="s">
        <v>280</v>
      </c>
      <c r="T1490" t="s">
        <v>280</v>
      </c>
      <c r="U1490"/>
    </row>
    <row r="1491" spans="1:21">
      <c r="A1491" s="168" t="str">
        <f t="shared" si="23"/>
        <v>Report</v>
      </c>
      <c r="B1491">
        <v>22754</v>
      </c>
      <c r="C1491" t="s">
        <v>6540</v>
      </c>
      <c r="D1491" t="s">
        <v>162</v>
      </c>
      <c r="E1491" t="s">
        <v>283</v>
      </c>
      <c r="F1491" t="s">
        <v>6541</v>
      </c>
      <c r="G1491" t="s">
        <v>280</v>
      </c>
      <c r="H1491" t="s">
        <v>280</v>
      </c>
      <c r="I1491" t="s">
        <v>5335</v>
      </c>
      <c r="J1491" t="s">
        <v>6542</v>
      </c>
      <c r="K1491" t="s">
        <v>154</v>
      </c>
      <c r="L1491" t="s">
        <v>176</v>
      </c>
      <c r="M1491">
        <v>410985</v>
      </c>
      <c r="N1491" t="s">
        <v>162</v>
      </c>
      <c r="O1491" s="182">
        <v>41263</v>
      </c>
      <c r="P1491" s="182">
        <v>41283</v>
      </c>
      <c r="Q1491">
        <v>2</v>
      </c>
      <c r="R1491" t="s">
        <v>280</v>
      </c>
      <c r="S1491" t="s">
        <v>280</v>
      </c>
      <c r="T1491" t="s">
        <v>280</v>
      </c>
      <c r="U1491"/>
    </row>
    <row r="1492" spans="1:21">
      <c r="A1492" s="168" t="str">
        <f t="shared" si="23"/>
        <v>Report</v>
      </c>
      <c r="B1492">
        <v>22755</v>
      </c>
      <c r="C1492" t="s">
        <v>6543</v>
      </c>
      <c r="D1492" t="s">
        <v>162</v>
      </c>
      <c r="E1492" t="s">
        <v>283</v>
      </c>
      <c r="F1492" t="s">
        <v>6544</v>
      </c>
      <c r="G1492" t="s">
        <v>280</v>
      </c>
      <c r="H1492" t="s">
        <v>280</v>
      </c>
      <c r="I1492" t="s">
        <v>6545</v>
      </c>
      <c r="J1492" t="s">
        <v>6546</v>
      </c>
      <c r="K1492" t="s">
        <v>49</v>
      </c>
      <c r="L1492" t="s">
        <v>173</v>
      </c>
      <c r="M1492">
        <v>383546</v>
      </c>
      <c r="N1492" t="s">
        <v>162</v>
      </c>
      <c r="O1492" s="182">
        <v>40822</v>
      </c>
      <c r="P1492" s="182">
        <v>40840</v>
      </c>
      <c r="Q1492">
        <v>2</v>
      </c>
      <c r="R1492" t="s">
        <v>280</v>
      </c>
      <c r="S1492" t="s">
        <v>280</v>
      </c>
      <c r="T1492" t="s">
        <v>280</v>
      </c>
      <c r="U1492"/>
    </row>
    <row r="1493" spans="1:21">
      <c r="A1493" s="168" t="str">
        <f t="shared" si="23"/>
        <v>Report</v>
      </c>
      <c r="B1493">
        <v>22758</v>
      </c>
      <c r="C1493" t="s">
        <v>6547</v>
      </c>
      <c r="D1493" t="s">
        <v>162</v>
      </c>
      <c r="E1493" t="s">
        <v>283</v>
      </c>
      <c r="F1493" t="s">
        <v>6548</v>
      </c>
      <c r="G1493" t="s">
        <v>280</v>
      </c>
      <c r="H1493" t="s">
        <v>280</v>
      </c>
      <c r="I1493" t="s">
        <v>6549</v>
      </c>
      <c r="J1493" t="s">
        <v>6550</v>
      </c>
      <c r="K1493" t="s">
        <v>73</v>
      </c>
      <c r="L1493" t="s">
        <v>173</v>
      </c>
      <c r="M1493">
        <v>383719</v>
      </c>
      <c r="N1493" t="s">
        <v>162</v>
      </c>
      <c r="O1493" s="182">
        <v>40759</v>
      </c>
      <c r="P1493" s="182">
        <v>40779</v>
      </c>
      <c r="Q1493">
        <v>2</v>
      </c>
      <c r="R1493" t="s">
        <v>280</v>
      </c>
      <c r="S1493" t="s">
        <v>280</v>
      </c>
      <c r="T1493" t="s">
        <v>280</v>
      </c>
      <c r="U1493"/>
    </row>
    <row r="1494" spans="1:21">
      <c r="A1494" s="168" t="str">
        <f t="shared" si="23"/>
        <v>Report</v>
      </c>
      <c r="B1494">
        <v>22760</v>
      </c>
      <c r="C1494" t="s">
        <v>6551</v>
      </c>
      <c r="D1494" t="s">
        <v>162</v>
      </c>
      <c r="E1494" t="s">
        <v>283</v>
      </c>
      <c r="F1494" t="s">
        <v>6552</v>
      </c>
      <c r="G1494" t="s">
        <v>6553</v>
      </c>
      <c r="H1494" t="s">
        <v>280</v>
      </c>
      <c r="I1494" t="s">
        <v>6554</v>
      </c>
      <c r="J1494" t="s">
        <v>6555</v>
      </c>
      <c r="K1494" t="s">
        <v>73</v>
      </c>
      <c r="L1494" t="s">
        <v>173</v>
      </c>
      <c r="M1494">
        <v>383547</v>
      </c>
      <c r="N1494" t="s">
        <v>162</v>
      </c>
      <c r="O1494" s="182">
        <v>41208</v>
      </c>
      <c r="P1494" s="182">
        <v>41228</v>
      </c>
      <c r="Q1494">
        <v>2</v>
      </c>
      <c r="R1494" t="s">
        <v>280</v>
      </c>
      <c r="S1494" t="s">
        <v>280</v>
      </c>
      <c r="T1494" t="s">
        <v>280</v>
      </c>
      <c r="U1494"/>
    </row>
    <row r="1495" spans="1:21">
      <c r="A1495" s="168" t="str">
        <f t="shared" si="23"/>
        <v>Report</v>
      </c>
      <c r="B1495">
        <v>22762</v>
      </c>
      <c r="C1495" t="s">
        <v>6556</v>
      </c>
      <c r="D1495" t="s">
        <v>162</v>
      </c>
      <c r="E1495" t="s">
        <v>283</v>
      </c>
      <c r="F1495" t="s">
        <v>6557</v>
      </c>
      <c r="G1495" t="s">
        <v>280</v>
      </c>
      <c r="H1495" t="s">
        <v>280</v>
      </c>
      <c r="I1495" t="s">
        <v>2025</v>
      </c>
      <c r="J1495" t="s">
        <v>6558</v>
      </c>
      <c r="K1495" t="s">
        <v>154</v>
      </c>
      <c r="L1495" t="s">
        <v>176</v>
      </c>
      <c r="M1495">
        <v>362571</v>
      </c>
      <c r="N1495" t="s">
        <v>162</v>
      </c>
      <c r="O1495" s="182">
        <v>40436</v>
      </c>
      <c r="P1495" s="182">
        <v>40459</v>
      </c>
      <c r="Q1495">
        <v>3</v>
      </c>
      <c r="R1495" t="s">
        <v>280</v>
      </c>
      <c r="S1495" t="s">
        <v>280</v>
      </c>
      <c r="T1495" t="s">
        <v>280</v>
      </c>
      <c r="U1495"/>
    </row>
    <row r="1496" spans="1:21">
      <c r="A1496" s="168" t="str">
        <f t="shared" si="23"/>
        <v>Report</v>
      </c>
      <c r="B1496">
        <v>22764</v>
      </c>
      <c r="C1496" t="s">
        <v>6559</v>
      </c>
      <c r="D1496" t="s">
        <v>162</v>
      </c>
      <c r="E1496" t="s">
        <v>283</v>
      </c>
      <c r="F1496" t="s">
        <v>6560</v>
      </c>
      <c r="G1496" t="s">
        <v>5754</v>
      </c>
      <c r="H1496" t="s">
        <v>1440</v>
      </c>
      <c r="I1496" t="s">
        <v>298</v>
      </c>
      <c r="J1496" t="s">
        <v>6561</v>
      </c>
      <c r="K1496" t="s">
        <v>131</v>
      </c>
      <c r="L1496" t="s">
        <v>173</v>
      </c>
      <c r="M1496">
        <v>454053</v>
      </c>
      <c r="N1496" t="s">
        <v>162</v>
      </c>
      <c r="O1496" s="182">
        <v>42090</v>
      </c>
      <c r="P1496" s="182">
        <v>42115</v>
      </c>
      <c r="Q1496">
        <v>2</v>
      </c>
      <c r="R1496">
        <v>2</v>
      </c>
      <c r="S1496">
        <v>2</v>
      </c>
      <c r="T1496">
        <v>2</v>
      </c>
      <c r="U1496"/>
    </row>
    <row r="1497" spans="1:21">
      <c r="A1497" s="168" t="str">
        <f t="shared" si="23"/>
        <v>Report</v>
      </c>
      <c r="B1497">
        <v>22765</v>
      </c>
      <c r="C1497" t="s">
        <v>6562</v>
      </c>
      <c r="D1497" t="s">
        <v>162</v>
      </c>
      <c r="E1497" t="s">
        <v>283</v>
      </c>
      <c r="F1497" t="s">
        <v>6563</v>
      </c>
      <c r="G1497" t="s">
        <v>6564</v>
      </c>
      <c r="H1497" t="s">
        <v>5585</v>
      </c>
      <c r="I1497" t="s">
        <v>5232</v>
      </c>
      <c r="J1497" t="s">
        <v>6565</v>
      </c>
      <c r="K1497" t="s">
        <v>91</v>
      </c>
      <c r="L1497" t="s">
        <v>174</v>
      </c>
      <c r="M1497">
        <v>384097</v>
      </c>
      <c r="N1497" t="s">
        <v>162</v>
      </c>
      <c r="O1497" s="182">
        <v>41053</v>
      </c>
      <c r="P1497" s="182">
        <v>41078</v>
      </c>
      <c r="Q1497">
        <v>2</v>
      </c>
      <c r="R1497" t="s">
        <v>280</v>
      </c>
      <c r="S1497" t="s">
        <v>280</v>
      </c>
      <c r="T1497" t="s">
        <v>280</v>
      </c>
      <c r="U1497"/>
    </row>
    <row r="1498" spans="1:21">
      <c r="A1498" s="168" t="str">
        <f t="shared" si="23"/>
        <v>Report</v>
      </c>
      <c r="B1498">
        <v>22767</v>
      </c>
      <c r="C1498" t="s">
        <v>6566</v>
      </c>
      <c r="D1498" t="s">
        <v>162</v>
      </c>
      <c r="E1498" t="s">
        <v>283</v>
      </c>
      <c r="F1498" t="s">
        <v>6567</v>
      </c>
      <c r="G1498" t="s">
        <v>280</v>
      </c>
      <c r="H1498" t="s">
        <v>280</v>
      </c>
      <c r="I1498" t="s">
        <v>2827</v>
      </c>
      <c r="J1498" t="s">
        <v>6568</v>
      </c>
      <c r="K1498" t="s">
        <v>31</v>
      </c>
      <c r="L1498" t="s">
        <v>173</v>
      </c>
      <c r="M1498">
        <v>404464</v>
      </c>
      <c r="N1498" t="s">
        <v>162</v>
      </c>
      <c r="O1498" s="182">
        <v>41312</v>
      </c>
      <c r="P1498" s="182">
        <v>41327</v>
      </c>
      <c r="Q1498">
        <v>2</v>
      </c>
      <c r="R1498" t="s">
        <v>280</v>
      </c>
      <c r="S1498" t="s">
        <v>280</v>
      </c>
      <c r="T1498" t="s">
        <v>280</v>
      </c>
      <c r="U1498"/>
    </row>
    <row r="1499" spans="1:21">
      <c r="A1499" s="168" t="str">
        <f t="shared" si="23"/>
        <v>Report</v>
      </c>
      <c r="B1499">
        <v>22771</v>
      </c>
      <c r="C1499" t="s">
        <v>6569</v>
      </c>
      <c r="D1499" t="s">
        <v>162</v>
      </c>
      <c r="E1499" t="s">
        <v>283</v>
      </c>
      <c r="F1499" t="s">
        <v>6570</v>
      </c>
      <c r="G1499" t="s">
        <v>6571</v>
      </c>
      <c r="H1499" t="s">
        <v>6572</v>
      </c>
      <c r="I1499" t="s">
        <v>2015</v>
      </c>
      <c r="J1499" t="s">
        <v>6573</v>
      </c>
      <c r="K1499" t="s">
        <v>119</v>
      </c>
      <c r="L1499" t="s">
        <v>176</v>
      </c>
      <c r="M1499">
        <v>407026</v>
      </c>
      <c r="N1499" t="s">
        <v>162</v>
      </c>
      <c r="O1499" s="182">
        <v>41305</v>
      </c>
      <c r="P1499" s="182">
        <v>41326</v>
      </c>
      <c r="Q1499">
        <v>3</v>
      </c>
      <c r="R1499" t="s">
        <v>280</v>
      </c>
      <c r="S1499" t="s">
        <v>280</v>
      </c>
      <c r="T1499" t="s">
        <v>280</v>
      </c>
      <c r="U1499"/>
    </row>
    <row r="1500" spans="1:21">
      <c r="A1500" s="168" t="str">
        <f t="shared" si="23"/>
        <v>Report</v>
      </c>
      <c r="B1500">
        <v>22774</v>
      </c>
      <c r="C1500" t="s">
        <v>6574</v>
      </c>
      <c r="D1500" t="s">
        <v>162</v>
      </c>
      <c r="E1500" t="s">
        <v>283</v>
      </c>
      <c r="F1500" t="s">
        <v>6575</v>
      </c>
      <c r="G1500" t="s">
        <v>6576</v>
      </c>
      <c r="H1500" t="s">
        <v>280</v>
      </c>
      <c r="I1500" t="s">
        <v>6577</v>
      </c>
      <c r="J1500" t="s">
        <v>6578</v>
      </c>
      <c r="K1500" t="s">
        <v>133</v>
      </c>
      <c r="L1500" t="s">
        <v>176</v>
      </c>
      <c r="M1500">
        <v>386941</v>
      </c>
      <c r="N1500" t="s">
        <v>162</v>
      </c>
      <c r="O1500" s="182">
        <v>40977</v>
      </c>
      <c r="P1500" s="182">
        <v>40997</v>
      </c>
      <c r="Q1500">
        <v>2</v>
      </c>
      <c r="R1500" t="s">
        <v>280</v>
      </c>
      <c r="S1500" t="s">
        <v>280</v>
      </c>
      <c r="T1500" t="s">
        <v>280</v>
      </c>
      <c r="U1500"/>
    </row>
    <row r="1501" spans="1:21">
      <c r="A1501" s="168" t="str">
        <f t="shared" si="23"/>
        <v>Report</v>
      </c>
      <c r="B1501">
        <v>22776</v>
      </c>
      <c r="C1501" t="s">
        <v>6579</v>
      </c>
      <c r="D1501" t="s">
        <v>162</v>
      </c>
      <c r="E1501" t="s">
        <v>283</v>
      </c>
      <c r="F1501" t="s">
        <v>6580</v>
      </c>
      <c r="G1501" t="s">
        <v>280</v>
      </c>
      <c r="H1501" t="s">
        <v>280</v>
      </c>
      <c r="I1501" t="s">
        <v>6581</v>
      </c>
      <c r="J1501" t="s">
        <v>6582</v>
      </c>
      <c r="K1501" t="s">
        <v>140</v>
      </c>
      <c r="L1501" t="s">
        <v>173</v>
      </c>
      <c r="M1501">
        <v>444762</v>
      </c>
      <c r="N1501" t="s">
        <v>509</v>
      </c>
      <c r="O1501" s="182">
        <v>41761</v>
      </c>
      <c r="P1501" s="182">
        <v>41817</v>
      </c>
      <c r="Q1501">
        <v>3</v>
      </c>
      <c r="R1501">
        <v>3</v>
      </c>
      <c r="S1501">
        <v>3</v>
      </c>
      <c r="T1501">
        <v>3</v>
      </c>
      <c r="U1501"/>
    </row>
    <row r="1502" spans="1:21">
      <c r="A1502" s="168" t="str">
        <f t="shared" si="23"/>
        <v>Report</v>
      </c>
      <c r="B1502">
        <v>22777</v>
      </c>
      <c r="C1502" t="s">
        <v>6583</v>
      </c>
      <c r="D1502" t="s">
        <v>162</v>
      </c>
      <c r="E1502" t="s">
        <v>283</v>
      </c>
      <c r="F1502" t="s">
        <v>6584</v>
      </c>
      <c r="G1502" t="s">
        <v>6585</v>
      </c>
      <c r="H1502" t="s">
        <v>280</v>
      </c>
      <c r="I1502" t="s">
        <v>878</v>
      </c>
      <c r="J1502" t="s">
        <v>6586</v>
      </c>
      <c r="K1502" t="s">
        <v>57</v>
      </c>
      <c r="L1502" t="s">
        <v>172</v>
      </c>
      <c r="M1502">
        <v>383817</v>
      </c>
      <c r="N1502" t="s">
        <v>162</v>
      </c>
      <c r="O1502" s="182">
        <v>41025</v>
      </c>
      <c r="P1502" s="182">
        <v>41058</v>
      </c>
      <c r="Q1502">
        <v>4</v>
      </c>
      <c r="R1502" t="s">
        <v>280</v>
      </c>
      <c r="S1502" t="s">
        <v>280</v>
      </c>
      <c r="T1502" t="s">
        <v>280</v>
      </c>
      <c r="U1502"/>
    </row>
    <row r="1503" spans="1:21">
      <c r="A1503" s="168" t="str">
        <f t="shared" si="23"/>
        <v>Report</v>
      </c>
      <c r="B1503">
        <v>22778</v>
      </c>
      <c r="C1503" t="s">
        <v>6587</v>
      </c>
      <c r="D1503" t="s">
        <v>162</v>
      </c>
      <c r="E1503" t="s">
        <v>283</v>
      </c>
      <c r="F1503" t="s">
        <v>6588</v>
      </c>
      <c r="G1503" t="s">
        <v>6589</v>
      </c>
      <c r="H1503" t="s">
        <v>280</v>
      </c>
      <c r="I1503" t="s">
        <v>5395</v>
      </c>
      <c r="J1503" t="s">
        <v>6590</v>
      </c>
      <c r="K1503" t="s">
        <v>119</v>
      </c>
      <c r="L1503" t="s">
        <v>176</v>
      </c>
      <c r="M1503">
        <v>430227</v>
      </c>
      <c r="N1503" t="s">
        <v>162</v>
      </c>
      <c r="O1503" s="182">
        <v>41711</v>
      </c>
      <c r="P1503" s="182">
        <v>41726</v>
      </c>
      <c r="Q1503">
        <v>2</v>
      </c>
      <c r="R1503">
        <v>2</v>
      </c>
      <c r="S1503">
        <v>2</v>
      </c>
      <c r="T1503">
        <v>2</v>
      </c>
      <c r="U1503"/>
    </row>
    <row r="1504" spans="1:21">
      <c r="A1504" s="168" t="str">
        <f t="shared" si="23"/>
        <v>Report</v>
      </c>
      <c r="B1504">
        <v>22781</v>
      </c>
      <c r="C1504" t="s">
        <v>6591</v>
      </c>
      <c r="D1504" t="s">
        <v>162</v>
      </c>
      <c r="E1504" t="s">
        <v>283</v>
      </c>
      <c r="F1504" t="s">
        <v>6592</v>
      </c>
      <c r="G1504" t="s">
        <v>280</v>
      </c>
      <c r="H1504" t="s">
        <v>280</v>
      </c>
      <c r="I1504" t="s">
        <v>618</v>
      </c>
      <c r="J1504" t="s">
        <v>6593</v>
      </c>
      <c r="K1504" t="s">
        <v>153</v>
      </c>
      <c r="L1504" t="s">
        <v>177</v>
      </c>
      <c r="M1504">
        <v>384098</v>
      </c>
      <c r="N1504" t="s">
        <v>162</v>
      </c>
      <c r="O1504" s="182">
        <v>40766</v>
      </c>
      <c r="P1504" s="182">
        <v>40786</v>
      </c>
      <c r="Q1504">
        <v>3</v>
      </c>
      <c r="R1504" t="s">
        <v>280</v>
      </c>
      <c r="S1504" t="s">
        <v>280</v>
      </c>
      <c r="T1504" t="s">
        <v>280</v>
      </c>
      <c r="U1504"/>
    </row>
    <row r="1505" spans="1:21">
      <c r="A1505" s="168" t="str">
        <f t="shared" si="23"/>
        <v>Report</v>
      </c>
      <c r="B1505">
        <v>22787</v>
      </c>
      <c r="C1505" t="s">
        <v>6594</v>
      </c>
      <c r="D1505" t="s">
        <v>162</v>
      </c>
      <c r="E1505" t="s">
        <v>283</v>
      </c>
      <c r="F1505" t="s">
        <v>6595</v>
      </c>
      <c r="G1505" t="s">
        <v>4237</v>
      </c>
      <c r="H1505" t="s">
        <v>6596</v>
      </c>
      <c r="I1505" t="s">
        <v>6597</v>
      </c>
      <c r="J1505" t="s">
        <v>6598</v>
      </c>
      <c r="K1505" t="s">
        <v>118</v>
      </c>
      <c r="L1505" t="s">
        <v>178</v>
      </c>
      <c r="M1505">
        <v>407027</v>
      </c>
      <c r="N1505" t="s">
        <v>162</v>
      </c>
      <c r="O1505" s="182">
        <v>41346</v>
      </c>
      <c r="P1505" s="182">
        <v>41368</v>
      </c>
      <c r="Q1505">
        <v>2</v>
      </c>
      <c r="R1505" t="s">
        <v>280</v>
      </c>
      <c r="S1505" t="s">
        <v>280</v>
      </c>
      <c r="T1505" t="s">
        <v>280</v>
      </c>
      <c r="U1505"/>
    </row>
    <row r="1506" spans="1:21">
      <c r="A1506" s="168" t="str">
        <f t="shared" si="23"/>
        <v>Report</v>
      </c>
      <c r="B1506">
        <v>22791</v>
      </c>
      <c r="C1506" t="s">
        <v>6599</v>
      </c>
      <c r="D1506" t="s">
        <v>162</v>
      </c>
      <c r="E1506" t="s">
        <v>283</v>
      </c>
      <c r="F1506" t="s">
        <v>6600</v>
      </c>
      <c r="G1506" t="s">
        <v>6601</v>
      </c>
      <c r="H1506" t="s">
        <v>280</v>
      </c>
      <c r="I1506" t="s">
        <v>1161</v>
      </c>
      <c r="J1506" t="s">
        <v>6602</v>
      </c>
      <c r="K1506" t="s">
        <v>132</v>
      </c>
      <c r="L1506" t="s">
        <v>176</v>
      </c>
      <c r="M1506">
        <v>383721</v>
      </c>
      <c r="N1506" t="s">
        <v>162</v>
      </c>
      <c r="O1506" s="182">
        <v>41138</v>
      </c>
      <c r="P1506" s="182">
        <v>41158</v>
      </c>
      <c r="Q1506">
        <v>2</v>
      </c>
      <c r="R1506" t="s">
        <v>280</v>
      </c>
      <c r="S1506" t="s">
        <v>280</v>
      </c>
      <c r="T1506" t="s">
        <v>280</v>
      </c>
      <c r="U1506"/>
    </row>
    <row r="1507" spans="1:21">
      <c r="A1507" s="168" t="str">
        <f t="shared" si="23"/>
        <v>Report</v>
      </c>
      <c r="B1507">
        <v>22792</v>
      </c>
      <c r="C1507" t="s">
        <v>6603</v>
      </c>
      <c r="D1507" t="s">
        <v>162</v>
      </c>
      <c r="E1507" t="s">
        <v>283</v>
      </c>
      <c r="F1507" t="s">
        <v>6604</v>
      </c>
      <c r="G1507" t="s">
        <v>6605</v>
      </c>
      <c r="H1507" t="s">
        <v>280</v>
      </c>
      <c r="I1507" t="s">
        <v>2459</v>
      </c>
      <c r="J1507" t="s">
        <v>6606</v>
      </c>
      <c r="K1507" t="s">
        <v>83</v>
      </c>
      <c r="L1507" t="s">
        <v>177</v>
      </c>
      <c r="M1507">
        <v>404140</v>
      </c>
      <c r="N1507" t="s">
        <v>162</v>
      </c>
      <c r="O1507" s="182">
        <v>41193</v>
      </c>
      <c r="P1507" s="182">
        <v>41213</v>
      </c>
      <c r="Q1507">
        <v>2</v>
      </c>
      <c r="R1507" t="s">
        <v>280</v>
      </c>
      <c r="S1507" t="s">
        <v>280</v>
      </c>
      <c r="T1507" t="s">
        <v>280</v>
      </c>
      <c r="U1507"/>
    </row>
    <row r="1508" spans="1:21">
      <c r="A1508" s="168" t="str">
        <f t="shared" si="23"/>
        <v>Report</v>
      </c>
      <c r="B1508">
        <v>22796</v>
      </c>
      <c r="C1508" t="s">
        <v>6607</v>
      </c>
      <c r="D1508" t="s">
        <v>162</v>
      </c>
      <c r="E1508" t="s">
        <v>283</v>
      </c>
      <c r="F1508" t="s">
        <v>6608</v>
      </c>
      <c r="G1508" t="s">
        <v>6609</v>
      </c>
      <c r="H1508" t="s">
        <v>6610</v>
      </c>
      <c r="I1508" t="s">
        <v>637</v>
      </c>
      <c r="J1508" t="s">
        <v>6611</v>
      </c>
      <c r="K1508" t="s">
        <v>12</v>
      </c>
      <c r="L1508" t="s">
        <v>171</v>
      </c>
      <c r="M1508">
        <v>362573</v>
      </c>
      <c r="N1508" t="s">
        <v>162</v>
      </c>
      <c r="O1508" s="182">
        <v>40486</v>
      </c>
      <c r="P1508" s="182">
        <v>40506</v>
      </c>
      <c r="Q1508">
        <v>3</v>
      </c>
      <c r="R1508" t="s">
        <v>280</v>
      </c>
      <c r="S1508" t="s">
        <v>280</v>
      </c>
      <c r="T1508" t="s">
        <v>280</v>
      </c>
      <c r="U1508"/>
    </row>
    <row r="1509" spans="1:21">
      <c r="A1509" s="168" t="str">
        <f t="shared" si="23"/>
        <v>Report</v>
      </c>
      <c r="B1509">
        <v>22798</v>
      </c>
      <c r="C1509" t="s">
        <v>6612</v>
      </c>
      <c r="D1509" t="s">
        <v>162</v>
      </c>
      <c r="E1509" t="s">
        <v>283</v>
      </c>
      <c r="F1509" t="s">
        <v>6613</v>
      </c>
      <c r="G1509" t="s">
        <v>6614</v>
      </c>
      <c r="H1509" t="s">
        <v>280</v>
      </c>
      <c r="I1509" t="s">
        <v>663</v>
      </c>
      <c r="J1509" t="s">
        <v>6615</v>
      </c>
      <c r="K1509" t="s">
        <v>10</v>
      </c>
      <c r="L1509" t="s">
        <v>177</v>
      </c>
      <c r="M1509">
        <v>464563</v>
      </c>
      <c r="N1509" t="s">
        <v>162</v>
      </c>
      <c r="O1509" s="182">
        <v>42187</v>
      </c>
      <c r="P1509" s="182">
        <v>42208</v>
      </c>
      <c r="Q1509">
        <v>3</v>
      </c>
      <c r="R1509">
        <v>3</v>
      </c>
      <c r="S1509">
        <v>3</v>
      </c>
      <c r="T1509">
        <v>3</v>
      </c>
      <c r="U1509"/>
    </row>
    <row r="1510" spans="1:21">
      <c r="A1510" s="168" t="str">
        <f t="shared" si="23"/>
        <v>Report</v>
      </c>
      <c r="B1510">
        <v>22799</v>
      </c>
      <c r="C1510" t="s">
        <v>6616</v>
      </c>
      <c r="D1510" t="s">
        <v>162</v>
      </c>
      <c r="E1510" t="s">
        <v>283</v>
      </c>
      <c r="F1510" t="s">
        <v>6617</v>
      </c>
      <c r="G1510" t="s">
        <v>6618</v>
      </c>
      <c r="H1510" t="s">
        <v>280</v>
      </c>
      <c r="I1510" t="s">
        <v>6619</v>
      </c>
      <c r="J1510" t="s">
        <v>6620</v>
      </c>
      <c r="K1510" t="s">
        <v>60</v>
      </c>
      <c r="L1510" t="s">
        <v>173</v>
      </c>
      <c r="M1510">
        <v>383819</v>
      </c>
      <c r="N1510" t="s">
        <v>162</v>
      </c>
      <c r="O1510" s="182">
        <v>41088</v>
      </c>
      <c r="P1510" s="182">
        <v>41108</v>
      </c>
      <c r="Q1510">
        <v>2</v>
      </c>
      <c r="R1510" t="s">
        <v>280</v>
      </c>
      <c r="S1510" t="s">
        <v>280</v>
      </c>
      <c r="T1510" t="s">
        <v>280</v>
      </c>
      <c r="U1510"/>
    </row>
    <row r="1511" spans="1:21">
      <c r="A1511" s="168" t="str">
        <f t="shared" si="23"/>
        <v>Report</v>
      </c>
      <c r="B1511">
        <v>22801</v>
      </c>
      <c r="C1511" t="s">
        <v>6621</v>
      </c>
      <c r="D1511" t="s">
        <v>162</v>
      </c>
      <c r="E1511" t="s">
        <v>283</v>
      </c>
      <c r="F1511" t="s">
        <v>6622</v>
      </c>
      <c r="G1511" t="s">
        <v>280</v>
      </c>
      <c r="H1511" t="s">
        <v>280</v>
      </c>
      <c r="I1511" t="s">
        <v>6623</v>
      </c>
      <c r="J1511" t="s">
        <v>6624</v>
      </c>
      <c r="K1511" t="s">
        <v>154</v>
      </c>
      <c r="L1511" t="s">
        <v>176</v>
      </c>
      <c r="M1511">
        <v>455066</v>
      </c>
      <c r="N1511" t="s">
        <v>162</v>
      </c>
      <c r="O1511" s="182">
        <v>42194</v>
      </c>
      <c r="P1511" s="182">
        <v>42223</v>
      </c>
      <c r="Q1511">
        <v>2</v>
      </c>
      <c r="R1511">
        <v>2</v>
      </c>
      <c r="S1511">
        <v>2</v>
      </c>
      <c r="T1511">
        <v>2</v>
      </c>
      <c r="U1511"/>
    </row>
    <row r="1512" spans="1:21">
      <c r="A1512" s="168" t="str">
        <f t="shared" si="23"/>
        <v>Report</v>
      </c>
      <c r="B1512">
        <v>22802</v>
      </c>
      <c r="C1512" t="s">
        <v>6625</v>
      </c>
      <c r="D1512" t="s">
        <v>162</v>
      </c>
      <c r="E1512" t="s">
        <v>283</v>
      </c>
      <c r="F1512" t="s">
        <v>6626</v>
      </c>
      <c r="G1512" t="s">
        <v>6627</v>
      </c>
      <c r="H1512" t="s">
        <v>5003</v>
      </c>
      <c r="I1512" t="s">
        <v>1557</v>
      </c>
      <c r="J1512" t="s">
        <v>6628</v>
      </c>
      <c r="K1512" t="s">
        <v>150</v>
      </c>
      <c r="L1512" t="s">
        <v>176</v>
      </c>
      <c r="M1512">
        <v>455070</v>
      </c>
      <c r="N1512" t="s">
        <v>162</v>
      </c>
      <c r="O1512" s="182">
        <v>42187</v>
      </c>
      <c r="P1512" s="182">
        <v>42206</v>
      </c>
      <c r="Q1512">
        <v>2</v>
      </c>
      <c r="R1512">
        <v>2</v>
      </c>
      <c r="S1512">
        <v>2</v>
      </c>
      <c r="T1512">
        <v>2</v>
      </c>
      <c r="U1512"/>
    </row>
    <row r="1513" spans="1:21">
      <c r="A1513" s="168" t="str">
        <f t="shared" si="23"/>
        <v>Report</v>
      </c>
      <c r="B1513">
        <v>22803</v>
      </c>
      <c r="C1513" t="s">
        <v>6629</v>
      </c>
      <c r="D1513" t="s">
        <v>162</v>
      </c>
      <c r="E1513" t="s">
        <v>283</v>
      </c>
      <c r="F1513" t="s">
        <v>6630</v>
      </c>
      <c r="G1513" t="s">
        <v>6631</v>
      </c>
      <c r="H1513" t="s">
        <v>280</v>
      </c>
      <c r="I1513" t="s">
        <v>920</v>
      </c>
      <c r="J1513" t="s">
        <v>6632</v>
      </c>
      <c r="K1513" t="s">
        <v>31</v>
      </c>
      <c r="L1513" t="s">
        <v>173</v>
      </c>
      <c r="M1513">
        <v>404465</v>
      </c>
      <c r="N1513" t="s">
        <v>162</v>
      </c>
      <c r="O1513" s="182">
        <v>41319</v>
      </c>
      <c r="P1513" s="182">
        <v>41339</v>
      </c>
      <c r="Q1513">
        <v>2</v>
      </c>
      <c r="R1513" t="s">
        <v>280</v>
      </c>
      <c r="S1513" t="s">
        <v>280</v>
      </c>
      <c r="T1513" t="s">
        <v>280</v>
      </c>
      <c r="U1513"/>
    </row>
    <row r="1514" spans="1:21">
      <c r="A1514" s="168" t="str">
        <f t="shared" si="23"/>
        <v>Report</v>
      </c>
      <c r="B1514">
        <v>22805</v>
      </c>
      <c r="C1514" t="s">
        <v>6633</v>
      </c>
      <c r="D1514" t="s">
        <v>162</v>
      </c>
      <c r="E1514" t="s">
        <v>283</v>
      </c>
      <c r="F1514" t="s">
        <v>6634</v>
      </c>
      <c r="G1514" t="s">
        <v>280</v>
      </c>
      <c r="H1514" t="s">
        <v>280</v>
      </c>
      <c r="I1514" t="s">
        <v>3989</v>
      </c>
      <c r="J1514" t="s">
        <v>6635</v>
      </c>
      <c r="K1514" t="s">
        <v>43</v>
      </c>
      <c r="L1514" t="s">
        <v>171</v>
      </c>
      <c r="M1514">
        <v>384101</v>
      </c>
      <c r="N1514" t="s">
        <v>162</v>
      </c>
      <c r="O1514" s="182">
        <v>41033</v>
      </c>
      <c r="P1514" s="182">
        <v>41057</v>
      </c>
      <c r="Q1514">
        <v>3</v>
      </c>
      <c r="R1514" t="s">
        <v>280</v>
      </c>
      <c r="S1514" t="s">
        <v>280</v>
      </c>
      <c r="T1514" t="s">
        <v>280</v>
      </c>
      <c r="U1514"/>
    </row>
    <row r="1515" spans="1:21">
      <c r="A1515" s="168" t="str">
        <f t="shared" si="23"/>
        <v>Report</v>
      </c>
      <c r="B1515">
        <v>22807</v>
      </c>
      <c r="C1515" t="s">
        <v>6636</v>
      </c>
      <c r="D1515" t="s">
        <v>162</v>
      </c>
      <c r="E1515" t="s">
        <v>283</v>
      </c>
      <c r="F1515" t="s">
        <v>6637</v>
      </c>
      <c r="G1515" t="s">
        <v>6638</v>
      </c>
      <c r="H1515" t="s">
        <v>280</v>
      </c>
      <c r="I1515" t="s">
        <v>663</v>
      </c>
      <c r="J1515" t="s">
        <v>6639</v>
      </c>
      <c r="K1515" t="s">
        <v>10</v>
      </c>
      <c r="L1515" t="s">
        <v>177</v>
      </c>
      <c r="M1515">
        <v>447539</v>
      </c>
      <c r="N1515" t="s">
        <v>678</v>
      </c>
      <c r="O1515" s="182">
        <v>41928</v>
      </c>
      <c r="P1515" s="182">
        <v>41961</v>
      </c>
      <c r="Q1515">
        <v>3</v>
      </c>
      <c r="R1515">
        <v>3</v>
      </c>
      <c r="S1515">
        <v>3</v>
      </c>
      <c r="T1515">
        <v>3</v>
      </c>
      <c r="U1515"/>
    </row>
    <row r="1516" spans="1:21">
      <c r="A1516" s="168" t="str">
        <f t="shared" si="23"/>
        <v>Report</v>
      </c>
      <c r="B1516">
        <v>22808</v>
      </c>
      <c r="C1516" t="s">
        <v>6640</v>
      </c>
      <c r="D1516" t="s">
        <v>162</v>
      </c>
      <c r="E1516" t="s">
        <v>283</v>
      </c>
      <c r="F1516" t="s">
        <v>6641</v>
      </c>
      <c r="G1516" t="s">
        <v>6642</v>
      </c>
      <c r="H1516" t="s">
        <v>6643</v>
      </c>
      <c r="I1516" t="s">
        <v>519</v>
      </c>
      <c r="J1516" t="s">
        <v>6644</v>
      </c>
      <c r="K1516" t="s">
        <v>3</v>
      </c>
      <c r="L1516" t="s">
        <v>175</v>
      </c>
      <c r="M1516">
        <v>427483</v>
      </c>
      <c r="N1516" t="s">
        <v>162</v>
      </c>
      <c r="O1516" s="182">
        <v>41584</v>
      </c>
      <c r="P1516" s="182">
        <v>41605</v>
      </c>
      <c r="Q1516">
        <v>3</v>
      </c>
      <c r="R1516">
        <v>3</v>
      </c>
      <c r="S1516">
        <v>3</v>
      </c>
      <c r="T1516">
        <v>3</v>
      </c>
      <c r="U1516"/>
    </row>
    <row r="1517" spans="1:21">
      <c r="A1517" s="168" t="str">
        <f t="shared" si="23"/>
        <v>Report</v>
      </c>
      <c r="B1517">
        <v>22809</v>
      </c>
      <c r="C1517" t="s">
        <v>6645</v>
      </c>
      <c r="D1517" t="s">
        <v>162</v>
      </c>
      <c r="E1517" t="s">
        <v>283</v>
      </c>
      <c r="F1517" t="s">
        <v>6646</v>
      </c>
      <c r="G1517" t="s">
        <v>6647</v>
      </c>
      <c r="H1517" t="s">
        <v>280</v>
      </c>
      <c r="I1517" t="s">
        <v>6648</v>
      </c>
      <c r="J1517" t="s">
        <v>6649</v>
      </c>
      <c r="K1517" t="s">
        <v>34</v>
      </c>
      <c r="L1517" t="s">
        <v>173</v>
      </c>
      <c r="M1517">
        <v>427484</v>
      </c>
      <c r="N1517" t="s">
        <v>162</v>
      </c>
      <c r="O1517" s="182">
        <v>41472</v>
      </c>
      <c r="P1517" s="182">
        <v>41493</v>
      </c>
      <c r="Q1517">
        <v>2</v>
      </c>
      <c r="R1517">
        <v>2</v>
      </c>
      <c r="S1517">
        <v>2</v>
      </c>
      <c r="T1517">
        <v>2</v>
      </c>
      <c r="U1517"/>
    </row>
    <row r="1518" spans="1:21">
      <c r="A1518" s="168" t="str">
        <f t="shared" si="23"/>
        <v>Report</v>
      </c>
      <c r="B1518">
        <v>22810</v>
      </c>
      <c r="C1518" t="s">
        <v>6650</v>
      </c>
      <c r="D1518" t="s">
        <v>162</v>
      </c>
      <c r="E1518" t="s">
        <v>283</v>
      </c>
      <c r="F1518" t="s">
        <v>6651</v>
      </c>
      <c r="G1518" t="s">
        <v>6652</v>
      </c>
      <c r="H1518" t="s">
        <v>280</v>
      </c>
      <c r="I1518" t="s">
        <v>6653</v>
      </c>
      <c r="J1518" t="s">
        <v>6654</v>
      </c>
      <c r="K1518" t="s">
        <v>43</v>
      </c>
      <c r="L1518" t="s">
        <v>171</v>
      </c>
      <c r="M1518">
        <v>365846</v>
      </c>
      <c r="N1518" t="s">
        <v>162</v>
      </c>
      <c r="O1518" s="182">
        <v>40583</v>
      </c>
      <c r="P1518" s="182">
        <v>40602</v>
      </c>
      <c r="Q1518">
        <v>1</v>
      </c>
      <c r="R1518" t="s">
        <v>280</v>
      </c>
      <c r="S1518" t="s">
        <v>280</v>
      </c>
      <c r="T1518" t="s">
        <v>280</v>
      </c>
      <c r="U1518"/>
    </row>
    <row r="1519" spans="1:21">
      <c r="A1519" s="168" t="str">
        <f t="shared" si="23"/>
        <v>Report</v>
      </c>
      <c r="B1519">
        <v>22815</v>
      </c>
      <c r="C1519" t="s">
        <v>6655</v>
      </c>
      <c r="D1519" t="s">
        <v>162</v>
      </c>
      <c r="E1519" t="s">
        <v>283</v>
      </c>
      <c r="F1519" t="s">
        <v>6656</v>
      </c>
      <c r="G1519" t="s">
        <v>280</v>
      </c>
      <c r="H1519" t="s">
        <v>280</v>
      </c>
      <c r="I1519" t="s">
        <v>381</v>
      </c>
      <c r="J1519" t="s">
        <v>6657</v>
      </c>
      <c r="K1519" t="s">
        <v>24</v>
      </c>
      <c r="L1519" t="s">
        <v>171</v>
      </c>
      <c r="M1519">
        <v>404503</v>
      </c>
      <c r="N1519" t="s">
        <v>162</v>
      </c>
      <c r="O1519" s="182">
        <v>41200</v>
      </c>
      <c r="P1519" s="182">
        <v>41215</v>
      </c>
      <c r="Q1519">
        <v>3</v>
      </c>
      <c r="R1519" t="s">
        <v>280</v>
      </c>
      <c r="S1519" t="s">
        <v>280</v>
      </c>
      <c r="T1519" t="s">
        <v>280</v>
      </c>
      <c r="U1519"/>
    </row>
    <row r="1520" spans="1:21">
      <c r="A1520" s="168" t="str">
        <f t="shared" si="23"/>
        <v>Report</v>
      </c>
      <c r="B1520">
        <v>22824</v>
      </c>
      <c r="C1520" t="s">
        <v>6658</v>
      </c>
      <c r="D1520" t="s">
        <v>162</v>
      </c>
      <c r="E1520" t="s">
        <v>283</v>
      </c>
      <c r="F1520" t="s">
        <v>6659</v>
      </c>
      <c r="G1520" t="s">
        <v>280</v>
      </c>
      <c r="H1520" t="s">
        <v>280</v>
      </c>
      <c r="I1520" t="s">
        <v>6660</v>
      </c>
      <c r="J1520" t="s">
        <v>6661</v>
      </c>
      <c r="K1520" t="s">
        <v>105</v>
      </c>
      <c r="L1520" t="s">
        <v>178</v>
      </c>
      <c r="M1520">
        <v>365847</v>
      </c>
      <c r="N1520" t="s">
        <v>162</v>
      </c>
      <c r="O1520" s="182">
        <v>40620</v>
      </c>
      <c r="P1520" s="182">
        <v>40639</v>
      </c>
      <c r="Q1520">
        <v>3</v>
      </c>
      <c r="R1520" t="s">
        <v>280</v>
      </c>
      <c r="S1520" t="s">
        <v>280</v>
      </c>
      <c r="T1520" t="s">
        <v>280</v>
      </c>
      <c r="U1520"/>
    </row>
    <row r="1521" spans="1:21">
      <c r="A1521" s="168" t="str">
        <f t="shared" si="23"/>
        <v>Report</v>
      </c>
      <c r="B1521">
        <v>22825</v>
      </c>
      <c r="C1521" t="s">
        <v>6658</v>
      </c>
      <c r="D1521" t="s">
        <v>162</v>
      </c>
      <c r="E1521" t="s">
        <v>283</v>
      </c>
      <c r="F1521" t="s">
        <v>6662</v>
      </c>
      <c r="G1521" t="s">
        <v>3358</v>
      </c>
      <c r="H1521" t="s">
        <v>6663</v>
      </c>
      <c r="I1521" t="s">
        <v>416</v>
      </c>
      <c r="J1521" t="s">
        <v>6664</v>
      </c>
      <c r="K1521" t="s">
        <v>36</v>
      </c>
      <c r="L1521" t="s">
        <v>178</v>
      </c>
      <c r="M1521">
        <v>383548</v>
      </c>
      <c r="N1521" t="s">
        <v>162</v>
      </c>
      <c r="O1521" s="182">
        <v>40828</v>
      </c>
      <c r="P1521" s="182">
        <v>40848</v>
      </c>
      <c r="Q1521">
        <v>1</v>
      </c>
      <c r="R1521" t="s">
        <v>280</v>
      </c>
      <c r="S1521" t="s">
        <v>280</v>
      </c>
      <c r="T1521" t="s">
        <v>280</v>
      </c>
      <c r="U1521"/>
    </row>
    <row r="1522" spans="1:21">
      <c r="A1522" s="168" t="str">
        <f t="shared" si="23"/>
        <v>Report</v>
      </c>
      <c r="B1522">
        <v>22828</v>
      </c>
      <c r="C1522" t="s">
        <v>6665</v>
      </c>
      <c r="D1522" t="s">
        <v>162</v>
      </c>
      <c r="E1522" t="s">
        <v>283</v>
      </c>
      <c r="F1522" t="s">
        <v>6666</v>
      </c>
      <c r="G1522" t="s">
        <v>6667</v>
      </c>
      <c r="H1522" t="s">
        <v>280</v>
      </c>
      <c r="I1522" t="s">
        <v>519</v>
      </c>
      <c r="J1522" t="s">
        <v>6668</v>
      </c>
      <c r="K1522" t="s">
        <v>69</v>
      </c>
      <c r="L1522" t="s">
        <v>175</v>
      </c>
      <c r="M1522">
        <v>362574</v>
      </c>
      <c r="N1522" t="s">
        <v>162</v>
      </c>
      <c r="O1522" s="182">
        <v>40501</v>
      </c>
      <c r="P1522" s="182">
        <v>40522</v>
      </c>
      <c r="Q1522">
        <v>2</v>
      </c>
      <c r="R1522" t="s">
        <v>280</v>
      </c>
      <c r="S1522" t="s">
        <v>280</v>
      </c>
      <c r="T1522" t="s">
        <v>280</v>
      </c>
      <c r="U1522"/>
    </row>
    <row r="1523" spans="1:21">
      <c r="A1523" s="168" t="str">
        <f t="shared" si="23"/>
        <v>Report</v>
      </c>
      <c r="B1523">
        <v>22829</v>
      </c>
      <c r="C1523" t="s">
        <v>6669</v>
      </c>
      <c r="D1523" t="s">
        <v>162</v>
      </c>
      <c r="E1523" t="s">
        <v>283</v>
      </c>
      <c r="F1523" t="s">
        <v>6670</v>
      </c>
      <c r="G1523" t="s">
        <v>6009</v>
      </c>
      <c r="H1523" t="s">
        <v>6671</v>
      </c>
      <c r="I1523" t="s">
        <v>421</v>
      </c>
      <c r="J1523" t="s">
        <v>6672</v>
      </c>
      <c r="K1523" t="s">
        <v>127</v>
      </c>
      <c r="L1523" t="s">
        <v>358</v>
      </c>
      <c r="M1523">
        <v>407181</v>
      </c>
      <c r="N1523" t="s">
        <v>162</v>
      </c>
      <c r="O1523" s="182">
        <v>41242</v>
      </c>
      <c r="P1523" s="182">
        <v>41263</v>
      </c>
      <c r="Q1523">
        <v>3</v>
      </c>
      <c r="R1523" t="s">
        <v>280</v>
      </c>
      <c r="S1523" t="s">
        <v>280</v>
      </c>
      <c r="T1523" t="s">
        <v>280</v>
      </c>
      <c r="U1523"/>
    </row>
    <row r="1524" spans="1:21">
      <c r="A1524" s="168" t="str">
        <f t="shared" si="23"/>
        <v>Report</v>
      </c>
      <c r="B1524">
        <v>22830</v>
      </c>
      <c r="C1524" t="s">
        <v>6673</v>
      </c>
      <c r="D1524" t="s">
        <v>162</v>
      </c>
      <c r="E1524" t="s">
        <v>283</v>
      </c>
      <c r="F1524" t="s">
        <v>6674</v>
      </c>
      <c r="G1524" t="s">
        <v>58</v>
      </c>
      <c r="H1524" t="s">
        <v>6675</v>
      </c>
      <c r="I1524" t="s">
        <v>2290</v>
      </c>
      <c r="J1524" t="s">
        <v>6676</v>
      </c>
      <c r="K1524" t="s">
        <v>17</v>
      </c>
      <c r="L1524" t="s">
        <v>176</v>
      </c>
      <c r="M1524">
        <v>383820</v>
      </c>
      <c r="N1524" t="s">
        <v>162</v>
      </c>
      <c r="O1524" s="182">
        <v>41095</v>
      </c>
      <c r="P1524" s="182">
        <v>41115</v>
      </c>
      <c r="Q1524">
        <v>3</v>
      </c>
      <c r="R1524" t="s">
        <v>280</v>
      </c>
      <c r="S1524" t="s">
        <v>280</v>
      </c>
      <c r="T1524" t="s">
        <v>280</v>
      </c>
      <c r="U1524"/>
    </row>
    <row r="1525" spans="1:21">
      <c r="A1525" s="168" t="str">
        <f t="shared" si="23"/>
        <v>Report</v>
      </c>
      <c r="B1525">
        <v>22832</v>
      </c>
      <c r="C1525" t="s">
        <v>6677</v>
      </c>
      <c r="D1525" t="s">
        <v>162</v>
      </c>
      <c r="E1525" t="s">
        <v>283</v>
      </c>
      <c r="F1525" t="s">
        <v>6678</v>
      </c>
      <c r="G1525" t="s">
        <v>1513</v>
      </c>
      <c r="H1525" t="s">
        <v>280</v>
      </c>
      <c r="I1525" t="s">
        <v>663</v>
      </c>
      <c r="J1525" t="s">
        <v>6679</v>
      </c>
      <c r="K1525" t="s">
        <v>10</v>
      </c>
      <c r="L1525" t="s">
        <v>177</v>
      </c>
      <c r="M1525">
        <v>383228</v>
      </c>
      <c r="N1525" t="s">
        <v>162</v>
      </c>
      <c r="O1525" s="182">
        <v>40710</v>
      </c>
      <c r="P1525" s="182">
        <v>40731</v>
      </c>
      <c r="Q1525">
        <v>2</v>
      </c>
      <c r="R1525" t="s">
        <v>280</v>
      </c>
      <c r="S1525" t="s">
        <v>280</v>
      </c>
      <c r="T1525" t="s">
        <v>280</v>
      </c>
      <c r="U1525"/>
    </row>
    <row r="1526" spans="1:21">
      <c r="A1526" s="168" t="str">
        <f t="shared" si="23"/>
        <v>Report</v>
      </c>
      <c r="B1526">
        <v>22833</v>
      </c>
      <c r="C1526" t="s">
        <v>6680</v>
      </c>
      <c r="D1526" t="s">
        <v>162</v>
      </c>
      <c r="E1526" t="s">
        <v>283</v>
      </c>
      <c r="F1526" t="s">
        <v>6681</v>
      </c>
      <c r="G1526" t="s">
        <v>6682</v>
      </c>
      <c r="H1526" t="s">
        <v>280</v>
      </c>
      <c r="I1526" t="s">
        <v>637</v>
      </c>
      <c r="J1526" t="s">
        <v>6683</v>
      </c>
      <c r="K1526" t="s">
        <v>12</v>
      </c>
      <c r="L1526" t="s">
        <v>171</v>
      </c>
      <c r="M1526">
        <v>404504</v>
      </c>
      <c r="N1526" t="s">
        <v>162</v>
      </c>
      <c r="O1526" s="182">
        <v>41304</v>
      </c>
      <c r="P1526" s="182">
        <v>41326</v>
      </c>
      <c r="Q1526">
        <v>3</v>
      </c>
      <c r="R1526" t="s">
        <v>280</v>
      </c>
      <c r="S1526" t="s">
        <v>280</v>
      </c>
      <c r="T1526" t="s">
        <v>280</v>
      </c>
      <c r="U1526"/>
    </row>
    <row r="1527" spans="1:21">
      <c r="A1527" s="168" t="str">
        <f t="shared" si="23"/>
        <v>Report</v>
      </c>
      <c r="B1527">
        <v>22834</v>
      </c>
      <c r="C1527" t="s">
        <v>6684</v>
      </c>
      <c r="D1527" t="s">
        <v>162</v>
      </c>
      <c r="E1527" t="s">
        <v>283</v>
      </c>
      <c r="F1527" t="s">
        <v>6685</v>
      </c>
      <c r="G1527" t="s">
        <v>280</v>
      </c>
      <c r="H1527" t="s">
        <v>280</v>
      </c>
      <c r="I1527" t="s">
        <v>6686</v>
      </c>
      <c r="J1527" t="s">
        <v>6687</v>
      </c>
      <c r="K1527" t="s">
        <v>138</v>
      </c>
      <c r="L1527" t="s">
        <v>173</v>
      </c>
      <c r="M1527">
        <v>427518</v>
      </c>
      <c r="N1527" t="s">
        <v>162</v>
      </c>
      <c r="O1527" s="182">
        <v>41571</v>
      </c>
      <c r="P1527" s="182">
        <v>41592</v>
      </c>
      <c r="Q1527">
        <v>2</v>
      </c>
      <c r="R1527">
        <v>2</v>
      </c>
      <c r="S1527">
        <v>2</v>
      </c>
      <c r="T1527">
        <v>2</v>
      </c>
      <c r="U1527"/>
    </row>
    <row r="1528" spans="1:21">
      <c r="A1528" s="168" t="str">
        <f t="shared" si="23"/>
        <v>Report</v>
      </c>
      <c r="B1528">
        <v>22838</v>
      </c>
      <c r="C1528" t="s">
        <v>6688</v>
      </c>
      <c r="D1528" t="s">
        <v>162</v>
      </c>
      <c r="E1528" t="s">
        <v>283</v>
      </c>
      <c r="F1528" t="s">
        <v>6689</v>
      </c>
      <c r="G1528" t="s">
        <v>549</v>
      </c>
      <c r="H1528" t="s">
        <v>280</v>
      </c>
      <c r="I1528" t="s">
        <v>6690</v>
      </c>
      <c r="J1528" t="s">
        <v>6691</v>
      </c>
      <c r="K1528" t="s">
        <v>64</v>
      </c>
      <c r="L1528" t="s">
        <v>177</v>
      </c>
      <c r="M1528">
        <v>361090</v>
      </c>
      <c r="N1528" t="s">
        <v>162</v>
      </c>
      <c r="O1528" s="182">
        <v>40360</v>
      </c>
      <c r="P1528" s="182">
        <v>40381</v>
      </c>
      <c r="Q1528">
        <v>3</v>
      </c>
      <c r="R1528" t="s">
        <v>280</v>
      </c>
      <c r="S1528" t="s">
        <v>280</v>
      </c>
      <c r="T1528" t="s">
        <v>280</v>
      </c>
      <c r="U1528"/>
    </row>
    <row r="1529" spans="1:21">
      <c r="A1529" s="168" t="str">
        <f t="shared" si="23"/>
        <v>Report</v>
      </c>
      <c r="B1529">
        <v>22840</v>
      </c>
      <c r="C1529" t="s">
        <v>6692</v>
      </c>
      <c r="D1529" t="s">
        <v>162</v>
      </c>
      <c r="E1529" t="s">
        <v>283</v>
      </c>
      <c r="F1529" t="s">
        <v>6693</v>
      </c>
      <c r="G1529" t="s">
        <v>6694</v>
      </c>
      <c r="H1529" t="s">
        <v>280</v>
      </c>
      <c r="I1529" t="s">
        <v>6695</v>
      </c>
      <c r="J1529" t="s">
        <v>6696</v>
      </c>
      <c r="K1529" t="s">
        <v>98</v>
      </c>
      <c r="L1529" t="s">
        <v>172</v>
      </c>
      <c r="M1529">
        <v>365730</v>
      </c>
      <c r="N1529" t="s">
        <v>162</v>
      </c>
      <c r="O1529" s="182">
        <v>40577</v>
      </c>
      <c r="P1529" s="182">
        <v>40597</v>
      </c>
      <c r="Q1529">
        <v>2</v>
      </c>
      <c r="R1529" t="s">
        <v>280</v>
      </c>
      <c r="S1529" t="s">
        <v>280</v>
      </c>
      <c r="T1529" t="s">
        <v>280</v>
      </c>
      <c r="U1529"/>
    </row>
    <row r="1530" spans="1:21">
      <c r="A1530" s="168" t="str">
        <f t="shared" si="23"/>
        <v>Report</v>
      </c>
      <c r="B1530">
        <v>22841</v>
      </c>
      <c r="C1530" t="s">
        <v>6697</v>
      </c>
      <c r="D1530" t="s">
        <v>162</v>
      </c>
      <c r="E1530" t="s">
        <v>283</v>
      </c>
      <c r="F1530" t="s">
        <v>6698</v>
      </c>
      <c r="G1530" t="s">
        <v>6699</v>
      </c>
      <c r="H1530" t="s">
        <v>280</v>
      </c>
      <c r="I1530" t="s">
        <v>578</v>
      </c>
      <c r="J1530" t="s">
        <v>6700</v>
      </c>
      <c r="K1530" t="s">
        <v>141</v>
      </c>
      <c r="L1530" t="s">
        <v>175</v>
      </c>
      <c r="M1530">
        <v>362575</v>
      </c>
      <c r="N1530" t="s">
        <v>162</v>
      </c>
      <c r="O1530" s="182">
        <v>40493</v>
      </c>
      <c r="P1530" s="182">
        <v>40514</v>
      </c>
      <c r="Q1530">
        <v>3</v>
      </c>
      <c r="R1530" t="s">
        <v>280</v>
      </c>
      <c r="S1530" t="s">
        <v>280</v>
      </c>
      <c r="T1530" t="s">
        <v>280</v>
      </c>
      <c r="U1530"/>
    </row>
    <row r="1531" spans="1:21">
      <c r="A1531" s="168" t="str">
        <f t="shared" si="23"/>
        <v>Report</v>
      </c>
      <c r="B1531">
        <v>22843</v>
      </c>
      <c r="C1531" t="s">
        <v>6701</v>
      </c>
      <c r="D1531" t="s">
        <v>162</v>
      </c>
      <c r="E1531" t="s">
        <v>283</v>
      </c>
      <c r="F1531" t="s">
        <v>6702</v>
      </c>
      <c r="G1531" t="s">
        <v>6703</v>
      </c>
      <c r="H1531" t="s">
        <v>280</v>
      </c>
      <c r="I1531" t="s">
        <v>298</v>
      </c>
      <c r="J1531" t="s">
        <v>6704</v>
      </c>
      <c r="K1531" t="s">
        <v>115</v>
      </c>
      <c r="L1531" t="s">
        <v>173</v>
      </c>
      <c r="M1531">
        <v>365848</v>
      </c>
      <c r="N1531" t="s">
        <v>162</v>
      </c>
      <c r="O1531" s="182">
        <v>40724</v>
      </c>
      <c r="P1531" s="182">
        <v>40744</v>
      </c>
      <c r="Q1531">
        <v>1</v>
      </c>
      <c r="R1531" t="s">
        <v>280</v>
      </c>
      <c r="S1531" t="s">
        <v>280</v>
      </c>
      <c r="T1531" t="s">
        <v>280</v>
      </c>
      <c r="U1531"/>
    </row>
    <row r="1532" spans="1:21">
      <c r="A1532" s="168" t="str">
        <f t="shared" si="23"/>
        <v>Report</v>
      </c>
      <c r="B1532">
        <v>22844</v>
      </c>
      <c r="C1532" t="s">
        <v>6705</v>
      </c>
      <c r="D1532" t="s">
        <v>162</v>
      </c>
      <c r="E1532" t="s">
        <v>283</v>
      </c>
      <c r="F1532" t="s">
        <v>6705</v>
      </c>
      <c r="G1532" t="s">
        <v>6706</v>
      </c>
      <c r="H1532" t="s">
        <v>280</v>
      </c>
      <c r="I1532" t="s">
        <v>739</v>
      </c>
      <c r="J1532" t="s">
        <v>6707</v>
      </c>
      <c r="K1532" t="s">
        <v>6</v>
      </c>
      <c r="L1532" t="s">
        <v>175</v>
      </c>
      <c r="M1532">
        <v>383604</v>
      </c>
      <c r="N1532" t="s">
        <v>162</v>
      </c>
      <c r="O1532" s="182">
        <v>40835</v>
      </c>
      <c r="P1532" s="182">
        <v>40856</v>
      </c>
      <c r="Q1532">
        <v>1</v>
      </c>
      <c r="R1532" t="s">
        <v>280</v>
      </c>
      <c r="S1532" t="s">
        <v>280</v>
      </c>
      <c r="T1532" t="s">
        <v>280</v>
      </c>
      <c r="U1532"/>
    </row>
    <row r="1533" spans="1:21">
      <c r="A1533" s="168" t="str">
        <f t="shared" si="23"/>
        <v>Report</v>
      </c>
      <c r="B1533">
        <v>22845</v>
      </c>
      <c r="C1533" t="s">
        <v>6708</v>
      </c>
      <c r="D1533" t="s">
        <v>162</v>
      </c>
      <c r="E1533" t="s">
        <v>283</v>
      </c>
      <c r="F1533" t="s">
        <v>6708</v>
      </c>
      <c r="G1533" t="s">
        <v>6709</v>
      </c>
      <c r="H1533" t="s">
        <v>280</v>
      </c>
      <c r="I1533" t="s">
        <v>6710</v>
      </c>
      <c r="J1533" t="s">
        <v>6711</v>
      </c>
      <c r="K1533" t="s">
        <v>150</v>
      </c>
      <c r="L1533" t="s">
        <v>176</v>
      </c>
      <c r="M1533">
        <v>423228</v>
      </c>
      <c r="N1533" t="s">
        <v>162</v>
      </c>
      <c r="O1533" s="182">
        <v>41466</v>
      </c>
      <c r="P1533" s="182">
        <v>41485</v>
      </c>
      <c r="Q1533">
        <v>2</v>
      </c>
      <c r="R1533">
        <v>2</v>
      </c>
      <c r="S1533">
        <v>2</v>
      </c>
      <c r="T1533">
        <v>2</v>
      </c>
      <c r="U1533"/>
    </row>
    <row r="1534" spans="1:21">
      <c r="A1534" s="168" t="str">
        <f t="shared" si="23"/>
        <v>Report</v>
      </c>
      <c r="B1534">
        <v>22847</v>
      </c>
      <c r="C1534" t="s">
        <v>6712</v>
      </c>
      <c r="D1534" t="s">
        <v>162</v>
      </c>
      <c r="E1534" t="s">
        <v>283</v>
      </c>
      <c r="F1534" t="s">
        <v>6713</v>
      </c>
      <c r="G1534" t="s">
        <v>6714</v>
      </c>
      <c r="H1534" t="s">
        <v>280</v>
      </c>
      <c r="I1534" t="s">
        <v>356</v>
      </c>
      <c r="J1534" t="s">
        <v>6715</v>
      </c>
      <c r="K1534" t="s">
        <v>28</v>
      </c>
      <c r="L1534" t="s">
        <v>358</v>
      </c>
      <c r="M1534">
        <v>366316</v>
      </c>
      <c r="N1534" t="s">
        <v>162</v>
      </c>
      <c r="O1534" s="182">
        <v>40856</v>
      </c>
      <c r="P1534" s="182">
        <v>40877</v>
      </c>
      <c r="Q1534">
        <v>1</v>
      </c>
      <c r="R1534" t="s">
        <v>280</v>
      </c>
      <c r="S1534" t="s">
        <v>280</v>
      </c>
      <c r="T1534" t="s">
        <v>280</v>
      </c>
      <c r="U1534"/>
    </row>
    <row r="1535" spans="1:21">
      <c r="A1535" s="168" t="str">
        <f t="shared" si="23"/>
        <v>Report</v>
      </c>
      <c r="B1535">
        <v>22849</v>
      </c>
      <c r="C1535" t="s">
        <v>6716</v>
      </c>
      <c r="D1535" t="s">
        <v>162</v>
      </c>
      <c r="E1535" t="s">
        <v>283</v>
      </c>
      <c r="F1535" t="s">
        <v>4486</v>
      </c>
      <c r="G1535" t="s">
        <v>6717</v>
      </c>
      <c r="H1535" t="s">
        <v>280</v>
      </c>
      <c r="I1535" t="s">
        <v>6718</v>
      </c>
      <c r="J1535" t="s">
        <v>6719</v>
      </c>
      <c r="K1535" t="s">
        <v>123</v>
      </c>
      <c r="L1535" t="s">
        <v>178</v>
      </c>
      <c r="M1535">
        <v>404534</v>
      </c>
      <c r="N1535" t="s">
        <v>162</v>
      </c>
      <c r="O1535" s="182">
        <v>41200</v>
      </c>
      <c r="P1535" s="182">
        <v>41235</v>
      </c>
      <c r="Q1535">
        <v>4</v>
      </c>
      <c r="R1535" t="s">
        <v>280</v>
      </c>
      <c r="S1535" t="s">
        <v>280</v>
      </c>
      <c r="T1535" t="s">
        <v>280</v>
      </c>
      <c r="U1535"/>
    </row>
    <row r="1536" spans="1:21">
      <c r="A1536" s="168" t="str">
        <f t="shared" si="23"/>
        <v>Report</v>
      </c>
      <c r="B1536">
        <v>22852</v>
      </c>
      <c r="C1536" t="s">
        <v>6720</v>
      </c>
      <c r="D1536" t="s">
        <v>162</v>
      </c>
      <c r="E1536" t="s">
        <v>283</v>
      </c>
      <c r="F1536" t="s">
        <v>6721</v>
      </c>
      <c r="G1536" t="s">
        <v>6722</v>
      </c>
      <c r="H1536" t="s">
        <v>6723</v>
      </c>
      <c r="I1536" t="s">
        <v>6724</v>
      </c>
      <c r="J1536" t="s">
        <v>6725</v>
      </c>
      <c r="K1536" t="s">
        <v>29</v>
      </c>
      <c r="L1536" t="s">
        <v>172</v>
      </c>
      <c r="M1536">
        <v>430185</v>
      </c>
      <c r="N1536" t="s">
        <v>162</v>
      </c>
      <c r="O1536" s="182">
        <v>41675</v>
      </c>
      <c r="P1536" s="182">
        <v>41695</v>
      </c>
      <c r="Q1536">
        <v>2</v>
      </c>
      <c r="R1536">
        <v>2</v>
      </c>
      <c r="S1536">
        <v>2</v>
      </c>
      <c r="T1536">
        <v>2</v>
      </c>
      <c r="U1536"/>
    </row>
    <row r="1537" spans="1:21">
      <c r="A1537" s="168" t="str">
        <f t="shared" si="23"/>
        <v>Report</v>
      </c>
      <c r="B1537">
        <v>22854</v>
      </c>
      <c r="C1537" t="s">
        <v>6726</v>
      </c>
      <c r="D1537" t="s">
        <v>162</v>
      </c>
      <c r="E1537" t="s">
        <v>283</v>
      </c>
      <c r="F1537" t="s">
        <v>6727</v>
      </c>
      <c r="G1537" t="s">
        <v>280</v>
      </c>
      <c r="H1537" t="s">
        <v>280</v>
      </c>
      <c r="I1537" t="s">
        <v>6728</v>
      </c>
      <c r="J1537" t="s">
        <v>6729</v>
      </c>
      <c r="K1537" t="s">
        <v>118</v>
      </c>
      <c r="L1537" t="s">
        <v>178</v>
      </c>
      <c r="M1537">
        <v>383329</v>
      </c>
      <c r="N1537" t="s">
        <v>162</v>
      </c>
      <c r="O1537" s="182">
        <v>41081</v>
      </c>
      <c r="P1537" s="182">
        <v>41101</v>
      </c>
      <c r="Q1537">
        <v>2</v>
      </c>
      <c r="R1537" t="s">
        <v>280</v>
      </c>
      <c r="S1537" t="s">
        <v>280</v>
      </c>
      <c r="T1537" t="s">
        <v>280</v>
      </c>
      <c r="U1537"/>
    </row>
    <row r="1538" spans="1:21">
      <c r="A1538" s="168" t="str">
        <f t="shared" si="23"/>
        <v>Report</v>
      </c>
      <c r="B1538">
        <v>22855</v>
      </c>
      <c r="C1538" t="s">
        <v>6730</v>
      </c>
      <c r="D1538" t="s">
        <v>162</v>
      </c>
      <c r="E1538" t="s">
        <v>283</v>
      </c>
      <c r="F1538" t="s">
        <v>6731</v>
      </c>
      <c r="G1538" t="s">
        <v>6732</v>
      </c>
      <c r="H1538" t="s">
        <v>280</v>
      </c>
      <c r="I1538" t="s">
        <v>3231</v>
      </c>
      <c r="J1538" t="s">
        <v>6733</v>
      </c>
      <c r="K1538" t="s">
        <v>23</v>
      </c>
      <c r="L1538" t="s">
        <v>175</v>
      </c>
      <c r="M1538">
        <v>384107</v>
      </c>
      <c r="N1538" t="s">
        <v>162</v>
      </c>
      <c r="O1538" s="182">
        <v>40941</v>
      </c>
      <c r="P1538" s="182">
        <v>40962</v>
      </c>
      <c r="Q1538">
        <v>1</v>
      </c>
      <c r="R1538" t="s">
        <v>280</v>
      </c>
      <c r="S1538" t="s">
        <v>280</v>
      </c>
      <c r="T1538" t="s">
        <v>280</v>
      </c>
      <c r="U1538"/>
    </row>
    <row r="1539" spans="1:21">
      <c r="A1539" s="168" t="str">
        <f t="shared" si="23"/>
        <v>Report</v>
      </c>
      <c r="B1539">
        <v>22856</v>
      </c>
      <c r="C1539" t="s">
        <v>6734</v>
      </c>
      <c r="D1539" t="s">
        <v>162</v>
      </c>
      <c r="E1539" t="s">
        <v>283</v>
      </c>
      <c r="F1539" t="s">
        <v>3141</v>
      </c>
      <c r="G1539" t="s">
        <v>6735</v>
      </c>
      <c r="H1539" t="s">
        <v>280</v>
      </c>
      <c r="I1539" t="s">
        <v>1505</v>
      </c>
      <c r="J1539" t="s">
        <v>6736</v>
      </c>
      <c r="K1539" t="s">
        <v>63</v>
      </c>
      <c r="L1539" t="s">
        <v>176</v>
      </c>
      <c r="M1539">
        <v>383822</v>
      </c>
      <c r="N1539" t="s">
        <v>162</v>
      </c>
      <c r="O1539" s="182">
        <v>41024</v>
      </c>
      <c r="P1539" s="182">
        <v>41046</v>
      </c>
      <c r="Q1539">
        <v>3</v>
      </c>
      <c r="R1539" t="s">
        <v>280</v>
      </c>
      <c r="S1539" t="s">
        <v>280</v>
      </c>
      <c r="T1539" t="s">
        <v>280</v>
      </c>
      <c r="U1539"/>
    </row>
    <row r="1540" spans="1:21">
      <c r="A1540" s="168" t="str">
        <f t="shared" ref="A1540:A1603" si="24">IF(B1540 &lt;&gt; "", HYPERLINK(CONCATENATE("http://www.ofsted.gov.uk/oxedu_providers/full/(urn)/",B1540),"Report"),"")</f>
        <v>Report</v>
      </c>
      <c r="B1540">
        <v>22861</v>
      </c>
      <c r="C1540" t="s">
        <v>6737</v>
      </c>
      <c r="D1540" t="s">
        <v>162</v>
      </c>
      <c r="E1540" t="s">
        <v>283</v>
      </c>
      <c r="F1540" t="s">
        <v>6738</v>
      </c>
      <c r="G1540" t="s">
        <v>6739</v>
      </c>
      <c r="H1540" t="s">
        <v>280</v>
      </c>
      <c r="I1540" t="s">
        <v>6088</v>
      </c>
      <c r="J1540" t="s">
        <v>6740</v>
      </c>
      <c r="K1540" t="s">
        <v>94</v>
      </c>
      <c r="L1540" t="s">
        <v>176</v>
      </c>
      <c r="M1540">
        <v>386946</v>
      </c>
      <c r="N1540" t="s">
        <v>162</v>
      </c>
      <c r="O1540" s="182">
        <v>41054</v>
      </c>
      <c r="P1540" s="182">
        <v>41079</v>
      </c>
      <c r="Q1540">
        <v>2</v>
      </c>
      <c r="R1540" t="s">
        <v>280</v>
      </c>
      <c r="S1540" t="s">
        <v>280</v>
      </c>
      <c r="T1540" t="s">
        <v>280</v>
      </c>
      <c r="U1540"/>
    </row>
    <row r="1541" spans="1:21">
      <c r="A1541" s="168" t="str">
        <f t="shared" si="24"/>
        <v>Report</v>
      </c>
      <c r="B1541">
        <v>22862</v>
      </c>
      <c r="C1541" t="s">
        <v>6741</v>
      </c>
      <c r="D1541" t="s">
        <v>162</v>
      </c>
      <c r="E1541" t="s">
        <v>283</v>
      </c>
      <c r="F1541" t="s">
        <v>6742</v>
      </c>
      <c r="G1541" t="s">
        <v>280</v>
      </c>
      <c r="H1541" t="s">
        <v>280</v>
      </c>
      <c r="I1541" t="s">
        <v>6743</v>
      </c>
      <c r="J1541" t="s">
        <v>6744</v>
      </c>
      <c r="K1541" t="s">
        <v>76</v>
      </c>
      <c r="L1541" t="s">
        <v>173</v>
      </c>
      <c r="M1541">
        <v>365850</v>
      </c>
      <c r="N1541" t="s">
        <v>162</v>
      </c>
      <c r="O1541" s="182">
        <v>40675</v>
      </c>
      <c r="P1541" s="182">
        <v>40697</v>
      </c>
      <c r="Q1541">
        <v>2</v>
      </c>
      <c r="R1541" t="s">
        <v>280</v>
      </c>
      <c r="S1541" t="s">
        <v>280</v>
      </c>
      <c r="T1541" t="s">
        <v>280</v>
      </c>
      <c r="U1541"/>
    </row>
    <row r="1542" spans="1:21">
      <c r="A1542" s="168" t="str">
        <f t="shared" si="24"/>
        <v>Report</v>
      </c>
      <c r="B1542">
        <v>22863</v>
      </c>
      <c r="C1542" t="s">
        <v>6745</v>
      </c>
      <c r="D1542" t="s">
        <v>162</v>
      </c>
      <c r="E1542" t="s">
        <v>283</v>
      </c>
      <c r="F1542" t="s">
        <v>6746</v>
      </c>
      <c r="G1542" t="s">
        <v>5311</v>
      </c>
      <c r="H1542" t="s">
        <v>280</v>
      </c>
      <c r="I1542" t="s">
        <v>2613</v>
      </c>
      <c r="J1542" t="s">
        <v>6747</v>
      </c>
      <c r="K1542" t="s">
        <v>81</v>
      </c>
      <c r="L1542" t="s">
        <v>176</v>
      </c>
      <c r="M1542">
        <v>455062</v>
      </c>
      <c r="N1542" t="s">
        <v>162</v>
      </c>
      <c r="O1542" s="182">
        <v>42137</v>
      </c>
      <c r="P1542" s="182">
        <v>42158</v>
      </c>
      <c r="Q1542">
        <v>1</v>
      </c>
      <c r="R1542">
        <v>1</v>
      </c>
      <c r="S1542">
        <v>1</v>
      </c>
      <c r="T1542">
        <v>1</v>
      </c>
      <c r="U1542"/>
    </row>
    <row r="1543" spans="1:21">
      <c r="A1543" s="168" t="str">
        <f t="shared" si="24"/>
        <v>Report</v>
      </c>
      <c r="B1543">
        <v>22864</v>
      </c>
      <c r="C1543" t="s">
        <v>6748</v>
      </c>
      <c r="D1543" t="s">
        <v>162</v>
      </c>
      <c r="E1543" t="s">
        <v>283</v>
      </c>
      <c r="F1543" t="s">
        <v>6749</v>
      </c>
      <c r="G1543" t="s">
        <v>6750</v>
      </c>
      <c r="H1543" t="s">
        <v>280</v>
      </c>
      <c r="I1543" t="s">
        <v>2337</v>
      </c>
      <c r="J1543" t="s">
        <v>6751</v>
      </c>
      <c r="K1543" t="s">
        <v>142</v>
      </c>
      <c r="L1543" t="s">
        <v>178</v>
      </c>
      <c r="M1543">
        <v>366430</v>
      </c>
      <c r="N1543" t="s">
        <v>162</v>
      </c>
      <c r="O1543" s="182">
        <v>40562</v>
      </c>
      <c r="P1543" s="182">
        <v>40578</v>
      </c>
      <c r="Q1543">
        <v>2</v>
      </c>
      <c r="R1543" t="s">
        <v>280</v>
      </c>
      <c r="S1543" t="s">
        <v>280</v>
      </c>
      <c r="T1543" t="s">
        <v>280</v>
      </c>
      <c r="U1543"/>
    </row>
    <row r="1544" spans="1:21">
      <c r="A1544" s="168" t="str">
        <f t="shared" si="24"/>
        <v>Report</v>
      </c>
      <c r="B1544">
        <v>22866</v>
      </c>
      <c r="C1544" t="s">
        <v>6752</v>
      </c>
      <c r="D1544" t="s">
        <v>162</v>
      </c>
      <c r="E1544" t="s">
        <v>283</v>
      </c>
      <c r="F1544" t="s">
        <v>6753</v>
      </c>
      <c r="G1544" t="s">
        <v>6567</v>
      </c>
      <c r="H1544" t="s">
        <v>280</v>
      </c>
      <c r="I1544" t="s">
        <v>3046</v>
      </c>
      <c r="J1544" t="s">
        <v>6754</v>
      </c>
      <c r="K1544" t="s">
        <v>63</v>
      </c>
      <c r="L1544" t="s">
        <v>176</v>
      </c>
      <c r="M1544">
        <v>455654</v>
      </c>
      <c r="N1544" t="s">
        <v>162</v>
      </c>
      <c r="O1544" s="182">
        <v>42047</v>
      </c>
      <c r="P1544" s="182">
        <v>42066</v>
      </c>
      <c r="Q1544">
        <v>2</v>
      </c>
      <c r="R1544">
        <v>2</v>
      </c>
      <c r="S1544">
        <v>2</v>
      </c>
      <c r="T1544">
        <v>2</v>
      </c>
      <c r="U1544"/>
    </row>
    <row r="1545" spans="1:21">
      <c r="A1545" s="168" t="str">
        <f t="shared" si="24"/>
        <v>Report</v>
      </c>
      <c r="B1545">
        <v>22869</v>
      </c>
      <c r="C1545" t="s">
        <v>6755</v>
      </c>
      <c r="D1545" t="s">
        <v>162</v>
      </c>
      <c r="E1545" t="s">
        <v>283</v>
      </c>
      <c r="F1545" t="s">
        <v>6756</v>
      </c>
      <c r="G1545" t="s">
        <v>280</v>
      </c>
      <c r="H1545" t="s">
        <v>280</v>
      </c>
      <c r="I1545" t="s">
        <v>895</v>
      </c>
      <c r="J1545" t="s">
        <v>6757</v>
      </c>
      <c r="K1545" t="s">
        <v>41</v>
      </c>
      <c r="L1545" t="s">
        <v>171</v>
      </c>
      <c r="M1545">
        <v>384109</v>
      </c>
      <c r="N1545" t="s">
        <v>162</v>
      </c>
      <c r="O1545" s="182">
        <v>40942</v>
      </c>
      <c r="P1545" s="182">
        <v>40963</v>
      </c>
      <c r="Q1545">
        <v>3</v>
      </c>
      <c r="R1545" t="s">
        <v>280</v>
      </c>
      <c r="S1545" t="s">
        <v>280</v>
      </c>
      <c r="T1545" t="s">
        <v>280</v>
      </c>
      <c r="U1545"/>
    </row>
    <row r="1546" spans="1:21">
      <c r="A1546" s="168" t="str">
        <f t="shared" si="24"/>
        <v>Report</v>
      </c>
      <c r="B1546">
        <v>22872</v>
      </c>
      <c r="C1546" t="s">
        <v>6758</v>
      </c>
      <c r="D1546" t="s">
        <v>162</v>
      </c>
      <c r="E1546" t="s">
        <v>283</v>
      </c>
      <c r="F1546" t="s">
        <v>6759</v>
      </c>
      <c r="G1546" t="s">
        <v>6760</v>
      </c>
      <c r="H1546" t="s">
        <v>6761</v>
      </c>
      <c r="I1546" t="s">
        <v>3590</v>
      </c>
      <c r="J1546" t="s">
        <v>6762</v>
      </c>
      <c r="K1546" t="s">
        <v>63</v>
      </c>
      <c r="L1546" t="s">
        <v>176</v>
      </c>
      <c r="M1546">
        <v>384110</v>
      </c>
      <c r="N1546" t="s">
        <v>162</v>
      </c>
      <c r="O1546" s="182">
        <v>40962</v>
      </c>
      <c r="P1546" s="182">
        <v>40982</v>
      </c>
      <c r="Q1546">
        <v>3</v>
      </c>
      <c r="R1546" t="s">
        <v>280</v>
      </c>
      <c r="S1546" t="s">
        <v>280</v>
      </c>
      <c r="T1546" t="s">
        <v>280</v>
      </c>
      <c r="U1546"/>
    </row>
    <row r="1547" spans="1:21">
      <c r="A1547" s="168" t="str">
        <f t="shared" si="24"/>
        <v>Report</v>
      </c>
      <c r="B1547">
        <v>22873</v>
      </c>
      <c r="C1547" t="s">
        <v>3669</v>
      </c>
      <c r="D1547" t="s">
        <v>162</v>
      </c>
      <c r="E1547" t="s">
        <v>283</v>
      </c>
      <c r="F1547" t="s">
        <v>1866</v>
      </c>
      <c r="G1547" t="s">
        <v>280</v>
      </c>
      <c r="H1547" t="s">
        <v>280</v>
      </c>
      <c r="I1547" t="s">
        <v>6763</v>
      </c>
      <c r="J1547" t="s">
        <v>6764</v>
      </c>
      <c r="K1547" t="s">
        <v>96</v>
      </c>
      <c r="L1547" t="s">
        <v>176</v>
      </c>
      <c r="M1547">
        <v>383823</v>
      </c>
      <c r="N1547" t="s">
        <v>162</v>
      </c>
      <c r="O1547" s="182">
        <v>41087</v>
      </c>
      <c r="P1547" s="182">
        <v>41108</v>
      </c>
      <c r="Q1547">
        <v>2</v>
      </c>
      <c r="R1547" t="s">
        <v>280</v>
      </c>
      <c r="S1547" t="s">
        <v>280</v>
      </c>
      <c r="T1547" t="s">
        <v>280</v>
      </c>
      <c r="U1547"/>
    </row>
    <row r="1548" spans="1:21">
      <c r="A1548" s="168" t="str">
        <f t="shared" si="24"/>
        <v>Report</v>
      </c>
      <c r="B1548">
        <v>22874</v>
      </c>
      <c r="C1548" t="s">
        <v>6765</v>
      </c>
      <c r="D1548" t="s">
        <v>162</v>
      </c>
      <c r="E1548" t="s">
        <v>283</v>
      </c>
      <c r="F1548" t="s">
        <v>6766</v>
      </c>
      <c r="G1548" t="s">
        <v>6767</v>
      </c>
      <c r="H1548" t="s">
        <v>280</v>
      </c>
      <c r="I1548" t="s">
        <v>823</v>
      </c>
      <c r="J1548" t="s">
        <v>6768</v>
      </c>
      <c r="K1548" t="s">
        <v>88</v>
      </c>
      <c r="L1548" t="s">
        <v>175</v>
      </c>
      <c r="M1548">
        <v>365731</v>
      </c>
      <c r="N1548" t="s">
        <v>162</v>
      </c>
      <c r="O1548" s="182">
        <v>40738</v>
      </c>
      <c r="P1548" s="182">
        <v>40759</v>
      </c>
      <c r="Q1548">
        <v>2</v>
      </c>
      <c r="R1548" t="s">
        <v>280</v>
      </c>
      <c r="S1548" t="s">
        <v>280</v>
      </c>
      <c r="T1548" t="s">
        <v>280</v>
      </c>
      <c r="U1548"/>
    </row>
    <row r="1549" spans="1:21">
      <c r="A1549" s="168" t="str">
        <f t="shared" si="24"/>
        <v>Report</v>
      </c>
      <c r="B1549">
        <v>22875</v>
      </c>
      <c r="C1549" t="s">
        <v>6769</v>
      </c>
      <c r="D1549" t="s">
        <v>162</v>
      </c>
      <c r="E1549" t="s">
        <v>283</v>
      </c>
      <c r="F1549" t="s">
        <v>6770</v>
      </c>
      <c r="G1549" t="s">
        <v>6771</v>
      </c>
      <c r="H1549" t="s">
        <v>280</v>
      </c>
      <c r="I1549" t="s">
        <v>663</v>
      </c>
      <c r="J1549" t="s">
        <v>6772</v>
      </c>
      <c r="K1549" t="s">
        <v>10</v>
      </c>
      <c r="L1549" t="s">
        <v>177</v>
      </c>
      <c r="M1549">
        <v>383330</v>
      </c>
      <c r="N1549" t="s">
        <v>162</v>
      </c>
      <c r="O1549" s="182">
        <v>41031</v>
      </c>
      <c r="P1549" s="182">
        <v>41050</v>
      </c>
      <c r="Q1549">
        <v>1</v>
      </c>
      <c r="R1549" t="s">
        <v>280</v>
      </c>
      <c r="S1549" t="s">
        <v>280</v>
      </c>
      <c r="T1549" t="s">
        <v>280</v>
      </c>
      <c r="U1549"/>
    </row>
    <row r="1550" spans="1:21">
      <c r="A1550" s="168" t="str">
        <f t="shared" si="24"/>
        <v>Report</v>
      </c>
      <c r="B1550">
        <v>22878</v>
      </c>
      <c r="C1550" t="s">
        <v>6773</v>
      </c>
      <c r="D1550" t="s">
        <v>162</v>
      </c>
      <c r="E1550" t="s">
        <v>283</v>
      </c>
      <c r="F1550" t="s">
        <v>6774</v>
      </c>
      <c r="G1550" t="s">
        <v>6775</v>
      </c>
      <c r="H1550" t="s">
        <v>280</v>
      </c>
      <c r="I1550" t="s">
        <v>6776</v>
      </c>
      <c r="J1550" t="s">
        <v>6777</v>
      </c>
      <c r="K1550" t="s">
        <v>51</v>
      </c>
      <c r="L1550" t="s">
        <v>175</v>
      </c>
      <c r="M1550">
        <v>404532</v>
      </c>
      <c r="N1550" t="s">
        <v>162</v>
      </c>
      <c r="O1550" s="182">
        <v>41214</v>
      </c>
      <c r="P1550" s="182">
        <v>41235</v>
      </c>
      <c r="Q1550">
        <v>3</v>
      </c>
      <c r="R1550" t="s">
        <v>280</v>
      </c>
      <c r="S1550" t="s">
        <v>280</v>
      </c>
      <c r="T1550" t="s">
        <v>280</v>
      </c>
      <c r="U1550"/>
    </row>
    <row r="1551" spans="1:21">
      <c r="A1551" s="168" t="str">
        <f t="shared" si="24"/>
        <v>Report</v>
      </c>
      <c r="B1551">
        <v>22882</v>
      </c>
      <c r="C1551" t="s">
        <v>6778</v>
      </c>
      <c r="D1551" t="s">
        <v>162</v>
      </c>
      <c r="E1551" t="s">
        <v>283</v>
      </c>
      <c r="F1551" t="s">
        <v>6779</v>
      </c>
      <c r="G1551" t="s">
        <v>6780</v>
      </c>
      <c r="H1551" t="s">
        <v>280</v>
      </c>
      <c r="I1551" t="s">
        <v>6781</v>
      </c>
      <c r="J1551" t="s">
        <v>6782</v>
      </c>
      <c r="K1551" t="s">
        <v>63</v>
      </c>
      <c r="L1551" t="s">
        <v>176</v>
      </c>
      <c r="M1551">
        <v>384111</v>
      </c>
      <c r="N1551" t="s">
        <v>162</v>
      </c>
      <c r="O1551" s="182">
        <v>40865</v>
      </c>
      <c r="P1551" s="182">
        <v>40886</v>
      </c>
      <c r="Q1551">
        <v>2</v>
      </c>
      <c r="R1551" t="s">
        <v>280</v>
      </c>
      <c r="S1551" t="s">
        <v>280</v>
      </c>
      <c r="T1551" t="s">
        <v>280</v>
      </c>
      <c r="U1551"/>
    </row>
    <row r="1552" spans="1:21">
      <c r="A1552" s="168" t="str">
        <f t="shared" si="24"/>
        <v>Report</v>
      </c>
      <c r="B1552">
        <v>22883</v>
      </c>
      <c r="C1552" t="s">
        <v>6783</v>
      </c>
      <c r="D1552" t="s">
        <v>162</v>
      </c>
      <c r="E1552" t="s">
        <v>283</v>
      </c>
      <c r="F1552" t="s">
        <v>6784</v>
      </c>
      <c r="G1552" t="s">
        <v>280</v>
      </c>
      <c r="H1552" t="s">
        <v>280</v>
      </c>
      <c r="I1552" t="s">
        <v>298</v>
      </c>
      <c r="J1552" t="s">
        <v>6785</v>
      </c>
      <c r="K1552" t="s">
        <v>115</v>
      </c>
      <c r="L1552" t="s">
        <v>173</v>
      </c>
      <c r="M1552">
        <v>447547</v>
      </c>
      <c r="N1552" t="s">
        <v>1268</v>
      </c>
      <c r="O1552" s="182">
        <v>41984</v>
      </c>
      <c r="P1552" s="182">
        <v>42019</v>
      </c>
      <c r="Q1552">
        <v>3</v>
      </c>
      <c r="R1552">
        <v>3</v>
      </c>
      <c r="S1552">
        <v>3</v>
      </c>
      <c r="T1552">
        <v>3</v>
      </c>
      <c r="U1552"/>
    </row>
    <row r="1553" spans="1:21">
      <c r="A1553" s="168" t="str">
        <f t="shared" si="24"/>
        <v>Report</v>
      </c>
      <c r="B1553">
        <v>22884</v>
      </c>
      <c r="C1553" t="s">
        <v>6786</v>
      </c>
      <c r="D1553" t="s">
        <v>162</v>
      </c>
      <c r="E1553" t="s">
        <v>283</v>
      </c>
      <c r="F1553" t="s">
        <v>6787</v>
      </c>
      <c r="G1553" t="s">
        <v>6788</v>
      </c>
      <c r="H1553" t="s">
        <v>280</v>
      </c>
      <c r="I1553" t="s">
        <v>6789</v>
      </c>
      <c r="J1553" t="s">
        <v>6790</v>
      </c>
      <c r="K1553" t="s">
        <v>79</v>
      </c>
      <c r="L1553" t="s">
        <v>173</v>
      </c>
      <c r="M1553">
        <v>384112</v>
      </c>
      <c r="N1553" t="s">
        <v>162</v>
      </c>
      <c r="O1553" s="182">
        <v>40774</v>
      </c>
      <c r="P1553" s="182">
        <v>40798</v>
      </c>
      <c r="Q1553">
        <v>2</v>
      </c>
      <c r="R1553" t="s">
        <v>280</v>
      </c>
      <c r="S1553" t="s">
        <v>280</v>
      </c>
      <c r="T1553" t="s">
        <v>280</v>
      </c>
      <c r="U1553"/>
    </row>
    <row r="1554" spans="1:21">
      <c r="A1554" s="168" t="str">
        <f t="shared" si="24"/>
        <v>Report</v>
      </c>
      <c r="B1554">
        <v>22886</v>
      </c>
      <c r="C1554" t="s">
        <v>6791</v>
      </c>
      <c r="D1554" t="s">
        <v>162</v>
      </c>
      <c r="E1554" t="s">
        <v>283</v>
      </c>
      <c r="F1554" t="s">
        <v>6792</v>
      </c>
      <c r="G1554" t="s">
        <v>280</v>
      </c>
      <c r="H1554" t="s">
        <v>280</v>
      </c>
      <c r="I1554" t="s">
        <v>6793</v>
      </c>
      <c r="J1554" t="s">
        <v>6794</v>
      </c>
      <c r="K1554" t="s">
        <v>116</v>
      </c>
      <c r="L1554" t="s">
        <v>173</v>
      </c>
      <c r="M1554">
        <v>455097</v>
      </c>
      <c r="N1554" t="s">
        <v>509</v>
      </c>
      <c r="O1554" s="182">
        <v>42145</v>
      </c>
      <c r="P1554" s="182">
        <v>42172</v>
      </c>
      <c r="Q1554">
        <v>1</v>
      </c>
      <c r="R1554">
        <v>1</v>
      </c>
      <c r="S1554">
        <v>1</v>
      </c>
      <c r="T1554">
        <v>1</v>
      </c>
      <c r="U1554"/>
    </row>
    <row r="1555" spans="1:21">
      <c r="A1555" s="168" t="str">
        <f t="shared" si="24"/>
        <v>Report</v>
      </c>
      <c r="B1555">
        <v>22887</v>
      </c>
      <c r="C1555" t="s">
        <v>6795</v>
      </c>
      <c r="D1555" t="s">
        <v>162</v>
      </c>
      <c r="E1555" t="s">
        <v>283</v>
      </c>
      <c r="F1555" t="s">
        <v>6796</v>
      </c>
      <c r="G1555" t="s">
        <v>280</v>
      </c>
      <c r="H1555" t="s">
        <v>280</v>
      </c>
      <c r="I1555" t="s">
        <v>1715</v>
      </c>
      <c r="J1555" t="s">
        <v>6797</v>
      </c>
      <c r="K1555" t="s">
        <v>33</v>
      </c>
      <c r="L1555" t="s">
        <v>173</v>
      </c>
      <c r="M1555">
        <v>365851</v>
      </c>
      <c r="N1555" t="s">
        <v>162</v>
      </c>
      <c r="O1555" s="182">
        <v>40709</v>
      </c>
      <c r="P1555" s="182">
        <v>40730</v>
      </c>
      <c r="Q1555">
        <v>1</v>
      </c>
      <c r="R1555" t="s">
        <v>280</v>
      </c>
      <c r="S1555" t="s">
        <v>280</v>
      </c>
      <c r="T1555" t="s">
        <v>280</v>
      </c>
      <c r="U1555"/>
    </row>
    <row r="1556" spans="1:21">
      <c r="A1556" s="168" t="str">
        <f t="shared" si="24"/>
        <v>Report</v>
      </c>
      <c r="B1556">
        <v>22889</v>
      </c>
      <c r="C1556" t="s">
        <v>6798</v>
      </c>
      <c r="D1556" t="s">
        <v>162</v>
      </c>
      <c r="E1556" t="s">
        <v>283</v>
      </c>
      <c r="F1556" t="s">
        <v>6799</v>
      </c>
      <c r="G1556" t="s">
        <v>6800</v>
      </c>
      <c r="H1556" t="s">
        <v>6801</v>
      </c>
      <c r="I1556" t="s">
        <v>416</v>
      </c>
      <c r="J1556" t="s">
        <v>6802</v>
      </c>
      <c r="K1556" t="s">
        <v>36</v>
      </c>
      <c r="L1556" t="s">
        <v>178</v>
      </c>
      <c r="M1556">
        <v>362576</v>
      </c>
      <c r="N1556" t="s">
        <v>162</v>
      </c>
      <c r="O1556" s="182">
        <v>40466</v>
      </c>
      <c r="P1556" s="182">
        <v>40484</v>
      </c>
      <c r="Q1556">
        <v>1</v>
      </c>
      <c r="R1556" t="s">
        <v>280</v>
      </c>
      <c r="S1556" t="s">
        <v>280</v>
      </c>
      <c r="T1556" t="s">
        <v>280</v>
      </c>
      <c r="U1556"/>
    </row>
    <row r="1557" spans="1:21">
      <c r="A1557" s="168" t="str">
        <f t="shared" si="24"/>
        <v>Report</v>
      </c>
      <c r="B1557">
        <v>22891</v>
      </c>
      <c r="C1557" t="s">
        <v>6803</v>
      </c>
      <c r="D1557" t="s">
        <v>162</v>
      </c>
      <c r="E1557" t="s">
        <v>283</v>
      </c>
      <c r="F1557" t="s">
        <v>6804</v>
      </c>
      <c r="G1557" t="s">
        <v>6805</v>
      </c>
      <c r="H1557" t="s">
        <v>280</v>
      </c>
      <c r="I1557" t="s">
        <v>637</v>
      </c>
      <c r="J1557" t="s">
        <v>6806</v>
      </c>
      <c r="K1557" t="s">
        <v>12</v>
      </c>
      <c r="L1557" t="s">
        <v>171</v>
      </c>
      <c r="M1557">
        <v>384113</v>
      </c>
      <c r="N1557" t="s">
        <v>162</v>
      </c>
      <c r="O1557" s="182">
        <v>41060</v>
      </c>
      <c r="P1557" s="182">
        <v>41082</v>
      </c>
      <c r="Q1557">
        <v>3</v>
      </c>
      <c r="R1557" t="s">
        <v>280</v>
      </c>
      <c r="S1557" t="s">
        <v>280</v>
      </c>
      <c r="T1557" t="s">
        <v>280</v>
      </c>
      <c r="U1557"/>
    </row>
    <row r="1558" spans="1:21">
      <c r="A1558" s="168" t="str">
        <f t="shared" si="24"/>
        <v>Report</v>
      </c>
      <c r="B1558">
        <v>22895</v>
      </c>
      <c r="C1558" t="s">
        <v>6807</v>
      </c>
      <c r="D1558" t="s">
        <v>162</v>
      </c>
      <c r="E1558" t="s">
        <v>283</v>
      </c>
      <c r="F1558" t="s">
        <v>6808</v>
      </c>
      <c r="G1558" t="s">
        <v>1866</v>
      </c>
      <c r="H1558" t="s">
        <v>6809</v>
      </c>
      <c r="I1558" t="s">
        <v>2613</v>
      </c>
      <c r="J1558" t="s">
        <v>6810</v>
      </c>
      <c r="K1558" t="s">
        <v>81</v>
      </c>
      <c r="L1558" t="s">
        <v>176</v>
      </c>
      <c r="M1558">
        <v>455063</v>
      </c>
      <c r="N1558" t="s">
        <v>162</v>
      </c>
      <c r="O1558" s="182">
        <v>42131</v>
      </c>
      <c r="P1558" s="182">
        <v>42152</v>
      </c>
      <c r="Q1558">
        <v>2</v>
      </c>
      <c r="R1558">
        <v>2</v>
      </c>
      <c r="S1558">
        <v>2</v>
      </c>
      <c r="T1558">
        <v>2</v>
      </c>
      <c r="U1558"/>
    </row>
    <row r="1559" spans="1:21">
      <c r="A1559" s="168" t="str">
        <f t="shared" si="24"/>
        <v>Report</v>
      </c>
      <c r="B1559">
        <v>22896</v>
      </c>
      <c r="C1559" t="s">
        <v>6811</v>
      </c>
      <c r="D1559" t="s">
        <v>162</v>
      </c>
      <c r="E1559" t="s">
        <v>283</v>
      </c>
      <c r="F1559" t="s">
        <v>6812</v>
      </c>
      <c r="G1559" t="s">
        <v>280</v>
      </c>
      <c r="H1559" t="s">
        <v>280</v>
      </c>
      <c r="I1559" t="s">
        <v>2047</v>
      </c>
      <c r="J1559" t="s">
        <v>6813</v>
      </c>
      <c r="K1559" t="s">
        <v>139</v>
      </c>
      <c r="L1559" t="s">
        <v>173</v>
      </c>
      <c r="M1559">
        <v>407028</v>
      </c>
      <c r="N1559" t="s">
        <v>162</v>
      </c>
      <c r="O1559" s="182">
        <v>41306</v>
      </c>
      <c r="P1559" s="182">
        <v>41324</v>
      </c>
      <c r="Q1559">
        <v>2</v>
      </c>
      <c r="R1559" t="s">
        <v>280</v>
      </c>
      <c r="S1559" t="s">
        <v>280</v>
      </c>
      <c r="T1559" t="s">
        <v>280</v>
      </c>
      <c r="U1559"/>
    </row>
    <row r="1560" spans="1:21">
      <c r="A1560" s="168" t="str">
        <f t="shared" si="24"/>
        <v>Report</v>
      </c>
      <c r="B1560">
        <v>22900</v>
      </c>
      <c r="C1560" t="s">
        <v>6814</v>
      </c>
      <c r="D1560" t="s">
        <v>162</v>
      </c>
      <c r="E1560" t="s">
        <v>283</v>
      </c>
      <c r="F1560" t="s">
        <v>6815</v>
      </c>
      <c r="G1560" t="s">
        <v>280</v>
      </c>
      <c r="H1560" t="s">
        <v>6816</v>
      </c>
      <c r="I1560" t="s">
        <v>6817</v>
      </c>
      <c r="J1560" t="s">
        <v>6818</v>
      </c>
      <c r="K1560" t="s">
        <v>0</v>
      </c>
      <c r="L1560" t="s">
        <v>178</v>
      </c>
      <c r="M1560">
        <v>383722</v>
      </c>
      <c r="N1560" t="s">
        <v>162</v>
      </c>
      <c r="O1560" s="182">
        <v>40808</v>
      </c>
      <c r="P1560" s="182">
        <v>40823</v>
      </c>
      <c r="Q1560">
        <v>2</v>
      </c>
      <c r="R1560" t="s">
        <v>280</v>
      </c>
      <c r="S1560" t="s">
        <v>280</v>
      </c>
      <c r="T1560" t="s">
        <v>280</v>
      </c>
      <c r="U1560"/>
    </row>
    <row r="1561" spans="1:21">
      <c r="A1561" s="168" t="str">
        <f t="shared" si="24"/>
        <v>Report</v>
      </c>
      <c r="B1561">
        <v>22901</v>
      </c>
      <c r="C1561" t="s">
        <v>6819</v>
      </c>
      <c r="D1561" t="s">
        <v>162</v>
      </c>
      <c r="E1561" t="s">
        <v>283</v>
      </c>
      <c r="F1561" t="s">
        <v>6820</v>
      </c>
      <c r="G1561" t="s">
        <v>6821</v>
      </c>
      <c r="H1561" t="s">
        <v>280</v>
      </c>
      <c r="I1561" t="s">
        <v>748</v>
      </c>
      <c r="J1561" t="s">
        <v>6822</v>
      </c>
      <c r="K1561" t="s">
        <v>23</v>
      </c>
      <c r="L1561" t="s">
        <v>175</v>
      </c>
      <c r="M1561">
        <v>362577</v>
      </c>
      <c r="N1561" t="s">
        <v>162</v>
      </c>
      <c r="O1561" s="182">
        <v>40521</v>
      </c>
      <c r="P1561" s="182">
        <v>40542</v>
      </c>
      <c r="Q1561">
        <v>2</v>
      </c>
      <c r="R1561" t="s">
        <v>280</v>
      </c>
      <c r="S1561" t="s">
        <v>280</v>
      </c>
      <c r="T1561" t="s">
        <v>280</v>
      </c>
      <c r="U1561"/>
    </row>
    <row r="1562" spans="1:21">
      <c r="A1562" s="168" t="str">
        <f t="shared" si="24"/>
        <v>Report</v>
      </c>
      <c r="B1562">
        <v>22902</v>
      </c>
      <c r="C1562" t="s">
        <v>6823</v>
      </c>
      <c r="D1562" t="s">
        <v>162</v>
      </c>
      <c r="E1562" t="s">
        <v>283</v>
      </c>
      <c r="F1562" t="s">
        <v>6824</v>
      </c>
      <c r="G1562" t="s">
        <v>280</v>
      </c>
      <c r="H1562" t="s">
        <v>6825</v>
      </c>
      <c r="I1562" t="s">
        <v>858</v>
      </c>
      <c r="J1562" t="s">
        <v>6826</v>
      </c>
      <c r="K1562" t="s">
        <v>137</v>
      </c>
      <c r="L1562" t="s">
        <v>358</v>
      </c>
      <c r="M1562">
        <v>384114</v>
      </c>
      <c r="N1562" t="s">
        <v>162</v>
      </c>
      <c r="O1562" s="182">
        <v>40864</v>
      </c>
      <c r="P1562" s="182">
        <v>40885</v>
      </c>
      <c r="Q1562">
        <v>2</v>
      </c>
      <c r="R1562" t="s">
        <v>280</v>
      </c>
      <c r="S1562" t="s">
        <v>280</v>
      </c>
      <c r="T1562" t="s">
        <v>280</v>
      </c>
      <c r="U1562"/>
    </row>
    <row r="1563" spans="1:21">
      <c r="A1563" s="168" t="str">
        <f t="shared" si="24"/>
        <v>Report</v>
      </c>
      <c r="B1563">
        <v>22903</v>
      </c>
      <c r="C1563" t="s">
        <v>6827</v>
      </c>
      <c r="D1563" t="s">
        <v>162</v>
      </c>
      <c r="E1563" t="s">
        <v>283</v>
      </c>
      <c r="F1563" t="s">
        <v>5789</v>
      </c>
      <c r="G1563" t="s">
        <v>6828</v>
      </c>
      <c r="H1563" t="s">
        <v>280</v>
      </c>
      <c r="I1563" t="s">
        <v>421</v>
      </c>
      <c r="J1563" t="s">
        <v>6829</v>
      </c>
      <c r="K1563" t="s">
        <v>127</v>
      </c>
      <c r="L1563" t="s">
        <v>358</v>
      </c>
      <c r="M1563">
        <v>383723</v>
      </c>
      <c r="N1563" t="s">
        <v>162</v>
      </c>
      <c r="O1563" s="182">
        <v>40774</v>
      </c>
      <c r="P1563" s="182">
        <v>40798</v>
      </c>
      <c r="Q1563">
        <v>3</v>
      </c>
      <c r="R1563" t="s">
        <v>280</v>
      </c>
      <c r="S1563" t="s">
        <v>280</v>
      </c>
      <c r="T1563" t="s">
        <v>280</v>
      </c>
      <c r="U1563"/>
    </row>
    <row r="1564" spans="1:21">
      <c r="A1564" s="168" t="str">
        <f t="shared" si="24"/>
        <v>Report</v>
      </c>
      <c r="B1564">
        <v>22907</v>
      </c>
      <c r="C1564" t="s">
        <v>6830</v>
      </c>
      <c r="D1564" t="s">
        <v>162</v>
      </c>
      <c r="E1564" t="s">
        <v>283</v>
      </c>
      <c r="F1564" t="s">
        <v>6831</v>
      </c>
      <c r="G1564" t="s">
        <v>6832</v>
      </c>
      <c r="H1564" t="s">
        <v>280</v>
      </c>
      <c r="I1564" t="s">
        <v>1557</v>
      </c>
      <c r="J1564" t="s">
        <v>6833</v>
      </c>
      <c r="K1564" t="s">
        <v>150</v>
      </c>
      <c r="L1564" t="s">
        <v>176</v>
      </c>
      <c r="M1564">
        <v>427485</v>
      </c>
      <c r="N1564" t="s">
        <v>162</v>
      </c>
      <c r="O1564" s="182">
        <v>41479</v>
      </c>
      <c r="P1564" s="182">
        <v>41500</v>
      </c>
      <c r="Q1564">
        <v>2</v>
      </c>
      <c r="R1564">
        <v>2</v>
      </c>
      <c r="S1564">
        <v>2</v>
      </c>
      <c r="T1564">
        <v>2</v>
      </c>
      <c r="U1564"/>
    </row>
    <row r="1565" spans="1:21">
      <c r="A1565" s="168" t="str">
        <f t="shared" si="24"/>
        <v>Report</v>
      </c>
      <c r="B1565">
        <v>22908</v>
      </c>
      <c r="C1565" t="s">
        <v>6834</v>
      </c>
      <c r="D1565" t="s">
        <v>162</v>
      </c>
      <c r="E1565" t="s">
        <v>283</v>
      </c>
      <c r="F1565" t="s">
        <v>6835</v>
      </c>
      <c r="G1565" t="s">
        <v>6836</v>
      </c>
      <c r="H1565" t="s">
        <v>6837</v>
      </c>
      <c r="I1565" t="s">
        <v>6838</v>
      </c>
      <c r="J1565" t="s">
        <v>6839</v>
      </c>
      <c r="K1565" t="s">
        <v>5</v>
      </c>
      <c r="L1565" t="s">
        <v>175</v>
      </c>
      <c r="M1565">
        <v>461371</v>
      </c>
      <c r="N1565" t="s">
        <v>509</v>
      </c>
      <c r="O1565" s="182">
        <v>42067</v>
      </c>
      <c r="P1565" s="182">
        <v>42087</v>
      </c>
      <c r="Q1565">
        <v>3</v>
      </c>
      <c r="R1565">
        <v>3</v>
      </c>
      <c r="S1565">
        <v>3</v>
      </c>
      <c r="T1565">
        <v>3</v>
      </c>
      <c r="U1565"/>
    </row>
    <row r="1566" spans="1:21">
      <c r="A1566" s="168" t="str">
        <f t="shared" si="24"/>
        <v>Report</v>
      </c>
      <c r="B1566">
        <v>22909</v>
      </c>
      <c r="C1566" t="s">
        <v>6840</v>
      </c>
      <c r="D1566" t="s">
        <v>162</v>
      </c>
      <c r="E1566" t="s">
        <v>283</v>
      </c>
      <c r="F1566" t="s">
        <v>6841</v>
      </c>
      <c r="G1566" t="s">
        <v>6842</v>
      </c>
      <c r="H1566" t="s">
        <v>280</v>
      </c>
      <c r="I1566" t="s">
        <v>6843</v>
      </c>
      <c r="J1566" t="s">
        <v>6844</v>
      </c>
      <c r="K1566" t="s">
        <v>57</v>
      </c>
      <c r="L1566" t="s">
        <v>172</v>
      </c>
      <c r="M1566">
        <v>452806</v>
      </c>
      <c r="N1566" t="s">
        <v>162</v>
      </c>
      <c r="O1566" s="182">
        <v>42090</v>
      </c>
      <c r="P1566" s="182">
        <v>42115</v>
      </c>
      <c r="Q1566">
        <v>3</v>
      </c>
      <c r="R1566">
        <v>2</v>
      </c>
      <c r="S1566">
        <v>3</v>
      </c>
      <c r="T1566">
        <v>3</v>
      </c>
      <c r="U1566"/>
    </row>
    <row r="1567" spans="1:21">
      <c r="A1567" s="168" t="str">
        <f t="shared" si="24"/>
        <v>Report</v>
      </c>
      <c r="B1567">
        <v>22911</v>
      </c>
      <c r="C1567" t="s">
        <v>6845</v>
      </c>
      <c r="D1567" t="s">
        <v>162</v>
      </c>
      <c r="E1567" t="s">
        <v>283</v>
      </c>
      <c r="F1567" t="s">
        <v>6846</v>
      </c>
      <c r="G1567" t="s">
        <v>6847</v>
      </c>
      <c r="H1567" t="s">
        <v>280</v>
      </c>
      <c r="I1567" t="s">
        <v>6848</v>
      </c>
      <c r="J1567" t="s">
        <v>6849</v>
      </c>
      <c r="K1567" t="s">
        <v>11</v>
      </c>
      <c r="L1567" t="s">
        <v>171</v>
      </c>
      <c r="M1567">
        <v>365732</v>
      </c>
      <c r="N1567" t="s">
        <v>162</v>
      </c>
      <c r="O1567" s="182">
        <v>40710</v>
      </c>
      <c r="P1567" s="182">
        <v>40730</v>
      </c>
      <c r="Q1567">
        <v>2</v>
      </c>
      <c r="R1567" t="s">
        <v>280</v>
      </c>
      <c r="S1567" t="s">
        <v>280</v>
      </c>
      <c r="T1567" t="s">
        <v>280</v>
      </c>
      <c r="U1567"/>
    </row>
    <row r="1568" spans="1:21">
      <c r="A1568" s="168" t="str">
        <f t="shared" si="24"/>
        <v>Report</v>
      </c>
      <c r="B1568">
        <v>22912</v>
      </c>
      <c r="C1568" t="s">
        <v>6850</v>
      </c>
      <c r="D1568" t="s">
        <v>162</v>
      </c>
      <c r="E1568" t="s">
        <v>283</v>
      </c>
      <c r="F1568" t="s">
        <v>6851</v>
      </c>
      <c r="G1568" t="s">
        <v>280</v>
      </c>
      <c r="H1568" t="s">
        <v>280</v>
      </c>
      <c r="I1568" t="s">
        <v>6852</v>
      </c>
      <c r="J1568" t="s">
        <v>6853</v>
      </c>
      <c r="K1568" t="s">
        <v>19</v>
      </c>
      <c r="L1568" t="s">
        <v>175</v>
      </c>
      <c r="M1568">
        <v>361101</v>
      </c>
      <c r="N1568" t="s">
        <v>162</v>
      </c>
      <c r="O1568" s="182">
        <v>40353</v>
      </c>
      <c r="P1568" s="182">
        <v>40374</v>
      </c>
      <c r="Q1568">
        <v>1</v>
      </c>
      <c r="R1568" t="s">
        <v>280</v>
      </c>
      <c r="S1568" t="s">
        <v>280</v>
      </c>
      <c r="T1568" t="s">
        <v>280</v>
      </c>
      <c r="U1568"/>
    </row>
    <row r="1569" spans="1:21">
      <c r="A1569" s="168" t="str">
        <f t="shared" si="24"/>
        <v>Report</v>
      </c>
      <c r="B1569">
        <v>22913</v>
      </c>
      <c r="C1569" t="s">
        <v>6854</v>
      </c>
      <c r="D1569" t="s">
        <v>162</v>
      </c>
      <c r="E1569" t="s">
        <v>283</v>
      </c>
      <c r="F1569" t="s">
        <v>6855</v>
      </c>
      <c r="G1569" t="s">
        <v>280</v>
      </c>
      <c r="H1569" t="s">
        <v>280</v>
      </c>
      <c r="I1569" t="s">
        <v>6856</v>
      </c>
      <c r="J1569" t="s">
        <v>6857</v>
      </c>
      <c r="K1569" t="s">
        <v>1</v>
      </c>
      <c r="L1569" t="s">
        <v>174</v>
      </c>
      <c r="M1569">
        <v>464237</v>
      </c>
      <c r="N1569" t="s">
        <v>678</v>
      </c>
      <c r="O1569" s="182">
        <v>42138</v>
      </c>
      <c r="P1569" s="182">
        <v>42160</v>
      </c>
      <c r="Q1569">
        <v>3</v>
      </c>
      <c r="R1569">
        <v>3</v>
      </c>
      <c r="S1569">
        <v>3</v>
      </c>
      <c r="T1569">
        <v>3</v>
      </c>
      <c r="U1569"/>
    </row>
    <row r="1570" spans="1:21">
      <c r="A1570" s="168" t="str">
        <f t="shared" si="24"/>
        <v>Report</v>
      </c>
      <c r="B1570">
        <v>22914</v>
      </c>
      <c r="C1570" t="s">
        <v>6854</v>
      </c>
      <c r="D1570" t="s">
        <v>162</v>
      </c>
      <c r="E1570" t="s">
        <v>283</v>
      </c>
      <c r="F1570" t="s">
        <v>6858</v>
      </c>
      <c r="G1570" t="s">
        <v>6859</v>
      </c>
      <c r="H1570" t="s">
        <v>280</v>
      </c>
      <c r="I1570" t="s">
        <v>572</v>
      </c>
      <c r="J1570" t="s">
        <v>6860</v>
      </c>
      <c r="K1570" t="s">
        <v>9</v>
      </c>
      <c r="L1570" t="s">
        <v>358</v>
      </c>
      <c r="M1570">
        <v>420710</v>
      </c>
      <c r="N1570" t="s">
        <v>162</v>
      </c>
      <c r="O1570" s="182">
        <v>41459</v>
      </c>
      <c r="P1570" s="182">
        <v>41480</v>
      </c>
      <c r="Q1570">
        <v>2</v>
      </c>
      <c r="R1570">
        <v>2</v>
      </c>
      <c r="S1570">
        <v>2</v>
      </c>
      <c r="T1570">
        <v>2</v>
      </c>
      <c r="U1570"/>
    </row>
    <row r="1571" spans="1:21">
      <c r="A1571" s="168" t="str">
        <f t="shared" si="24"/>
        <v>Report</v>
      </c>
      <c r="B1571">
        <v>22915</v>
      </c>
      <c r="C1571" t="s">
        <v>6861</v>
      </c>
      <c r="D1571" t="s">
        <v>162</v>
      </c>
      <c r="E1571" t="s">
        <v>283</v>
      </c>
      <c r="F1571" t="s">
        <v>6862</v>
      </c>
      <c r="G1571" t="s">
        <v>6863</v>
      </c>
      <c r="H1571" t="s">
        <v>280</v>
      </c>
      <c r="I1571" t="s">
        <v>6864</v>
      </c>
      <c r="J1571" t="s">
        <v>6865</v>
      </c>
      <c r="K1571" t="s">
        <v>34</v>
      </c>
      <c r="L1571" t="s">
        <v>173</v>
      </c>
      <c r="M1571">
        <v>366406</v>
      </c>
      <c r="N1571" t="s">
        <v>162</v>
      </c>
      <c r="O1571" s="182">
        <v>40850</v>
      </c>
      <c r="P1571" s="182">
        <v>40870</v>
      </c>
      <c r="Q1571">
        <v>3</v>
      </c>
      <c r="R1571" t="s">
        <v>280</v>
      </c>
      <c r="S1571" t="s">
        <v>280</v>
      </c>
      <c r="T1571" t="s">
        <v>280</v>
      </c>
      <c r="U1571"/>
    </row>
    <row r="1572" spans="1:21">
      <c r="A1572" s="168" t="str">
        <f t="shared" si="24"/>
        <v>Report</v>
      </c>
      <c r="B1572">
        <v>22918</v>
      </c>
      <c r="C1572" t="s">
        <v>6866</v>
      </c>
      <c r="D1572" t="s">
        <v>162</v>
      </c>
      <c r="E1572" t="s">
        <v>283</v>
      </c>
      <c r="F1572" t="s">
        <v>6867</v>
      </c>
      <c r="G1572" t="s">
        <v>280</v>
      </c>
      <c r="H1572" t="s">
        <v>280</v>
      </c>
      <c r="I1572" t="s">
        <v>6868</v>
      </c>
      <c r="J1572" t="s">
        <v>6869</v>
      </c>
      <c r="K1572" t="s">
        <v>63</v>
      </c>
      <c r="L1572" t="s">
        <v>176</v>
      </c>
      <c r="M1572">
        <v>451660</v>
      </c>
      <c r="N1572" t="s">
        <v>162</v>
      </c>
      <c r="O1572" s="182">
        <v>41900</v>
      </c>
      <c r="P1572" s="182">
        <v>41929</v>
      </c>
      <c r="Q1572">
        <v>4</v>
      </c>
      <c r="R1572">
        <v>4</v>
      </c>
      <c r="S1572">
        <v>4</v>
      </c>
      <c r="T1572">
        <v>4</v>
      </c>
      <c r="U1572"/>
    </row>
    <row r="1573" spans="1:21">
      <c r="A1573" s="168" t="str">
        <f t="shared" si="24"/>
        <v>Report</v>
      </c>
      <c r="B1573">
        <v>22921</v>
      </c>
      <c r="C1573" t="s">
        <v>6870</v>
      </c>
      <c r="D1573" t="s">
        <v>162</v>
      </c>
      <c r="E1573" t="s">
        <v>283</v>
      </c>
      <c r="F1573" t="s">
        <v>6871</v>
      </c>
      <c r="G1573" t="s">
        <v>6872</v>
      </c>
      <c r="H1573" t="s">
        <v>280</v>
      </c>
      <c r="I1573" t="s">
        <v>6873</v>
      </c>
      <c r="J1573" t="s">
        <v>6874</v>
      </c>
      <c r="K1573" t="s">
        <v>11</v>
      </c>
      <c r="L1573" t="s">
        <v>171</v>
      </c>
      <c r="M1573">
        <v>383551</v>
      </c>
      <c r="N1573" t="s">
        <v>162</v>
      </c>
      <c r="O1573" s="182">
        <v>40800</v>
      </c>
      <c r="P1573" s="182">
        <v>40819</v>
      </c>
      <c r="Q1573">
        <v>3</v>
      </c>
      <c r="R1573" t="s">
        <v>280</v>
      </c>
      <c r="S1573" t="s">
        <v>280</v>
      </c>
      <c r="T1573" t="s">
        <v>280</v>
      </c>
      <c r="U1573"/>
    </row>
    <row r="1574" spans="1:21">
      <c r="A1574" s="168" t="str">
        <f t="shared" si="24"/>
        <v>Report</v>
      </c>
      <c r="B1574">
        <v>22923</v>
      </c>
      <c r="C1574" t="s">
        <v>6875</v>
      </c>
      <c r="D1574" t="s">
        <v>162</v>
      </c>
      <c r="E1574" t="s">
        <v>283</v>
      </c>
      <c r="F1574" t="s">
        <v>6876</v>
      </c>
      <c r="G1574" t="s">
        <v>280</v>
      </c>
      <c r="H1574" t="s">
        <v>280</v>
      </c>
      <c r="I1574" t="s">
        <v>6877</v>
      </c>
      <c r="J1574" t="s">
        <v>6878</v>
      </c>
      <c r="K1574" t="s">
        <v>26</v>
      </c>
      <c r="L1574" t="s">
        <v>171</v>
      </c>
      <c r="M1574">
        <v>407029</v>
      </c>
      <c r="N1574" t="s">
        <v>162</v>
      </c>
      <c r="O1574" s="182">
        <v>41172</v>
      </c>
      <c r="P1574" s="182">
        <v>41193</v>
      </c>
      <c r="Q1574">
        <v>2</v>
      </c>
      <c r="R1574" t="s">
        <v>280</v>
      </c>
      <c r="S1574" t="s">
        <v>280</v>
      </c>
      <c r="T1574" t="s">
        <v>280</v>
      </c>
      <c r="U1574"/>
    </row>
    <row r="1575" spans="1:21">
      <c r="A1575" s="168" t="str">
        <f t="shared" si="24"/>
        <v>Report</v>
      </c>
      <c r="B1575">
        <v>22927</v>
      </c>
      <c r="C1575" t="s">
        <v>6879</v>
      </c>
      <c r="D1575" t="s">
        <v>162</v>
      </c>
      <c r="E1575" t="s">
        <v>283</v>
      </c>
      <c r="F1575" t="s">
        <v>6880</v>
      </c>
      <c r="G1575" t="s">
        <v>280</v>
      </c>
      <c r="H1575" t="s">
        <v>6881</v>
      </c>
      <c r="I1575" t="s">
        <v>2231</v>
      </c>
      <c r="J1575" t="s">
        <v>6882</v>
      </c>
      <c r="K1575" t="s">
        <v>38</v>
      </c>
      <c r="L1575" t="s">
        <v>358</v>
      </c>
      <c r="M1575">
        <v>384116</v>
      </c>
      <c r="N1575" t="s">
        <v>162</v>
      </c>
      <c r="O1575" s="182">
        <v>40969</v>
      </c>
      <c r="P1575" s="182">
        <v>40990</v>
      </c>
      <c r="Q1575">
        <v>2</v>
      </c>
      <c r="R1575" t="s">
        <v>280</v>
      </c>
      <c r="S1575" t="s">
        <v>280</v>
      </c>
      <c r="T1575" t="s">
        <v>280</v>
      </c>
      <c r="U1575"/>
    </row>
    <row r="1576" spans="1:21">
      <c r="A1576" s="168" t="str">
        <f t="shared" si="24"/>
        <v>Report</v>
      </c>
      <c r="B1576">
        <v>22929</v>
      </c>
      <c r="C1576" t="s">
        <v>6883</v>
      </c>
      <c r="D1576" t="s">
        <v>162</v>
      </c>
      <c r="E1576" t="s">
        <v>283</v>
      </c>
      <c r="F1576" t="s">
        <v>6884</v>
      </c>
      <c r="G1576" t="s">
        <v>6885</v>
      </c>
      <c r="H1576" t="s">
        <v>280</v>
      </c>
      <c r="I1576" t="s">
        <v>6886</v>
      </c>
      <c r="J1576" t="s">
        <v>6887</v>
      </c>
      <c r="K1576" t="s">
        <v>63</v>
      </c>
      <c r="L1576" t="s">
        <v>176</v>
      </c>
      <c r="M1576">
        <v>384117</v>
      </c>
      <c r="N1576" t="s">
        <v>162</v>
      </c>
      <c r="O1576" s="182">
        <v>40940</v>
      </c>
      <c r="P1576" s="182">
        <v>40962</v>
      </c>
      <c r="Q1576">
        <v>2</v>
      </c>
      <c r="R1576" t="s">
        <v>280</v>
      </c>
      <c r="S1576" t="s">
        <v>280</v>
      </c>
      <c r="T1576" t="s">
        <v>280</v>
      </c>
      <c r="U1576"/>
    </row>
    <row r="1577" spans="1:21">
      <c r="A1577" s="168" t="str">
        <f t="shared" si="24"/>
        <v>Report</v>
      </c>
      <c r="B1577">
        <v>22933</v>
      </c>
      <c r="C1577" t="s">
        <v>6888</v>
      </c>
      <c r="D1577" t="s">
        <v>162</v>
      </c>
      <c r="E1577" t="s">
        <v>283</v>
      </c>
      <c r="F1577" t="s">
        <v>6314</v>
      </c>
      <c r="G1577" t="s">
        <v>6889</v>
      </c>
      <c r="H1577" t="s">
        <v>6889</v>
      </c>
      <c r="I1577" t="s">
        <v>346</v>
      </c>
      <c r="J1577" t="s">
        <v>6890</v>
      </c>
      <c r="K1577" t="s">
        <v>118</v>
      </c>
      <c r="L1577" t="s">
        <v>178</v>
      </c>
      <c r="M1577">
        <v>383724</v>
      </c>
      <c r="N1577" t="s">
        <v>162</v>
      </c>
      <c r="O1577" s="182">
        <v>40884</v>
      </c>
      <c r="P1577" s="182">
        <v>40917</v>
      </c>
      <c r="Q1577">
        <v>1</v>
      </c>
      <c r="R1577" t="s">
        <v>280</v>
      </c>
      <c r="S1577" t="s">
        <v>280</v>
      </c>
      <c r="T1577" t="s">
        <v>280</v>
      </c>
      <c r="U1577"/>
    </row>
    <row r="1578" spans="1:21">
      <c r="A1578" s="168" t="str">
        <f t="shared" si="24"/>
        <v>Report</v>
      </c>
      <c r="B1578">
        <v>22934</v>
      </c>
      <c r="C1578" t="s">
        <v>6891</v>
      </c>
      <c r="D1578" t="s">
        <v>162</v>
      </c>
      <c r="E1578" t="s">
        <v>283</v>
      </c>
      <c r="F1578" t="s">
        <v>6892</v>
      </c>
      <c r="G1578" t="s">
        <v>280</v>
      </c>
      <c r="H1578" t="s">
        <v>280</v>
      </c>
      <c r="I1578" t="s">
        <v>336</v>
      </c>
      <c r="J1578" t="s">
        <v>6893</v>
      </c>
      <c r="K1578" t="s">
        <v>100</v>
      </c>
      <c r="L1578" t="s">
        <v>175</v>
      </c>
      <c r="M1578">
        <v>365853</v>
      </c>
      <c r="N1578" t="s">
        <v>162</v>
      </c>
      <c r="O1578" s="182">
        <v>40576</v>
      </c>
      <c r="P1578" s="182">
        <v>40597</v>
      </c>
      <c r="Q1578">
        <v>2</v>
      </c>
      <c r="R1578" t="s">
        <v>280</v>
      </c>
      <c r="S1578" t="s">
        <v>280</v>
      </c>
      <c r="T1578" t="s">
        <v>280</v>
      </c>
      <c r="U1578"/>
    </row>
    <row r="1579" spans="1:21">
      <c r="A1579" s="168" t="str">
        <f t="shared" si="24"/>
        <v>Report</v>
      </c>
      <c r="B1579">
        <v>22935</v>
      </c>
      <c r="C1579" t="s">
        <v>6894</v>
      </c>
      <c r="D1579" t="s">
        <v>162</v>
      </c>
      <c r="E1579" t="s">
        <v>283</v>
      </c>
      <c r="F1579" t="s">
        <v>6895</v>
      </c>
      <c r="G1579" t="s">
        <v>6896</v>
      </c>
      <c r="H1579" t="s">
        <v>280</v>
      </c>
      <c r="I1579" t="s">
        <v>528</v>
      </c>
      <c r="J1579" t="s">
        <v>6897</v>
      </c>
      <c r="K1579" t="s">
        <v>39</v>
      </c>
      <c r="L1579" t="s">
        <v>358</v>
      </c>
      <c r="M1579">
        <v>454021</v>
      </c>
      <c r="N1579" t="s">
        <v>162</v>
      </c>
      <c r="O1579" s="182">
        <v>42068</v>
      </c>
      <c r="P1579" s="182">
        <v>42089</v>
      </c>
      <c r="Q1579">
        <v>3</v>
      </c>
      <c r="R1579">
        <v>3</v>
      </c>
      <c r="S1579">
        <v>3</v>
      </c>
      <c r="T1579">
        <v>3</v>
      </c>
      <c r="U1579"/>
    </row>
    <row r="1580" spans="1:21">
      <c r="A1580" s="168" t="str">
        <f t="shared" si="24"/>
        <v>Report</v>
      </c>
      <c r="B1580">
        <v>22937</v>
      </c>
      <c r="C1580" t="s">
        <v>6898</v>
      </c>
      <c r="D1580" t="s">
        <v>162</v>
      </c>
      <c r="E1580" t="s">
        <v>283</v>
      </c>
      <c r="F1580" t="s">
        <v>6899</v>
      </c>
      <c r="G1580" t="s">
        <v>6900</v>
      </c>
      <c r="H1580" t="s">
        <v>280</v>
      </c>
      <c r="I1580" t="s">
        <v>6793</v>
      </c>
      <c r="J1580" t="s">
        <v>6901</v>
      </c>
      <c r="K1580" t="s">
        <v>116</v>
      </c>
      <c r="L1580" t="s">
        <v>173</v>
      </c>
      <c r="M1580">
        <v>446098</v>
      </c>
      <c r="N1580" t="s">
        <v>1268</v>
      </c>
      <c r="O1580" s="182">
        <v>41836</v>
      </c>
      <c r="P1580" s="182">
        <v>41872</v>
      </c>
      <c r="Q1580">
        <v>2</v>
      </c>
      <c r="R1580">
        <v>2</v>
      </c>
      <c r="S1580">
        <v>2</v>
      </c>
      <c r="T1580">
        <v>2</v>
      </c>
      <c r="U1580"/>
    </row>
    <row r="1581" spans="1:21">
      <c r="A1581" s="168" t="str">
        <f t="shared" si="24"/>
        <v>Report</v>
      </c>
      <c r="B1581">
        <v>22939</v>
      </c>
      <c r="C1581" t="s">
        <v>6902</v>
      </c>
      <c r="D1581" t="s">
        <v>162</v>
      </c>
      <c r="E1581" t="s">
        <v>283</v>
      </c>
      <c r="F1581" t="s">
        <v>1554</v>
      </c>
      <c r="G1581" t="s">
        <v>280</v>
      </c>
      <c r="H1581" t="s">
        <v>6903</v>
      </c>
      <c r="I1581" t="s">
        <v>779</v>
      </c>
      <c r="J1581" t="s">
        <v>6904</v>
      </c>
      <c r="K1581" t="s">
        <v>48</v>
      </c>
      <c r="L1581" t="s">
        <v>178</v>
      </c>
      <c r="M1581">
        <v>365854</v>
      </c>
      <c r="N1581" t="s">
        <v>162</v>
      </c>
      <c r="O1581" s="182">
        <v>40632</v>
      </c>
      <c r="P1581" s="182">
        <v>40652</v>
      </c>
      <c r="Q1581">
        <v>3</v>
      </c>
      <c r="R1581" t="s">
        <v>280</v>
      </c>
      <c r="S1581" t="s">
        <v>280</v>
      </c>
      <c r="T1581" t="s">
        <v>280</v>
      </c>
      <c r="U1581"/>
    </row>
    <row r="1582" spans="1:21">
      <c r="A1582" s="168" t="str">
        <f t="shared" si="24"/>
        <v>Report</v>
      </c>
      <c r="B1582">
        <v>22940</v>
      </c>
      <c r="C1582" t="s">
        <v>6905</v>
      </c>
      <c r="D1582" t="s">
        <v>162</v>
      </c>
      <c r="E1582" t="s">
        <v>283</v>
      </c>
      <c r="F1582" t="s">
        <v>6906</v>
      </c>
      <c r="G1582" t="s">
        <v>6907</v>
      </c>
      <c r="H1582" t="s">
        <v>5394</v>
      </c>
      <c r="I1582" t="s">
        <v>6908</v>
      </c>
      <c r="J1582" t="s">
        <v>6909</v>
      </c>
      <c r="K1582" t="s">
        <v>16</v>
      </c>
      <c r="L1582" t="s">
        <v>176</v>
      </c>
      <c r="M1582">
        <v>453968</v>
      </c>
      <c r="N1582" t="s">
        <v>509</v>
      </c>
      <c r="O1582" s="182">
        <v>42081</v>
      </c>
      <c r="P1582" s="182">
        <v>42102</v>
      </c>
      <c r="Q1582">
        <v>3</v>
      </c>
      <c r="R1582">
        <v>3</v>
      </c>
      <c r="S1582">
        <v>3</v>
      </c>
      <c r="T1582">
        <v>3</v>
      </c>
      <c r="U1582"/>
    </row>
    <row r="1583" spans="1:21">
      <c r="A1583" s="168" t="str">
        <f t="shared" si="24"/>
        <v>Report</v>
      </c>
      <c r="B1583">
        <v>22942</v>
      </c>
      <c r="C1583" t="s">
        <v>6910</v>
      </c>
      <c r="D1583" t="s">
        <v>162</v>
      </c>
      <c r="E1583" t="s">
        <v>283</v>
      </c>
      <c r="F1583" t="s">
        <v>6911</v>
      </c>
      <c r="G1583" t="s">
        <v>6912</v>
      </c>
      <c r="H1583" t="s">
        <v>6913</v>
      </c>
      <c r="I1583" t="s">
        <v>6914</v>
      </c>
      <c r="J1583" t="s">
        <v>6915</v>
      </c>
      <c r="K1583" t="s">
        <v>128</v>
      </c>
      <c r="L1583" t="s">
        <v>358</v>
      </c>
      <c r="M1583">
        <v>383824</v>
      </c>
      <c r="N1583" t="s">
        <v>162</v>
      </c>
      <c r="O1583" s="182">
        <v>41054</v>
      </c>
      <c r="P1583" s="182">
        <v>41078</v>
      </c>
      <c r="Q1583">
        <v>3</v>
      </c>
      <c r="R1583" t="s">
        <v>280</v>
      </c>
      <c r="S1583" t="s">
        <v>280</v>
      </c>
      <c r="T1583" t="s">
        <v>280</v>
      </c>
      <c r="U1583"/>
    </row>
    <row r="1584" spans="1:21">
      <c r="A1584" s="168" t="str">
        <f t="shared" si="24"/>
        <v>Report</v>
      </c>
      <c r="B1584">
        <v>22947</v>
      </c>
      <c r="C1584" t="s">
        <v>6916</v>
      </c>
      <c r="D1584" t="s">
        <v>162</v>
      </c>
      <c r="E1584" t="s">
        <v>283</v>
      </c>
      <c r="F1584" t="s">
        <v>6917</v>
      </c>
      <c r="G1584" t="s">
        <v>280</v>
      </c>
      <c r="H1584" t="s">
        <v>280</v>
      </c>
      <c r="I1584" t="s">
        <v>6106</v>
      </c>
      <c r="J1584" t="s">
        <v>6918</v>
      </c>
      <c r="K1584" t="s">
        <v>131</v>
      </c>
      <c r="L1584" t="s">
        <v>173</v>
      </c>
      <c r="M1584">
        <v>366544</v>
      </c>
      <c r="N1584" t="s">
        <v>162</v>
      </c>
      <c r="O1584" s="182">
        <v>40634</v>
      </c>
      <c r="P1584" s="182">
        <v>40658</v>
      </c>
      <c r="Q1584">
        <v>2</v>
      </c>
      <c r="R1584" t="s">
        <v>280</v>
      </c>
      <c r="S1584" t="s">
        <v>280</v>
      </c>
      <c r="T1584" t="s">
        <v>280</v>
      </c>
      <c r="U1584"/>
    </row>
    <row r="1585" spans="1:21">
      <c r="A1585" s="168" t="str">
        <f t="shared" si="24"/>
        <v>Report</v>
      </c>
      <c r="B1585">
        <v>22948</v>
      </c>
      <c r="C1585" t="s">
        <v>6919</v>
      </c>
      <c r="D1585" t="s">
        <v>162</v>
      </c>
      <c r="E1585" t="s">
        <v>283</v>
      </c>
      <c r="F1585" t="s">
        <v>6920</v>
      </c>
      <c r="G1585" t="s">
        <v>280</v>
      </c>
      <c r="H1585" t="s">
        <v>280</v>
      </c>
      <c r="I1585" t="s">
        <v>6921</v>
      </c>
      <c r="J1585" t="s">
        <v>6922</v>
      </c>
      <c r="K1585" t="s">
        <v>76</v>
      </c>
      <c r="L1585" t="s">
        <v>173</v>
      </c>
      <c r="M1585">
        <v>421509</v>
      </c>
      <c r="N1585" t="s">
        <v>162</v>
      </c>
      <c r="O1585" s="182">
        <v>41486</v>
      </c>
      <c r="P1585" s="182">
        <v>41507</v>
      </c>
      <c r="Q1585">
        <v>3</v>
      </c>
      <c r="R1585">
        <v>3</v>
      </c>
      <c r="S1585">
        <v>3</v>
      </c>
      <c r="T1585">
        <v>3</v>
      </c>
      <c r="U1585"/>
    </row>
    <row r="1586" spans="1:21">
      <c r="A1586" s="168" t="str">
        <f t="shared" si="24"/>
        <v>Report</v>
      </c>
      <c r="B1586">
        <v>22949</v>
      </c>
      <c r="C1586" t="s">
        <v>6923</v>
      </c>
      <c r="D1586" t="s">
        <v>162</v>
      </c>
      <c r="E1586" t="s">
        <v>283</v>
      </c>
      <c r="F1586" t="s">
        <v>6924</v>
      </c>
      <c r="G1586" t="s">
        <v>280</v>
      </c>
      <c r="H1586" t="s">
        <v>280</v>
      </c>
      <c r="I1586" t="s">
        <v>519</v>
      </c>
      <c r="J1586" t="s">
        <v>6925</v>
      </c>
      <c r="K1586" t="s">
        <v>3</v>
      </c>
      <c r="L1586" t="s">
        <v>175</v>
      </c>
      <c r="M1586">
        <v>427486</v>
      </c>
      <c r="N1586" t="s">
        <v>162</v>
      </c>
      <c r="O1586" s="182">
        <v>41620</v>
      </c>
      <c r="P1586" s="182">
        <v>41652</v>
      </c>
      <c r="Q1586">
        <v>2</v>
      </c>
      <c r="R1586">
        <v>2</v>
      </c>
      <c r="S1586">
        <v>2</v>
      </c>
      <c r="T1586">
        <v>2</v>
      </c>
      <c r="U1586"/>
    </row>
    <row r="1587" spans="1:21">
      <c r="A1587" s="168" t="str">
        <f t="shared" si="24"/>
        <v>Report</v>
      </c>
      <c r="B1587">
        <v>22950</v>
      </c>
      <c r="C1587" t="s">
        <v>6926</v>
      </c>
      <c r="D1587" t="s">
        <v>162</v>
      </c>
      <c r="E1587" t="s">
        <v>283</v>
      </c>
      <c r="F1587" t="s">
        <v>6927</v>
      </c>
      <c r="G1587" t="s">
        <v>280</v>
      </c>
      <c r="H1587" t="s">
        <v>280</v>
      </c>
      <c r="I1587" t="s">
        <v>757</v>
      </c>
      <c r="J1587" t="s">
        <v>6928</v>
      </c>
      <c r="K1587" t="s">
        <v>23</v>
      </c>
      <c r="L1587" t="s">
        <v>175</v>
      </c>
      <c r="M1587">
        <v>365735</v>
      </c>
      <c r="N1587" t="s">
        <v>162</v>
      </c>
      <c r="O1587" s="182">
        <v>40724</v>
      </c>
      <c r="P1587" s="182">
        <v>40745</v>
      </c>
      <c r="Q1587">
        <v>1</v>
      </c>
      <c r="R1587" t="s">
        <v>280</v>
      </c>
      <c r="S1587" t="s">
        <v>280</v>
      </c>
      <c r="T1587" t="s">
        <v>280</v>
      </c>
      <c r="U1587"/>
    </row>
    <row r="1588" spans="1:21">
      <c r="A1588" s="168" t="str">
        <f t="shared" si="24"/>
        <v>Report</v>
      </c>
      <c r="B1588">
        <v>22952</v>
      </c>
      <c r="C1588" t="s">
        <v>6929</v>
      </c>
      <c r="D1588" t="s">
        <v>162</v>
      </c>
      <c r="E1588" t="s">
        <v>283</v>
      </c>
      <c r="F1588" t="s">
        <v>6930</v>
      </c>
      <c r="G1588" t="s">
        <v>280</v>
      </c>
      <c r="H1588" t="s">
        <v>280</v>
      </c>
      <c r="I1588" t="s">
        <v>6931</v>
      </c>
      <c r="J1588" t="s">
        <v>6932</v>
      </c>
      <c r="K1588" t="s">
        <v>129</v>
      </c>
      <c r="L1588" t="s">
        <v>173</v>
      </c>
      <c r="M1588">
        <v>362978</v>
      </c>
      <c r="N1588" t="s">
        <v>162</v>
      </c>
      <c r="O1588" s="182">
        <v>40444</v>
      </c>
      <c r="P1588" s="182">
        <v>40474</v>
      </c>
      <c r="Q1588">
        <v>3</v>
      </c>
      <c r="R1588" t="s">
        <v>280</v>
      </c>
      <c r="S1588" t="s">
        <v>280</v>
      </c>
      <c r="T1588" t="s">
        <v>280</v>
      </c>
      <c r="U1588"/>
    </row>
    <row r="1589" spans="1:21">
      <c r="A1589" s="168" t="str">
        <f t="shared" si="24"/>
        <v>Report</v>
      </c>
      <c r="B1589">
        <v>22954</v>
      </c>
      <c r="C1589" t="s">
        <v>6933</v>
      </c>
      <c r="D1589" t="s">
        <v>162</v>
      </c>
      <c r="E1589" t="s">
        <v>283</v>
      </c>
      <c r="F1589" t="s">
        <v>6934</v>
      </c>
      <c r="G1589" t="s">
        <v>6935</v>
      </c>
      <c r="H1589" t="s">
        <v>6936</v>
      </c>
      <c r="I1589" t="s">
        <v>6937</v>
      </c>
      <c r="J1589" t="s">
        <v>6938</v>
      </c>
      <c r="K1589" t="s">
        <v>13</v>
      </c>
      <c r="L1589" t="s">
        <v>172</v>
      </c>
      <c r="M1589">
        <v>423224</v>
      </c>
      <c r="N1589" t="s">
        <v>162</v>
      </c>
      <c r="O1589" s="182">
        <v>41466</v>
      </c>
      <c r="P1589" s="182">
        <v>41485</v>
      </c>
      <c r="Q1589">
        <v>2</v>
      </c>
      <c r="R1589">
        <v>2</v>
      </c>
      <c r="S1589">
        <v>2</v>
      </c>
      <c r="T1589">
        <v>2</v>
      </c>
      <c r="U1589"/>
    </row>
    <row r="1590" spans="1:21">
      <c r="A1590" s="168" t="str">
        <f t="shared" si="24"/>
        <v>Report</v>
      </c>
      <c r="B1590">
        <v>22955</v>
      </c>
      <c r="C1590" t="s">
        <v>6939</v>
      </c>
      <c r="D1590" t="s">
        <v>162</v>
      </c>
      <c r="E1590" t="s">
        <v>283</v>
      </c>
      <c r="F1590" t="s">
        <v>6940</v>
      </c>
      <c r="G1590" t="s">
        <v>5751</v>
      </c>
      <c r="H1590" t="s">
        <v>280</v>
      </c>
      <c r="I1590" t="s">
        <v>3981</v>
      </c>
      <c r="J1590" t="s">
        <v>6941</v>
      </c>
      <c r="K1590" t="s">
        <v>87</v>
      </c>
      <c r="L1590" t="s">
        <v>178</v>
      </c>
      <c r="M1590">
        <v>386943</v>
      </c>
      <c r="N1590" t="s">
        <v>162</v>
      </c>
      <c r="O1590" s="182">
        <v>40954</v>
      </c>
      <c r="P1590" s="182">
        <v>40968</v>
      </c>
      <c r="Q1590">
        <v>2</v>
      </c>
      <c r="R1590" t="s">
        <v>280</v>
      </c>
      <c r="S1590" t="s">
        <v>280</v>
      </c>
      <c r="T1590" t="s">
        <v>280</v>
      </c>
      <c r="U1590"/>
    </row>
    <row r="1591" spans="1:21">
      <c r="A1591" s="168" t="str">
        <f t="shared" si="24"/>
        <v>Report</v>
      </c>
      <c r="B1591">
        <v>22959</v>
      </c>
      <c r="C1591" t="s">
        <v>6942</v>
      </c>
      <c r="D1591" t="s">
        <v>162</v>
      </c>
      <c r="E1591" t="s">
        <v>283</v>
      </c>
      <c r="F1591" t="s">
        <v>6943</v>
      </c>
      <c r="G1591" t="s">
        <v>280</v>
      </c>
      <c r="H1591" t="s">
        <v>280</v>
      </c>
      <c r="I1591" t="s">
        <v>6944</v>
      </c>
      <c r="J1591" t="s">
        <v>6945</v>
      </c>
      <c r="K1591" t="s">
        <v>116</v>
      </c>
      <c r="L1591" t="s">
        <v>173</v>
      </c>
      <c r="M1591">
        <v>453961</v>
      </c>
      <c r="N1591" t="s">
        <v>509</v>
      </c>
      <c r="O1591" s="182">
        <v>42172</v>
      </c>
      <c r="P1591" s="182">
        <v>42193</v>
      </c>
      <c r="Q1591">
        <v>2</v>
      </c>
      <c r="R1591">
        <v>2</v>
      </c>
      <c r="S1591">
        <v>2</v>
      </c>
      <c r="T1591">
        <v>2</v>
      </c>
      <c r="U1591"/>
    </row>
    <row r="1592" spans="1:21">
      <c r="A1592" s="168" t="str">
        <f t="shared" si="24"/>
        <v>Report</v>
      </c>
      <c r="B1592">
        <v>22962</v>
      </c>
      <c r="C1592" t="s">
        <v>6946</v>
      </c>
      <c r="D1592" t="s">
        <v>162</v>
      </c>
      <c r="E1592" t="s">
        <v>283</v>
      </c>
      <c r="F1592" t="s">
        <v>6947</v>
      </c>
      <c r="G1592" t="s">
        <v>6948</v>
      </c>
      <c r="H1592" t="s">
        <v>6949</v>
      </c>
      <c r="I1592" t="s">
        <v>485</v>
      </c>
      <c r="J1592" t="s">
        <v>6950</v>
      </c>
      <c r="K1592" t="s">
        <v>104</v>
      </c>
      <c r="L1592" t="s">
        <v>178</v>
      </c>
      <c r="M1592">
        <v>452683</v>
      </c>
      <c r="N1592" t="s">
        <v>162</v>
      </c>
      <c r="O1592" s="182">
        <v>41962</v>
      </c>
      <c r="P1592" s="182">
        <v>41983</v>
      </c>
      <c r="Q1592">
        <v>2</v>
      </c>
      <c r="R1592">
        <v>2</v>
      </c>
      <c r="S1592">
        <v>2</v>
      </c>
      <c r="T1592">
        <v>2</v>
      </c>
      <c r="U1592"/>
    </row>
    <row r="1593" spans="1:21">
      <c r="A1593" s="168" t="str">
        <f t="shared" si="24"/>
        <v>Report</v>
      </c>
      <c r="B1593">
        <v>22963</v>
      </c>
      <c r="C1593" t="s">
        <v>6951</v>
      </c>
      <c r="D1593" t="s">
        <v>162</v>
      </c>
      <c r="E1593" t="s">
        <v>283</v>
      </c>
      <c r="F1593" t="s">
        <v>6952</v>
      </c>
      <c r="G1593" t="s">
        <v>280</v>
      </c>
      <c r="H1593" t="s">
        <v>280</v>
      </c>
      <c r="I1593" t="s">
        <v>6953</v>
      </c>
      <c r="J1593" t="s">
        <v>6954</v>
      </c>
      <c r="K1593" t="s">
        <v>46</v>
      </c>
      <c r="L1593" t="s">
        <v>175</v>
      </c>
      <c r="M1593">
        <v>362578</v>
      </c>
      <c r="N1593" t="s">
        <v>162</v>
      </c>
      <c r="O1593" s="182">
        <v>40486</v>
      </c>
      <c r="P1593" s="182">
        <v>40507</v>
      </c>
      <c r="Q1593">
        <v>2</v>
      </c>
      <c r="R1593" t="s">
        <v>280</v>
      </c>
      <c r="S1593" t="s">
        <v>280</v>
      </c>
      <c r="T1593" t="s">
        <v>280</v>
      </c>
      <c r="U1593"/>
    </row>
    <row r="1594" spans="1:21">
      <c r="A1594" s="168" t="str">
        <f t="shared" si="24"/>
        <v>Report</v>
      </c>
      <c r="B1594">
        <v>22965</v>
      </c>
      <c r="C1594" t="s">
        <v>6955</v>
      </c>
      <c r="D1594" t="s">
        <v>162</v>
      </c>
      <c r="E1594" t="s">
        <v>283</v>
      </c>
      <c r="F1594" t="s">
        <v>6956</v>
      </c>
      <c r="G1594" t="s">
        <v>280</v>
      </c>
      <c r="H1594" t="s">
        <v>280</v>
      </c>
      <c r="I1594" t="s">
        <v>3894</v>
      </c>
      <c r="J1594" t="s">
        <v>6957</v>
      </c>
      <c r="K1594" t="s">
        <v>28</v>
      </c>
      <c r="L1594" t="s">
        <v>358</v>
      </c>
      <c r="M1594">
        <v>365856</v>
      </c>
      <c r="N1594" t="s">
        <v>162</v>
      </c>
      <c r="O1594" s="182">
        <v>40610</v>
      </c>
      <c r="P1594" s="182">
        <v>40631</v>
      </c>
      <c r="Q1594">
        <v>2</v>
      </c>
      <c r="R1594" t="s">
        <v>280</v>
      </c>
      <c r="S1594" t="s">
        <v>280</v>
      </c>
      <c r="T1594" t="s">
        <v>280</v>
      </c>
      <c r="U1594"/>
    </row>
    <row r="1595" spans="1:21">
      <c r="A1595" s="168" t="str">
        <f t="shared" si="24"/>
        <v>Report</v>
      </c>
      <c r="B1595">
        <v>22966</v>
      </c>
      <c r="C1595" t="s">
        <v>6958</v>
      </c>
      <c r="D1595" t="s">
        <v>162</v>
      </c>
      <c r="E1595" t="s">
        <v>283</v>
      </c>
      <c r="F1595" t="s">
        <v>6959</v>
      </c>
      <c r="G1595" t="s">
        <v>6960</v>
      </c>
      <c r="H1595" t="s">
        <v>280</v>
      </c>
      <c r="I1595" t="s">
        <v>6961</v>
      </c>
      <c r="J1595" t="s">
        <v>6962</v>
      </c>
      <c r="K1595" t="s">
        <v>131</v>
      </c>
      <c r="L1595" t="s">
        <v>173</v>
      </c>
      <c r="M1595">
        <v>365857</v>
      </c>
      <c r="N1595" t="s">
        <v>162</v>
      </c>
      <c r="O1595" s="182">
        <v>40738</v>
      </c>
      <c r="P1595" s="182">
        <v>40781</v>
      </c>
      <c r="Q1595">
        <v>4</v>
      </c>
      <c r="R1595" t="s">
        <v>280</v>
      </c>
      <c r="S1595" t="s">
        <v>280</v>
      </c>
      <c r="T1595" t="s">
        <v>280</v>
      </c>
      <c r="U1595"/>
    </row>
    <row r="1596" spans="1:21">
      <c r="A1596" s="168" t="str">
        <f t="shared" si="24"/>
        <v>Report</v>
      </c>
      <c r="B1596">
        <v>22969</v>
      </c>
      <c r="C1596" t="s">
        <v>6963</v>
      </c>
      <c r="D1596" t="s">
        <v>162</v>
      </c>
      <c r="E1596" t="s">
        <v>283</v>
      </c>
      <c r="F1596" t="s">
        <v>6963</v>
      </c>
      <c r="G1596" t="s">
        <v>948</v>
      </c>
      <c r="H1596" t="s">
        <v>280</v>
      </c>
      <c r="I1596" t="s">
        <v>974</v>
      </c>
      <c r="J1596" t="s">
        <v>6964</v>
      </c>
      <c r="K1596" t="s">
        <v>82</v>
      </c>
      <c r="L1596" t="s">
        <v>177</v>
      </c>
      <c r="M1596">
        <v>406975</v>
      </c>
      <c r="N1596" t="s">
        <v>162</v>
      </c>
      <c r="O1596" s="182">
        <v>41255</v>
      </c>
      <c r="P1596" s="182">
        <v>41271</v>
      </c>
      <c r="Q1596">
        <v>1</v>
      </c>
      <c r="R1596" t="s">
        <v>280</v>
      </c>
      <c r="S1596" t="s">
        <v>280</v>
      </c>
      <c r="T1596" t="s">
        <v>280</v>
      </c>
      <c r="U1596"/>
    </row>
    <row r="1597" spans="1:21">
      <c r="A1597" s="168" t="str">
        <f t="shared" si="24"/>
        <v>Report</v>
      </c>
      <c r="B1597">
        <v>22972</v>
      </c>
      <c r="C1597" t="s">
        <v>6965</v>
      </c>
      <c r="D1597" t="s">
        <v>162</v>
      </c>
      <c r="E1597" t="s">
        <v>283</v>
      </c>
      <c r="F1597" t="s">
        <v>6966</v>
      </c>
      <c r="G1597" t="s">
        <v>280</v>
      </c>
      <c r="H1597" t="s">
        <v>280</v>
      </c>
      <c r="I1597" t="s">
        <v>352</v>
      </c>
      <c r="J1597" t="s">
        <v>6967</v>
      </c>
      <c r="K1597" t="s">
        <v>75</v>
      </c>
      <c r="L1597" t="s">
        <v>173</v>
      </c>
      <c r="M1597">
        <v>368364</v>
      </c>
      <c r="N1597" t="s">
        <v>162</v>
      </c>
      <c r="O1597" s="182">
        <v>40626</v>
      </c>
      <c r="P1597" s="182">
        <v>40647</v>
      </c>
      <c r="Q1597">
        <v>1</v>
      </c>
      <c r="R1597" t="s">
        <v>280</v>
      </c>
      <c r="S1597" t="s">
        <v>280</v>
      </c>
      <c r="T1597" t="s">
        <v>280</v>
      </c>
      <c r="U1597"/>
    </row>
    <row r="1598" spans="1:21">
      <c r="A1598" s="168" t="str">
        <f t="shared" si="24"/>
        <v>Report</v>
      </c>
      <c r="B1598">
        <v>22973</v>
      </c>
      <c r="C1598" t="s">
        <v>6968</v>
      </c>
      <c r="D1598" t="s">
        <v>162</v>
      </c>
      <c r="E1598" t="s">
        <v>283</v>
      </c>
      <c r="F1598" t="s">
        <v>6969</v>
      </c>
      <c r="G1598" t="s">
        <v>6970</v>
      </c>
      <c r="H1598" t="s">
        <v>6971</v>
      </c>
      <c r="I1598" t="s">
        <v>528</v>
      </c>
      <c r="J1598" t="s">
        <v>6972</v>
      </c>
      <c r="K1598" t="s">
        <v>38</v>
      </c>
      <c r="L1598" t="s">
        <v>358</v>
      </c>
      <c r="M1598">
        <v>365858</v>
      </c>
      <c r="N1598" t="s">
        <v>162</v>
      </c>
      <c r="O1598" s="182">
        <v>40619</v>
      </c>
      <c r="P1598" s="182">
        <v>40640</v>
      </c>
      <c r="Q1598">
        <v>2</v>
      </c>
      <c r="R1598" t="s">
        <v>280</v>
      </c>
      <c r="S1598" t="s">
        <v>280</v>
      </c>
      <c r="T1598" t="s">
        <v>280</v>
      </c>
      <c r="U1598"/>
    </row>
    <row r="1599" spans="1:21">
      <c r="A1599" s="168" t="str">
        <f t="shared" si="24"/>
        <v>Report</v>
      </c>
      <c r="B1599">
        <v>22975</v>
      </c>
      <c r="C1599" t="s">
        <v>6973</v>
      </c>
      <c r="D1599" t="s">
        <v>162</v>
      </c>
      <c r="E1599" t="s">
        <v>283</v>
      </c>
      <c r="F1599" t="s">
        <v>6974</v>
      </c>
      <c r="G1599" t="s">
        <v>280</v>
      </c>
      <c r="H1599" t="s">
        <v>280</v>
      </c>
      <c r="I1599" t="s">
        <v>5850</v>
      </c>
      <c r="J1599" t="s">
        <v>6975</v>
      </c>
      <c r="K1599" t="s">
        <v>37</v>
      </c>
      <c r="L1599" t="s">
        <v>172</v>
      </c>
      <c r="M1599">
        <v>406976</v>
      </c>
      <c r="N1599" t="s">
        <v>162</v>
      </c>
      <c r="O1599" s="182">
        <v>41312</v>
      </c>
      <c r="P1599" s="182">
        <v>41326</v>
      </c>
      <c r="Q1599">
        <v>1</v>
      </c>
      <c r="R1599" t="s">
        <v>280</v>
      </c>
      <c r="S1599" t="s">
        <v>280</v>
      </c>
      <c r="T1599" t="s">
        <v>280</v>
      </c>
      <c r="U1599"/>
    </row>
    <row r="1600" spans="1:21">
      <c r="A1600" s="168" t="str">
        <f t="shared" si="24"/>
        <v>Report</v>
      </c>
      <c r="B1600">
        <v>22976</v>
      </c>
      <c r="C1600" t="s">
        <v>6976</v>
      </c>
      <c r="D1600" t="s">
        <v>162</v>
      </c>
      <c r="E1600" t="s">
        <v>283</v>
      </c>
      <c r="F1600" t="s">
        <v>6977</v>
      </c>
      <c r="G1600" t="s">
        <v>6978</v>
      </c>
      <c r="H1600" t="s">
        <v>280</v>
      </c>
      <c r="I1600" t="s">
        <v>416</v>
      </c>
      <c r="J1600" t="s">
        <v>6979</v>
      </c>
      <c r="K1600" t="s">
        <v>36</v>
      </c>
      <c r="L1600" t="s">
        <v>178</v>
      </c>
      <c r="M1600">
        <v>404417</v>
      </c>
      <c r="N1600" t="s">
        <v>162</v>
      </c>
      <c r="O1600" s="182">
        <v>41173</v>
      </c>
      <c r="P1600" s="182">
        <v>41194</v>
      </c>
      <c r="Q1600">
        <v>3</v>
      </c>
      <c r="R1600" t="s">
        <v>280</v>
      </c>
      <c r="S1600" t="s">
        <v>280</v>
      </c>
      <c r="T1600" t="s">
        <v>280</v>
      </c>
      <c r="U1600"/>
    </row>
    <row r="1601" spans="1:21">
      <c r="A1601" s="168" t="str">
        <f t="shared" si="24"/>
        <v>Report</v>
      </c>
      <c r="B1601">
        <v>22978</v>
      </c>
      <c r="C1601" t="s">
        <v>6980</v>
      </c>
      <c r="D1601" t="s">
        <v>162</v>
      </c>
      <c r="E1601" t="s">
        <v>283</v>
      </c>
      <c r="F1601" t="s">
        <v>6981</v>
      </c>
      <c r="G1601" t="s">
        <v>6982</v>
      </c>
      <c r="H1601" t="s">
        <v>6983</v>
      </c>
      <c r="I1601" t="s">
        <v>6984</v>
      </c>
      <c r="J1601" t="s">
        <v>6985</v>
      </c>
      <c r="K1601" t="s">
        <v>11</v>
      </c>
      <c r="L1601" t="s">
        <v>171</v>
      </c>
      <c r="M1601">
        <v>373025</v>
      </c>
      <c r="N1601" t="s">
        <v>162</v>
      </c>
      <c r="O1601" s="182">
        <v>40620</v>
      </c>
      <c r="P1601" s="182">
        <v>40640</v>
      </c>
      <c r="Q1601">
        <v>1</v>
      </c>
      <c r="R1601" t="s">
        <v>280</v>
      </c>
      <c r="S1601" t="s">
        <v>280</v>
      </c>
      <c r="T1601" t="s">
        <v>280</v>
      </c>
      <c r="U1601"/>
    </row>
    <row r="1602" spans="1:21">
      <c r="A1602" s="168" t="str">
        <f t="shared" si="24"/>
        <v>Report</v>
      </c>
      <c r="B1602">
        <v>22980</v>
      </c>
      <c r="C1602" t="s">
        <v>6986</v>
      </c>
      <c r="D1602" t="s">
        <v>162</v>
      </c>
      <c r="E1602" t="s">
        <v>283</v>
      </c>
      <c r="F1602" t="s">
        <v>6987</v>
      </c>
      <c r="G1602" t="s">
        <v>6988</v>
      </c>
      <c r="H1602" t="s">
        <v>280</v>
      </c>
      <c r="I1602" t="s">
        <v>572</v>
      </c>
      <c r="J1602" t="s">
        <v>6989</v>
      </c>
      <c r="K1602" t="s">
        <v>9</v>
      </c>
      <c r="L1602" t="s">
        <v>358</v>
      </c>
      <c r="M1602">
        <v>362579</v>
      </c>
      <c r="N1602" t="s">
        <v>162</v>
      </c>
      <c r="O1602" s="182">
        <v>40487</v>
      </c>
      <c r="P1602" s="182">
        <v>40508</v>
      </c>
      <c r="Q1602">
        <v>3</v>
      </c>
      <c r="R1602" t="s">
        <v>280</v>
      </c>
      <c r="S1602" t="s">
        <v>280</v>
      </c>
      <c r="T1602" t="s">
        <v>280</v>
      </c>
      <c r="U1602"/>
    </row>
    <row r="1603" spans="1:21">
      <c r="A1603" s="168" t="str">
        <f t="shared" si="24"/>
        <v>Report</v>
      </c>
      <c r="B1603">
        <v>22981</v>
      </c>
      <c r="C1603" t="s">
        <v>6990</v>
      </c>
      <c r="D1603" t="s">
        <v>162</v>
      </c>
      <c r="E1603" t="s">
        <v>283</v>
      </c>
      <c r="F1603" t="s">
        <v>6991</v>
      </c>
      <c r="G1603" t="s">
        <v>6992</v>
      </c>
      <c r="H1603" t="s">
        <v>6993</v>
      </c>
      <c r="I1603" t="s">
        <v>6994</v>
      </c>
      <c r="J1603" t="s">
        <v>6995</v>
      </c>
      <c r="K1603" t="s">
        <v>50</v>
      </c>
      <c r="L1603" t="s">
        <v>174</v>
      </c>
      <c r="M1603">
        <v>367865</v>
      </c>
      <c r="N1603" t="s">
        <v>162</v>
      </c>
      <c r="O1603" s="182">
        <v>40731</v>
      </c>
      <c r="P1603" s="182">
        <v>40752</v>
      </c>
      <c r="Q1603">
        <v>2</v>
      </c>
      <c r="R1603" t="s">
        <v>280</v>
      </c>
      <c r="S1603" t="s">
        <v>280</v>
      </c>
      <c r="T1603" t="s">
        <v>280</v>
      </c>
      <c r="U1603"/>
    </row>
    <row r="1604" spans="1:21">
      <c r="A1604" s="168" t="str">
        <f t="shared" ref="A1604:A1667" si="25">IF(B1604 &lt;&gt; "", HYPERLINK(CONCATENATE("http://www.ofsted.gov.uk/oxedu_providers/full/(urn)/",B1604),"Report"),"")</f>
        <v>Report</v>
      </c>
      <c r="B1604">
        <v>22982</v>
      </c>
      <c r="C1604" t="s">
        <v>6996</v>
      </c>
      <c r="D1604" t="s">
        <v>162</v>
      </c>
      <c r="E1604" t="s">
        <v>283</v>
      </c>
      <c r="F1604" t="s">
        <v>6991</v>
      </c>
      <c r="G1604" t="s">
        <v>6993</v>
      </c>
      <c r="H1604" t="s">
        <v>280</v>
      </c>
      <c r="I1604" t="s">
        <v>6994</v>
      </c>
      <c r="J1604" t="s">
        <v>6995</v>
      </c>
      <c r="K1604" t="s">
        <v>50</v>
      </c>
      <c r="L1604" t="s">
        <v>174</v>
      </c>
      <c r="M1604">
        <v>365738</v>
      </c>
      <c r="N1604" t="s">
        <v>162</v>
      </c>
      <c r="O1604" s="182">
        <v>40584</v>
      </c>
      <c r="P1604" s="182">
        <v>40605</v>
      </c>
      <c r="Q1604">
        <v>2</v>
      </c>
      <c r="R1604" t="s">
        <v>280</v>
      </c>
      <c r="S1604" t="s">
        <v>280</v>
      </c>
      <c r="T1604" t="s">
        <v>280</v>
      </c>
      <c r="U1604"/>
    </row>
    <row r="1605" spans="1:21">
      <c r="A1605" s="168" t="str">
        <f t="shared" si="25"/>
        <v>Report</v>
      </c>
      <c r="B1605">
        <v>22983</v>
      </c>
      <c r="C1605" t="s">
        <v>6997</v>
      </c>
      <c r="D1605" t="s">
        <v>162</v>
      </c>
      <c r="E1605" t="s">
        <v>283</v>
      </c>
      <c r="F1605" t="s">
        <v>6998</v>
      </c>
      <c r="G1605" t="s">
        <v>6999</v>
      </c>
      <c r="H1605" t="s">
        <v>280</v>
      </c>
      <c r="I1605" t="s">
        <v>7000</v>
      </c>
      <c r="J1605" t="s">
        <v>7001</v>
      </c>
      <c r="K1605" t="s">
        <v>50</v>
      </c>
      <c r="L1605" t="s">
        <v>174</v>
      </c>
      <c r="M1605">
        <v>362580</v>
      </c>
      <c r="N1605" t="s">
        <v>162</v>
      </c>
      <c r="O1605" s="182">
        <v>40527</v>
      </c>
      <c r="P1605" s="182">
        <v>40562</v>
      </c>
      <c r="Q1605">
        <v>2</v>
      </c>
      <c r="R1605" t="s">
        <v>280</v>
      </c>
      <c r="S1605" t="s">
        <v>280</v>
      </c>
      <c r="T1605" t="s">
        <v>280</v>
      </c>
      <c r="U1605"/>
    </row>
    <row r="1606" spans="1:21">
      <c r="A1606" s="168" t="str">
        <f t="shared" si="25"/>
        <v>Report</v>
      </c>
      <c r="B1606">
        <v>22985</v>
      </c>
      <c r="C1606" t="s">
        <v>7002</v>
      </c>
      <c r="D1606" t="s">
        <v>162</v>
      </c>
      <c r="E1606" t="s">
        <v>283</v>
      </c>
      <c r="F1606" t="s">
        <v>7003</v>
      </c>
      <c r="G1606" t="s">
        <v>7004</v>
      </c>
      <c r="H1606" t="s">
        <v>7005</v>
      </c>
      <c r="I1606" t="s">
        <v>6994</v>
      </c>
      <c r="J1606" t="s">
        <v>7006</v>
      </c>
      <c r="K1606" t="s">
        <v>50</v>
      </c>
      <c r="L1606" t="s">
        <v>174</v>
      </c>
      <c r="M1606">
        <v>447544</v>
      </c>
      <c r="N1606" t="s">
        <v>678</v>
      </c>
      <c r="O1606" s="182">
        <v>41934</v>
      </c>
      <c r="P1606" s="182">
        <v>41955</v>
      </c>
      <c r="Q1606">
        <v>3</v>
      </c>
      <c r="R1606">
        <v>3</v>
      </c>
      <c r="S1606">
        <v>3</v>
      </c>
      <c r="T1606">
        <v>3</v>
      </c>
      <c r="U1606"/>
    </row>
    <row r="1607" spans="1:21">
      <c r="A1607" s="168" t="str">
        <f t="shared" si="25"/>
        <v>Report</v>
      </c>
      <c r="B1607">
        <v>22987</v>
      </c>
      <c r="C1607" t="s">
        <v>7007</v>
      </c>
      <c r="D1607" t="s">
        <v>162</v>
      </c>
      <c r="E1607" t="s">
        <v>283</v>
      </c>
      <c r="F1607" t="s">
        <v>7008</v>
      </c>
      <c r="G1607" t="s">
        <v>7009</v>
      </c>
      <c r="H1607" t="s">
        <v>7010</v>
      </c>
      <c r="I1607" t="s">
        <v>6994</v>
      </c>
      <c r="J1607" t="s">
        <v>7011</v>
      </c>
      <c r="K1607" t="s">
        <v>50</v>
      </c>
      <c r="L1607" t="s">
        <v>174</v>
      </c>
      <c r="M1607">
        <v>362581</v>
      </c>
      <c r="N1607" t="s">
        <v>162</v>
      </c>
      <c r="O1607" s="182">
        <v>40605</v>
      </c>
      <c r="P1607" s="182">
        <v>40626</v>
      </c>
      <c r="Q1607">
        <v>2</v>
      </c>
      <c r="R1607" t="s">
        <v>280</v>
      </c>
      <c r="S1607" t="s">
        <v>280</v>
      </c>
      <c r="T1607" t="s">
        <v>280</v>
      </c>
      <c r="U1607"/>
    </row>
    <row r="1608" spans="1:21">
      <c r="A1608" s="168" t="str">
        <f t="shared" si="25"/>
        <v>Report</v>
      </c>
      <c r="B1608">
        <v>22989</v>
      </c>
      <c r="C1608" t="s">
        <v>7012</v>
      </c>
      <c r="D1608" t="s">
        <v>162</v>
      </c>
      <c r="E1608" t="s">
        <v>283</v>
      </c>
      <c r="F1608" t="s">
        <v>7013</v>
      </c>
      <c r="G1608" t="s">
        <v>7014</v>
      </c>
      <c r="H1608" t="s">
        <v>280</v>
      </c>
      <c r="I1608" t="s">
        <v>6994</v>
      </c>
      <c r="J1608" t="s">
        <v>7015</v>
      </c>
      <c r="K1608" t="s">
        <v>50</v>
      </c>
      <c r="L1608" t="s">
        <v>174</v>
      </c>
      <c r="M1608">
        <v>383827</v>
      </c>
      <c r="N1608" t="s">
        <v>162</v>
      </c>
      <c r="O1608" s="182">
        <v>41032</v>
      </c>
      <c r="P1608" s="182">
        <v>41054</v>
      </c>
      <c r="Q1608">
        <v>2</v>
      </c>
      <c r="R1608" t="s">
        <v>280</v>
      </c>
      <c r="S1608" t="s">
        <v>280</v>
      </c>
      <c r="T1608" t="s">
        <v>280</v>
      </c>
      <c r="U1608"/>
    </row>
    <row r="1609" spans="1:21">
      <c r="A1609" s="168" t="str">
        <f t="shared" si="25"/>
        <v>Report</v>
      </c>
      <c r="B1609">
        <v>22990</v>
      </c>
      <c r="C1609" t="s">
        <v>7016</v>
      </c>
      <c r="D1609" t="s">
        <v>162</v>
      </c>
      <c r="E1609" t="s">
        <v>283</v>
      </c>
      <c r="F1609" t="s">
        <v>7017</v>
      </c>
      <c r="G1609" t="s">
        <v>7018</v>
      </c>
      <c r="H1609" t="s">
        <v>7019</v>
      </c>
      <c r="I1609" t="s">
        <v>6994</v>
      </c>
      <c r="J1609" t="s">
        <v>7020</v>
      </c>
      <c r="K1609" t="s">
        <v>50</v>
      </c>
      <c r="L1609" t="s">
        <v>174</v>
      </c>
      <c r="M1609">
        <v>362582</v>
      </c>
      <c r="N1609" t="s">
        <v>162</v>
      </c>
      <c r="O1609" s="182">
        <v>40528</v>
      </c>
      <c r="P1609" s="182">
        <v>40562</v>
      </c>
      <c r="Q1609">
        <v>2</v>
      </c>
      <c r="R1609" t="s">
        <v>280</v>
      </c>
      <c r="S1609" t="s">
        <v>280</v>
      </c>
      <c r="T1609" t="s">
        <v>280</v>
      </c>
      <c r="U1609"/>
    </row>
    <row r="1610" spans="1:21">
      <c r="A1610" s="168" t="str">
        <f t="shared" si="25"/>
        <v>Report</v>
      </c>
      <c r="B1610">
        <v>22991</v>
      </c>
      <c r="C1610" t="s">
        <v>7021</v>
      </c>
      <c r="D1610" t="s">
        <v>162</v>
      </c>
      <c r="E1610" t="s">
        <v>283</v>
      </c>
      <c r="F1610" t="s">
        <v>7022</v>
      </c>
      <c r="G1610" t="s">
        <v>7023</v>
      </c>
      <c r="H1610" t="s">
        <v>7024</v>
      </c>
      <c r="I1610" t="s">
        <v>6994</v>
      </c>
      <c r="J1610" t="s">
        <v>7025</v>
      </c>
      <c r="K1610" t="s">
        <v>50</v>
      </c>
      <c r="L1610" t="s">
        <v>174</v>
      </c>
      <c r="M1610">
        <v>383606</v>
      </c>
      <c r="N1610" t="s">
        <v>162</v>
      </c>
      <c r="O1610" s="182">
        <v>40858</v>
      </c>
      <c r="P1610" s="182">
        <v>40882</v>
      </c>
      <c r="Q1610">
        <v>2</v>
      </c>
      <c r="R1610" t="s">
        <v>280</v>
      </c>
      <c r="S1610" t="s">
        <v>280</v>
      </c>
      <c r="T1610" t="s">
        <v>280</v>
      </c>
      <c r="U1610"/>
    </row>
    <row r="1611" spans="1:21">
      <c r="A1611" s="168" t="str">
        <f t="shared" si="25"/>
        <v>Report</v>
      </c>
      <c r="B1611">
        <v>22992</v>
      </c>
      <c r="C1611" t="s">
        <v>7026</v>
      </c>
      <c r="D1611" t="s">
        <v>162</v>
      </c>
      <c r="E1611" t="s">
        <v>283</v>
      </c>
      <c r="F1611" t="s">
        <v>7027</v>
      </c>
      <c r="G1611" t="s">
        <v>7028</v>
      </c>
      <c r="H1611" t="s">
        <v>7029</v>
      </c>
      <c r="I1611" t="s">
        <v>6994</v>
      </c>
      <c r="J1611" t="s">
        <v>7030</v>
      </c>
      <c r="K1611" t="s">
        <v>50</v>
      </c>
      <c r="L1611" t="s">
        <v>174</v>
      </c>
      <c r="M1611">
        <v>362583</v>
      </c>
      <c r="N1611" t="s">
        <v>162</v>
      </c>
      <c r="O1611" s="182">
        <v>40507</v>
      </c>
      <c r="P1611" s="182">
        <v>40528</v>
      </c>
      <c r="Q1611">
        <v>2</v>
      </c>
      <c r="R1611" t="s">
        <v>280</v>
      </c>
      <c r="S1611" t="s">
        <v>280</v>
      </c>
      <c r="T1611" t="s">
        <v>280</v>
      </c>
      <c r="U1611"/>
    </row>
    <row r="1612" spans="1:21">
      <c r="A1612" s="168" t="str">
        <f t="shared" si="25"/>
        <v>Report</v>
      </c>
      <c r="B1612">
        <v>22994</v>
      </c>
      <c r="C1612" t="s">
        <v>7031</v>
      </c>
      <c r="D1612" t="s">
        <v>162</v>
      </c>
      <c r="E1612" t="s">
        <v>283</v>
      </c>
      <c r="F1612" t="s">
        <v>7032</v>
      </c>
      <c r="G1612" t="s">
        <v>7033</v>
      </c>
      <c r="H1612" t="s">
        <v>7034</v>
      </c>
      <c r="I1612" t="s">
        <v>6994</v>
      </c>
      <c r="J1612" t="s">
        <v>7035</v>
      </c>
      <c r="K1612" t="s">
        <v>50</v>
      </c>
      <c r="L1612" t="s">
        <v>174</v>
      </c>
      <c r="M1612">
        <v>362584</v>
      </c>
      <c r="N1612" t="s">
        <v>162</v>
      </c>
      <c r="O1612" s="182">
        <v>40472</v>
      </c>
      <c r="P1612" s="182">
        <v>40494</v>
      </c>
      <c r="Q1612">
        <v>2</v>
      </c>
      <c r="R1612" t="s">
        <v>280</v>
      </c>
      <c r="S1612" t="s">
        <v>280</v>
      </c>
      <c r="T1612" t="s">
        <v>280</v>
      </c>
      <c r="U1612"/>
    </row>
    <row r="1613" spans="1:21">
      <c r="A1613" s="168" t="str">
        <f t="shared" si="25"/>
        <v>Report</v>
      </c>
      <c r="B1613">
        <v>22996</v>
      </c>
      <c r="C1613" t="s">
        <v>7036</v>
      </c>
      <c r="D1613" t="s">
        <v>162</v>
      </c>
      <c r="E1613" t="s">
        <v>283</v>
      </c>
      <c r="F1613" t="s">
        <v>7037</v>
      </c>
      <c r="G1613" t="s">
        <v>7038</v>
      </c>
      <c r="H1613" t="s">
        <v>7039</v>
      </c>
      <c r="I1613" t="s">
        <v>7040</v>
      </c>
      <c r="J1613" t="s">
        <v>7041</v>
      </c>
      <c r="K1613" t="s">
        <v>50</v>
      </c>
      <c r="L1613" t="s">
        <v>174</v>
      </c>
      <c r="M1613">
        <v>365859</v>
      </c>
      <c r="N1613" t="s">
        <v>162</v>
      </c>
      <c r="O1613" s="182">
        <v>40577</v>
      </c>
      <c r="P1613" s="182">
        <v>40598</v>
      </c>
      <c r="Q1613">
        <v>2</v>
      </c>
      <c r="R1613" t="s">
        <v>280</v>
      </c>
      <c r="S1613" t="s">
        <v>280</v>
      </c>
      <c r="T1613" t="s">
        <v>280</v>
      </c>
      <c r="U1613"/>
    </row>
    <row r="1614" spans="1:21">
      <c r="A1614" s="168" t="str">
        <f t="shared" si="25"/>
        <v>Report</v>
      </c>
      <c r="B1614">
        <v>22997</v>
      </c>
      <c r="C1614" t="s">
        <v>7042</v>
      </c>
      <c r="D1614" t="s">
        <v>162</v>
      </c>
      <c r="E1614" t="s">
        <v>283</v>
      </c>
      <c r="F1614" t="s">
        <v>7043</v>
      </c>
      <c r="G1614" t="s">
        <v>7044</v>
      </c>
      <c r="H1614" t="s">
        <v>7045</v>
      </c>
      <c r="I1614" t="s">
        <v>7040</v>
      </c>
      <c r="J1614" t="s">
        <v>7046</v>
      </c>
      <c r="K1614" t="s">
        <v>50</v>
      </c>
      <c r="L1614" t="s">
        <v>174</v>
      </c>
      <c r="M1614">
        <v>383607</v>
      </c>
      <c r="N1614" t="s">
        <v>162</v>
      </c>
      <c r="O1614" s="182">
        <v>40801</v>
      </c>
      <c r="P1614" s="182">
        <v>40822</v>
      </c>
      <c r="Q1614">
        <v>2</v>
      </c>
      <c r="R1614" t="s">
        <v>280</v>
      </c>
      <c r="S1614" t="s">
        <v>280</v>
      </c>
      <c r="T1614" t="s">
        <v>280</v>
      </c>
      <c r="U1614"/>
    </row>
    <row r="1615" spans="1:21">
      <c r="A1615" s="168" t="str">
        <f t="shared" si="25"/>
        <v>Report</v>
      </c>
      <c r="B1615">
        <v>22999</v>
      </c>
      <c r="C1615" t="s">
        <v>7047</v>
      </c>
      <c r="D1615" t="s">
        <v>162</v>
      </c>
      <c r="E1615" t="s">
        <v>283</v>
      </c>
      <c r="F1615" t="s">
        <v>7048</v>
      </c>
      <c r="G1615" t="s">
        <v>7049</v>
      </c>
      <c r="H1615" t="s">
        <v>280</v>
      </c>
      <c r="I1615" t="s">
        <v>692</v>
      </c>
      <c r="J1615" t="s">
        <v>7050</v>
      </c>
      <c r="K1615" t="s">
        <v>96</v>
      </c>
      <c r="L1615" t="s">
        <v>176</v>
      </c>
      <c r="M1615">
        <v>406978</v>
      </c>
      <c r="N1615" t="s">
        <v>162</v>
      </c>
      <c r="O1615" s="182">
        <v>41326</v>
      </c>
      <c r="P1615" s="182">
        <v>41345</v>
      </c>
      <c r="Q1615">
        <v>3</v>
      </c>
      <c r="R1615" t="s">
        <v>280</v>
      </c>
      <c r="S1615" t="s">
        <v>280</v>
      </c>
      <c r="T1615" t="s">
        <v>280</v>
      </c>
      <c r="U1615"/>
    </row>
    <row r="1616" spans="1:21">
      <c r="A1616" s="168" t="str">
        <f t="shared" si="25"/>
        <v>Report</v>
      </c>
      <c r="B1616">
        <v>23003</v>
      </c>
      <c r="C1616" t="s">
        <v>7051</v>
      </c>
      <c r="D1616" t="s">
        <v>162</v>
      </c>
      <c r="E1616" t="s">
        <v>283</v>
      </c>
      <c r="F1616" t="s">
        <v>7052</v>
      </c>
      <c r="G1616" t="s">
        <v>7053</v>
      </c>
      <c r="H1616" t="s">
        <v>280</v>
      </c>
      <c r="I1616" t="s">
        <v>467</v>
      </c>
      <c r="J1616" t="s">
        <v>7054</v>
      </c>
      <c r="K1616" t="s">
        <v>147</v>
      </c>
      <c r="L1616" t="s">
        <v>358</v>
      </c>
      <c r="M1616">
        <v>384123</v>
      </c>
      <c r="N1616" t="s">
        <v>162</v>
      </c>
      <c r="O1616" s="182">
        <v>40773</v>
      </c>
      <c r="P1616" s="182">
        <v>40795</v>
      </c>
      <c r="Q1616">
        <v>2</v>
      </c>
      <c r="R1616" t="s">
        <v>280</v>
      </c>
      <c r="S1616" t="s">
        <v>280</v>
      </c>
      <c r="T1616" t="s">
        <v>280</v>
      </c>
      <c r="U1616"/>
    </row>
    <row r="1617" spans="1:21">
      <c r="A1617" s="168" t="str">
        <f t="shared" si="25"/>
        <v>Report</v>
      </c>
      <c r="B1617">
        <v>23004</v>
      </c>
      <c r="C1617" t="s">
        <v>7055</v>
      </c>
      <c r="D1617" t="s">
        <v>162</v>
      </c>
      <c r="E1617" t="s">
        <v>283</v>
      </c>
      <c r="F1617" t="s">
        <v>7056</v>
      </c>
      <c r="G1617" t="s">
        <v>7057</v>
      </c>
      <c r="H1617" t="s">
        <v>7058</v>
      </c>
      <c r="I1617" t="s">
        <v>1175</v>
      </c>
      <c r="J1617" t="s">
        <v>7059</v>
      </c>
      <c r="K1617" t="s">
        <v>37</v>
      </c>
      <c r="L1617" t="s">
        <v>172</v>
      </c>
      <c r="M1617">
        <v>384124</v>
      </c>
      <c r="N1617" t="s">
        <v>162</v>
      </c>
      <c r="O1617" s="182">
        <v>41180</v>
      </c>
      <c r="P1617" s="182">
        <v>41200</v>
      </c>
      <c r="Q1617">
        <v>2</v>
      </c>
      <c r="R1617" t="s">
        <v>280</v>
      </c>
      <c r="S1617" t="s">
        <v>280</v>
      </c>
      <c r="T1617" t="s">
        <v>280</v>
      </c>
      <c r="U1617"/>
    </row>
    <row r="1618" spans="1:21">
      <c r="A1618" s="168" t="str">
        <f t="shared" si="25"/>
        <v>Report</v>
      </c>
      <c r="B1618">
        <v>23005</v>
      </c>
      <c r="C1618" t="s">
        <v>7060</v>
      </c>
      <c r="D1618" t="s">
        <v>162</v>
      </c>
      <c r="E1618" t="s">
        <v>283</v>
      </c>
      <c r="F1618" t="s">
        <v>7061</v>
      </c>
      <c r="G1618" t="s">
        <v>280</v>
      </c>
      <c r="H1618" t="s">
        <v>280</v>
      </c>
      <c r="I1618" t="s">
        <v>2912</v>
      </c>
      <c r="J1618" t="s">
        <v>7062</v>
      </c>
      <c r="K1618" t="s">
        <v>116</v>
      </c>
      <c r="L1618" t="s">
        <v>173</v>
      </c>
      <c r="M1618">
        <v>383552</v>
      </c>
      <c r="N1618" t="s">
        <v>162</v>
      </c>
      <c r="O1618" s="182">
        <v>40801</v>
      </c>
      <c r="P1618" s="182">
        <v>40822</v>
      </c>
      <c r="Q1618">
        <v>1</v>
      </c>
      <c r="R1618" t="s">
        <v>280</v>
      </c>
      <c r="S1618" t="s">
        <v>280</v>
      </c>
      <c r="T1618" t="s">
        <v>280</v>
      </c>
      <c r="U1618"/>
    </row>
    <row r="1619" spans="1:21">
      <c r="A1619" s="168" t="str">
        <f t="shared" si="25"/>
        <v>Report</v>
      </c>
      <c r="B1619">
        <v>23006</v>
      </c>
      <c r="C1619" t="s">
        <v>7063</v>
      </c>
      <c r="D1619" t="s">
        <v>162</v>
      </c>
      <c r="E1619" t="s">
        <v>283</v>
      </c>
      <c r="F1619" t="s">
        <v>7064</v>
      </c>
      <c r="G1619" t="s">
        <v>280</v>
      </c>
      <c r="H1619" t="s">
        <v>280</v>
      </c>
      <c r="I1619" t="s">
        <v>785</v>
      </c>
      <c r="J1619" t="s">
        <v>7065</v>
      </c>
      <c r="K1619" t="s">
        <v>108</v>
      </c>
      <c r="L1619" t="s">
        <v>174</v>
      </c>
      <c r="M1619">
        <v>362585</v>
      </c>
      <c r="N1619" t="s">
        <v>162</v>
      </c>
      <c r="O1619" s="182">
        <v>40682</v>
      </c>
      <c r="P1619" s="182">
        <v>40704</v>
      </c>
      <c r="Q1619">
        <v>2</v>
      </c>
      <c r="R1619" t="s">
        <v>280</v>
      </c>
      <c r="S1619" t="s">
        <v>280</v>
      </c>
      <c r="T1619" t="s">
        <v>280</v>
      </c>
      <c r="U1619"/>
    </row>
    <row r="1620" spans="1:21">
      <c r="A1620" s="168" t="str">
        <f t="shared" si="25"/>
        <v>Report</v>
      </c>
      <c r="B1620">
        <v>23007</v>
      </c>
      <c r="C1620" t="s">
        <v>7066</v>
      </c>
      <c r="D1620" t="s">
        <v>162</v>
      </c>
      <c r="E1620" t="s">
        <v>283</v>
      </c>
      <c r="F1620" t="s">
        <v>7067</v>
      </c>
      <c r="G1620" t="s">
        <v>280</v>
      </c>
      <c r="H1620" t="s">
        <v>280</v>
      </c>
      <c r="I1620" t="s">
        <v>1414</v>
      </c>
      <c r="J1620" t="s">
        <v>7068</v>
      </c>
      <c r="K1620" t="s">
        <v>154</v>
      </c>
      <c r="L1620" t="s">
        <v>176</v>
      </c>
      <c r="M1620">
        <v>368069</v>
      </c>
      <c r="N1620" t="s">
        <v>162</v>
      </c>
      <c r="O1620" s="182">
        <v>40599</v>
      </c>
      <c r="P1620" s="182">
        <v>40620</v>
      </c>
      <c r="Q1620">
        <v>2</v>
      </c>
      <c r="R1620" t="s">
        <v>280</v>
      </c>
      <c r="S1620" t="s">
        <v>280</v>
      </c>
      <c r="T1620" t="s">
        <v>280</v>
      </c>
      <c r="U1620"/>
    </row>
    <row r="1621" spans="1:21">
      <c r="A1621" s="168" t="str">
        <f t="shared" si="25"/>
        <v>Report</v>
      </c>
      <c r="B1621">
        <v>23009</v>
      </c>
      <c r="C1621" t="s">
        <v>7069</v>
      </c>
      <c r="D1621" t="s">
        <v>162</v>
      </c>
      <c r="E1621" t="s">
        <v>283</v>
      </c>
      <c r="F1621" t="s">
        <v>7070</v>
      </c>
      <c r="G1621" t="s">
        <v>280</v>
      </c>
      <c r="H1621" t="s">
        <v>280</v>
      </c>
      <c r="I1621" t="s">
        <v>757</v>
      </c>
      <c r="J1621" t="s">
        <v>7071</v>
      </c>
      <c r="K1621" t="s">
        <v>23</v>
      </c>
      <c r="L1621" t="s">
        <v>175</v>
      </c>
      <c r="M1621">
        <v>384125</v>
      </c>
      <c r="N1621" t="s">
        <v>162</v>
      </c>
      <c r="O1621" s="182">
        <v>40962</v>
      </c>
      <c r="P1621" s="182">
        <v>40983</v>
      </c>
      <c r="Q1621">
        <v>2</v>
      </c>
      <c r="R1621" t="s">
        <v>280</v>
      </c>
      <c r="S1621" t="s">
        <v>280</v>
      </c>
      <c r="T1621" t="s">
        <v>280</v>
      </c>
      <c r="U1621"/>
    </row>
    <row r="1622" spans="1:21">
      <c r="A1622" s="168" t="str">
        <f t="shared" si="25"/>
        <v>Report</v>
      </c>
      <c r="B1622">
        <v>23010</v>
      </c>
      <c r="C1622" t="s">
        <v>7069</v>
      </c>
      <c r="D1622" t="s">
        <v>162</v>
      </c>
      <c r="E1622" t="s">
        <v>283</v>
      </c>
      <c r="F1622" t="s">
        <v>7072</v>
      </c>
      <c r="G1622" t="s">
        <v>280</v>
      </c>
      <c r="H1622" t="s">
        <v>280</v>
      </c>
      <c r="I1622" t="s">
        <v>3065</v>
      </c>
      <c r="J1622" t="s">
        <v>7073</v>
      </c>
      <c r="K1622" t="s">
        <v>106</v>
      </c>
      <c r="L1622" t="s">
        <v>178</v>
      </c>
      <c r="M1622">
        <v>427488</v>
      </c>
      <c r="N1622" t="s">
        <v>162</v>
      </c>
      <c r="O1622" s="182">
        <v>41543</v>
      </c>
      <c r="P1622" s="182">
        <v>41563</v>
      </c>
      <c r="Q1622">
        <v>2</v>
      </c>
      <c r="R1622">
        <v>2</v>
      </c>
      <c r="S1622">
        <v>2</v>
      </c>
      <c r="T1622">
        <v>2</v>
      </c>
      <c r="U1622"/>
    </row>
    <row r="1623" spans="1:21">
      <c r="A1623" s="168" t="str">
        <f t="shared" si="25"/>
        <v>Report</v>
      </c>
      <c r="B1623">
        <v>23011</v>
      </c>
      <c r="C1623" t="s">
        <v>7069</v>
      </c>
      <c r="D1623" t="s">
        <v>162</v>
      </c>
      <c r="E1623" t="s">
        <v>283</v>
      </c>
      <c r="F1623" t="s">
        <v>7074</v>
      </c>
      <c r="G1623" t="s">
        <v>7075</v>
      </c>
      <c r="H1623" t="s">
        <v>280</v>
      </c>
      <c r="I1623" t="s">
        <v>2529</v>
      </c>
      <c r="J1623" t="s">
        <v>7076</v>
      </c>
      <c r="K1623" t="s">
        <v>27</v>
      </c>
      <c r="L1623" t="s">
        <v>175</v>
      </c>
      <c r="M1623">
        <v>383830</v>
      </c>
      <c r="N1623" t="s">
        <v>162</v>
      </c>
      <c r="O1623" s="182">
        <v>41233</v>
      </c>
      <c r="P1623" s="182">
        <v>41254</v>
      </c>
      <c r="Q1623">
        <v>2</v>
      </c>
      <c r="R1623" t="s">
        <v>280</v>
      </c>
      <c r="S1623" t="s">
        <v>280</v>
      </c>
      <c r="T1623" t="s">
        <v>280</v>
      </c>
      <c r="U1623"/>
    </row>
    <row r="1624" spans="1:21">
      <c r="A1624" s="168" t="str">
        <f t="shared" si="25"/>
        <v>Report</v>
      </c>
      <c r="B1624">
        <v>23013</v>
      </c>
      <c r="C1624" t="s">
        <v>7069</v>
      </c>
      <c r="D1624" t="s">
        <v>162</v>
      </c>
      <c r="E1624" t="s">
        <v>283</v>
      </c>
      <c r="F1624" t="s">
        <v>7077</v>
      </c>
      <c r="G1624" t="s">
        <v>7078</v>
      </c>
      <c r="H1624" t="s">
        <v>7079</v>
      </c>
      <c r="I1624" t="s">
        <v>407</v>
      </c>
      <c r="J1624" t="s">
        <v>7080</v>
      </c>
      <c r="K1624" t="s">
        <v>97</v>
      </c>
      <c r="L1624" t="s">
        <v>172</v>
      </c>
      <c r="M1624">
        <v>453069</v>
      </c>
      <c r="N1624" t="s">
        <v>162</v>
      </c>
      <c r="O1624" s="182">
        <v>41920</v>
      </c>
      <c r="P1624" s="182">
        <v>41947</v>
      </c>
      <c r="Q1624">
        <v>3</v>
      </c>
      <c r="R1624">
        <v>3</v>
      </c>
      <c r="S1624">
        <v>3</v>
      </c>
      <c r="T1624">
        <v>3</v>
      </c>
      <c r="U1624"/>
    </row>
    <row r="1625" spans="1:21">
      <c r="A1625" s="168" t="str">
        <f t="shared" si="25"/>
        <v>Report</v>
      </c>
      <c r="B1625">
        <v>23017</v>
      </c>
      <c r="C1625" t="s">
        <v>7081</v>
      </c>
      <c r="D1625" t="s">
        <v>162</v>
      </c>
      <c r="E1625" t="s">
        <v>283</v>
      </c>
      <c r="F1625" t="s">
        <v>7082</v>
      </c>
      <c r="G1625" t="s">
        <v>7083</v>
      </c>
      <c r="H1625" t="s">
        <v>280</v>
      </c>
      <c r="I1625" t="s">
        <v>7084</v>
      </c>
      <c r="J1625" t="s">
        <v>7085</v>
      </c>
      <c r="K1625" t="s">
        <v>77</v>
      </c>
      <c r="L1625" t="s">
        <v>174</v>
      </c>
      <c r="M1625">
        <v>384127</v>
      </c>
      <c r="N1625" t="s">
        <v>162</v>
      </c>
      <c r="O1625" s="182">
        <v>40932</v>
      </c>
      <c r="P1625" s="182">
        <v>40953</v>
      </c>
      <c r="Q1625">
        <v>2</v>
      </c>
      <c r="R1625" t="s">
        <v>280</v>
      </c>
      <c r="S1625" t="s">
        <v>280</v>
      </c>
      <c r="T1625" t="s">
        <v>280</v>
      </c>
      <c r="U1625"/>
    </row>
    <row r="1626" spans="1:21">
      <c r="A1626" s="168" t="str">
        <f t="shared" si="25"/>
        <v>Report</v>
      </c>
      <c r="B1626">
        <v>23018</v>
      </c>
      <c r="C1626" t="s">
        <v>7086</v>
      </c>
      <c r="D1626" t="s">
        <v>162</v>
      </c>
      <c r="E1626" t="s">
        <v>283</v>
      </c>
      <c r="F1626" t="s">
        <v>5819</v>
      </c>
      <c r="G1626" t="s">
        <v>7087</v>
      </c>
      <c r="H1626" t="s">
        <v>280</v>
      </c>
      <c r="I1626" t="s">
        <v>1102</v>
      </c>
      <c r="J1626" t="s">
        <v>7088</v>
      </c>
      <c r="K1626" t="s">
        <v>43</v>
      </c>
      <c r="L1626" t="s">
        <v>171</v>
      </c>
      <c r="M1626">
        <v>384128</v>
      </c>
      <c r="N1626" t="s">
        <v>162</v>
      </c>
      <c r="O1626" s="182">
        <v>40808</v>
      </c>
      <c r="P1626" s="182">
        <v>40829</v>
      </c>
      <c r="Q1626">
        <v>2</v>
      </c>
      <c r="R1626" t="s">
        <v>280</v>
      </c>
      <c r="S1626" t="s">
        <v>280</v>
      </c>
      <c r="T1626" t="s">
        <v>280</v>
      </c>
      <c r="U1626"/>
    </row>
    <row r="1627" spans="1:21">
      <c r="A1627" s="168" t="str">
        <f t="shared" si="25"/>
        <v>Report</v>
      </c>
      <c r="B1627">
        <v>23020</v>
      </c>
      <c r="C1627" t="s">
        <v>7089</v>
      </c>
      <c r="D1627" t="s">
        <v>162</v>
      </c>
      <c r="E1627" t="s">
        <v>283</v>
      </c>
      <c r="F1627" t="s">
        <v>7090</v>
      </c>
      <c r="G1627" t="s">
        <v>280</v>
      </c>
      <c r="H1627" t="s">
        <v>280</v>
      </c>
      <c r="I1627" t="s">
        <v>5082</v>
      </c>
      <c r="J1627" t="s">
        <v>7091</v>
      </c>
      <c r="K1627" t="s">
        <v>54</v>
      </c>
      <c r="L1627" t="s">
        <v>175</v>
      </c>
      <c r="M1627">
        <v>450561</v>
      </c>
      <c r="N1627" t="s">
        <v>678</v>
      </c>
      <c r="O1627" s="182">
        <v>41984</v>
      </c>
      <c r="P1627" s="182">
        <v>42025</v>
      </c>
      <c r="Q1627">
        <v>4</v>
      </c>
      <c r="R1627">
        <v>4</v>
      </c>
      <c r="S1627">
        <v>4</v>
      </c>
      <c r="T1627">
        <v>4</v>
      </c>
      <c r="U1627"/>
    </row>
    <row r="1628" spans="1:21">
      <c r="A1628" s="168" t="str">
        <f t="shared" si="25"/>
        <v>Report</v>
      </c>
      <c r="B1628">
        <v>23021</v>
      </c>
      <c r="C1628" t="s">
        <v>7092</v>
      </c>
      <c r="D1628" t="s">
        <v>162</v>
      </c>
      <c r="E1628" t="s">
        <v>283</v>
      </c>
      <c r="F1628" t="s">
        <v>7093</v>
      </c>
      <c r="G1628" t="s">
        <v>7093</v>
      </c>
      <c r="H1628" t="s">
        <v>280</v>
      </c>
      <c r="I1628" t="s">
        <v>1261</v>
      </c>
      <c r="J1628" t="s">
        <v>7094</v>
      </c>
      <c r="K1628" t="s">
        <v>98</v>
      </c>
      <c r="L1628" t="s">
        <v>172</v>
      </c>
      <c r="M1628">
        <v>362587</v>
      </c>
      <c r="N1628" t="s">
        <v>162</v>
      </c>
      <c r="O1628" s="182">
        <v>40458</v>
      </c>
      <c r="P1628" s="182">
        <v>40478</v>
      </c>
      <c r="Q1628">
        <v>1</v>
      </c>
      <c r="R1628" t="s">
        <v>280</v>
      </c>
      <c r="S1628" t="s">
        <v>280</v>
      </c>
      <c r="T1628" t="s">
        <v>280</v>
      </c>
      <c r="U1628"/>
    </row>
    <row r="1629" spans="1:21">
      <c r="A1629" s="168" t="str">
        <f t="shared" si="25"/>
        <v>Report</v>
      </c>
      <c r="B1629">
        <v>23022</v>
      </c>
      <c r="C1629" t="s">
        <v>7095</v>
      </c>
      <c r="D1629" t="s">
        <v>162</v>
      </c>
      <c r="E1629" t="s">
        <v>283</v>
      </c>
      <c r="F1629" t="s">
        <v>1554</v>
      </c>
      <c r="G1629" t="s">
        <v>7096</v>
      </c>
      <c r="H1629" t="s">
        <v>7097</v>
      </c>
      <c r="I1629" t="s">
        <v>2749</v>
      </c>
      <c r="J1629" t="s">
        <v>7098</v>
      </c>
      <c r="K1629" t="s">
        <v>80</v>
      </c>
      <c r="L1629" t="s">
        <v>177</v>
      </c>
      <c r="M1629">
        <v>423469</v>
      </c>
      <c r="N1629" t="s">
        <v>162</v>
      </c>
      <c r="O1629" s="182">
        <v>41481</v>
      </c>
      <c r="P1629" s="182">
        <v>41502</v>
      </c>
      <c r="Q1629">
        <v>2</v>
      </c>
      <c r="R1629">
        <v>2</v>
      </c>
      <c r="S1629">
        <v>2</v>
      </c>
      <c r="T1629">
        <v>2</v>
      </c>
      <c r="U1629"/>
    </row>
    <row r="1630" spans="1:21">
      <c r="A1630" s="168" t="str">
        <f t="shared" si="25"/>
        <v>Report</v>
      </c>
      <c r="B1630">
        <v>23033</v>
      </c>
      <c r="C1630" t="s">
        <v>7099</v>
      </c>
      <c r="D1630" t="s">
        <v>162</v>
      </c>
      <c r="E1630" t="s">
        <v>283</v>
      </c>
      <c r="F1630" t="s">
        <v>7100</v>
      </c>
      <c r="G1630" t="s">
        <v>7101</v>
      </c>
      <c r="H1630" t="s">
        <v>280</v>
      </c>
      <c r="I1630" t="s">
        <v>7102</v>
      </c>
      <c r="J1630" t="s">
        <v>7103</v>
      </c>
      <c r="K1630" t="s">
        <v>64</v>
      </c>
      <c r="L1630" t="s">
        <v>177</v>
      </c>
      <c r="M1630">
        <v>386977</v>
      </c>
      <c r="N1630" t="s">
        <v>162</v>
      </c>
      <c r="O1630" s="182">
        <v>40933</v>
      </c>
      <c r="P1630" s="182">
        <v>40949</v>
      </c>
      <c r="Q1630">
        <v>2</v>
      </c>
      <c r="R1630" t="s">
        <v>280</v>
      </c>
      <c r="S1630" t="s">
        <v>280</v>
      </c>
      <c r="T1630" t="s">
        <v>280</v>
      </c>
      <c r="U1630"/>
    </row>
    <row r="1631" spans="1:21">
      <c r="A1631" s="168" t="str">
        <f t="shared" si="25"/>
        <v>Report</v>
      </c>
      <c r="B1631">
        <v>23040</v>
      </c>
      <c r="C1631" t="s">
        <v>7104</v>
      </c>
      <c r="D1631" t="s">
        <v>162</v>
      </c>
      <c r="E1631" t="s">
        <v>283</v>
      </c>
      <c r="F1631" t="s">
        <v>7105</v>
      </c>
      <c r="G1631" t="s">
        <v>7106</v>
      </c>
      <c r="H1631" t="s">
        <v>280</v>
      </c>
      <c r="I1631" t="s">
        <v>7107</v>
      </c>
      <c r="J1631" t="s">
        <v>7108</v>
      </c>
      <c r="K1631" t="s">
        <v>64</v>
      </c>
      <c r="L1631" t="s">
        <v>177</v>
      </c>
      <c r="M1631">
        <v>365742</v>
      </c>
      <c r="N1631" t="s">
        <v>162</v>
      </c>
      <c r="O1631" s="182">
        <v>40633</v>
      </c>
      <c r="P1631" s="182">
        <v>40653</v>
      </c>
      <c r="Q1631">
        <v>2</v>
      </c>
      <c r="R1631" t="s">
        <v>280</v>
      </c>
      <c r="S1631" t="s">
        <v>280</v>
      </c>
      <c r="T1631" t="s">
        <v>280</v>
      </c>
      <c r="U1631"/>
    </row>
    <row r="1632" spans="1:21">
      <c r="A1632" s="168" t="str">
        <f t="shared" si="25"/>
        <v>Report</v>
      </c>
      <c r="B1632">
        <v>23044</v>
      </c>
      <c r="C1632" t="s">
        <v>7109</v>
      </c>
      <c r="D1632" t="s">
        <v>162</v>
      </c>
      <c r="E1632" t="s">
        <v>283</v>
      </c>
      <c r="F1632" t="s">
        <v>7110</v>
      </c>
      <c r="G1632" t="s">
        <v>280</v>
      </c>
      <c r="H1632" t="s">
        <v>280</v>
      </c>
      <c r="I1632" t="s">
        <v>7111</v>
      </c>
      <c r="J1632" t="s">
        <v>7112</v>
      </c>
      <c r="K1632" t="s">
        <v>23</v>
      </c>
      <c r="L1632" t="s">
        <v>175</v>
      </c>
      <c r="M1632">
        <v>362588</v>
      </c>
      <c r="N1632" t="s">
        <v>162</v>
      </c>
      <c r="O1632" s="182">
        <v>40514</v>
      </c>
      <c r="P1632" s="182">
        <v>40535</v>
      </c>
      <c r="Q1632">
        <v>2</v>
      </c>
      <c r="R1632" t="s">
        <v>280</v>
      </c>
      <c r="S1632" t="s">
        <v>280</v>
      </c>
      <c r="T1632" t="s">
        <v>280</v>
      </c>
      <c r="U1632"/>
    </row>
    <row r="1633" spans="1:21">
      <c r="A1633" s="168" t="str">
        <f t="shared" si="25"/>
        <v>Report</v>
      </c>
      <c r="B1633">
        <v>23045</v>
      </c>
      <c r="C1633" t="s">
        <v>7113</v>
      </c>
      <c r="D1633" t="s">
        <v>162</v>
      </c>
      <c r="E1633" t="s">
        <v>283</v>
      </c>
      <c r="F1633" t="s">
        <v>7114</v>
      </c>
      <c r="G1633" t="s">
        <v>7115</v>
      </c>
      <c r="H1633" t="s">
        <v>280</v>
      </c>
      <c r="I1633" t="s">
        <v>2459</v>
      </c>
      <c r="J1633" t="s">
        <v>7116</v>
      </c>
      <c r="K1633" t="s">
        <v>83</v>
      </c>
      <c r="L1633" t="s">
        <v>177</v>
      </c>
      <c r="M1633">
        <v>362670</v>
      </c>
      <c r="N1633" t="s">
        <v>162</v>
      </c>
      <c r="O1633" s="182">
        <v>40472</v>
      </c>
      <c r="P1633" s="182">
        <v>40495</v>
      </c>
      <c r="Q1633">
        <v>2</v>
      </c>
      <c r="R1633" t="s">
        <v>280</v>
      </c>
      <c r="S1633" t="s">
        <v>280</v>
      </c>
      <c r="T1633" t="s">
        <v>280</v>
      </c>
      <c r="U1633"/>
    </row>
    <row r="1634" spans="1:21">
      <c r="A1634" s="168" t="str">
        <f t="shared" si="25"/>
        <v>Report</v>
      </c>
      <c r="B1634">
        <v>23046</v>
      </c>
      <c r="C1634" t="s">
        <v>7117</v>
      </c>
      <c r="D1634" t="s">
        <v>162</v>
      </c>
      <c r="E1634" t="s">
        <v>283</v>
      </c>
      <c r="F1634" t="s">
        <v>7118</v>
      </c>
      <c r="G1634" t="s">
        <v>7119</v>
      </c>
      <c r="H1634" t="s">
        <v>280</v>
      </c>
      <c r="I1634" t="s">
        <v>3097</v>
      </c>
      <c r="J1634" t="s">
        <v>7120</v>
      </c>
      <c r="K1634" t="s">
        <v>23</v>
      </c>
      <c r="L1634" t="s">
        <v>175</v>
      </c>
      <c r="M1634">
        <v>384134</v>
      </c>
      <c r="N1634" t="s">
        <v>162</v>
      </c>
      <c r="O1634" s="182">
        <v>40968</v>
      </c>
      <c r="P1634" s="182">
        <v>40989</v>
      </c>
      <c r="Q1634">
        <v>1</v>
      </c>
      <c r="R1634" t="s">
        <v>280</v>
      </c>
      <c r="S1634" t="s">
        <v>280</v>
      </c>
      <c r="T1634" t="s">
        <v>280</v>
      </c>
      <c r="U1634"/>
    </row>
    <row r="1635" spans="1:21">
      <c r="A1635" s="168" t="str">
        <f t="shared" si="25"/>
        <v>Report</v>
      </c>
      <c r="B1635">
        <v>23047</v>
      </c>
      <c r="C1635" t="s">
        <v>7121</v>
      </c>
      <c r="D1635" t="s">
        <v>162</v>
      </c>
      <c r="E1635" t="s">
        <v>283</v>
      </c>
      <c r="F1635" t="s">
        <v>7122</v>
      </c>
      <c r="G1635" t="s">
        <v>7123</v>
      </c>
      <c r="H1635" t="s">
        <v>7124</v>
      </c>
      <c r="I1635" t="s">
        <v>3097</v>
      </c>
      <c r="J1635" t="s">
        <v>7125</v>
      </c>
      <c r="K1635" t="s">
        <v>23</v>
      </c>
      <c r="L1635" t="s">
        <v>175</v>
      </c>
      <c r="M1635">
        <v>362589</v>
      </c>
      <c r="N1635" t="s">
        <v>162</v>
      </c>
      <c r="O1635" s="182">
        <v>40450</v>
      </c>
      <c r="P1635" s="182">
        <v>40471</v>
      </c>
      <c r="Q1635">
        <v>2</v>
      </c>
      <c r="R1635" t="s">
        <v>280</v>
      </c>
      <c r="S1635" t="s">
        <v>280</v>
      </c>
      <c r="T1635" t="s">
        <v>280</v>
      </c>
      <c r="U1635"/>
    </row>
    <row r="1636" spans="1:21">
      <c r="A1636" s="168" t="str">
        <f t="shared" si="25"/>
        <v>Report</v>
      </c>
      <c r="B1636">
        <v>23048</v>
      </c>
      <c r="C1636" t="s">
        <v>7126</v>
      </c>
      <c r="D1636" t="s">
        <v>162</v>
      </c>
      <c r="E1636" t="s">
        <v>283</v>
      </c>
      <c r="F1636" t="s">
        <v>7127</v>
      </c>
      <c r="G1636" t="s">
        <v>7128</v>
      </c>
      <c r="H1636" t="s">
        <v>7129</v>
      </c>
      <c r="I1636" t="s">
        <v>2459</v>
      </c>
      <c r="J1636" t="s">
        <v>7130</v>
      </c>
      <c r="K1636" t="s">
        <v>83</v>
      </c>
      <c r="L1636" t="s">
        <v>177</v>
      </c>
      <c r="M1636">
        <v>362590</v>
      </c>
      <c r="N1636" t="s">
        <v>162</v>
      </c>
      <c r="O1636" s="182">
        <v>40444</v>
      </c>
      <c r="P1636" s="182">
        <v>40483</v>
      </c>
      <c r="Q1636">
        <v>2</v>
      </c>
      <c r="R1636" t="s">
        <v>280</v>
      </c>
      <c r="S1636" t="s">
        <v>280</v>
      </c>
      <c r="T1636" t="s">
        <v>280</v>
      </c>
      <c r="U1636"/>
    </row>
    <row r="1637" spans="1:21">
      <c r="A1637" s="168" t="str">
        <f t="shared" si="25"/>
        <v>Report</v>
      </c>
      <c r="B1637">
        <v>23049</v>
      </c>
      <c r="C1637" t="s">
        <v>7131</v>
      </c>
      <c r="D1637" t="s">
        <v>162</v>
      </c>
      <c r="E1637" t="s">
        <v>283</v>
      </c>
      <c r="F1637" t="s">
        <v>7132</v>
      </c>
      <c r="G1637" t="s">
        <v>280</v>
      </c>
      <c r="H1637" t="s">
        <v>280</v>
      </c>
      <c r="I1637" t="s">
        <v>1102</v>
      </c>
      <c r="J1637" t="s">
        <v>7133</v>
      </c>
      <c r="K1637" t="s">
        <v>43</v>
      </c>
      <c r="L1637" t="s">
        <v>171</v>
      </c>
      <c r="M1637">
        <v>384135</v>
      </c>
      <c r="N1637" t="s">
        <v>162</v>
      </c>
      <c r="O1637" s="182">
        <v>40963</v>
      </c>
      <c r="P1637" s="182">
        <v>40984</v>
      </c>
      <c r="Q1637">
        <v>1</v>
      </c>
      <c r="R1637" t="s">
        <v>280</v>
      </c>
      <c r="S1637" t="s">
        <v>280</v>
      </c>
      <c r="T1637" t="s">
        <v>280</v>
      </c>
      <c r="U1637"/>
    </row>
    <row r="1638" spans="1:21">
      <c r="A1638" s="168" t="str">
        <f t="shared" si="25"/>
        <v>Report</v>
      </c>
      <c r="B1638">
        <v>23050</v>
      </c>
      <c r="C1638" t="s">
        <v>7134</v>
      </c>
      <c r="D1638" t="s">
        <v>162</v>
      </c>
      <c r="E1638" t="s">
        <v>283</v>
      </c>
      <c r="F1638" t="s">
        <v>7135</v>
      </c>
      <c r="G1638" t="s">
        <v>7136</v>
      </c>
      <c r="H1638" t="s">
        <v>7137</v>
      </c>
      <c r="I1638" t="s">
        <v>554</v>
      </c>
      <c r="J1638" t="s">
        <v>7138</v>
      </c>
      <c r="K1638" t="s">
        <v>23</v>
      </c>
      <c r="L1638" t="s">
        <v>175</v>
      </c>
      <c r="M1638">
        <v>384136</v>
      </c>
      <c r="N1638" t="s">
        <v>162</v>
      </c>
      <c r="O1638" s="182">
        <v>41060</v>
      </c>
      <c r="P1638" s="182">
        <v>41085</v>
      </c>
      <c r="Q1638">
        <v>2</v>
      </c>
      <c r="R1638" t="s">
        <v>280</v>
      </c>
      <c r="S1638" t="s">
        <v>280</v>
      </c>
      <c r="T1638" t="s">
        <v>280</v>
      </c>
      <c r="U1638"/>
    </row>
    <row r="1639" spans="1:21">
      <c r="A1639" s="168" t="str">
        <f t="shared" si="25"/>
        <v>Report</v>
      </c>
      <c r="B1639">
        <v>23051</v>
      </c>
      <c r="C1639" t="s">
        <v>7139</v>
      </c>
      <c r="D1639" t="s">
        <v>162</v>
      </c>
      <c r="E1639" t="s">
        <v>283</v>
      </c>
      <c r="F1639" t="s">
        <v>7140</v>
      </c>
      <c r="G1639" t="s">
        <v>7141</v>
      </c>
      <c r="H1639" t="s">
        <v>280</v>
      </c>
      <c r="I1639" t="s">
        <v>1121</v>
      </c>
      <c r="J1639" t="s">
        <v>7142</v>
      </c>
      <c r="K1639" t="s">
        <v>137</v>
      </c>
      <c r="L1639" t="s">
        <v>358</v>
      </c>
      <c r="M1639">
        <v>365743</v>
      </c>
      <c r="N1639" t="s">
        <v>162</v>
      </c>
      <c r="O1639" s="182">
        <v>40730</v>
      </c>
      <c r="P1639" s="182">
        <v>40751</v>
      </c>
      <c r="Q1639">
        <v>2</v>
      </c>
      <c r="R1639" t="s">
        <v>280</v>
      </c>
      <c r="S1639" t="s">
        <v>280</v>
      </c>
      <c r="T1639" t="s">
        <v>280</v>
      </c>
      <c r="U1639"/>
    </row>
    <row r="1640" spans="1:21">
      <c r="A1640" s="168" t="str">
        <f t="shared" si="25"/>
        <v>Report</v>
      </c>
      <c r="B1640">
        <v>23053</v>
      </c>
      <c r="C1640" t="s">
        <v>7143</v>
      </c>
      <c r="D1640" t="s">
        <v>162</v>
      </c>
      <c r="E1640" t="s">
        <v>283</v>
      </c>
      <c r="F1640" t="s">
        <v>7144</v>
      </c>
      <c r="G1640" t="s">
        <v>7145</v>
      </c>
      <c r="H1640" t="s">
        <v>7146</v>
      </c>
      <c r="I1640" t="s">
        <v>637</v>
      </c>
      <c r="J1640" t="s">
        <v>7147</v>
      </c>
      <c r="K1640" t="s">
        <v>12</v>
      </c>
      <c r="L1640" t="s">
        <v>171</v>
      </c>
      <c r="M1640">
        <v>384138</v>
      </c>
      <c r="N1640" t="s">
        <v>162</v>
      </c>
      <c r="O1640" s="182">
        <v>40772</v>
      </c>
      <c r="P1640" s="182">
        <v>40806</v>
      </c>
      <c r="Q1640">
        <v>2</v>
      </c>
      <c r="R1640" t="s">
        <v>280</v>
      </c>
      <c r="S1640" t="s">
        <v>280</v>
      </c>
      <c r="T1640" t="s">
        <v>280</v>
      </c>
      <c r="U1640"/>
    </row>
    <row r="1641" spans="1:21">
      <c r="A1641" s="168" t="str">
        <f t="shared" si="25"/>
        <v>Report</v>
      </c>
      <c r="B1641">
        <v>23054</v>
      </c>
      <c r="C1641" t="s">
        <v>7148</v>
      </c>
      <c r="D1641" t="s">
        <v>162</v>
      </c>
      <c r="E1641" t="s">
        <v>283</v>
      </c>
      <c r="F1641" t="s">
        <v>7149</v>
      </c>
      <c r="G1641" t="s">
        <v>7150</v>
      </c>
      <c r="H1641" t="s">
        <v>7151</v>
      </c>
      <c r="I1641" t="s">
        <v>757</v>
      </c>
      <c r="J1641" t="s">
        <v>7152</v>
      </c>
      <c r="K1641" t="s">
        <v>23</v>
      </c>
      <c r="L1641" t="s">
        <v>175</v>
      </c>
      <c r="M1641">
        <v>367487</v>
      </c>
      <c r="N1641" t="s">
        <v>162</v>
      </c>
      <c r="O1641" s="182">
        <v>40584</v>
      </c>
      <c r="P1641" s="182">
        <v>40605</v>
      </c>
      <c r="Q1641">
        <v>1</v>
      </c>
      <c r="R1641" t="s">
        <v>280</v>
      </c>
      <c r="S1641" t="s">
        <v>280</v>
      </c>
      <c r="T1641" t="s">
        <v>280</v>
      </c>
      <c r="U1641"/>
    </row>
    <row r="1642" spans="1:21">
      <c r="A1642" s="168" t="str">
        <f t="shared" si="25"/>
        <v>Report</v>
      </c>
      <c r="B1642">
        <v>23055</v>
      </c>
      <c r="C1642" t="s">
        <v>7153</v>
      </c>
      <c r="D1642" t="s">
        <v>162</v>
      </c>
      <c r="E1642" t="s">
        <v>283</v>
      </c>
      <c r="F1642" t="s">
        <v>7154</v>
      </c>
      <c r="G1642" t="s">
        <v>7155</v>
      </c>
      <c r="H1642" t="s">
        <v>7156</v>
      </c>
      <c r="I1642" t="s">
        <v>757</v>
      </c>
      <c r="J1642" t="s">
        <v>7157</v>
      </c>
      <c r="K1642" t="s">
        <v>23</v>
      </c>
      <c r="L1642" t="s">
        <v>175</v>
      </c>
      <c r="M1642">
        <v>362591</v>
      </c>
      <c r="N1642" t="s">
        <v>162</v>
      </c>
      <c r="O1642" s="182">
        <v>40507</v>
      </c>
      <c r="P1642" s="182">
        <v>40528</v>
      </c>
      <c r="Q1642">
        <v>2</v>
      </c>
      <c r="R1642" t="s">
        <v>280</v>
      </c>
      <c r="S1642" t="s">
        <v>280</v>
      </c>
      <c r="T1642" t="s">
        <v>280</v>
      </c>
      <c r="U1642"/>
    </row>
    <row r="1643" spans="1:21">
      <c r="A1643" s="168" t="str">
        <f t="shared" si="25"/>
        <v>Report</v>
      </c>
      <c r="B1643">
        <v>23056</v>
      </c>
      <c r="C1643" t="s">
        <v>7158</v>
      </c>
      <c r="D1643" t="s">
        <v>162</v>
      </c>
      <c r="E1643" t="s">
        <v>283</v>
      </c>
      <c r="F1643" t="s">
        <v>7159</v>
      </c>
      <c r="G1643" t="s">
        <v>7160</v>
      </c>
      <c r="H1643" t="s">
        <v>280</v>
      </c>
      <c r="I1643" t="s">
        <v>785</v>
      </c>
      <c r="J1643" t="s">
        <v>7161</v>
      </c>
      <c r="K1643" t="s">
        <v>108</v>
      </c>
      <c r="L1643" t="s">
        <v>174</v>
      </c>
      <c r="M1643">
        <v>362592</v>
      </c>
      <c r="N1643" t="s">
        <v>162</v>
      </c>
      <c r="O1643" s="182">
        <v>40472</v>
      </c>
      <c r="P1643" s="182">
        <v>40494</v>
      </c>
      <c r="Q1643">
        <v>2</v>
      </c>
      <c r="R1643" t="s">
        <v>280</v>
      </c>
      <c r="S1643" t="s">
        <v>280</v>
      </c>
      <c r="T1643" t="s">
        <v>280</v>
      </c>
      <c r="U1643"/>
    </row>
    <row r="1644" spans="1:21">
      <c r="A1644" s="168" t="str">
        <f t="shared" si="25"/>
        <v>Report</v>
      </c>
      <c r="B1644">
        <v>23057</v>
      </c>
      <c r="C1644" t="s">
        <v>7162</v>
      </c>
      <c r="D1644" t="s">
        <v>162</v>
      </c>
      <c r="E1644" t="s">
        <v>283</v>
      </c>
      <c r="F1644" t="s">
        <v>7163</v>
      </c>
      <c r="G1644" t="s">
        <v>280</v>
      </c>
      <c r="H1644" t="s">
        <v>280</v>
      </c>
      <c r="I1644" t="s">
        <v>4658</v>
      </c>
      <c r="J1644" t="s">
        <v>7164</v>
      </c>
      <c r="K1644" t="s">
        <v>7</v>
      </c>
      <c r="L1644" t="s">
        <v>175</v>
      </c>
      <c r="M1644">
        <v>384139</v>
      </c>
      <c r="N1644" t="s">
        <v>162</v>
      </c>
      <c r="O1644" s="182">
        <v>40955</v>
      </c>
      <c r="P1644" s="182">
        <v>40976</v>
      </c>
      <c r="Q1644">
        <v>3</v>
      </c>
      <c r="R1644" t="s">
        <v>280</v>
      </c>
      <c r="S1644" t="s">
        <v>280</v>
      </c>
      <c r="T1644" t="s">
        <v>280</v>
      </c>
      <c r="U1644"/>
    </row>
    <row r="1645" spans="1:21">
      <c r="A1645" s="168" t="str">
        <f t="shared" si="25"/>
        <v>Report</v>
      </c>
      <c r="B1645">
        <v>23058</v>
      </c>
      <c r="C1645" t="s">
        <v>7165</v>
      </c>
      <c r="D1645" t="s">
        <v>162</v>
      </c>
      <c r="E1645" t="s">
        <v>283</v>
      </c>
      <c r="F1645" t="s">
        <v>7166</v>
      </c>
      <c r="G1645" t="s">
        <v>7151</v>
      </c>
      <c r="H1645" t="s">
        <v>280</v>
      </c>
      <c r="I1645" t="s">
        <v>757</v>
      </c>
      <c r="J1645" t="s">
        <v>7167</v>
      </c>
      <c r="K1645" t="s">
        <v>23</v>
      </c>
      <c r="L1645" t="s">
        <v>175</v>
      </c>
      <c r="M1645">
        <v>384140</v>
      </c>
      <c r="N1645" t="s">
        <v>162</v>
      </c>
      <c r="O1645" s="182">
        <v>40871</v>
      </c>
      <c r="P1645" s="182">
        <v>40892</v>
      </c>
      <c r="Q1645">
        <v>3</v>
      </c>
      <c r="R1645" t="s">
        <v>280</v>
      </c>
      <c r="S1645" t="s">
        <v>280</v>
      </c>
      <c r="T1645" t="s">
        <v>280</v>
      </c>
      <c r="U1645"/>
    </row>
    <row r="1646" spans="1:21">
      <c r="A1646" s="168" t="str">
        <f t="shared" si="25"/>
        <v>Report</v>
      </c>
      <c r="B1646">
        <v>23059</v>
      </c>
      <c r="C1646" t="s">
        <v>7168</v>
      </c>
      <c r="D1646" t="s">
        <v>162</v>
      </c>
      <c r="E1646" t="s">
        <v>283</v>
      </c>
      <c r="F1646" t="s">
        <v>7169</v>
      </c>
      <c r="G1646" t="s">
        <v>280</v>
      </c>
      <c r="H1646" t="s">
        <v>280</v>
      </c>
      <c r="I1646" t="s">
        <v>757</v>
      </c>
      <c r="J1646" t="s">
        <v>7170</v>
      </c>
      <c r="K1646" t="s">
        <v>23</v>
      </c>
      <c r="L1646" t="s">
        <v>175</v>
      </c>
      <c r="M1646">
        <v>362593</v>
      </c>
      <c r="N1646" t="s">
        <v>162</v>
      </c>
      <c r="O1646" s="182">
        <v>40486</v>
      </c>
      <c r="P1646" s="182">
        <v>40507</v>
      </c>
      <c r="Q1646">
        <v>2</v>
      </c>
      <c r="R1646" t="s">
        <v>280</v>
      </c>
      <c r="S1646" t="s">
        <v>280</v>
      </c>
      <c r="T1646" t="s">
        <v>280</v>
      </c>
      <c r="U1646"/>
    </row>
    <row r="1647" spans="1:21">
      <c r="A1647" s="168" t="str">
        <f t="shared" si="25"/>
        <v>Report</v>
      </c>
      <c r="B1647">
        <v>23062</v>
      </c>
      <c r="C1647" t="s">
        <v>7171</v>
      </c>
      <c r="D1647" t="s">
        <v>162</v>
      </c>
      <c r="E1647" t="s">
        <v>283</v>
      </c>
      <c r="F1647" t="s">
        <v>7172</v>
      </c>
      <c r="G1647" t="s">
        <v>1111</v>
      </c>
      <c r="H1647" t="s">
        <v>280</v>
      </c>
      <c r="I1647" t="s">
        <v>416</v>
      </c>
      <c r="J1647" t="s">
        <v>7173</v>
      </c>
      <c r="K1647" t="s">
        <v>36</v>
      </c>
      <c r="L1647" t="s">
        <v>178</v>
      </c>
      <c r="M1647">
        <v>364596</v>
      </c>
      <c r="N1647" t="s">
        <v>162</v>
      </c>
      <c r="O1647" s="182">
        <v>40458</v>
      </c>
      <c r="P1647" s="182">
        <v>40478</v>
      </c>
      <c r="Q1647">
        <v>3</v>
      </c>
      <c r="R1647" t="s">
        <v>280</v>
      </c>
      <c r="S1647" t="s">
        <v>280</v>
      </c>
      <c r="T1647" t="s">
        <v>280</v>
      </c>
      <c r="U1647"/>
    </row>
    <row r="1648" spans="1:21">
      <c r="A1648" s="168" t="str">
        <f t="shared" si="25"/>
        <v>Report</v>
      </c>
      <c r="B1648">
        <v>23063</v>
      </c>
      <c r="C1648" t="s">
        <v>7174</v>
      </c>
      <c r="D1648" t="s">
        <v>162</v>
      </c>
      <c r="E1648" t="s">
        <v>283</v>
      </c>
      <c r="F1648" t="s">
        <v>7175</v>
      </c>
      <c r="G1648" t="s">
        <v>5003</v>
      </c>
      <c r="H1648" t="s">
        <v>280</v>
      </c>
      <c r="I1648" t="s">
        <v>1557</v>
      </c>
      <c r="J1648" t="s">
        <v>7176</v>
      </c>
      <c r="K1648" t="s">
        <v>150</v>
      </c>
      <c r="L1648" t="s">
        <v>176</v>
      </c>
      <c r="M1648">
        <v>363497</v>
      </c>
      <c r="N1648" t="s">
        <v>162</v>
      </c>
      <c r="O1648" s="182">
        <v>40459</v>
      </c>
      <c r="P1648" s="182">
        <v>40486</v>
      </c>
      <c r="Q1648">
        <v>2</v>
      </c>
      <c r="R1648" t="s">
        <v>280</v>
      </c>
      <c r="S1648" t="s">
        <v>280</v>
      </c>
      <c r="T1648" t="s">
        <v>280</v>
      </c>
      <c r="U1648"/>
    </row>
    <row r="1649" spans="1:21">
      <c r="A1649" s="168" t="str">
        <f t="shared" si="25"/>
        <v>Report</v>
      </c>
      <c r="B1649">
        <v>23064</v>
      </c>
      <c r="C1649" t="s">
        <v>7177</v>
      </c>
      <c r="D1649" t="s">
        <v>162</v>
      </c>
      <c r="E1649" t="s">
        <v>283</v>
      </c>
      <c r="F1649" t="s">
        <v>7178</v>
      </c>
      <c r="G1649" t="s">
        <v>280</v>
      </c>
      <c r="H1649" t="s">
        <v>280</v>
      </c>
      <c r="I1649" t="s">
        <v>1609</v>
      </c>
      <c r="J1649" t="s">
        <v>7179</v>
      </c>
      <c r="K1649" t="s">
        <v>23</v>
      </c>
      <c r="L1649" t="s">
        <v>175</v>
      </c>
      <c r="M1649">
        <v>365744</v>
      </c>
      <c r="N1649" t="s">
        <v>162</v>
      </c>
      <c r="O1649" s="182">
        <v>40626</v>
      </c>
      <c r="P1649" s="182">
        <v>40647</v>
      </c>
      <c r="Q1649">
        <v>2</v>
      </c>
      <c r="R1649" t="s">
        <v>280</v>
      </c>
      <c r="S1649" t="s">
        <v>280</v>
      </c>
      <c r="T1649" t="s">
        <v>280</v>
      </c>
      <c r="U1649"/>
    </row>
    <row r="1650" spans="1:21">
      <c r="A1650" s="168" t="str">
        <f t="shared" si="25"/>
        <v>Report</v>
      </c>
      <c r="B1650">
        <v>23065</v>
      </c>
      <c r="C1650" t="s">
        <v>7180</v>
      </c>
      <c r="D1650" t="s">
        <v>162</v>
      </c>
      <c r="E1650" t="s">
        <v>283</v>
      </c>
      <c r="F1650" t="s">
        <v>889</v>
      </c>
      <c r="G1650" t="s">
        <v>280</v>
      </c>
      <c r="H1650" t="s">
        <v>280</v>
      </c>
      <c r="I1650" t="s">
        <v>7181</v>
      </c>
      <c r="J1650" t="s">
        <v>7182</v>
      </c>
      <c r="K1650" t="s">
        <v>98</v>
      </c>
      <c r="L1650" t="s">
        <v>172</v>
      </c>
      <c r="M1650">
        <v>361074</v>
      </c>
      <c r="N1650" t="s">
        <v>162</v>
      </c>
      <c r="O1650" s="182">
        <v>40367</v>
      </c>
      <c r="P1650" s="182">
        <v>40388</v>
      </c>
      <c r="Q1650">
        <v>2</v>
      </c>
      <c r="R1650" t="s">
        <v>280</v>
      </c>
      <c r="S1650" t="s">
        <v>280</v>
      </c>
      <c r="T1650" t="s">
        <v>280</v>
      </c>
      <c r="U1650"/>
    </row>
    <row r="1651" spans="1:21">
      <c r="A1651" s="168" t="str">
        <f t="shared" si="25"/>
        <v>Report</v>
      </c>
      <c r="B1651">
        <v>23066</v>
      </c>
      <c r="C1651" t="s">
        <v>7183</v>
      </c>
      <c r="D1651" t="s">
        <v>162</v>
      </c>
      <c r="E1651" t="s">
        <v>283</v>
      </c>
      <c r="F1651" t="s">
        <v>7184</v>
      </c>
      <c r="G1651" t="s">
        <v>7185</v>
      </c>
      <c r="H1651" t="s">
        <v>280</v>
      </c>
      <c r="I1651" t="s">
        <v>2009</v>
      </c>
      <c r="J1651" t="s">
        <v>7186</v>
      </c>
      <c r="K1651" t="s">
        <v>137</v>
      </c>
      <c r="L1651" t="s">
        <v>358</v>
      </c>
      <c r="M1651">
        <v>430198</v>
      </c>
      <c r="N1651" t="s">
        <v>162</v>
      </c>
      <c r="O1651" s="182">
        <v>41648</v>
      </c>
      <c r="P1651" s="182">
        <v>41669</v>
      </c>
      <c r="Q1651">
        <v>2</v>
      </c>
      <c r="R1651">
        <v>2</v>
      </c>
      <c r="S1651">
        <v>2</v>
      </c>
      <c r="T1651">
        <v>2</v>
      </c>
      <c r="U1651"/>
    </row>
    <row r="1652" spans="1:21">
      <c r="A1652" s="168" t="str">
        <f t="shared" si="25"/>
        <v>Report</v>
      </c>
      <c r="B1652">
        <v>23067</v>
      </c>
      <c r="C1652" t="s">
        <v>7187</v>
      </c>
      <c r="D1652" t="s">
        <v>162</v>
      </c>
      <c r="E1652" t="s">
        <v>283</v>
      </c>
      <c r="F1652" t="s">
        <v>7188</v>
      </c>
      <c r="G1652" t="s">
        <v>7189</v>
      </c>
      <c r="H1652" t="s">
        <v>7190</v>
      </c>
      <c r="I1652" t="s">
        <v>2009</v>
      </c>
      <c r="J1652" t="s">
        <v>7191</v>
      </c>
      <c r="K1652" t="s">
        <v>137</v>
      </c>
      <c r="L1652" t="s">
        <v>358</v>
      </c>
      <c r="M1652">
        <v>407030</v>
      </c>
      <c r="N1652" t="s">
        <v>162</v>
      </c>
      <c r="O1652" s="182">
        <v>41172</v>
      </c>
      <c r="P1652" s="182">
        <v>41193</v>
      </c>
      <c r="Q1652">
        <v>2</v>
      </c>
      <c r="R1652" t="s">
        <v>280</v>
      </c>
      <c r="S1652" t="s">
        <v>280</v>
      </c>
      <c r="T1652" t="s">
        <v>280</v>
      </c>
      <c r="U1652"/>
    </row>
    <row r="1653" spans="1:21">
      <c r="A1653" s="168" t="str">
        <f t="shared" si="25"/>
        <v>Report</v>
      </c>
      <c r="B1653">
        <v>23068</v>
      </c>
      <c r="C1653" t="s">
        <v>7192</v>
      </c>
      <c r="D1653" t="s">
        <v>162</v>
      </c>
      <c r="E1653" t="s">
        <v>283</v>
      </c>
      <c r="F1653" t="s">
        <v>7193</v>
      </c>
      <c r="G1653" t="s">
        <v>7194</v>
      </c>
      <c r="H1653" t="s">
        <v>280</v>
      </c>
      <c r="I1653" t="s">
        <v>7195</v>
      </c>
      <c r="J1653" t="s">
        <v>7196</v>
      </c>
      <c r="K1653" t="s">
        <v>66</v>
      </c>
      <c r="L1653" t="s">
        <v>177</v>
      </c>
      <c r="M1653">
        <v>362594</v>
      </c>
      <c r="N1653" t="s">
        <v>162</v>
      </c>
      <c r="O1653" s="182">
        <v>40465</v>
      </c>
      <c r="P1653" s="182">
        <v>40487</v>
      </c>
      <c r="Q1653">
        <v>3</v>
      </c>
      <c r="R1653" t="s">
        <v>280</v>
      </c>
      <c r="S1653" t="s">
        <v>280</v>
      </c>
      <c r="T1653" t="s">
        <v>280</v>
      </c>
      <c r="U1653"/>
    </row>
    <row r="1654" spans="1:21">
      <c r="A1654" s="168" t="str">
        <f t="shared" si="25"/>
        <v>Report</v>
      </c>
      <c r="B1654">
        <v>23069</v>
      </c>
      <c r="C1654" t="s">
        <v>7197</v>
      </c>
      <c r="D1654" t="s">
        <v>162</v>
      </c>
      <c r="E1654" t="s">
        <v>283</v>
      </c>
      <c r="F1654" t="s">
        <v>7198</v>
      </c>
      <c r="G1654" t="s">
        <v>7199</v>
      </c>
      <c r="H1654" t="s">
        <v>280</v>
      </c>
      <c r="I1654" t="s">
        <v>1161</v>
      </c>
      <c r="J1654" t="s">
        <v>7200</v>
      </c>
      <c r="K1654" t="s">
        <v>132</v>
      </c>
      <c r="L1654" t="s">
        <v>176</v>
      </c>
      <c r="M1654">
        <v>383726</v>
      </c>
      <c r="N1654" t="s">
        <v>162</v>
      </c>
      <c r="O1654" s="182">
        <v>40886</v>
      </c>
      <c r="P1654" s="182">
        <v>40912</v>
      </c>
      <c r="Q1654">
        <v>2</v>
      </c>
      <c r="R1654" t="s">
        <v>280</v>
      </c>
      <c r="S1654" t="s">
        <v>280</v>
      </c>
      <c r="T1654" t="s">
        <v>280</v>
      </c>
      <c r="U1654"/>
    </row>
    <row r="1655" spans="1:21">
      <c r="A1655" s="168" t="str">
        <f t="shared" si="25"/>
        <v>Report</v>
      </c>
      <c r="B1655">
        <v>23071</v>
      </c>
      <c r="C1655" t="s">
        <v>7201</v>
      </c>
      <c r="D1655" t="s">
        <v>162</v>
      </c>
      <c r="E1655" t="s">
        <v>283</v>
      </c>
      <c r="F1655" t="s">
        <v>7202</v>
      </c>
      <c r="G1655" t="s">
        <v>7203</v>
      </c>
      <c r="H1655" t="s">
        <v>7204</v>
      </c>
      <c r="I1655" t="s">
        <v>5972</v>
      </c>
      <c r="J1655" t="s">
        <v>7205</v>
      </c>
      <c r="K1655" t="s">
        <v>96</v>
      </c>
      <c r="L1655" t="s">
        <v>176</v>
      </c>
      <c r="M1655">
        <v>383833</v>
      </c>
      <c r="N1655" t="s">
        <v>162</v>
      </c>
      <c r="O1655" s="182">
        <v>41102</v>
      </c>
      <c r="P1655" s="182">
        <v>41123</v>
      </c>
      <c r="Q1655">
        <v>1</v>
      </c>
      <c r="R1655" t="s">
        <v>280</v>
      </c>
      <c r="S1655" t="s">
        <v>280</v>
      </c>
      <c r="T1655" t="s">
        <v>280</v>
      </c>
      <c r="U1655"/>
    </row>
    <row r="1656" spans="1:21">
      <c r="A1656" s="168" t="str">
        <f t="shared" si="25"/>
        <v>Report</v>
      </c>
      <c r="B1656">
        <v>23072</v>
      </c>
      <c r="C1656" t="s">
        <v>7206</v>
      </c>
      <c r="D1656" t="s">
        <v>162</v>
      </c>
      <c r="E1656" t="s">
        <v>283</v>
      </c>
      <c r="F1656" t="s">
        <v>7207</v>
      </c>
      <c r="G1656" t="s">
        <v>7208</v>
      </c>
      <c r="H1656" t="s">
        <v>7209</v>
      </c>
      <c r="I1656" t="s">
        <v>1993</v>
      </c>
      <c r="J1656" t="s">
        <v>7210</v>
      </c>
      <c r="K1656" t="s">
        <v>56</v>
      </c>
      <c r="L1656" t="s">
        <v>177</v>
      </c>
      <c r="M1656">
        <v>362673</v>
      </c>
      <c r="N1656" t="s">
        <v>162</v>
      </c>
      <c r="O1656" s="182">
        <v>40486</v>
      </c>
      <c r="P1656" s="182">
        <v>40507</v>
      </c>
      <c r="Q1656">
        <v>2</v>
      </c>
      <c r="R1656" t="s">
        <v>280</v>
      </c>
      <c r="S1656" t="s">
        <v>280</v>
      </c>
      <c r="T1656" t="s">
        <v>280</v>
      </c>
      <c r="U1656"/>
    </row>
    <row r="1657" spans="1:21">
      <c r="A1657" s="168" t="str">
        <f t="shared" si="25"/>
        <v>Report</v>
      </c>
      <c r="B1657">
        <v>23073</v>
      </c>
      <c r="C1657" t="s">
        <v>7211</v>
      </c>
      <c r="D1657" t="s">
        <v>162</v>
      </c>
      <c r="E1657" t="s">
        <v>283</v>
      </c>
      <c r="F1657" t="s">
        <v>7212</v>
      </c>
      <c r="G1657" t="s">
        <v>7213</v>
      </c>
      <c r="H1657" t="s">
        <v>280</v>
      </c>
      <c r="I1657" t="s">
        <v>1913</v>
      </c>
      <c r="J1657" t="s">
        <v>7214</v>
      </c>
      <c r="K1657" t="s">
        <v>107</v>
      </c>
      <c r="L1657" t="s">
        <v>174</v>
      </c>
      <c r="M1657">
        <v>384141</v>
      </c>
      <c r="N1657" t="s">
        <v>162</v>
      </c>
      <c r="O1657" s="182">
        <v>40975</v>
      </c>
      <c r="P1657" s="182">
        <v>40996</v>
      </c>
      <c r="Q1657">
        <v>2</v>
      </c>
      <c r="R1657" t="s">
        <v>280</v>
      </c>
      <c r="S1657" t="s">
        <v>280</v>
      </c>
      <c r="T1657" t="s">
        <v>280</v>
      </c>
      <c r="U1657"/>
    </row>
    <row r="1658" spans="1:21">
      <c r="A1658" s="168" t="str">
        <f t="shared" si="25"/>
        <v>Report</v>
      </c>
      <c r="B1658">
        <v>23074</v>
      </c>
      <c r="C1658" t="s">
        <v>7215</v>
      </c>
      <c r="D1658" t="s">
        <v>162</v>
      </c>
      <c r="E1658" t="s">
        <v>283</v>
      </c>
      <c r="F1658" t="s">
        <v>7216</v>
      </c>
      <c r="G1658" t="s">
        <v>7217</v>
      </c>
      <c r="H1658" t="s">
        <v>280</v>
      </c>
      <c r="I1658" t="s">
        <v>416</v>
      </c>
      <c r="J1658" t="s">
        <v>7218</v>
      </c>
      <c r="K1658" t="s">
        <v>36</v>
      </c>
      <c r="L1658" t="s">
        <v>178</v>
      </c>
      <c r="M1658">
        <v>384142</v>
      </c>
      <c r="N1658" t="s">
        <v>162</v>
      </c>
      <c r="O1658" s="182">
        <v>41102</v>
      </c>
      <c r="P1658" s="182">
        <v>41123</v>
      </c>
      <c r="Q1658">
        <v>3</v>
      </c>
      <c r="R1658" t="s">
        <v>280</v>
      </c>
      <c r="S1658" t="s">
        <v>280</v>
      </c>
      <c r="T1658" t="s">
        <v>280</v>
      </c>
      <c r="U1658"/>
    </row>
    <row r="1659" spans="1:21">
      <c r="A1659" s="168" t="str">
        <f t="shared" si="25"/>
        <v>Report</v>
      </c>
      <c r="B1659">
        <v>23075</v>
      </c>
      <c r="C1659" t="s">
        <v>7219</v>
      </c>
      <c r="D1659" t="s">
        <v>162</v>
      </c>
      <c r="E1659" t="s">
        <v>283</v>
      </c>
      <c r="F1659" t="s">
        <v>7220</v>
      </c>
      <c r="G1659" t="s">
        <v>7221</v>
      </c>
      <c r="H1659" t="s">
        <v>7221</v>
      </c>
      <c r="I1659" t="s">
        <v>7181</v>
      </c>
      <c r="J1659" t="s">
        <v>7222</v>
      </c>
      <c r="K1659" t="s">
        <v>98</v>
      </c>
      <c r="L1659" t="s">
        <v>172</v>
      </c>
      <c r="M1659">
        <v>404497</v>
      </c>
      <c r="N1659" t="s">
        <v>162</v>
      </c>
      <c r="O1659" s="182">
        <v>41256</v>
      </c>
      <c r="P1659" s="182">
        <v>41280</v>
      </c>
      <c r="Q1659">
        <v>2</v>
      </c>
      <c r="R1659" t="s">
        <v>280</v>
      </c>
      <c r="S1659" t="s">
        <v>280</v>
      </c>
      <c r="T1659" t="s">
        <v>280</v>
      </c>
      <c r="U1659"/>
    </row>
    <row r="1660" spans="1:21">
      <c r="A1660" s="168" t="str">
        <f t="shared" si="25"/>
        <v>Report</v>
      </c>
      <c r="B1660">
        <v>23077</v>
      </c>
      <c r="C1660" t="s">
        <v>7223</v>
      </c>
      <c r="D1660" t="s">
        <v>162</v>
      </c>
      <c r="E1660" t="s">
        <v>283</v>
      </c>
      <c r="F1660" t="s">
        <v>7224</v>
      </c>
      <c r="G1660" t="s">
        <v>280</v>
      </c>
      <c r="H1660" t="s">
        <v>280</v>
      </c>
      <c r="I1660" t="s">
        <v>6415</v>
      </c>
      <c r="J1660" t="s">
        <v>7225</v>
      </c>
      <c r="K1660" t="s">
        <v>33</v>
      </c>
      <c r="L1660" t="s">
        <v>173</v>
      </c>
      <c r="M1660">
        <v>383727</v>
      </c>
      <c r="N1660" t="s">
        <v>162</v>
      </c>
      <c r="O1660" s="182">
        <v>40996</v>
      </c>
      <c r="P1660" s="182">
        <v>41017</v>
      </c>
      <c r="Q1660">
        <v>2</v>
      </c>
      <c r="R1660" t="s">
        <v>280</v>
      </c>
      <c r="S1660" t="s">
        <v>280</v>
      </c>
      <c r="T1660" t="s">
        <v>280</v>
      </c>
      <c r="U1660"/>
    </row>
    <row r="1661" spans="1:21">
      <c r="A1661" s="168" t="str">
        <f t="shared" si="25"/>
        <v>Report</v>
      </c>
      <c r="B1661">
        <v>23078</v>
      </c>
      <c r="C1661" t="s">
        <v>7226</v>
      </c>
      <c r="D1661" t="s">
        <v>162</v>
      </c>
      <c r="E1661" t="s">
        <v>283</v>
      </c>
      <c r="F1661" t="s">
        <v>7227</v>
      </c>
      <c r="G1661" t="s">
        <v>6012</v>
      </c>
      <c r="H1661" t="s">
        <v>7228</v>
      </c>
      <c r="I1661" t="s">
        <v>1238</v>
      </c>
      <c r="J1661" t="s">
        <v>7229</v>
      </c>
      <c r="K1661" t="s">
        <v>43</v>
      </c>
      <c r="L1661" t="s">
        <v>171</v>
      </c>
      <c r="M1661">
        <v>427563</v>
      </c>
      <c r="N1661" t="s">
        <v>162</v>
      </c>
      <c r="O1661" s="182">
        <v>41592</v>
      </c>
      <c r="P1661" s="182">
        <v>41613</v>
      </c>
      <c r="Q1661">
        <v>2</v>
      </c>
      <c r="R1661">
        <v>2</v>
      </c>
      <c r="S1661">
        <v>2</v>
      </c>
      <c r="T1661">
        <v>2</v>
      </c>
      <c r="U1661"/>
    </row>
    <row r="1662" spans="1:21">
      <c r="A1662" s="168" t="str">
        <f t="shared" si="25"/>
        <v>Report</v>
      </c>
      <c r="B1662">
        <v>23080</v>
      </c>
      <c r="C1662" t="s">
        <v>7230</v>
      </c>
      <c r="D1662" t="s">
        <v>162</v>
      </c>
      <c r="E1662" t="s">
        <v>283</v>
      </c>
      <c r="F1662" t="s">
        <v>7231</v>
      </c>
      <c r="G1662" t="s">
        <v>280</v>
      </c>
      <c r="H1662" t="s">
        <v>280</v>
      </c>
      <c r="I1662" t="s">
        <v>7232</v>
      </c>
      <c r="J1662" t="s">
        <v>7233</v>
      </c>
      <c r="K1662" t="s">
        <v>11</v>
      </c>
      <c r="L1662" t="s">
        <v>171</v>
      </c>
      <c r="M1662">
        <v>362595</v>
      </c>
      <c r="N1662" t="s">
        <v>162</v>
      </c>
      <c r="O1662" s="182">
        <v>40457</v>
      </c>
      <c r="P1662" s="182">
        <v>40478</v>
      </c>
      <c r="Q1662">
        <v>2</v>
      </c>
      <c r="R1662" t="s">
        <v>280</v>
      </c>
      <c r="S1662" t="s">
        <v>280</v>
      </c>
      <c r="T1662" t="s">
        <v>280</v>
      </c>
      <c r="U1662"/>
    </row>
    <row r="1663" spans="1:21">
      <c r="A1663" s="168" t="str">
        <f t="shared" si="25"/>
        <v>Report</v>
      </c>
      <c r="B1663">
        <v>23081</v>
      </c>
      <c r="C1663" t="s">
        <v>7234</v>
      </c>
      <c r="D1663" t="s">
        <v>162</v>
      </c>
      <c r="E1663" t="s">
        <v>283</v>
      </c>
      <c r="F1663" t="s">
        <v>7235</v>
      </c>
      <c r="G1663" t="s">
        <v>34</v>
      </c>
      <c r="H1663" t="s">
        <v>280</v>
      </c>
      <c r="I1663" t="s">
        <v>5082</v>
      </c>
      <c r="J1663" t="s">
        <v>7236</v>
      </c>
      <c r="K1663" t="s">
        <v>54</v>
      </c>
      <c r="L1663" t="s">
        <v>175</v>
      </c>
      <c r="M1663">
        <v>384143</v>
      </c>
      <c r="N1663" t="s">
        <v>162</v>
      </c>
      <c r="O1663" s="182">
        <v>40836</v>
      </c>
      <c r="P1663" s="182">
        <v>40856</v>
      </c>
      <c r="Q1663">
        <v>3</v>
      </c>
      <c r="R1663" t="s">
        <v>280</v>
      </c>
      <c r="S1663" t="s">
        <v>280</v>
      </c>
      <c r="T1663" t="s">
        <v>280</v>
      </c>
      <c r="U1663"/>
    </row>
    <row r="1664" spans="1:21">
      <c r="A1664" s="168" t="str">
        <f t="shared" si="25"/>
        <v>Report</v>
      </c>
      <c r="B1664">
        <v>23084</v>
      </c>
      <c r="C1664" t="s">
        <v>7237</v>
      </c>
      <c r="D1664" t="s">
        <v>162</v>
      </c>
      <c r="E1664" t="s">
        <v>283</v>
      </c>
      <c r="F1664" t="s">
        <v>7238</v>
      </c>
      <c r="G1664" t="s">
        <v>280</v>
      </c>
      <c r="H1664" t="s">
        <v>280</v>
      </c>
      <c r="I1664" t="s">
        <v>7239</v>
      </c>
      <c r="J1664" t="s">
        <v>7240</v>
      </c>
      <c r="K1664" t="s">
        <v>96</v>
      </c>
      <c r="L1664" t="s">
        <v>176</v>
      </c>
      <c r="M1664">
        <v>365745</v>
      </c>
      <c r="N1664" t="s">
        <v>162</v>
      </c>
      <c r="O1664" s="182">
        <v>40682</v>
      </c>
      <c r="P1664" s="182">
        <v>40704</v>
      </c>
      <c r="Q1664">
        <v>3</v>
      </c>
      <c r="R1664" t="s">
        <v>280</v>
      </c>
      <c r="S1664" t="s">
        <v>280</v>
      </c>
      <c r="T1664" t="s">
        <v>280</v>
      </c>
      <c r="U1664"/>
    </row>
    <row r="1665" spans="1:21">
      <c r="A1665" s="168" t="str">
        <f t="shared" si="25"/>
        <v>Report</v>
      </c>
      <c r="B1665">
        <v>23088</v>
      </c>
      <c r="C1665" t="s">
        <v>7241</v>
      </c>
      <c r="D1665" t="s">
        <v>162</v>
      </c>
      <c r="E1665" t="s">
        <v>283</v>
      </c>
      <c r="F1665" t="s">
        <v>7242</v>
      </c>
      <c r="G1665" t="s">
        <v>7243</v>
      </c>
      <c r="H1665" t="s">
        <v>280</v>
      </c>
      <c r="I1665" t="s">
        <v>491</v>
      </c>
      <c r="J1665" t="s">
        <v>7244</v>
      </c>
      <c r="K1665" t="s">
        <v>8</v>
      </c>
      <c r="L1665" t="s">
        <v>358</v>
      </c>
      <c r="M1665">
        <v>447572</v>
      </c>
      <c r="N1665" t="s">
        <v>509</v>
      </c>
      <c r="O1665" s="182">
        <v>42145</v>
      </c>
      <c r="P1665" s="182">
        <v>42166</v>
      </c>
      <c r="Q1665">
        <v>2</v>
      </c>
      <c r="R1665">
        <v>2</v>
      </c>
      <c r="S1665">
        <v>1</v>
      </c>
      <c r="T1665">
        <v>2</v>
      </c>
      <c r="U1665"/>
    </row>
    <row r="1666" spans="1:21">
      <c r="A1666" s="168" t="str">
        <f t="shared" si="25"/>
        <v>Report</v>
      </c>
      <c r="B1666">
        <v>23090</v>
      </c>
      <c r="C1666" t="s">
        <v>7245</v>
      </c>
      <c r="D1666" t="s">
        <v>162</v>
      </c>
      <c r="E1666" t="s">
        <v>283</v>
      </c>
      <c r="F1666" t="s">
        <v>7246</v>
      </c>
      <c r="G1666" t="s">
        <v>7247</v>
      </c>
      <c r="H1666" t="s">
        <v>280</v>
      </c>
      <c r="I1666" t="s">
        <v>2459</v>
      </c>
      <c r="J1666" t="s">
        <v>7248</v>
      </c>
      <c r="K1666" t="s">
        <v>83</v>
      </c>
      <c r="L1666" t="s">
        <v>177</v>
      </c>
      <c r="M1666">
        <v>404145</v>
      </c>
      <c r="N1666" t="s">
        <v>162</v>
      </c>
      <c r="O1666" s="182">
        <v>41305</v>
      </c>
      <c r="P1666" s="182">
        <v>41319</v>
      </c>
      <c r="Q1666">
        <v>3</v>
      </c>
      <c r="R1666" t="s">
        <v>280</v>
      </c>
      <c r="S1666" t="s">
        <v>280</v>
      </c>
      <c r="T1666" t="s">
        <v>280</v>
      </c>
      <c r="U1666"/>
    </row>
    <row r="1667" spans="1:21">
      <c r="A1667" s="168" t="str">
        <f t="shared" si="25"/>
        <v>Report</v>
      </c>
      <c r="B1667">
        <v>23092</v>
      </c>
      <c r="C1667" t="s">
        <v>7249</v>
      </c>
      <c r="D1667" t="s">
        <v>162</v>
      </c>
      <c r="E1667" t="s">
        <v>283</v>
      </c>
      <c r="F1667" t="s">
        <v>1057</v>
      </c>
      <c r="G1667" t="s">
        <v>280</v>
      </c>
      <c r="H1667" t="s">
        <v>280</v>
      </c>
      <c r="I1667" t="s">
        <v>1058</v>
      </c>
      <c r="J1667" t="s">
        <v>1059</v>
      </c>
      <c r="K1667" t="s">
        <v>90</v>
      </c>
      <c r="L1667" t="s">
        <v>358</v>
      </c>
      <c r="M1667">
        <v>384144</v>
      </c>
      <c r="N1667" t="s">
        <v>162</v>
      </c>
      <c r="O1667" s="182">
        <v>40942</v>
      </c>
      <c r="P1667" s="182">
        <v>40963</v>
      </c>
      <c r="Q1667">
        <v>2</v>
      </c>
      <c r="R1667" t="s">
        <v>280</v>
      </c>
      <c r="S1667" t="s">
        <v>280</v>
      </c>
      <c r="T1667" t="s">
        <v>280</v>
      </c>
      <c r="U1667"/>
    </row>
    <row r="1668" spans="1:21">
      <c r="A1668" s="168" t="str">
        <f t="shared" ref="A1668:A1731" si="26">IF(B1668 &lt;&gt; "", HYPERLINK(CONCATENATE("http://www.ofsted.gov.uk/oxedu_providers/full/(urn)/",B1668),"Report"),"")</f>
        <v>Report</v>
      </c>
      <c r="B1668">
        <v>23094</v>
      </c>
      <c r="C1668" t="s">
        <v>7250</v>
      </c>
      <c r="D1668" t="s">
        <v>162</v>
      </c>
      <c r="E1668" t="s">
        <v>283</v>
      </c>
      <c r="F1668" t="s">
        <v>7251</v>
      </c>
      <c r="G1668" t="s">
        <v>280</v>
      </c>
      <c r="H1668" t="s">
        <v>280</v>
      </c>
      <c r="I1668" t="s">
        <v>998</v>
      </c>
      <c r="J1668" t="s">
        <v>7252</v>
      </c>
      <c r="K1668" t="s">
        <v>43</v>
      </c>
      <c r="L1668" t="s">
        <v>171</v>
      </c>
      <c r="M1668">
        <v>384145</v>
      </c>
      <c r="N1668" t="s">
        <v>162</v>
      </c>
      <c r="O1668" s="182">
        <v>40822</v>
      </c>
      <c r="P1668" s="182">
        <v>40841</v>
      </c>
      <c r="Q1668">
        <v>2</v>
      </c>
      <c r="R1668" t="s">
        <v>280</v>
      </c>
      <c r="S1668" t="s">
        <v>280</v>
      </c>
      <c r="T1668" t="s">
        <v>280</v>
      </c>
      <c r="U1668"/>
    </row>
    <row r="1669" spans="1:21">
      <c r="A1669" s="168" t="str">
        <f t="shared" si="26"/>
        <v>Report</v>
      </c>
      <c r="B1669">
        <v>23095</v>
      </c>
      <c r="C1669" t="s">
        <v>7253</v>
      </c>
      <c r="D1669" t="s">
        <v>162</v>
      </c>
      <c r="E1669" t="s">
        <v>283</v>
      </c>
      <c r="F1669" t="s">
        <v>7254</v>
      </c>
      <c r="G1669" t="s">
        <v>7255</v>
      </c>
      <c r="H1669" t="s">
        <v>280</v>
      </c>
      <c r="I1669" t="s">
        <v>491</v>
      </c>
      <c r="J1669" t="s">
        <v>7256</v>
      </c>
      <c r="K1669" t="s">
        <v>8</v>
      </c>
      <c r="L1669" t="s">
        <v>358</v>
      </c>
      <c r="M1669">
        <v>427655</v>
      </c>
      <c r="N1669" t="s">
        <v>162</v>
      </c>
      <c r="O1669" s="182">
        <v>41544</v>
      </c>
      <c r="P1669" s="182">
        <v>41565</v>
      </c>
      <c r="Q1669">
        <v>2</v>
      </c>
      <c r="R1669">
        <v>2</v>
      </c>
      <c r="S1669">
        <v>2</v>
      </c>
      <c r="T1669">
        <v>2</v>
      </c>
      <c r="U1669"/>
    </row>
    <row r="1670" spans="1:21">
      <c r="A1670" s="168" t="str">
        <f t="shared" si="26"/>
        <v>Report</v>
      </c>
      <c r="B1670">
        <v>23097</v>
      </c>
      <c r="C1670" t="s">
        <v>7257</v>
      </c>
      <c r="D1670" t="s">
        <v>162</v>
      </c>
      <c r="E1670" t="s">
        <v>283</v>
      </c>
      <c r="F1670" t="s">
        <v>7258</v>
      </c>
      <c r="G1670" t="s">
        <v>280</v>
      </c>
      <c r="H1670" t="s">
        <v>280</v>
      </c>
      <c r="I1670" t="s">
        <v>5252</v>
      </c>
      <c r="J1670" t="s">
        <v>7259</v>
      </c>
      <c r="K1670" t="s">
        <v>35</v>
      </c>
      <c r="L1670" t="s">
        <v>173</v>
      </c>
      <c r="M1670">
        <v>367274</v>
      </c>
      <c r="N1670" t="s">
        <v>162</v>
      </c>
      <c r="O1670" s="182">
        <v>40703</v>
      </c>
      <c r="P1670" s="182">
        <v>40724</v>
      </c>
      <c r="Q1670">
        <v>2</v>
      </c>
      <c r="R1670" t="s">
        <v>280</v>
      </c>
      <c r="S1670" t="s">
        <v>280</v>
      </c>
      <c r="T1670" t="s">
        <v>280</v>
      </c>
      <c r="U1670"/>
    </row>
    <row r="1671" spans="1:21">
      <c r="A1671" s="168" t="str">
        <f t="shared" si="26"/>
        <v>Report</v>
      </c>
      <c r="B1671">
        <v>23099</v>
      </c>
      <c r="C1671" t="s">
        <v>7260</v>
      </c>
      <c r="D1671" t="s">
        <v>162</v>
      </c>
      <c r="E1671" t="s">
        <v>283</v>
      </c>
      <c r="F1671" t="s">
        <v>7261</v>
      </c>
      <c r="G1671" t="s">
        <v>7262</v>
      </c>
      <c r="H1671" t="s">
        <v>280</v>
      </c>
      <c r="I1671" t="s">
        <v>4365</v>
      </c>
      <c r="J1671" t="s">
        <v>7263</v>
      </c>
      <c r="K1671" t="s">
        <v>118</v>
      </c>
      <c r="L1671" t="s">
        <v>178</v>
      </c>
      <c r="M1671">
        <v>366431</v>
      </c>
      <c r="N1671" t="s">
        <v>162</v>
      </c>
      <c r="O1671" s="182">
        <v>40563</v>
      </c>
      <c r="P1671" s="182">
        <v>40582</v>
      </c>
      <c r="Q1671">
        <v>2</v>
      </c>
      <c r="R1671" t="s">
        <v>280</v>
      </c>
      <c r="S1671" t="s">
        <v>280</v>
      </c>
      <c r="T1671" t="s">
        <v>280</v>
      </c>
      <c r="U1671"/>
    </row>
    <row r="1672" spans="1:21">
      <c r="A1672" s="168" t="str">
        <f t="shared" si="26"/>
        <v>Report</v>
      </c>
      <c r="B1672">
        <v>23100</v>
      </c>
      <c r="C1672" t="s">
        <v>7264</v>
      </c>
      <c r="D1672" t="s">
        <v>162</v>
      </c>
      <c r="E1672" t="s">
        <v>283</v>
      </c>
      <c r="F1672" t="s">
        <v>7265</v>
      </c>
      <c r="G1672" t="s">
        <v>280</v>
      </c>
      <c r="H1672" t="s">
        <v>280</v>
      </c>
      <c r="I1672" t="s">
        <v>3355</v>
      </c>
      <c r="J1672" t="s">
        <v>7266</v>
      </c>
      <c r="K1672" t="s">
        <v>25</v>
      </c>
      <c r="L1672" t="s">
        <v>177</v>
      </c>
      <c r="M1672">
        <v>384148</v>
      </c>
      <c r="N1672" t="s">
        <v>162</v>
      </c>
      <c r="O1672" s="182">
        <v>40871</v>
      </c>
      <c r="P1672" s="182">
        <v>40892</v>
      </c>
      <c r="Q1672">
        <v>3</v>
      </c>
      <c r="R1672" t="s">
        <v>280</v>
      </c>
      <c r="S1672" t="s">
        <v>280</v>
      </c>
      <c r="T1672" t="s">
        <v>280</v>
      </c>
      <c r="U1672"/>
    </row>
    <row r="1673" spans="1:21">
      <c r="A1673" s="168" t="str">
        <f t="shared" si="26"/>
        <v>Report</v>
      </c>
      <c r="B1673">
        <v>23101</v>
      </c>
      <c r="C1673" t="s">
        <v>7267</v>
      </c>
      <c r="D1673" t="s">
        <v>162</v>
      </c>
      <c r="E1673" t="s">
        <v>283</v>
      </c>
      <c r="F1673" t="s">
        <v>7268</v>
      </c>
      <c r="G1673" t="s">
        <v>280</v>
      </c>
      <c r="H1673" t="s">
        <v>280</v>
      </c>
      <c r="I1673" t="s">
        <v>904</v>
      </c>
      <c r="J1673" t="s">
        <v>7269</v>
      </c>
      <c r="K1673" t="s">
        <v>75</v>
      </c>
      <c r="L1673" t="s">
        <v>173</v>
      </c>
      <c r="M1673">
        <v>404401</v>
      </c>
      <c r="N1673" t="s">
        <v>162</v>
      </c>
      <c r="O1673" s="182">
        <v>41207</v>
      </c>
      <c r="P1673" s="182">
        <v>41225</v>
      </c>
      <c r="Q1673">
        <v>1</v>
      </c>
      <c r="R1673" t="s">
        <v>280</v>
      </c>
      <c r="S1673" t="s">
        <v>280</v>
      </c>
      <c r="T1673" t="s">
        <v>280</v>
      </c>
      <c r="U1673"/>
    </row>
    <row r="1674" spans="1:21">
      <c r="A1674" s="168" t="str">
        <f t="shared" si="26"/>
        <v>Report</v>
      </c>
      <c r="B1674">
        <v>23103</v>
      </c>
      <c r="C1674" t="s">
        <v>7270</v>
      </c>
      <c r="D1674" t="s">
        <v>162</v>
      </c>
      <c r="E1674" t="s">
        <v>283</v>
      </c>
      <c r="F1674" t="s">
        <v>7271</v>
      </c>
      <c r="G1674" t="s">
        <v>7272</v>
      </c>
      <c r="H1674" t="s">
        <v>280</v>
      </c>
      <c r="I1674" t="s">
        <v>1505</v>
      </c>
      <c r="J1674" t="s">
        <v>7273</v>
      </c>
      <c r="K1674" t="s">
        <v>63</v>
      </c>
      <c r="L1674" t="s">
        <v>176</v>
      </c>
      <c r="M1674">
        <v>451661</v>
      </c>
      <c r="N1674" t="s">
        <v>162</v>
      </c>
      <c r="O1674" s="182">
        <v>41955</v>
      </c>
      <c r="P1674" s="182">
        <v>41975</v>
      </c>
      <c r="Q1674">
        <v>2</v>
      </c>
      <c r="R1674">
        <v>2</v>
      </c>
      <c r="S1674">
        <v>2</v>
      </c>
      <c r="T1674">
        <v>2</v>
      </c>
      <c r="U1674"/>
    </row>
    <row r="1675" spans="1:21">
      <c r="A1675" s="168" t="str">
        <f t="shared" si="26"/>
        <v>Report</v>
      </c>
      <c r="B1675">
        <v>23105</v>
      </c>
      <c r="C1675" t="s">
        <v>7274</v>
      </c>
      <c r="D1675" t="s">
        <v>162</v>
      </c>
      <c r="E1675" t="s">
        <v>283</v>
      </c>
      <c r="F1675" t="s">
        <v>7275</v>
      </c>
      <c r="G1675" t="s">
        <v>7276</v>
      </c>
      <c r="H1675" t="s">
        <v>280</v>
      </c>
      <c r="I1675" t="s">
        <v>7277</v>
      </c>
      <c r="J1675" t="s">
        <v>7278</v>
      </c>
      <c r="K1675" t="s">
        <v>128</v>
      </c>
      <c r="L1675" t="s">
        <v>358</v>
      </c>
      <c r="M1675">
        <v>407031</v>
      </c>
      <c r="N1675" t="s">
        <v>162</v>
      </c>
      <c r="O1675" s="182">
        <v>41215</v>
      </c>
      <c r="P1675" s="182">
        <v>41236</v>
      </c>
      <c r="Q1675">
        <v>3</v>
      </c>
      <c r="R1675" t="s">
        <v>280</v>
      </c>
      <c r="S1675" t="s">
        <v>280</v>
      </c>
      <c r="T1675" t="s">
        <v>280</v>
      </c>
      <c r="U1675"/>
    </row>
    <row r="1676" spans="1:21">
      <c r="A1676" s="168" t="str">
        <f t="shared" si="26"/>
        <v>Report</v>
      </c>
      <c r="B1676">
        <v>23107</v>
      </c>
      <c r="C1676" t="s">
        <v>7279</v>
      </c>
      <c r="D1676" t="s">
        <v>162</v>
      </c>
      <c r="E1676" t="s">
        <v>283</v>
      </c>
      <c r="F1676" t="s">
        <v>7279</v>
      </c>
      <c r="G1676" t="s">
        <v>7280</v>
      </c>
      <c r="H1676" t="s">
        <v>280</v>
      </c>
      <c r="I1676" t="s">
        <v>739</v>
      </c>
      <c r="J1676" t="s">
        <v>7281</v>
      </c>
      <c r="K1676" t="s">
        <v>6</v>
      </c>
      <c r="L1676" t="s">
        <v>175</v>
      </c>
      <c r="M1676">
        <v>365746</v>
      </c>
      <c r="N1676" t="s">
        <v>162</v>
      </c>
      <c r="O1676" s="182">
        <v>40584</v>
      </c>
      <c r="P1676" s="182">
        <v>40605</v>
      </c>
      <c r="Q1676">
        <v>1</v>
      </c>
      <c r="R1676" t="s">
        <v>280</v>
      </c>
      <c r="S1676" t="s">
        <v>280</v>
      </c>
      <c r="T1676" t="s">
        <v>280</v>
      </c>
      <c r="U1676"/>
    </row>
    <row r="1677" spans="1:21">
      <c r="A1677" s="168" t="str">
        <f t="shared" si="26"/>
        <v>Report</v>
      </c>
      <c r="B1677">
        <v>23108</v>
      </c>
      <c r="C1677" t="s">
        <v>7282</v>
      </c>
      <c r="D1677" t="s">
        <v>162</v>
      </c>
      <c r="E1677" t="s">
        <v>283</v>
      </c>
      <c r="F1677" t="s">
        <v>7283</v>
      </c>
      <c r="G1677" t="s">
        <v>7284</v>
      </c>
      <c r="H1677" t="s">
        <v>7285</v>
      </c>
      <c r="I1677" t="s">
        <v>2459</v>
      </c>
      <c r="J1677" t="s">
        <v>7286</v>
      </c>
      <c r="K1677" t="s">
        <v>83</v>
      </c>
      <c r="L1677" t="s">
        <v>177</v>
      </c>
      <c r="M1677">
        <v>363506</v>
      </c>
      <c r="N1677" t="s">
        <v>162</v>
      </c>
      <c r="O1677" s="182">
        <v>40500</v>
      </c>
      <c r="P1677" s="182">
        <v>40522</v>
      </c>
      <c r="Q1677">
        <v>2</v>
      </c>
      <c r="R1677" t="s">
        <v>280</v>
      </c>
      <c r="S1677" t="s">
        <v>280</v>
      </c>
      <c r="T1677" t="s">
        <v>280</v>
      </c>
      <c r="U1677"/>
    </row>
    <row r="1678" spans="1:21">
      <c r="A1678" s="168" t="str">
        <f t="shared" si="26"/>
        <v>Report</v>
      </c>
      <c r="B1678">
        <v>23109</v>
      </c>
      <c r="C1678" t="s">
        <v>7287</v>
      </c>
      <c r="D1678" t="s">
        <v>162</v>
      </c>
      <c r="E1678" t="s">
        <v>283</v>
      </c>
      <c r="F1678" t="s">
        <v>7288</v>
      </c>
      <c r="G1678" t="s">
        <v>7289</v>
      </c>
      <c r="H1678" t="s">
        <v>280</v>
      </c>
      <c r="I1678" t="s">
        <v>416</v>
      </c>
      <c r="J1678" t="s">
        <v>7290</v>
      </c>
      <c r="K1678" t="s">
        <v>36</v>
      </c>
      <c r="L1678" t="s">
        <v>178</v>
      </c>
      <c r="M1678">
        <v>361098</v>
      </c>
      <c r="N1678" t="s">
        <v>162</v>
      </c>
      <c r="O1678" s="182">
        <v>40339</v>
      </c>
      <c r="P1678" s="182">
        <v>40360</v>
      </c>
      <c r="Q1678">
        <v>3</v>
      </c>
      <c r="R1678" t="s">
        <v>280</v>
      </c>
      <c r="S1678" t="s">
        <v>280</v>
      </c>
      <c r="T1678" t="s">
        <v>280</v>
      </c>
      <c r="U1678"/>
    </row>
    <row r="1679" spans="1:21">
      <c r="A1679" s="168" t="str">
        <f t="shared" si="26"/>
        <v>Report</v>
      </c>
      <c r="B1679">
        <v>23111</v>
      </c>
      <c r="C1679" t="s">
        <v>7291</v>
      </c>
      <c r="D1679" t="s">
        <v>162</v>
      </c>
      <c r="E1679" t="s">
        <v>283</v>
      </c>
      <c r="F1679" t="s">
        <v>7292</v>
      </c>
      <c r="G1679" t="s">
        <v>280</v>
      </c>
      <c r="H1679" t="s">
        <v>280</v>
      </c>
      <c r="I1679" t="s">
        <v>2109</v>
      </c>
      <c r="J1679" t="s">
        <v>7293</v>
      </c>
      <c r="K1679" t="s">
        <v>133</v>
      </c>
      <c r="L1679" t="s">
        <v>176</v>
      </c>
      <c r="M1679">
        <v>366352</v>
      </c>
      <c r="N1679" t="s">
        <v>162</v>
      </c>
      <c r="O1679" s="182">
        <v>40606</v>
      </c>
      <c r="P1679" s="182">
        <v>40626</v>
      </c>
      <c r="Q1679">
        <v>1</v>
      </c>
      <c r="R1679" t="s">
        <v>280</v>
      </c>
      <c r="S1679" t="s">
        <v>280</v>
      </c>
      <c r="T1679" t="s">
        <v>280</v>
      </c>
      <c r="U1679"/>
    </row>
    <row r="1680" spans="1:21">
      <c r="A1680" s="168" t="str">
        <f t="shared" si="26"/>
        <v>Report</v>
      </c>
      <c r="B1680">
        <v>23113</v>
      </c>
      <c r="C1680" t="s">
        <v>7294</v>
      </c>
      <c r="D1680" t="s">
        <v>162</v>
      </c>
      <c r="E1680" t="s">
        <v>283</v>
      </c>
      <c r="F1680" t="s">
        <v>7295</v>
      </c>
      <c r="G1680" t="s">
        <v>280</v>
      </c>
      <c r="H1680" t="s">
        <v>280</v>
      </c>
      <c r="I1680" t="s">
        <v>7296</v>
      </c>
      <c r="J1680" t="s">
        <v>7297</v>
      </c>
      <c r="K1680" t="s">
        <v>56</v>
      </c>
      <c r="L1680" t="s">
        <v>177</v>
      </c>
      <c r="M1680">
        <v>447482</v>
      </c>
      <c r="N1680" t="s">
        <v>162</v>
      </c>
      <c r="O1680" s="182">
        <v>41907</v>
      </c>
      <c r="P1680" s="182">
        <v>41926</v>
      </c>
      <c r="Q1680">
        <v>2</v>
      </c>
      <c r="R1680">
        <v>2</v>
      </c>
      <c r="S1680">
        <v>2</v>
      </c>
      <c r="T1680">
        <v>2</v>
      </c>
      <c r="U1680"/>
    </row>
    <row r="1681" spans="1:21">
      <c r="A1681" s="168" t="str">
        <f t="shared" si="26"/>
        <v>Report</v>
      </c>
      <c r="B1681">
        <v>23116</v>
      </c>
      <c r="C1681" t="s">
        <v>6854</v>
      </c>
      <c r="D1681" t="s">
        <v>162</v>
      </c>
      <c r="E1681" t="s">
        <v>283</v>
      </c>
      <c r="F1681" t="s">
        <v>7298</v>
      </c>
      <c r="G1681" t="s">
        <v>7299</v>
      </c>
      <c r="H1681" t="s">
        <v>280</v>
      </c>
      <c r="I1681" t="s">
        <v>7300</v>
      </c>
      <c r="J1681" t="s">
        <v>7301</v>
      </c>
      <c r="K1681" t="s">
        <v>59</v>
      </c>
      <c r="L1681" t="s">
        <v>173</v>
      </c>
      <c r="M1681">
        <v>432460</v>
      </c>
      <c r="N1681" t="s">
        <v>162</v>
      </c>
      <c r="O1681" s="182">
        <v>41570</v>
      </c>
      <c r="P1681" s="182">
        <v>41591</v>
      </c>
      <c r="Q1681">
        <v>3</v>
      </c>
      <c r="R1681">
        <v>3</v>
      </c>
      <c r="S1681">
        <v>3</v>
      </c>
      <c r="T1681">
        <v>3</v>
      </c>
      <c r="U1681"/>
    </row>
    <row r="1682" spans="1:21">
      <c r="A1682" s="168" t="str">
        <f t="shared" si="26"/>
        <v>Report</v>
      </c>
      <c r="B1682">
        <v>23117</v>
      </c>
      <c r="C1682" t="s">
        <v>7302</v>
      </c>
      <c r="D1682" t="s">
        <v>162</v>
      </c>
      <c r="E1682" t="s">
        <v>283</v>
      </c>
      <c r="F1682" t="s">
        <v>7303</v>
      </c>
      <c r="G1682" t="s">
        <v>7304</v>
      </c>
      <c r="H1682" t="s">
        <v>280</v>
      </c>
      <c r="I1682" t="s">
        <v>3792</v>
      </c>
      <c r="J1682" t="s">
        <v>7305</v>
      </c>
      <c r="K1682" t="s">
        <v>56</v>
      </c>
      <c r="L1682" t="s">
        <v>177</v>
      </c>
      <c r="M1682">
        <v>430044</v>
      </c>
      <c r="N1682" t="s">
        <v>162</v>
      </c>
      <c r="O1682" s="182">
        <v>41626</v>
      </c>
      <c r="P1682" s="182">
        <v>41649</v>
      </c>
      <c r="Q1682">
        <v>3</v>
      </c>
      <c r="R1682">
        <v>3</v>
      </c>
      <c r="S1682">
        <v>3</v>
      </c>
      <c r="T1682">
        <v>3</v>
      </c>
      <c r="U1682"/>
    </row>
    <row r="1683" spans="1:21">
      <c r="A1683" s="168" t="str">
        <f t="shared" si="26"/>
        <v>Report</v>
      </c>
      <c r="B1683">
        <v>23118</v>
      </c>
      <c r="C1683" t="s">
        <v>7306</v>
      </c>
      <c r="D1683" t="s">
        <v>162</v>
      </c>
      <c r="E1683" t="s">
        <v>283</v>
      </c>
      <c r="F1683" t="s">
        <v>2578</v>
      </c>
      <c r="G1683" t="s">
        <v>2579</v>
      </c>
      <c r="H1683" t="s">
        <v>280</v>
      </c>
      <c r="I1683" t="s">
        <v>2580</v>
      </c>
      <c r="J1683" t="s">
        <v>2581</v>
      </c>
      <c r="K1683" t="s">
        <v>56</v>
      </c>
      <c r="L1683" t="s">
        <v>177</v>
      </c>
      <c r="M1683">
        <v>383728</v>
      </c>
      <c r="N1683" t="s">
        <v>162</v>
      </c>
      <c r="O1683" s="182">
        <v>40851</v>
      </c>
      <c r="P1683" s="182">
        <v>40872</v>
      </c>
      <c r="Q1683">
        <v>2</v>
      </c>
      <c r="R1683" t="s">
        <v>280</v>
      </c>
      <c r="S1683" t="s">
        <v>280</v>
      </c>
      <c r="T1683" t="s">
        <v>280</v>
      </c>
      <c r="U1683"/>
    </row>
    <row r="1684" spans="1:21">
      <c r="A1684" s="168" t="str">
        <f t="shared" si="26"/>
        <v>Report</v>
      </c>
      <c r="B1684">
        <v>23119</v>
      </c>
      <c r="C1684" t="s">
        <v>7307</v>
      </c>
      <c r="D1684" t="s">
        <v>162</v>
      </c>
      <c r="E1684" t="s">
        <v>283</v>
      </c>
      <c r="F1684" t="s">
        <v>7308</v>
      </c>
      <c r="G1684" t="s">
        <v>7309</v>
      </c>
      <c r="H1684" t="s">
        <v>7310</v>
      </c>
      <c r="I1684" t="s">
        <v>7311</v>
      </c>
      <c r="J1684" t="s">
        <v>7312</v>
      </c>
      <c r="K1684" t="s">
        <v>106</v>
      </c>
      <c r="L1684" t="s">
        <v>178</v>
      </c>
      <c r="M1684">
        <v>404552</v>
      </c>
      <c r="N1684" t="s">
        <v>162</v>
      </c>
      <c r="O1684" s="182">
        <v>41256</v>
      </c>
      <c r="P1684" s="182">
        <v>41279</v>
      </c>
      <c r="Q1684">
        <v>2</v>
      </c>
      <c r="R1684" t="s">
        <v>280</v>
      </c>
      <c r="S1684" t="s">
        <v>280</v>
      </c>
      <c r="T1684" t="s">
        <v>280</v>
      </c>
      <c r="U1684"/>
    </row>
    <row r="1685" spans="1:21">
      <c r="A1685" s="168" t="str">
        <f t="shared" si="26"/>
        <v>Report</v>
      </c>
      <c r="B1685">
        <v>23120</v>
      </c>
      <c r="C1685" t="s">
        <v>7313</v>
      </c>
      <c r="D1685" t="s">
        <v>162</v>
      </c>
      <c r="E1685" t="s">
        <v>283</v>
      </c>
      <c r="F1685" t="s">
        <v>7314</v>
      </c>
      <c r="G1685" t="s">
        <v>7315</v>
      </c>
      <c r="H1685" t="s">
        <v>7316</v>
      </c>
      <c r="I1685" t="s">
        <v>2548</v>
      </c>
      <c r="J1685" t="s">
        <v>7317</v>
      </c>
      <c r="K1685" t="s">
        <v>96</v>
      </c>
      <c r="L1685" t="s">
        <v>176</v>
      </c>
      <c r="M1685">
        <v>362596</v>
      </c>
      <c r="N1685" t="s">
        <v>162</v>
      </c>
      <c r="O1685" s="182">
        <v>40507</v>
      </c>
      <c r="P1685" s="182">
        <v>40528</v>
      </c>
      <c r="Q1685">
        <v>3</v>
      </c>
      <c r="R1685" t="s">
        <v>280</v>
      </c>
      <c r="S1685" t="s">
        <v>280</v>
      </c>
      <c r="T1685" t="s">
        <v>280</v>
      </c>
      <c r="U1685"/>
    </row>
    <row r="1686" spans="1:21">
      <c r="A1686" s="168" t="str">
        <f t="shared" si="26"/>
        <v>Report</v>
      </c>
      <c r="B1686">
        <v>23121</v>
      </c>
      <c r="C1686" t="s">
        <v>7318</v>
      </c>
      <c r="D1686" t="s">
        <v>162</v>
      </c>
      <c r="E1686" t="s">
        <v>283</v>
      </c>
      <c r="F1686" t="s">
        <v>7319</v>
      </c>
      <c r="G1686" t="s">
        <v>7320</v>
      </c>
      <c r="H1686" t="s">
        <v>18</v>
      </c>
      <c r="I1686" t="s">
        <v>491</v>
      </c>
      <c r="J1686" t="s">
        <v>7321</v>
      </c>
      <c r="K1686" t="s">
        <v>8</v>
      </c>
      <c r="L1686" t="s">
        <v>358</v>
      </c>
      <c r="M1686">
        <v>455099</v>
      </c>
      <c r="N1686" t="s">
        <v>509</v>
      </c>
      <c r="O1686" s="182">
        <v>42165</v>
      </c>
      <c r="P1686" s="182">
        <v>42179</v>
      </c>
      <c r="Q1686">
        <v>1</v>
      </c>
      <c r="R1686">
        <v>1</v>
      </c>
      <c r="S1686">
        <v>1</v>
      </c>
      <c r="T1686">
        <v>1</v>
      </c>
      <c r="U1686"/>
    </row>
    <row r="1687" spans="1:21">
      <c r="A1687" s="168" t="str">
        <f t="shared" si="26"/>
        <v>Report</v>
      </c>
      <c r="B1687">
        <v>23122</v>
      </c>
      <c r="C1687" t="s">
        <v>7322</v>
      </c>
      <c r="D1687" t="s">
        <v>162</v>
      </c>
      <c r="E1687" t="s">
        <v>283</v>
      </c>
      <c r="F1687" t="s">
        <v>7323</v>
      </c>
      <c r="G1687" t="s">
        <v>558</v>
      </c>
      <c r="H1687" t="s">
        <v>280</v>
      </c>
      <c r="I1687" t="s">
        <v>1698</v>
      </c>
      <c r="J1687" t="s">
        <v>7324</v>
      </c>
      <c r="K1687" t="s">
        <v>37</v>
      </c>
      <c r="L1687" t="s">
        <v>172</v>
      </c>
      <c r="M1687">
        <v>383729</v>
      </c>
      <c r="N1687" t="s">
        <v>162</v>
      </c>
      <c r="O1687" s="182">
        <v>40997</v>
      </c>
      <c r="P1687" s="182">
        <v>41022</v>
      </c>
      <c r="Q1687">
        <v>1</v>
      </c>
      <c r="R1687" t="s">
        <v>280</v>
      </c>
      <c r="S1687" t="s">
        <v>280</v>
      </c>
      <c r="T1687" t="s">
        <v>280</v>
      </c>
      <c r="U1687"/>
    </row>
    <row r="1688" spans="1:21">
      <c r="A1688" s="168" t="str">
        <f t="shared" si="26"/>
        <v>Report</v>
      </c>
      <c r="B1688">
        <v>23123</v>
      </c>
      <c r="C1688" t="s">
        <v>7325</v>
      </c>
      <c r="D1688" t="s">
        <v>162</v>
      </c>
      <c r="E1688" t="s">
        <v>283</v>
      </c>
      <c r="F1688" t="s">
        <v>7326</v>
      </c>
      <c r="G1688" t="s">
        <v>7327</v>
      </c>
      <c r="H1688" t="s">
        <v>280</v>
      </c>
      <c r="I1688" t="s">
        <v>7328</v>
      </c>
      <c r="J1688" t="s">
        <v>7329</v>
      </c>
      <c r="K1688" t="s">
        <v>86</v>
      </c>
      <c r="L1688" t="s">
        <v>172</v>
      </c>
      <c r="M1688">
        <v>384149</v>
      </c>
      <c r="N1688" t="s">
        <v>162</v>
      </c>
      <c r="O1688" s="182">
        <v>40983</v>
      </c>
      <c r="P1688" s="182">
        <v>41003</v>
      </c>
      <c r="Q1688">
        <v>2</v>
      </c>
      <c r="R1688" t="s">
        <v>280</v>
      </c>
      <c r="S1688" t="s">
        <v>280</v>
      </c>
      <c r="T1688" t="s">
        <v>280</v>
      </c>
      <c r="U1688"/>
    </row>
    <row r="1689" spans="1:21">
      <c r="A1689" s="168" t="str">
        <f t="shared" si="26"/>
        <v>Report</v>
      </c>
      <c r="B1689">
        <v>23124</v>
      </c>
      <c r="C1689" t="s">
        <v>7330</v>
      </c>
      <c r="D1689" t="s">
        <v>162</v>
      </c>
      <c r="E1689" t="s">
        <v>283</v>
      </c>
      <c r="F1689" t="s">
        <v>7331</v>
      </c>
      <c r="G1689" t="s">
        <v>7332</v>
      </c>
      <c r="H1689" t="s">
        <v>280</v>
      </c>
      <c r="I1689" t="s">
        <v>7328</v>
      </c>
      <c r="J1689" t="s">
        <v>7333</v>
      </c>
      <c r="K1689" t="s">
        <v>86</v>
      </c>
      <c r="L1689" t="s">
        <v>172</v>
      </c>
      <c r="M1689">
        <v>384150</v>
      </c>
      <c r="N1689" t="s">
        <v>162</v>
      </c>
      <c r="O1689" s="182">
        <v>41354</v>
      </c>
      <c r="P1689" s="182">
        <v>41379</v>
      </c>
      <c r="Q1689">
        <v>2</v>
      </c>
      <c r="R1689" t="s">
        <v>280</v>
      </c>
      <c r="S1689" t="s">
        <v>280</v>
      </c>
      <c r="T1689" t="s">
        <v>280</v>
      </c>
      <c r="U1689"/>
    </row>
    <row r="1690" spans="1:21">
      <c r="A1690" s="168" t="str">
        <f t="shared" si="26"/>
        <v>Report</v>
      </c>
      <c r="B1690">
        <v>23125</v>
      </c>
      <c r="C1690" t="s">
        <v>7334</v>
      </c>
      <c r="D1690" t="s">
        <v>162</v>
      </c>
      <c r="E1690" t="s">
        <v>283</v>
      </c>
      <c r="F1690" t="s">
        <v>7335</v>
      </c>
      <c r="G1690" t="s">
        <v>280</v>
      </c>
      <c r="H1690" t="s">
        <v>280</v>
      </c>
      <c r="I1690" t="s">
        <v>7336</v>
      </c>
      <c r="J1690" t="s">
        <v>7337</v>
      </c>
      <c r="K1690" t="s">
        <v>86</v>
      </c>
      <c r="L1690" t="s">
        <v>172</v>
      </c>
      <c r="M1690">
        <v>384151</v>
      </c>
      <c r="N1690" t="s">
        <v>162</v>
      </c>
      <c r="O1690" s="182">
        <v>41228</v>
      </c>
      <c r="P1690" s="182">
        <v>41257</v>
      </c>
      <c r="Q1690">
        <v>2</v>
      </c>
      <c r="R1690" t="s">
        <v>280</v>
      </c>
      <c r="S1690" t="s">
        <v>280</v>
      </c>
      <c r="T1690" t="s">
        <v>280</v>
      </c>
      <c r="U1690"/>
    </row>
    <row r="1691" spans="1:21">
      <c r="A1691" s="168" t="str">
        <f t="shared" si="26"/>
        <v>Report</v>
      </c>
      <c r="B1691">
        <v>23127</v>
      </c>
      <c r="C1691" t="s">
        <v>7338</v>
      </c>
      <c r="D1691" t="s">
        <v>162</v>
      </c>
      <c r="E1691" t="s">
        <v>283</v>
      </c>
      <c r="F1691" t="s">
        <v>7339</v>
      </c>
      <c r="G1691" t="s">
        <v>280</v>
      </c>
      <c r="H1691" t="s">
        <v>280</v>
      </c>
      <c r="I1691" t="s">
        <v>7340</v>
      </c>
      <c r="J1691" t="s">
        <v>7341</v>
      </c>
      <c r="K1691" t="s">
        <v>86</v>
      </c>
      <c r="L1691" t="s">
        <v>172</v>
      </c>
      <c r="M1691">
        <v>455047</v>
      </c>
      <c r="N1691" t="s">
        <v>162</v>
      </c>
      <c r="O1691" s="182">
        <v>42179</v>
      </c>
      <c r="P1691" s="182">
        <v>42200</v>
      </c>
      <c r="Q1691">
        <v>3</v>
      </c>
      <c r="R1691">
        <v>3</v>
      </c>
      <c r="S1691">
        <v>3</v>
      </c>
      <c r="T1691">
        <v>3</v>
      </c>
      <c r="U1691"/>
    </row>
    <row r="1692" spans="1:21">
      <c r="A1692" s="168" t="str">
        <f t="shared" si="26"/>
        <v>Report</v>
      </c>
      <c r="B1692">
        <v>23130</v>
      </c>
      <c r="C1692" t="s">
        <v>7342</v>
      </c>
      <c r="D1692" t="s">
        <v>162</v>
      </c>
      <c r="E1692" t="s">
        <v>283</v>
      </c>
      <c r="F1692" t="s">
        <v>7343</v>
      </c>
      <c r="G1692" t="s">
        <v>7344</v>
      </c>
      <c r="H1692" t="s">
        <v>280</v>
      </c>
      <c r="I1692" t="s">
        <v>7345</v>
      </c>
      <c r="J1692" t="s">
        <v>7346</v>
      </c>
      <c r="K1692" t="s">
        <v>86</v>
      </c>
      <c r="L1692" t="s">
        <v>172</v>
      </c>
      <c r="M1692">
        <v>455048</v>
      </c>
      <c r="N1692" t="s">
        <v>162</v>
      </c>
      <c r="O1692" s="182">
        <v>42123</v>
      </c>
      <c r="P1692" s="182">
        <v>42164</v>
      </c>
      <c r="Q1692">
        <v>4</v>
      </c>
      <c r="R1692">
        <v>4</v>
      </c>
      <c r="S1692">
        <v>4</v>
      </c>
      <c r="T1692">
        <v>4</v>
      </c>
      <c r="U1692"/>
    </row>
    <row r="1693" spans="1:21">
      <c r="A1693" s="168" t="str">
        <f t="shared" si="26"/>
        <v>Report</v>
      </c>
      <c r="B1693">
        <v>23133</v>
      </c>
      <c r="C1693" t="s">
        <v>7347</v>
      </c>
      <c r="D1693" t="s">
        <v>162</v>
      </c>
      <c r="E1693" t="s">
        <v>283</v>
      </c>
      <c r="F1693" t="s">
        <v>7348</v>
      </c>
      <c r="G1693" t="s">
        <v>7349</v>
      </c>
      <c r="H1693" t="s">
        <v>280</v>
      </c>
      <c r="I1693" t="s">
        <v>7350</v>
      </c>
      <c r="J1693" t="s">
        <v>7351</v>
      </c>
      <c r="K1693" t="s">
        <v>63</v>
      </c>
      <c r="L1693" t="s">
        <v>176</v>
      </c>
      <c r="M1693">
        <v>451711</v>
      </c>
      <c r="N1693" t="s">
        <v>162</v>
      </c>
      <c r="O1693" s="182">
        <v>41963</v>
      </c>
      <c r="P1693" s="182">
        <v>41982</v>
      </c>
      <c r="Q1693">
        <v>2</v>
      </c>
      <c r="R1693">
        <v>2</v>
      </c>
      <c r="S1693">
        <v>2</v>
      </c>
      <c r="T1693">
        <v>2</v>
      </c>
      <c r="U1693"/>
    </row>
    <row r="1694" spans="1:21">
      <c r="A1694" s="168" t="str">
        <f t="shared" si="26"/>
        <v>Report</v>
      </c>
      <c r="B1694">
        <v>23134</v>
      </c>
      <c r="C1694" t="s">
        <v>7352</v>
      </c>
      <c r="D1694" t="s">
        <v>162</v>
      </c>
      <c r="E1694" t="s">
        <v>283</v>
      </c>
      <c r="F1694" t="s">
        <v>7353</v>
      </c>
      <c r="G1694" t="s">
        <v>7354</v>
      </c>
      <c r="H1694" t="s">
        <v>280</v>
      </c>
      <c r="I1694" t="s">
        <v>7355</v>
      </c>
      <c r="J1694" t="s">
        <v>7356</v>
      </c>
      <c r="K1694" t="s">
        <v>96</v>
      </c>
      <c r="L1694" t="s">
        <v>176</v>
      </c>
      <c r="M1694">
        <v>365747</v>
      </c>
      <c r="N1694" t="s">
        <v>162</v>
      </c>
      <c r="O1694" s="182">
        <v>40724</v>
      </c>
      <c r="P1694" s="182">
        <v>40743</v>
      </c>
      <c r="Q1694">
        <v>2</v>
      </c>
      <c r="R1694" t="s">
        <v>280</v>
      </c>
      <c r="S1694" t="s">
        <v>280</v>
      </c>
      <c r="T1694" t="s">
        <v>280</v>
      </c>
      <c r="U1694"/>
    </row>
    <row r="1695" spans="1:21">
      <c r="A1695" s="168" t="str">
        <f t="shared" si="26"/>
        <v>Report</v>
      </c>
      <c r="B1695">
        <v>23135</v>
      </c>
      <c r="C1695" t="s">
        <v>7357</v>
      </c>
      <c r="D1695" t="s">
        <v>162</v>
      </c>
      <c r="E1695" t="s">
        <v>283</v>
      </c>
      <c r="F1695" t="s">
        <v>7358</v>
      </c>
      <c r="G1695" t="s">
        <v>280</v>
      </c>
      <c r="H1695" t="s">
        <v>280</v>
      </c>
      <c r="I1695" t="s">
        <v>4633</v>
      </c>
      <c r="J1695" t="s">
        <v>7359</v>
      </c>
      <c r="K1695" t="s">
        <v>87</v>
      </c>
      <c r="L1695" t="s">
        <v>178</v>
      </c>
      <c r="M1695">
        <v>450407</v>
      </c>
      <c r="N1695" t="s">
        <v>162</v>
      </c>
      <c r="O1695" s="182">
        <v>41803</v>
      </c>
      <c r="P1695" s="182">
        <v>41824</v>
      </c>
      <c r="Q1695">
        <v>3</v>
      </c>
      <c r="R1695">
        <v>3</v>
      </c>
      <c r="S1695">
        <v>3</v>
      </c>
      <c r="T1695">
        <v>3</v>
      </c>
      <c r="U1695"/>
    </row>
    <row r="1696" spans="1:21">
      <c r="A1696" s="168" t="str">
        <f t="shared" si="26"/>
        <v>Report</v>
      </c>
      <c r="B1696">
        <v>23138</v>
      </c>
      <c r="C1696" t="s">
        <v>7360</v>
      </c>
      <c r="D1696" t="s">
        <v>162</v>
      </c>
      <c r="E1696" t="s">
        <v>283</v>
      </c>
      <c r="F1696" t="s">
        <v>7360</v>
      </c>
      <c r="G1696" t="s">
        <v>7361</v>
      </c>
      <c r="H1696" t="s">
        <v>280</v>
      </c>
      <c r="I1696" t="s">
        <v>739</v>
      </c>
      <c r="J1696" t="s">
        <v>7362</v>
      </c>
      <c r="K1696" t="s">
        <v>6</v>
      </c>
      <c r="L1696" t="s">
        <v>175</v>
      </c>
      <c r="M1696">
        <v>362598</v>
      </c>
      <c r="N1696" t="s">
        <v>162</v>
      </c>
      <c r="O1696" s="182">
        <v>40512</v>
      </c>
      <c r="P1696" s="182">
        <v>40533</v>
      </c>
      <c r="Q1696">
        <v>1</v>
      </c>
      <c r="R1696" t="s">
        <v>280</v>
      </c>
      <c r="S1696" t="s">
        <v>280</v>
      </c>
      <c r="T1696" t="s">
        <v>280</v>
      </c>
      <c r="U1696"/>
    </row>
    <row r="1697" spans="1:21">
      <c r="A1697" s="168" t="str">
        <f t="shared" si="26"/>
        <v>Report</v>
      </c>
      <c r="B1697">
        <v>23140</v>
      </c>
      <c r="C1697" t="s">
        <v>7363</v>
      </c>
      <c r="D1697" t="s">
        <v>162</v>
      </c>
      <c r="E1697" t="s">
        <v>283</v>
      </c>
      <c r="F1697" t="s">
        <v>7364</v>
      </c>
      <c r="G1697" t="s">
        <v>1289</v>
      </c>
      <c r="H1697" t="s">
        <v>280</v>
      </c>
      <c r="I1697" t="s">
        <v>878</v>
      </c>
      <c r="J1697" t="s">
        <v>7365</v>
      </c>
      <c r="K1697" t="s">
        <v>57</v>
      </c>
      <c r="L1697" t="s">
        <v>172</v>
      </c>
      <c r="M1697">
        <v>383337</v>
      </c>
      <c r="N1697" t="s">
        <v>162</v>
      </c>
      <c r="O1697" s="182">
        <v>41053</v>
      </c>
      <c r="P1697" s="182">
        <v>41073</v>
      </c>
      <c r="Q1697">
        <v>3</v>
      </c>
      <c r="R1697" t="s">
        <v>280</v>
      </c>
      <c r="S1697" t="s">
        <v>280</v>
      </c>
      <c r="T1697" t="s">
        <v>280</v>
      </c>
      <c r="U1697"/>
    </row>
    <row r="1698" spans="1:21">
      <c r="A1698" s="168" t="str">
        <f t="shared" si="26"/>
        <v>Report</v>
      </c>
      <c r="B1698">
        <v>23142</v>
      </c>
      <c r="C1698" t="s">
        <v>7366</v>
      </c>
      <c r="D1698" t="s">
        <v>162</v>
      </c>
      <c r="E1698" t="s">
        <v>283</v>
      </c>
      <c r="F1698" t="s">
        <v>7367</v>
      </c>
      <c r="G1698" t="s">
        <v>7368</v>
      </c>
      <c r="H1698" t="s">
        <v>280</v>
      </c>
      <c r="I1698" t="s">
        <v>2159</v>
      </c>
      <c r="J1698" t="s">
        <v>7369</v>
      </c>
      <c r="K1698" t="s">
        <v>113</v>
      </c>
      <c r="L1698" t="s">
        <v>358</v>
      </c>
      <c r="M1698">
        <v>368068</v>
      </c>
      <c r="N1698" t="s">
        <v>162</v>
      </c>
      <c r="O1698" s="182">
        <v>40920</v>
      </c>
      <c r="P1698" s="182">
        <v>40941</v>
      </c>
      <c r="Q1698">
        <v>3</v>
      </c>
      <c r="R1698" t="s">
        <v>280</v>
      </c>
      <c r="S1698" t="s">
        <v>280</v>
      </c>
      <c r="T1698" t="s">
        <v>280</v>
      </c>
      <c r="U1698"/>
    </row>
    <row r="1699" spans="1:21">
      <c r="A1699" s="168" t="str">
        <f t="shared" si="26"/>
        <v>Report</v>
      </c>
      <c r="B1699">
        <v>23143</v>
      </c>
      <c r="C1699" t="s">
        <v>7370</v>
      </c>
      <c r="D1699" t="s">
        <v>162</v>
      </c>
      <c r="E1699" t="s">
        <v>283</v>
      </c>
      <c r="F1699" t="s">
        <v>7371</v>
      </c>
      <c r="G1699" t="s">
        <v>280</v>
      </c>
      <c r="H1699" t="s">
        <v>280</v>
      </c>
      <c r="I1699" t="s">
        <v>7372</v>
      </c>
      <c r="J1699" t="s">
        <v>7373</v>
      </c>
      <c r="K1699" t="s">
        <v>102</v>
      </c>
      <c r="L1699" t="s">
        <v>176</v>
      </c>
      <c r="M1699">
        <v>442898</v>
      </c>
      <c r="N1699" t="s">
        <v>162</v>
      </c>
      <c r="O1699" s="182">
        <v>41829</v>
      </c>
      <c r="P1699" s="182">
        <v>41892</v>
      </c>
      <c r="Q1699">
        <v>2</v>
      </c>
      <c r="R1699">
        <v>2</v>
      </c>
      <c r="S1699">
        <v>2</v>
      </c>
      <c r="T1699">
        <v>2</v>
      </c>
      <c r="U1699"/>
    </row>
    <row r="1700" spans="1:21">
      <c r="A1700" s="168" t="str">
        <f t="shared" si="26"/>
        <v>Report</v>
      </c>
      <c r="B1700">
        <v>23145</v>
      </c>
      <c r="C1700" t="s">
        <v>7374</v>
      </c>
      <c r="D1700" t="s">
        <v>162</v>
      </c>
      <c r="E1700" t="s">
        <v>283</v>
      </c>
      <c r="F1700" t="s">
        <v>7375</v>
      </c>
      <c r="G1700" t="s">
        <v>280</v>
      </c>
      <c r="H1700" t="s">
        <v>280</v>
      </c>
      <c r="I1700" t="s">
        <v>939</v>
      </c>
      <c r="J1700" t="s">
        <v>7376</v>
      </c>
      <c r="K1700" t="s">
        <v>15</v>
      </c>
      <c r="L1700" t="s">
        <v>172</v>
      </c>
      <c r="M1700">
        <v>367539</v>
      </c>
      <c r="N1700" t="s">
        <v>162</v>
      </c>
      <c r="O1700" s="182">
        <v>40997</v>
      </c>
      <c r="P1700" s="182">
        <v>41017</v>
      </c>
      <c r="Q1700">
        <v>2</v>
      </c>
      <c r="R1700" t="s">
        <v>280</v>
      </c>
      <c r="S1700" t="s">
        <v>280</v>
      </c>
      <c r="T1700" t="s">
        <v>280</v>
      </c>
      <c r="U1700"/>
    </row>
    <row r="1701" spans="1:21">
      <c r="A1701" s="168" t="str">
        <f t="shared" si="26"/>
        <v>Report</v>
      </c>
      <c r="B1701">
        <v>23146</v>
      </c>
      <c r="C1701" t="s">
        <v>1433</v>
      </c>
      <c r="D1701" t="s">
        <v>162</v>
      </c>
      <c r="E1701" t="s">
        <v>283</v>
      </c>
      <c r="F1701" t="s">
        <v>7377</v>
      </c>
      <c r="G1701" t="s">
        <v>280</v>
      </c>
      <c r="H1701" t="s">
        <v>280</v>
      </c>
      <c r="I1701" t="s">
        <v>4402</v>
      </c>
      <c r="J1701" t="s">
        <v>7378</v>
      </c>
      <c r="K1701" t="s">
        <v>97</v>
      </c>
      <c r="L1701" t="s">
        <v>172</v>
      </c>
      <c r="M1701">
        <v>368337</v>
      </c>
      <c r="N1701" t="s">
        <v>162</v>
      </c>
      <c r="O1701" s="182">
        <v>41032</v>
      </c>
      <c r="P1701" s="182">
        <v>41051</v>
      </c>
      <c r="Q1701">
        <v>3</v>
      </c>
      <c r="R1701" t="s">
        <v>280</v>
      </c>
      <c r="S1701" t="s">
        <v>280</v>
      </c>
      <c r="T1701" t="s">
        <v>280</v>
      </c>
      <c r="U1701"/>
    </row>
    <row r="1702" spans="1:21">
      <c r="A1702" s="168" t="str">
        <f t="shared" si="26"/>
        <v>Report</v>
      </c>
      <c r="B1702">
        <v>23148</v>
      </c>
      <c r="C1702" t="s">
        <v>7379</v>
      </c>
      <c r="D1702" t="s">
        <v>162</v>
      </c>
      <c r="E1702" t="s">
        <v>283</v>
      </c>
      <c r="F1702" t="s">
        <v>7380</v>
      </c>
      <c r="G1702" t="s">
        <v>280</v>
      </c>
      <c r="H1702" t="s">
        <v>280</v>
      </c>
      <c r="I1702" t="s">
        <v>2231</v>
      </c>
      <c r="J1702" t="s">
        <v>7381</v>
      </c>
      <c r="K1702" t="s">
        <v>38</v>
      </c>
      <c r="L1702" t="s">
        <v>358</v>
      </c>
      <c r="M1702">
        <v>364437</v>
      </c>
      <c r="N1702" t="s">
        <v>162</v>
      </c>
      <c r="O1702" s="182">
        <v>40444</v>
      </c>
      <c r="P1702" s="182">
        <v>40465</v>
      </c>
      <c r="Q1702">
        <v>2</v>
      </c>
      <c r="R1702" t="s">
        <v>280</v>
      </c>
      <c r="S1702" t="s">
        <v>280</v>
      </c>
      <c r="T1702" t="s">
        <v>280</v>
      </c>
      <c r="U1702"/>
    </row>
    <row r="1703" spans="1:21">
      <c r="A1703" s="168" t="str">
        <f t="shared" si="26"/>
        <v>Report</v>
      </c>
      <c r="B1703">
        <v>23150</v>
      </c>
      <c r="C1703" t="s">
        <v>7382</v>
      </c>
      <c r="D1703" t="s">
        <v>162</v>
      </c>
      <c r="E1703" t="s">
        <v>283</v>
      </c>
      <c r="F1703" t="s">
        <v>7383</v>
      </c>
      <c r="G1703" t="s">
        <v>7384</v>
      </c>
      <c r="H1703" t="s">
        <v>280</v>
      </c>
      <c r="I1703" t="s">
        <v>7385</v>
      </c>
      <c r="J1703" t="s">
        <v>7386</v>
      </c>
      <c r="K1703" t="s">
        <v>82</v>
      </c>
      <c r="L1703" t="s">
        <v>177</v>
      </c>
      <c r="M1703">
        <v>455113</v>
      </c>
      <c r="N1703" t="s">
        <v>509</v>
      </c>
      <c r="O1703" s="182">
        <v>42202</v>
      </c>
      <c r="P1703" s="182">
        <v>42216</v>
      </c>
      <c r="Q1703">
        <v>2</v>
      </c>
      <c r="R1703">
        <v>2</v>
      </c>
      <c r="S1703">
        <v>2</v>
      </c>
      <c r="T1703">
        <v>2</v>
      </c>
      <c r="U1703"/>
    </row>
    <row r="1704" spans="1:21">
      <c r="A1704" s="168" t="str">
        <f t="shared" si="26"/>
        <v>Report</v>
      </c>
      <c r="B1704">
        <v>23151</v>
      </c>
      <c r="C1704" t="s">
        <v>7387</v>
      </c>
      <c r="D1704" t="s">
        <v>162</v>
      </c>
      <c r="E1704" t="s">
        <v>283</v>
      </c>
      <c r="F1704" t="s">
        <v>7388</v>
      </c>
      <c r="G1704" t="s">
        <v>280</v>
      </c>
      <c r="H1704" t="s">
        <v>280</v>
      </c>
      <c r="I1704" t="s">
        <v>7389</v>
      </c>
      <c r="J1704" t="s">
        <v>7390</v>
      </c>
      <c r="K1704" t="s">
        <v>134</v>
      </c>
      <c r="L1704" t="s">
        <v>173</v>
      </c>
      <c r="M1704">
        <v>367866</v>
      </c>
      <c r="N1704" t="s">
        <v>162</v>
      </c>
      <c r="O1704" s="182">
        <v>40739</v>
      </c>
      <c r="P1704" s="182">
        <v>40759</v>
      </c>
      <c r="Q1704">
        <v>2</v>
      </c>
      <c r="R1704" t="s">
        <v>280</v>
      </c>
      <c r="S1704" t="s">
        <v>280</v>
      </c>
      <c r="T1704" t="s">
        <v>280</v>
      </c>
      <c r="U1704"/>
    </row>
    <row r="1705" spans="1:21">
      <c r="A1705" s="168" t="str">
        <f t="shared" si="26"/>
        <v>Report</v>
      </c>
      <c r="B1705">
        <v>23152</v>
      </c>
      <c r="C1705" t="s">
        <v>7391</v>
      </c>
      <c r="D1705" t="s">
        <v>162</v>
      </c>
      <c r="E1705" t="s">
        <v>283</v>
      </c>
      <c r="F1705" t="s">
        <v>7392</v>
      </c>
      <c r="G1705" t="s">
        <v>280</v>
      </c>
      <c r="H1705" t="s">
        <v>280</v>
      </c>
      <c r="I1705" t="s">
        <v>1759</v>
      </c>
      <c r="J1705" t="s">
        <v>7393</v>
      </c>
      <c r="K1705" t="s">
        <v>136</v>
      </c>
      <c r="L1705" t="s">
        <v>358</v>
      </c>
      <c r="M1705">
        <v>421513</v>
      </c>
      <c r="N1705" t="s">
        <v>162</v>
      </c>
      <c r="O1705" s="182">
        <v>41656</v>
      </c>
      <c r="P1705" s="182">
        <v>41677</v>
      </c>
      <c r="Q1705">
        <v>2</v>
      </c>
      <c r="R1705">
        <v>2</v>
      </c>
      <c r="S1705">
        <v>2</v>
      </c>
      <c r="T1705">
        <v>2</v>
      </c>
      <c r="U1705"/>
    </row>
    <row r="1706" spans="1:21">
      <c r="A1706" s="168" t="str">
        <f t="shared" si="26"/>
        <v>Report</v>
      </c>
      <c r="B1706">
        <v>23153</v>
      </c>
      <c r="C1706" t="s">
        <v>7394</v>
      </c>
      <c r="D1706" t="s">
        <v>162</v>
      </c>
      <c r="E1706" t="s">
        <v>283</v>
      </c>
      <c r="F1706" t="s">
        <v>7395</v>
      </c>
      <c r="G1706" t="s">
        <v>280</v>
      </c>
      <c r="H1706" t="s">
        <v>280</v>
      </c>
      <c r="I1706" t="s">
        <v>7396</v>
      </c>
      <c r="J1706" t="s">
        <v>7397</v>
      </c>
      <c r="K1706" t="s">
        <v>25</v>
      </c>
      <c r="L1706" t="s">
        <v>177</v>
      </c>
      <c r="M1706">
        <v>386957</v>
      </c>
      <c r="N1706" t="s">
        <v>162</v>
      </c>
      <c r="O1706" s="182">
        <v>41207</v>
      </c>
      <c r="P1706" s="182">
        <v>41225</v>
      </c>
      <c r="Q1706">
        <v>2</v>
      </c>
      <c r="R1706" t="s">
        <v>280</v>
      </c>
      <c r="S1706" t="s">
        <v>280</v>
      </c>
      <c r="T1706" t="s">
        <v>280</v>
      </c>
      <c r="U1706"/>
    </row>
    <row r="1707" spans="1:21">
      <c r="A1707" s="168" t="str">
        <f t="shared" si="26"/>
        <v>Report</v>
      </c>
      <c r="B1707">
        <v>23154</v>
      </c>
      <c r="C1707" t="s">
        <v>7398</v>
      </c>
      <c r="D1707" t="s">
        <v>162</v>
      </c>
      <c r="E1707" t="s">
        <v>283</v>
      </c>
      <c r="F1707" t="s">
        <v>7399</v>
      </c>
      <c r="G1707" t="s">
        <v>7400</v>
      </c>
      <c r="H1707" t="s">
        <v>280</v>
      </c>
      <c r="I1707" t="s">
        <v>7401</v>
      </c>
      <c r="J1707" t="s">
        <v>7402</v>
      </c>
      <c r="K1707" t="s">
        <v>62</v>
      </c>
      <c r="L1707" t="s">
        <v>176</v>
      </c>
      <c r="M1707">
        <v>383834</v>
      </c>
      <c r="N1707" t="s">
        <v>162</v>
      </c>
      <c r="O1707" s="182">
        <v>41094</v>
      </c>
      <c r="P1707" s="182">
        <v>41114</v>
      </c>
      <c r="Q1707">
        <v>1</v>
      </c>
      <c r="R1707" t="s">
        <v>280</v>
      </c>
      <c r="S1707" t="s">
        <v>280</v>
      </c>
      <c r="T1707" t="s">
        <v>280</v>
      </c>
      <c r="U1707"/>
    </row>
    <row r="1708" spans="1:21">
      <c r="A1708" s="168" t="str">
        <f t="shared" si="26"/>
        <v>Report</v>
      </c>
      <c r="B1708">
        <v>23155</v>
      </c>
      <c r="C1708" t="s">
        <v>7403</v>
      </c>
      <c r="D1708" t="s">
        <v>162</v>
      </c>
      <c r="E1708" t="s">
        <v>283</v>
      </c>
      <c r="F1708" t="s">
        <v>7404</v>
      </c>
      <c r="G1708" t="s">
        <v>7405</v>
      </c>
      <c r="H1708" t="s">
        <v>7406</v>
      </c>
      <c r="I1708" t="s">
        <v>457</v>
      </c>
      <c r="J1708" t="s">
        <v>7407</v>
      </c>
      <c r="K1708" t="s">
        <v>142</v>
      </c>
      <c r="L1708" t="s">
        <v>178</v>
      </c>
      <c r="M1708">
        <v>423067</v>
      </c>
      <c r="N1708" t="s">
        <v>162</v>
      </c>
      <c r="O1708" s="182">
        <v>41480</v>
      </c>
      <c r="P1708" s="182">
        <v>41498</v>
      </c>
      <c r="Q1708">
        <v>2</v>
      </c>
      <c r="R1708">
        <v>2</v>
      </c>
      <c r="S1708">
        <v>2</v>
      </c>
      <c r="T1708">
        <v>2</v>
      </c>
      <c r="U1708"/>
    </row>
    <row r="1709" spans="1:21">
      <c r="A1709" s="168" t="str">
        <f t="shared" si="26"/>
        <v>Report</v>
      </c>
      <c r="B1709">
        <v>23156</v>
      </c>
      <c r="C1709" t="s">
        <v>7408</v>
      </c>
      <c r="D1709" t="s">
        <v>162</v>
      </c>
      <c r="E1709" t="s">
        <v>283</v>
      </c>
      <c r="F1709" t="s">
        <v>7409</v>
      </c>
      <c r="G1709" t="s">
        <v>7410</v>
      </c>
      <c r="H1709" t="s">
        <v>7411</v>
      </c>
      <c r="I1709" t="s">
        <v>457</v>
      </c>
      <c r="J1709" t="s">
        <v>7412</v>
      </c>
      <c r="K1709" t="s">
        <v>142</v>
      </c>
      <c r="L1709" t="s">
        <v>178</v>
      </c>
      <c r="M1709">
        <v>384154</v>
      </c>
      <c r="N1709" t="s">
        <v>162</v>
      </c>
      <c r="O1709" s="182">
        <v>40962</v>
      </c>
      <c r="P1709" s="182">
        <v>40987</v>
      </c>
      <c r="Q1709">
        <v>2</v>
      </c>
      <c r="R1709" t="s">
        <v>280</v>
      </c>
      <c r="S1709" t="s">
        <v>280</v>
      </c>
      <c r="T1709" t="s">
        <v>280</v>
      </c>
      <c r="U1709"/>
    </row>
    <row r="1710" spans="1:21">
      <c r="A1710" s="168" t="str">
        <f t="shared" si="26"/>
        <v>Report</v>
      </c>
      <c r="B1710">
        <v>23157</v>
      </c>
      <c r="C1710" t="s">
        <v>7413</v>
      </c>
      <c r="D1710" t="s">
        <v>162</v>
      </c>
      <c r="E1710" t="s">
        <v>283</v>
      </c>
      <c r="F1710" t="s">
        <v>7414</v>
      </c>
      <c r="G1710" t="s">
        <v>5003</v>
      </c>
      <c r="H1710" t="s">
        <v>280</v>
      </c>
      <c r="I1710" t="s">
        <v>1557</v>
      </c>
      <c r="J1710" t="s">
        <v>7415</v>
      </c>
      <c r="K1710" t="s">
        <v>150</v>
      </c>
      <c r="L1710" t="s">
        <v>176</v>
      </c>
      <c r="M1710">
        <v>362599</v>
      </c>
      <c r="N1710" t="s">
        <v>162</v>
      </c>
      <c r="O1710" s="182">
        <v>40451</v>
      </c>
      <c r="P1710" s="182">
        <v>40477</v>
      </c>
      <c r="Q1710">
        <v>3</v>
      </c>
      <c r="R1710" t="s">
        <v>280</v>
      </c>
      <c r="S1710" t="s">
        <v>280</v>
      </c>
      <c r="T1710" t="s">
        <v>280</v>
      </c>
      <c r="U1710"/>
    </row>
    <row r="1711" spans="1:21">
      <c r="A1711" s="168" t="str">
        <f t="shared" si="26"/>
        <v>Report</v>
      </c>
      <c r="B1711">
        <v>23158</v>
      </c>
      <c r="C1711" t="s">
        <v>7416</v>
      </c>
      <c r="D1711" t="s">
        <v>162</v>
      </c>
      <c r="E1711" t="s">
        <v>283</v>
      </c>
      <c r="F1711" t="s">
        <v>7417</v>
      </c>
      <c r="G1711" t="s">
        <v>7418</v>
      </c>
      <c r="H1711" t="s">
        <v>280</v>
      </c>
      <c r="I1711" t="s">
        <v>2821</v>
      </c>
      <c r="J1711" t="s">
        <v>7419</v>
      </c>
      <c r="K1711" t="s">
        <v>94</v>
      </c>
      <c r="L1711" t="s">
        <v>176</v>
      </c>
      <c r="M1711">
        <v>384155</v>
      </c>
      <c r="N1711" t="s">
        <v>162</v>
      </c>
      <c r="O1711" s="182">
        <v>41075</v>
      </c>
      <c r="P1711" s="182">
        <v>41093</v>
      </c>
      <c r="Q1711">
        <v>2</v>
      </c>
      <c r="R1711" t="s">
        <v>280</v>
      </c>
      <c r="S1711" t="s">
        <v>280</v>
      </c>
      <c r="T1711" t="s">
        <v>280</v>
      </c>
      <c r="U1711"/>
    </row>
    <row r="1712" spans="1:21">
      <c r="A1712" s="168" t="str">
        <f t="shared" si="26"/>
        <v>Report</v>
      </c>
      <c r="B1712">
        <v>23159</v>
      </c>
      <c r="C1712" t="s">
        <v>7420</v>
      </c>
      <c r="D1712" t="s">
        <v>162</v>
      </c>
      <c r="E1712" t="s">
        <v>283</v>
      </c>
      <c r="F1712" t="s">
        <v>7421</v>
      </c>
      <c r="G1712" t="s">
        <v>7422</v>
      </c>
      <c r="H1712" t="s">
        <v>280</v>
      </c>
      <c r="I1712" t="s">
        <v>7423</v>
      </c>
      <c r="J1712" t="s">
        <v>7424</v>
      </c>
      <c r="K1712" t="s">
        <v>25</v>
      </c>
      <c r="L1712" t="s">
        <v>177</v>
      </c>
      <c r="M1712">
        <v>430171</v>
      </c>
      <c r="N1712" t="s">
        <v>162</v>
      </c>
      <c r="O1712" s="182">
        <v>41669</v>
      </c>
      <c r="P1712" s="182">
        <v>41687</v>
      </c>
      <c r="Q1712">
        <v>3</v>
      </c>
      <c r="R1712">
        <v>3</v>
      </c>
      <c r="S1712">
        <v>3</v>
      </c>
      <c r="T1712">
        <v>3</v>
      </c>
      <c r="U1712"/>
    </row>
    <row r="1713" spans="1:21">
      <c r="A1713" s="168" t="str">
        <f t="shared" si="26"/>
        <v>Report</v>
      </c>
      <c r="B1713">
        <v>23162</v>
      </c>
      <c r="C1713" t="s">
        <v>7425</v>
      </c>
      <c r="D1713" t="s">
        <v>162</v>
      </c>
      <c r="E1713" t="s">
        <v>283</v>
      </c>
      <c r="F1713" t="s">
        <v>7426</v>
      </c>
      <c r="G1713" t="s">
        <v>7427</v>
      </c>
      <c r="H1713" t="s">
        <v>5092</v>
      </c>
      <c r="I1713" t="s">
        <v>7428</v>
      </c>
      <c r="J1713" t="s">
        <v>7429</v>
      </c>
      <c r="K1713" t="s">
        <v>38</v>
      </c>
      <c r="L1713" t="s">
        <v>358</v>
      </c>
      <c r="M1713">
        <v>421514</v>
      </c>
      <c r="N1713" t="s">
        <v>162</v>
      </c>
      <c r="O1713" s="182">
        <v>41466</v>
      </c>
      <c r="P1713" s="182">
        <v>41487</v>
      </c>
      <c r="Q1713">
        <v>3</v>
      </c>
      <c r="R1713">
        <v>3</v>
      </c>
      <c r="S1713">
        <v>3</v>
      </c>
      <c r="T1713">
        <v>3</v>
      </c>
      <c r="U1713"/>
    </row>
    <row r="1714" spans="1:21">
      <c r="A1714" s="168" t="str">
        <f t="shared" si="26"/>
        <v>Report</v>
      </c>
      <c r="B1714">
        <v>23163</v>
      </c>
      <c r="C1714" t="s">
        <v>7430</v>
      </c>
      <c r="D1714" t="s">
        <v>162</v>
      </c>
      <c r="E1714" t="s">
        <v>283</v>
      </c>
      <c r="F1714" t="s">
        <v>7431</v>
      </c>
      <c r="G1714" t="s">
        <v>7432</v>
      </c>
      <c r="H1714" t="s">
        <v>7433</v>
      </c>
      <c r="I1714" t="s">
        <v>692</v>
      </c>
      <c r="J1714" t="s">
        <v>7434</v>
      </c>
      <c r="K1714" t="s">
        <v>96</v>
      </c>
      <c r="L1714" t="s">
        <v>176</v>
      </c>
      <c r="M1714">
        <v>362600</v>
      </c>
      <c r="N1714" t="s">
        <v>162</v>
      </c>
      <c r="O1714" s="182">
        <v>40458</v>
      </c>
      <c r="P1714" s="182">
        <v>40486</v>
      </c>
      <c r="Q1714">
        <v>2</v>
      </c>
      <c r="R1714" t="s">
        <v>280</v>
      </c>
      <c r="S1714" t="s">
        <v>280</v>
      </c>
      <c r="T1714" t="s">
        <v>280</v>
      </c>
      <c r="U1714"/>
    </row>
    <row r="1715" spans="1:21">
      <c r="A1715" s="168" t="str">
        <f t="shared" si="26"/>
        <v>Report</v>
      </c>
      <c r="B1715">
        <v>23164</v>
      </c>
      <c r="C1715" t="s">
        <v>7435</v>
      </c>
      <c r="D1715" t="s">
        <v>162</v>
      </c>
      <c r="E1715" t="s">
        <v>283</v>
      </c>
      <c r="F1715" t="s">
        <v>7436</v>
      </c>
      <c r="G1715" t="s">
        <v>7437</v>
      </c>
      <c r="H1715" t="s">
        <v>280</v>
      </c>
      <c r="I1715" t="s">
        <v>554</v>
      </c>
      <c r="J1715" t="s">
        <v>7438</v>
      </c>
      <c r="K1715" t="s">
        <v>23</v>
      </c>
      <c r="L1715" t="s">
        <v>175</v>
      </c>
      <c r="M1715">
        <v>454027</v>
      </c>
      <c r="N1715" t="s">
        <v>162</v>
      </c>
      <c r="O1715" s="182">
        <v>42018</v>
      </c>
      <c r="P1715" s="182">
        <v>42032</v>
      </c>
      <c r="Q1715">
        <v>2</v>
      </c>
      <c r="R1715">
        <v>2</v>
      </c>
      <c r="S1715">
        <v>2</v>
      </c>
      <c r="T1715">
        <v>2</v>
      </c>
      <c r="U1715"/>
    </row>
    <row r="1716" spans="1:21">
      <c r="A1716" s="168" t="str">
        <f t="shared" si="26"/>
        <v>Report</v>
      </c>
      <c r="B1716">
        <v>23166</v>
      </c>
      <c r="C1716" t="s">
        <v>7439</v>
      </c>
      <c r="D1716" t="s">
        <v>162</v>
      </c>
      <c r="E1716" t="s">
        <v>283</v>
      </c>
      <c r="F1716" t="s">
        <v>7440</v>
      </c>
      <c r="G1716" t="s">
        <v>280</v>
      </c>
      <c r="H1716" t="s">
        <v>280</v>
      </c>
      <c r="I1716" t="s">
        <v>572</v>
      </c>
      <c r="J1716" t="s">
        <v>7441</v>
      </c>
      <c r="K1716" t="s">
        <v>9</v>
      </c>
      <c r="L1716" t="s">
        <v>358</v>
      </c>
      <c r="M1716">
        <v>362601</v>
      </c>
      <c r="N1716" t="s">
        <v>162</v>
      </c>
      <c r="O1716" s="182">
        <v>40451</v>
      </c>
      <c r="P1716" s="182">
        <v>40472</v>
      </c>
      <c r="Q1716">
        <v>2</v>
      </c>
      <c r="R1716" t="s">
        <v>280</v>
      </c>
      <c r="S1716" t="s">
        <v>280</v>
      </c>
      <c r="T1716" t="s">
        <v>280</v>
      </c>
      <c r="U1716"/>
    </row>
    <row r="1717" spans="1:21">
      <c r="A1717" s="168" t="str">
        <f t="shared" si="26"/>
        <v>Report</v>
      </c>
      <c r="B1717">
        <v>23167</v>
      </c>
      <c r="C1717" t="s">
        <v>7442</v>
      </c>
      <c r="D1717" t="s">
        <v>162</v>
      </c>
      <c r="E1717" t="s">
        <v>283</v>
      </c>
      <c r="F1717" t="s">
        <v>7443</v>
      </c>
      <c r="G1717" t="s">
        <v>280</v>
      </c>
      <c r="H1717" t="s">
        <v>7444</v>
      </c>
      <c r="I1717" t="s">
        <v>1609</v>
      </c>
      <c r="J1717" t="s">
        <v>7445</v>
      </c>
      <c r="K1717" t="s">
        <v>23</v>
      </c>
      <c r="L1717" t="s">
        <v>175</v>
      </c>
      <c r="M1717">
        <v>464705</v>
      </c>
      <c r="N1717" t="s">
        <v>162</v>
      </c>
      <c r="O1717" s="182">
        <v>42173</v>
      </c>
      <c r="P1717" s="182">
        <v>42194</v>
      </c>
      <c r="Q1717">
        <v>2</v>
      </c>
      <c r="R1717">
        <v>2</v>
      </c>
      <c r="S1717">
        <v>2</v>
      </c>
      <c r="T1717">
        <v>2</v>
      </c>
      <c r="U1717"/>
    </row>
    <row r="1718" spans="1:21">
      <c r="A1718" s="168" t="str">
        <f t="shared" si="26"/>
        <v>Report</v>
      </c>
      <c r="B1718">
        <v>23168</v>
      </c>
      <c r="C1718" t="s">
        <v>7446</v>
      </c>
      <c r="D1718" t="s">
        <v>162</v>
      </c>
      <c r="E1718" t="s">
        <v>283</v>
      </c>
      <c r="F1718" t="s">
        <v>7447</v>
      </c>
      <c r="G1718" t="s">
        <v>7448</v>
      </c>
      <c r="H1718" t="s">
        <v>7449</v>
      </c>
      <c r="I1718" t="s">
        <v>7450</v>
      </c>
      <c r="J1718" t="s">
        <v>7451</v>
      </c>
      <c r="K1718" t="s">
        <v>16</v>
      </c>
      <c r="L1718" t="s">
        <v>176</v>
      </c>
      <c r="M1718">
        <v>427526</v>
      </c>
      <c r="N1718" t="s">
        <v>162</v>
      </c>
      <c r="O1718" s="182">
        <v>41570</v>
      </c>
      <c r="P1718" s="182">
        <v>41591</v>
      </c>
      <c r="Q1718">
        <v>3</v>
      </c>
      <c r="R1718">
        <v>3</v>
      </c>
      <c r="S1718">
        <v>3</v>
      </c>
      <c r="T1718">
        <v>3</v>
      </c>
      <c r="U1718"/>
    </row>
    <row r="1719" spans="1:21">
      <c r="A1719" s="168" t="str">
        <f t="shared" si="26"/>
        <v>Report</v>
      </c>
      <c r="B1719">
        <v>23169</v>
      </c>
      <c r="C1719" t="s">
        <v>7452</v>
      </c>
      <c r="D1719" t="s">
        <v>162</v>
      </c>
      <c r="E1719" t="s">
        <v>283</v>
      </c>
      <c r="F1719" t="s">
        <v>7453</v>
      </c>
      <c r="G1719" t="s">
        <v>7454</v>
      </c>
      <c r="H1719" t="s">
        <v>280</v>
      </c>
      <c r="I1719" t="s">
        <v>1180</v>
      </c>
      <c r="J1719" t="s">
        <v>7455</v>
      </c>
      <c r="K1719" t="s">
        <v>81</v>
      </c>
      <c r="L1719" t="s">
        <v>176</v>
      </c>
      <c r="M1719">
        <v>454045</v>
      </c>
      <c r="N1719" t="s">
        <v>162</v>
      </c>
      <c r="O1719" s="182">
        <v>42062</v>
      </c>
      <c r="P1719" s="182">
        <v>42081</v>
      </c>
      <c r="Q1719">
        <v>2</v>
      </c>
      <c r="R1719">
        <v>2</v>
      </c>
      <c r="S1719">
        <v>2</v>
      </c>
      <c r="T1719">
        <v>2</v>
      </c>
      <c r="U1719"/>
    </row>
    <row r="1720" spans="1:21">
      <c r="A1720" s="168" t="str">
        <f t="shared" si="26"/>
        <v>Report</v>
      </c>
      <c r="B1720">
        <v>23170</v>
      </c>
      <c r="C1720" t="s">
        <v>7456</v>
      </c>
      <c r="D1720" t="s">
        <v>162</v>
      </c>
      <c r="E1720" t="s">
        <v>283</v>
      </c>
      <c r="F1720" t="s">
        <v>7457</v>
      </c>
      <c r="G1720" t="s">
        <v>7458</v>
      </c>
      <c r="H1720" t="s">
        <v>280</v>
      </c>
      <c r="I1720" t="s">
        <v>457</v>
      </c>
      <c r="J1720" t="s">
        <v>7459</v>
      </c>
      <c r="K1720" t="s">
        <v>142</v>
      </c>
      <c r="L1720" t="s">
        <v>178</v>
      </c>
      <c r="M1720">
        <v>464710</v>
      </c>
      <c r="N1720" t="s">
        <v>162</v>
      </c>
      <c r="O1720" s="182">
        <v>42188</v>
      </c>
      <c r="P1720" s="182">
        <v>42206</v>
      </c>
      <c r="Q1720">
        <v>2</v>
      </c>
      <c r="R1720">
        <v>2</v>
      </c>
      <c r="S1720">
        <v>2</v>
      </c>
      <c r="T1720">
        <v>2</v>
      </c>
      <c r="U1720"/>
    </row>
    <row r="1721" spans="1:21">
      <c r="A1721" s="168" t="str">
        <f t="shared" si="26"/>
        <v>Report</v>
      </c>
      <c r="B1721">
        <v>23171</v>
      </c>
      <c r="C1721" t="s">
        <v>7460</v>
      </c>
      <c r="D1721" t="s">
        <v>162</v>
      </c>
      <c r="E1721" t="s">
        <v>283</v>
      </c>
      <c r="F1721" t="s">
        <v>1047</v>
      </c>
      <c r="G1721" t="s">
        <v>280</v>
      </c>
      <c r="H1721" t="s">
        <v>280</v>
      </c>
      <c r="I1721" t="s">
        <v>2710</v>
      </c>
      <c r="J1721" t="s">
        <v>7461</v>
      </c>
      <c r="K1721" t="s">
        <v>124</v>
      </c>
      <c r="L1721" t="s">
        <v>174</v>
      </c>
      <c r="M1721">
        <v>384158</v>
      </c>
      <c r="N1721" t="s">
        <v>162</v>
      </c>
      <c r="O1721" s="182">
        <v>41096</v>
      </c>
      <c r="P1721" s="182">
        <v>41121</v>
      </c>
      <c r="Q1721">
        <v>2</v>
      </c>
      <c r="R1721" t="s">
        <v>280</v>
      </c>
      <c r="S1721" t="s">
        <v>280</v>
      </c>
      <c r="T1721" t="s">
        <v>280</v>
      </c>
      <c r="U1721"/>
    </row>
    <row r="1722" spans="1:21">
      <c r="A1722" s="168" t="str">
        <f t="shared" si="26"/>
        <v>Report</v>
      </c>
      <c r="B1722">
        <v>23172</v>
      </c>
      <c r="C1722" t="s">
        <v>7462</v>
      </c>
      <c r="D1722" t="s">
        <v>162</v>
      </c>
      <c r="E1722" t="s">
        <v>283</v>
      </c>
      <c r="F1722" t="s">
        <v>7463</v>
      </c>
      <c r="G1722" t="s">
        <v>7464</v>
      </c>
      <c r="H1722" t="s">
        <v>280</v>
      </c>
      <c r="I1722" t="s">
        <v>939</v>
      </c>
      <c r="J1722" t="s">
        <v>7465</v>
      </c>
      <c r="K1722" t="s">
        <v>15</v>
      </c>
      <c r="L1722" t="s">
        <v>172</v>
      </c>
      <c r="M1722">
        <v>383554</v>
      </c>
      <c r="N1722" t="s">
        <v>162</v>
      </c>
      <c r="O1722" s="182">
        <v>40857</v>
      </c>
      <c r="P1722" s="182">
        <v>40879</v>
      </c>
      <c r="Q1722">
        <v>2</v>
      </c>
      <c r="R1722" t="s">
        <v>280</v>
      </c>
      <c r="S1722" t="s">
        <v>280</v>
      </c>
      <c r="T1722" t="s">
        <v>280</v>
      </c>
      <c r="U1722"/>
    </row>
    <row r="1723" spans="1:21">
      <c r="A1723" s="168" t="str">
        <f t="shared" si="26"/>
        <v>Report</v>
      </c>
      <c r="B1723">
        <v>23174</v>
      </c>
      <c r="C1723" t="s">
        <v>7466</v>
      </c>
      <c r="D1723" t="s">
        <v>162</v>
      </c>
      <c r="E1723" t="s">
        <v>283</v>
      </c>
      <c r="F1723" t="s">
        <v>7467</v>
      </c>
      <c r="G1723" t="s">
        <v>7467</v>
      </c>
      <c r="H1723" t="s">
        <v>280</v>
      </c>
      <c r="I1723" t="s">
        <v>7468</v>
      </c>
      <c r="J1723" t="s">
        <v>7469</v>
      </c>
      <c r="K1723" t="s">
        <v>82</v>
      </c>
      <c r="L1723" t="s">
        <v>177</v>
      </c>
      <c r="M1723">
        <v>384159</v>
      </c>
      <c r="N1723" t="s">
        <v>162</v>
      </c>
      <c r="O1723" s="182">
        <v>41191</v>
      </c>
      <c r="P1723" s="182">
        <v>41206</v>
      </c>
      <c r="Q1723">
        <v>2</v>
      </c>
      <c r="R1723" t="s">
        <v>280</v>
      </c>
      <c r="S1723" t="s">
        <v>280</v>
      </c>
      <c r="T1723" t="s">
        <v>280</v>
      </c>
      <c r="U1723"/>
    </row>
    <row r="1724" spans="1:21">
      <c r="A1724" s="168" t="str">
        <f t="shared" si="26"/>
        <v>Report</v>
      </c>
      <c r="B1724">
        <v>23177</v>
      </c>
      <c r="C1724" t="s">
        <v>7470</v>
      </c>
      <c r="D1724" t="s">
        <v>162</v>
      </c>
      <c r="E1724" t="s">
        <v>283</v>
      </c>
      <c r="F1724" t="s">
        <v>3769</v>
      </c>
      <c r="G1724" t="s">
        <v>7471</v>
      </c>
      <c r="H1724" t="s">
        <v>280</v>
      </c>
      <c r="I1724" t="s">
        <v>2529</v>
      </c>
      <c r="J1724" t="s">
        <v>7472</v>
      </c>
      <c r="K1724" t="s">
        <v>27</v>
      </c>
      <c r="L1724" t="s">
        <v>175</v>
      </c>
      <c r="M1724">
        <v>427585</v>
      </c>
      <c r="N1724" t="s">
        <v>162</v>
      </c>
      <c r="O1724" s="182">
        <v>41600</v>
      </c>
      <c r="P1724" s="182">
        <v>41621</v>
      </c>
      <c r="Q1724">
        <v>3</v>
      </c>
      <c r="R1724">
        <v>3</v>
      </c>
      <c r="S1724">
        <v>3</v>
      </c>
      <c r="T1724">
        <v>3</v>
      </c>
      <c r="U1724"/>
    </row>
    <row r="1725" spans="1:21">
      <c r="A1725" s="168" t="str">
        <f t="shared" si="26"/>
        <v>Report</v>
      </c>
      <c r="B1725">
        <v>23179</v>
      </c>
      <c r="C1725" t="s">
        <v>7473</v>
      </c>
      <c r="D1725" t="s">
        <v>162</v>
      </c>
      <c r="E1725" t="s">
        <v>283</v>
      </c>
      <c r="F1725" t="s">
        <v>7474</v>
      </c>
      <c r="G1725" t="s">
        <v>7475</v>
      </c>
      <c r="H1725" t="s">
        <v>7476</v>
      </c>
      <c r="I1725" t="s">
        <v>2109</v>
      </c>
      <c r="J1725" t="s">
        <v>7477</v>
      </c>
      <c r="K1725" t="s">
        <v>133</v>
      </c>
      <c r="L1725" t="s">
        <v>176</v>
      </c>
      <c r="M1725">
        <v>410360</v>
      </c>
      <c r="N1725" t="s">
        <v>162</v>
      </c>
      <c r="O1725" s="182">
        <v>41242</v>
      </c>
      <c r="P1725" s="182">
        <v>41256</v>
      </c>
      <c r="Q1725">
        <v>2</v>
      </c>
      <c r="R1725" t="s">
        <v>280</v>
      </c>
      <c r="S1725" t="s">
        <v>280</v>
      </c>
      <c r="T1725" t="s">
        <v>280</v>
      </c>
      <c r="U1725"/>
    </row>
    <row r="1726" spans="1:21">
      <c r="A1726" s="168" t="str">
        <f t="shared" si="26"/>
        <v>Report</v>
      </c>
      <c r="B1726">
        <v>23181</v>
      </c>
      <c r="C1726" t="s">
        <v>7478</v>
      </c>
      <c r="D1726" t="s">
        <v>162</v>
      </c>
      <c r="E1726" t="s">
        <v>283</v>
      </c>
      <c r="F1726" t="s">
        <v>7479</v>
      </c>
      <c r="G1726" t="s">
        <v>7480</v>
      </c>
      <c r="H1726" t="s">
        <v>7481</v>
      </c>
      <c r="I1726" t="s">
        <v>457</v>
      </c>
      <c r="J1726" t="s">
        <v>7482</v>
      </c>
      <c r="K1726" t="s">
        <v>142</v>
      </c>
      <c r="L1726" t="s">
        <v>178</v>
      </c>
      <c r="M1726">
        <v>383467</v>
      </c>
      <c r="N1726" t="s">
        <v>162</v>
      </c>
      <c r="O1726" s="182">
        <v>40996</v>
      </c>
      <c r="P1726" s="182">
        <v>41017</v>
      </c>
      <c r="Q1726">
        <v>2</v>
      </c>
      <c r="R1726" t="s">
        <v>280</v>
      </c>
      <c r="S1726" t="s">
        <v>280</v>
      </c>
      <c r="T1726" t="s">
        <v>280</v>
      </c>
      <c r="U1726"/>
    </row>
    <row r="1727" spans="1:21">
      <c r="A1727" s="168" t="str">
        <f t="shared" si="26"/>
        <v>Report</v>
      </c>
      <c r="B1727">
        <v>23182</v>
      </c>
      <c r="C1727" t="s">
        <v>7483</v>
      </c>
      <c r="D1727" t="s">
        <v>162</v>
      </c>
      <c r="E1727" t="s">
        <v>283</v>
      </c>
      <c r="F1727" t="s">
        <v>7484</v>
      </c>
      <c r="G1727" t="s">
        <v>7485</v>
      </c>
      <c r="H1727" t="s">
        <v>7486</v>
      </c>
      <c r="I1727" t="s">
        <v>1654</v>
      </c>
      <c r="J1727" t="s">
        <v>7487</v>
      </c>
      <c r="K1727" t="s">
        <v>29</v>
      </c>
      <c r="L1727" t="s">
        <v>172</v>
      </c>
      <c r="M1727">
        <v>383836</v>
      </c>
      <c r="N1727" t="s">
        <v>162</v>
      </c>
      <c r="O1727" s="182">
        <v>41095</v>
      </c>
      <c r="P1727" s="182">
        <v>41121</v>
      </c>
      <c r="Q1727">
        <v>2</v>
      </c>
      <c r="R1727" t="s">
        <v>280</v>
      </c>
      <c r="S1727" t="s">
        <v>280</v>
      </c>
      <c r="T1727" t="s">
        <v>280</v>
      </c>
      <c r="U1727"/>
    </row>
    <row r="1728" spans="1:21">
      <c r="A1728" s="168" t="str">
        <f t="shared" si="26"/>
        <v>Report</v>
      </c>
      <c r="B1728">
        <v>23184</v>
      </c>
      <c r="C1728" t="s">
        <v>7488</v>
      </c>
      <c r="D1728" t="s">
        <v>162</v>
      </c>
      <c r="E1728" t="s">
        <v>283</v>
      </c>
      <c r="F1728" t="s">
        <v>549</v>
      </c>
      <c r="G1728" t="s">
        <v>280</v>
      </c>
      <c r="H1728" t="s">
        <v>280</v>
      </c>
      <c r="I1728" t="s">
        <v>7489</v>
      </c>
      <c r="J1728" t="s">
        <v>7490</v>
      </c>
      <c r="K1728" t="s">
        <v>147</v>
      </c>
      <c r="L1728" t="s">
        <v>358</v>
      </c>
      <c r="M1728">
        <v>362602</v>
      </c>
      <c r="N1728" t="s">
        <v>162</v>
      </c>
      <c r="O1728" s="182">
        <v>40500</v>
      </c>
      <c r="P1728" s="182">
        <v>40525</v>
      </c>
      <c r="Q1728">
        <v>3</v>
      </c>
      <c r="R1728" t="s">
        <v>280</v>
      </c>
      <c r="S1728" t="s">
        <v>280</v>
      </c>
      <c r="T1728" t="s">
        <v>280</v>
      </c>
      <c r="U1728"/>
    </row>
    <row r="1729" spans="1:21">
      <c r="A1729" s="168" t="str">
        <f t="shared" si="26"/>
        <v>Report</v>
      </c>
      <c r="B1729">
        <v>23186</v>
      </c>
      <c r="C1729" t="s">
        <v>7491</v>
      </c>
      <c r="D1729" t="s">
        <v>162</v>
      </c>
      <c r="E1729" t="s">
        <v>283</v>
      </c>
      <c r="F1729" t="s">
        <v>7492</v>
      </c>
      <c r="G1729" t="s">
        <v>7492</v>
      </c>
      <c r="H1729" t="s">
        <v>280</v>
      </c>
      <c r="I1729" t="s">
        <v>173</v>
      </c>
      <c r="J1729" t="s">
        <v>7493</v>
      </c>
      <c r="K1729" t="s">
        <v>101</v>
      </c>
      <c r="L1729" t="s">
        <v>173</v>
      </c>
      <c r="M1729">
        <v>383555</v>
      </c>
      <c r="N1729" t="s">
        <v>162</v>
      </c>
      <c r="O1729" s="182">
        <v>41052</v>
      </c>
      <c r="P1729" s="182">
        <v>41072</v>
      </c>
      <c r="Q1729">
        <v>2</v>
      </c>
      <c r="R1729" t="s">
        <v>280</v>
      </c>
      <c r="S1729" t="s">
        <v>280</v>
      </c>
      <c r="T1729" t="s">
        <v>280</v>
      </c>
      <c r="U1729"/>
    </row>
    <row r="1730" spans="1:21">
      <c r="A1730" s="168" t="str">
        <f t="shared" si="26"/>
        <v>Report</v>
      </c>
      <c r="B1730">
        <v>23187</v>
      </c>
      <c r="C1730" t="s">
        <v>7494</v>
      </c>
      <c r="D1730" t="s">
        <v>162</v>
      </c>
      <c r="E1730" t="s">
        <v>283</v>
      </c>
      <c r="F1730" t="s">
        <v>7495</v>
      </c>
      <c r="G1730" t="s">
        <v>280</v>
      </c>
      <c r="H1730" t="s">
        <v>280</v>
      </c>
      <c r="I1730" t="s">
        <v>7496</v>
      </c>
      <c r="J1730" t="s">
        <v>7497</v>
      </c>
      <c r="K1730" t="s">
        <v>95</v>
      </c>
      <c r="L1730" t="s">
        <v>177</v>
      </c>
      <c r="M1730">
        <v>383556</v>
      </c>
      <c r="N1730" t="s">
        <v>162</v>
      </c>
      <c r="O1730" s="182">
        <v>40808</v>
      </c>
      <c r="P1730" s="182">
        <v>40829</v>
      </c>
      <c r="Q1730">
        <v>3</v>
      </c>
      <c r="R1730" t="s">
        <v>280</v>
      </c>
      <c r="S1730" t="s">
        <v>280</v>
      </c>
      <c r="T1730" t="s">
        <v>280</v>
      </c>
      <c r="U1730"/>
    </row>
    <row r="1731" spans="1:21">
      <c r="A1731" s="168" t="str">
        <f t="shared" si="26"/>
        <v>Report</v>
      </c>
      <c r="B1731">
        <v>23188</v>
      </c>
      <c r="C1731" t="s">
        <v>7498</v>
      </c>
      <c r="D1731" t="s">
        <v>162</v>
      </c>
      <c r="E1731" t="s">
        <v>283</v>
      </c>
      <c r="F1731" t="s">
        <v>7499</v>
      </c>
      <c r="G1731" t="s">
        <v>280</v>
      </c>
      <c r="H1731" t="s">
        <v>280</v>
      </c>
      <c r="I1731" t="s">
        <v>7500</v>
      </c>
      <c r="J1731" t="s">
        <v>7501</v>
      </c>
      <c r="K1731" t="s">
        <v>95</v>
      </c>
      <c r="L1731" t="s">
        <v>177</v>
      </c>
      <c r="M1731">
        <v>386950</v>
      </c>
      <c r="N1731" t="s">
        <v>162</v>
      </c>
      <c r="O1731" s="182">
        <v>41032</v>
      </c>
      <c r="P1731" s="182">
        <v>41054</v>
      </c>
      <c r="Q1731">
        <v>3</v>
      </c>
      <c r="R1731" t="s">
        <v>280</v>
      </c>
      <c r="S1731" t="s">
        <v>280</v>
      </c>
      <c r="T1731" t="s">
        <v>280</v>
      </c>
      <c r="U1731"/>
    </row>
    <row r="1732" spans="1:21">
      <c r="A1732" s="168" t="str">
        <f t="shared" ref="A1732:A1795" si="27">IF(B1732 &lt;&gt; "", HYPERLINK(CONCATENATE("http://www.ofsted.gov.uk/oxedu_providers/full/(urn)/",B1732),"Report"),"")</f>
        <v>Report</v>
      </c>
      <c r="B1732">
        <v>23190</v>
      </c>
      <c r="C1732" t="s">
        <v>7502</v>
      </c>
      <c r="D1732" t="s">
        <v>162</v>
      </c>
      <c r="E1732" t="s">
        <v>283</v>
      </c>
      <c r="F1732" t="s">
        <v>7503</v>
      </c>
      <c r="G1732" t="s">
        <v>7504</v>
      </c>
      <c r="H1732" t="s">
        <v>280</v>
      </c>
      <c r="I1732" t="s">
        <v>563</v>
      </c>
      <c r="J1732" t="s">
        <v>7505</v>
      </c>
      <c r="K1732" t="s">
        <v>29</v>
      </c>
      <c r="L1732" t="s">
        <v>172</v>
      </c>
      <c r="M1732">
        <v>362603</v>
      </c>
      <c r="N1732" t="s">
        <v>162</v>
      </c>
      <c r="O1732" s="182">
        <v>40458</v>
      </c>
      <c r="P1732" s="182">
        <v>40484</v>
      </c>
      <c r="Q1732">
        <v>2</v>
      </c>
      <c r="R1732" t="s">
        <v>280</v>
      </c>
      <c r="S1732" t="s">
        <v>280</v>
      </c>
      <c r="T1732" t="s">
        <v>280</v>
      </c>
      <c r="U1732"/>
    </row>
    <row r="1733" spans="1:21">
      <c r="A1733" s="168" t="str">
        <f t="shared" si="27"/>
        <v>Report</v>
      </c>
      <c r="B1733">
        <v>23191</v>
      </c>
      <c r="C1733" t="s">
        <v>7506</v>
      </c>
      <c r="D1733" t="s">
        <v>162</v>
      </c>
      <c r="E1733" t="s">
        <v>283</v>
      </c>
      <c r="F1733" t="s">
        <v>7507</v>
      </c>
      <c r="G1733" t="s">
        <v>7508</v>
      </c>
      <c r="H1733" t="s">
        <v>280</v>
      </c>
      <c r="I1733" t="s">
        <v>356</v>
      </c>
      <c r="J1733" t="s">
        <v>7509</v>
      </c>
      <c r="K1733" t="s">
        <v>28</v>
      </c>
      <c r="L1733" t="s">
        <v>358</v>
      </c>
      <c r="M1733">
        <v>362604</v>
      </c>
      <c r="N1733" t="s">
        <v>162</v>
      </c>
      <c r="O1733" s="182">
        <v>40500</v>
      </c>
      <c r="P1733" s="182">
        <v>40525</v>
      </c>
      <c r="Q1733">
        <v>3</v>
      </c>
      <c r="R1733" t="s">
        <v>280</v>
      </c>
      <c r="S1733" t="s">
        <v>280</v>
      </c>
      <c r="T1733" t="s">
        <v>280</v>
      </c>
      <c r="U1733"/>
    </row>
    <row r="1734" spans="1:21">
      <c r="A1734" s="168" t="str">
        <f t="shared" si="27"/>
        <v>Report</v>
      </c>
      <c r="B1734">
        <v>23194</v>
      </c>
      <c r="C1734" t="s">
        <v>7510</v>
      </c>
      <c r="D1734" t="s">
        <v>162</v>
      </c>
      <c r="E1734" t="s">
        <v>283</v>
      </c>
      <c r="F1734" t="s">
        <v>7511</v>
      </c>
      <c r="G1734" t="s">
        <v>7512</v>
      </c>
      <c r="H1734" t="s">
        <v>280</v>
      </c>
      <c r="I1734" t="s">
        <v>5032</v>
      </c>
      <c r="J1734" t="s">
        <v>7513</v>
      </c>
      <c r="K1734" t="s">
        <v>23</v>
      </c>
      <c r="L1734" t="s">
        <v>175</v>
      </c>
      <c r="M1734">
        <v>404475</v>
      </c>
      <c r="N1734" t="s">
        <v>162</v>
      </c>
      <c r="O1734" s="182">
        <v>41170</v>
      </c>
      <c r="P1734" s="182">
        <v>41191</v>
      </c>
      <c r="Q1734">
        <v>2</v>
      </c>
      <c r="R1734" t="s">
        <v>280</v>
      </c>
      <c r="S1734" t="s">
        <v>280</v>
      </c>
      <c r="T1734" t="s">
        <v>280</v>
      </c>
      <c r="U1734"/>
    </row>
    <row r="1735" spans="1:21">
      <c r="A1735" s="168" t="str">
        <f t="shared" si="27"/>
        <v>Report</v>
      </c>
      <c r="B1735">
        <v>23195</v>
      </c>
      <c r="C1735" t="s">
        <v>7514</v>
      </c>
      <c r="D1735" t="s">
        <v>162</v>
      </c>
      <c r="E1735" t="s">
        <v>283</v>
      </c>
      <c r="F1735" t="s">
        <v>953</v>
      </c>
      <c r="G1735" t="s">
        <v>7515</v>
      </c>
      <c r="H1735" t="s">
        <v>7516</v>
      </c>
      <c r="I1735" t="s">
        <v>7517</v>
      </c>
      <c r="J1735" t="s">
        <v>7518</v>
      </c>
      <c r="K1735" t="s">
        <v>22</v>
      </c>
      <c r="L1735" t="s">
        <v>176</v>
      </c>
      <c r="M1735">
        <v>367867</v>
      </c>
      <c r="N1735" t="s">
        <v>162</v>
      </c>
      <c r="O1735" s="182">
        <v>40717</v>
      </c>
      <c r="P1735" s="182">
        <v>40737</v>
      </c>
      <c r="Q1735">
        <v>2</v>
      </c>
      <c r="R1735" t="s">
        <v>280</v>
      </c>
      <c r="S1735" t="s">
        <v>280</v>
      </c>
      <c r="T1735" t="s">
        <v>280</v>
      </c>
      <c r="U1735"/>
    </row>
    <row r="1736" spans="1:21">
      <c r="A1736" s="168" t="str">
        <f t="shared" si="27"/>
        <v>Report</v>
      </c>
      <c r="B1736">
        <v>23196</v>
      </c>
      <c r="C1736" t="s">
        <v>7519</v>
      </c>
      <c r="D1736" t="s">
        <v>162</v>
      </c>
      <c r="E1736" t="s">
        <v>283</v>
      </c>
      <c r="F1736" t="s">
        <v>7520</v>
      </c>
      <c r="G1736" t="s">
        <v>7521</v>
      </c>
      <c r="H1736" t="s">
        <v>280</v>
      </c>
      <c r="I1736" t="s">
        <v>7522</v>
      </c>
      <c r="J1736" t="s">
        <v>7523</v>
      </c>
      <c r="K1736" t="s">
        <v>63</v>
      </c>
      <c r="L1736" t="s">
        <v>176</v>
      </c>
      <c r="M1736">
        <v>383557</v>
      </c>
      <c r="N1736" t="s">
        <v>162</v>
      </c>
      <c r="O1736" s="182">
        <v>40851</v>
      </c>
      <c r="P1736" s="182">
        <v>40872</v>
      </c>
      <c r="Q1736">
        <v>3</v>
      </c>
      <c r="R1736" t="s">
        <v>280</v>
      </c>
      <c r="S1736" t="s">
        <v>280</v>
      </c>
      <c r="T1736" t="s">
        <v>280</v>
      </c>
      <c r="U1736"/>
    </row>
    <row r="1737" spans="1:21">
      <c r="A1737" s="168" t="str">
        <f t="shared" si="27"/>
        <v>Report</v>
      </c>
      <c r="B1737">
        <v>23199</v>
      </c>
      <c r="C1737" t="s">
        <v>7524</v>
      </c>
      <c r="D1737" t="s">
        <v>162</v>
      </c>
      <c r="E1737" t="s">
        <v>283</v>
      </c>
      <c r="F1737" t="s">
        <v>7525</v>
      </c>
      <c r="G1737" t="s">
        <v>7526</v>
      </c>
      <c r="H1737" t="s">
        <v>280</v>
      </c>
      <c r="I1737" t="s">
        <v>7527</v>
      </c>
      <c r="J1737" t="s">
        <v>7528</v>
      </c>
      <c r="K1737" t="s">
        <v>16</v>
      </c>
      <c r="L1737" t="s">
        <v>176</v>
      </c>
      <c r="M1737">
        <v>427527</v>
      </c>
      <c r="N1737" t="s">
        <v>162</v>
      </c>
      <c r="O1737" s="182">
        <v>41570</v>
      </c>
      <c r="P1737" s="182">
        <v>41591</v>
      </c>
      <c r="Q1737">
        <v>2</v>
      </c>
      <c r="R1737">
        <v>2</v>
      </c>
      <c r="S1737">
        <v>2</v>
      </c>
      <c r="T1737">
        <v>2</v>
      </c>
      <c r="U1737"/>
    </row>
    <row r="1738" spans="1:21">
      <c r="A1738" s="168" t="str">
        <f t="shared" si="27"/>
        <v>Report</v>
      </c>
      <c r="B1738">
        <v>23201</v>
      </c>
      <c r="C1738" t="s">
        <v>7529</v>
      </c>
      <c r="D1738" t="s">
        <v>162</v>
      </c>
      <c r="E1738" t="s">
        <v>283</v>
      </c>
      <c r="F1738" t="s">
        <v>7530</v>
      </c>
      <c r="G1738" t="s">
        <v>280</v>
      </c>
      <c r="H1738" t="s">
        <v>280</v>
      </c>
      <c r="I1738" t="s">
        <v>7423</v>
      </c>
      <c r="J1738" t="s">
        <v>7531</v>
      </c>
      <c r="K1738" t="s">
        <v>25</v>
      </c>
      <c r="L1738" t="s">
        <v>177</v>
      </c>
      <c r="M1738">
        <v>430172</v>
      </c>
      <c r="N1738" t="s">
        <v>162</v>
      </c>
      <c r="O1738" s="182">
        <v>41669</v>
      </c>
      <c r="P1738" s="182">
        <v>41687</v>
      </c>
      <c r="Q1738">
        <v>3</v>
      </c>
      <c r="R1738">
        <v>3</v>
      </c>
      <c r="S1738">
        <v>3</v>
      </c>
      <c r="T1738">
        <v>3</v>
      </c>
      <c r="U1738"/>
    </row>
    <row r="1739" spans="1:21">
      <c r="A1739" s="168" t="str">
        <f t="shared" si="27"/>
        <v>Report</v>
      </c>
      <c r="B1739">
        <v>23202</v>
      </c>
      <c r="C1739" t="s">
        <v>7532</v>
      </c>
      <c r="D1739" t="s">
        <v>162</v>
      </c>
      <c r="E1739" t="s">
        <v>283</v>
      </c>
      <c r="F1739" t="s">
        <v>7533</v>
      </c>
      <c r="G1739" t="s">
        <v>7534</v>
      </c>
      <c r="H1739" t="s">
        <v>280</v>
      </c>
      <c r="I1739" t="s">
        <v>1043</v>
      </c>
      <c r="J1739" t="s">
        <v>7535</v>
      </c>
      <c r="K1739" t="s">
        <v>131</v>
      </c>
      <c r="L1739" t="s">
        <v>173</v>
      </c>
      <c r="M1739">
        <v>367868</v>
      </c>
      <c r="N1739" t="s">
        <v>162</v>
      </c>
      <c r="O1739" s="182">
        <v>40739</v>
      </c>
      <c r="P1739" s="182">
        <v>40759</v>
      </c>
      <c r="Q1739">
        <v>2</v>
      </c>
      <c r="R1739" t="s">
        <v>280</v>
      </c>
      <c r="S1739" t="s">
        <v>280</v>
      </c>
      <c r="T1739" t="s">
        <v>280</v>
      </c>
      <c r="U1739"/>
    </row>
    <row r="1740" spans="1:21">
      <c r="A1740" s="168" t="str">
        <f t="shared" si="27"/>
        <v>Report</v>
      </c>
      <c r="B1740">
        <v>23204</v>
      </c>
      <c r="C1740" t="s">
        <v>7536</v>
      </c>
      <c r="D1740" t="s">
        <v>162</v>
      </c>
      <c r="E1740" t="s">
        <v>283</v>
      </c>
      <c r="F1740" t="s">
        <v>7537</v>
      </c>
      <c r="G1740" t="s">
        <v>7538</v>
      </c>
      <c r="H1740" t="s">
        <v>280</v>
      </c>
      <c r="I1740" t="s">
        <v>7539</v>
      </c>
      <c r="J1740" t="s">
        <v>7540</v>
      </c>
      <c r="K1740" t="s">
        <v>13</v>
      </c>
      <c r="L1740" t="s">
        <v>172</v>
      </c>
      <c r="M1740">
        <v>423060</v>
      </c>
      <c r="N1740" t="s">
        <v>162</v>
      </c>
      <c r="O1740" s="182">
        <v>41452</v>
      </c>
      <c r="P1740" s="182">
        <v>41473</v>
      </c>
      <c r="Q1740">
        <v>2</v>
      </c>
      <c r="R1740">
        <v>2</v>
      </c>
      <c r="S1740">
        <v>2</v>
      </c>
      <c r="T1740">
        <v>2</v>
      </c>
      <c r="U1740"/>
    </row>
    <row r="1741" spans="1:21">
      <c r="A1741" s="168" t="str">
        <f t="shared" si="27"/>
        <v>Report</v>
      </c>
      <c r="B1741">
        <v>23206</v>
      </c>
      <c r="C1741" t="s">
        <v>7541</v>
      </c>
      <c r="D1741" t="s">
        <v>162</v>
      </c>
      <c r="E1741" t="s">
        <v>283</v>
      </c>
      <c r="F1741" t="s">
        <v>7542</v>
      </c>
      <c r="G1741" t="s">
        <v>7543</v>
      </c>
      <c r="H1741" t="s">
        <v>7544</v>
      </c>
      <c r="I1741" t="s">
        <v>2159</v>
      </c>
      <c r="J1741" t="s">
        <v>7545</v>
      </c>
      <c r="K1741" t="s">
        <v>113</v>
      </c>
      <c r="L1741" t="s">
        <v>358</v>
      </c>
      <c r="M1741">
        <v>464697</v>
      </c>
      <c r="N1741" t="s">
        <v>162</v>
      </c>
      <c r="O1741" s="182">
        <v>42180</v>
      </c>
      <c r="P1741" s="182">
        <v>42201</v>
      </c>
      <c r="Q1741">
        <v>2</v>
      </c>
      <c r="R1741">
        <v>2</v>
      </c>
      <c r="S1741">
        <v>2</v>
      </c>
      <c r="T1741">
        <v>2</v>
      </c>
      <c r="U1741"/>
    </row>
    <row r="1742" spans="1:21">
      <c r="A1742" s="168" t="str">
        <f t="shared" si="27"/>
        <v>Report</v>
      </c>
      <c r="B1742">
        <v>23210</v>
      </c>
      <c r="C1742" t="s">
        <v>7546</v>
      </c>
      <c r="D1742" t="s">
        <v>162</v>
      </c>
      <c r="E1742" t="s">
        <v>283</v>
      </c>
      <c r="F1742" t="s">
        <v>7547</v>
      </c>
      <c r="G1742" t="s">
        <v>280</v>
      </c>
      <c r="H1742" t="s">
        <v>280</v>
      </c>
      <c r="I1742" t="s">
        <v>7548</v>
      </c>
      <c r="J1742" t="s">
        <v>7549</v>
      </c>
      <c r="K1742" t="s">
        <v>64</v>
      </c>
      <c r="L1742" t="s">
        <v>177</v>
      </c>
      <c r="M1742">
        <v>386980</v>
      </c>
      <c r="N1742" t="s">
        <v>162</v>
      </c>
      <c r="O1742" s="182">
        <v>40997</v>
      </c>
      <c r="P1742" s="182">
        <v>41017</v>
      </c>
      <c r="Q1742">
        <v>3</v>
      </c>
      <c r="R1742" t="s">
        <v>280</v>
      </c>
      <c r="S1742" t="s">
        <v>280</v>
      </c>
      <c r="T1742" t="s">
        <v>280</v>
      </c>
      <c r="U1742"/>
    </row>
    <row r="1743" spans="1:21">
      <c r="A1743" s="168" t="str">
        <f t="shared" si="27"/>
        <v>Report</v>
      </c>
      <c r="B1743">
        <v>23211</v>
      </c>
      <c r="C1743" t="s">
        <v>7550</v>
      </c>
      <c r="D1743" t="s">
        <v>162</v>
      </c>
      <c r="E1743" t="s">
        <v>283</v>
      </c>
      <c r="F1743" t="s">
        <v>7551</v>
      </c>
      <c r="G1743" t="s">
        <v>7552</v>
      </c>
      <c r="H1743" t="s">
        <v>280</v>
      </c>
      <c r="I1743" t="s">
        <v>663</v>
      </c>
      <c r="J1743" t="s">
        <v>7553</v>
      </c>
      <c r="K1743" t="s">
        <v>10</v>
      </c>
      <c r="L1743" t="s">
        <v>177</v>
      </c>
      <c r="M1743">
        <v>447540</v>
      </c>
      <c r="N1743" t="s">
        <v>678</v>
      </c>
      <c r="O1743" s="182">
        <v>41978</v>
      </c>
      <c r="P1743" s="182">
        <v>41998</v>
      </c>
      <c r="Q1743">
        <v>3</v>
      </c>
      <c r="R1743">
        <v>3</v>
      </c>
      <c r="S1743">
        <v>3</v>
      </c>
      <c r="T1743">
        <v>3</v>
      </c>
      <c r="U1743"/>
    </row>
    <row r="1744" spans="1:21">
      <c r="A1744" s="168" t="str">
        <f t="shared" si="27"/>
        <v>Report</v>
      </c>
      <c r="B1744">
        <v>23214</v>
      </c>
      <c r="C1744" t="s">
        <v>7554</v>
      </c>
      <c r="D1744" t="s">
        <v>162</v>
      </c>
      <c r="E1744" t="s">
        <v>283</v>
      </c>
      <c r="F1744" t="s">
        <v>7555</v>
      </c>
      <c r="G1744" t="s">
        <v>7556</v>
      </c>
      <c r="H1744" t="s">
        <v>7557</v>
      </c>
      <c r="I1744" t="s">
        <v>1878</v>
      </c>
      <c r="J1744" t="s">
        <v>7558</v>
      </c>
      <c r="K1744" t="s">
        <v>35</v>
      </c>
      <c r="L1744" t="s">
        <v>173</v>
      </c>
      <c r="M1744">
        <v>366545</v>
      </c>
      <c r="N1744" t="s">
        <v>162</v>
      </c>
      <c r="O1744" s="182">
        <v>41081</v>
      </c>
      <c r="P1744" s="182">
        <v>41101</v>
      </c>
      <c r="Q1744">
        <v>1</v>
      </c>
      <c r="R1744" t="s">
        <v>280</v>
      </c>
      <c r="S1744" t="s">
        <v>280</v>
      </c>
      <c r="T1744" t="s">
        <v>280</v>
      </c>
      <c r="U1744"/>
    </row>
    <row r="1745" spans="1:21">
      <c r="A1745" s="168" t="str">
        <f t="shared" si="27"/>
        <v>Report</v>
      </c>
      <c r="B1745">
        <v>23215</v>
      </c>
      <c r="C1745" t="s">
        <v>7559</v>
      </c>
      <c r="D1745" t="s">
        <v>162</v>
      </c>
      <c r="E1745" t="s">
        <v>283</v>
      </c>
      <c r="F1745" t="s">
        <v>7560</v>
      </c>
      <c r="G1745" t="s">
        <v>7561</v>
      </c>
      <c r="H1745" t="s">
        <v>280</v>
      </c>
      <c r="I1745" t="s">
        <v>7562</v>
      </c>
      <c r="J1745" t="s">
        <v>7563</v>
      </c>
      <c r="K1745" t="s">
        <v>23</v>
      </c>
      <c r="L1745" t="s">
        <v>175</v>
      </c>
      <c r="M1745">
        <v>367270</v>
      </c>
      <c r="N1745" t="s">
        <v>162</v>
      </c>
      <c r="O1745" s="182">
        <v>40578</v>
      </c>
      <c r="P1745" s="182">
        <v>40599</v>
      </c>
      <c r="Q1745">
        <v>1</v>
      </c>
      <c r="R1745" t="s">
        <v>280</v>
      </c>
      <c r="S1745" t="s">
        <v>280</v>
      </c>
      <c r="T1745" t="s">
        <v>280</v>
      </c>
      <c r="U1745"/>
    </row>
    <row r="1746" spans="1:21">
      <c r="A1746" s="168" t="str">
        <f t="shared" si="27"/>
        <v>Report</v>
      </c>
      <c r="B1746">
        <v>23216</v>
      </c>
      <c r="C1746" t="s">
        <v>7564</v>
      </c>
      <c r="D1746" t="s">
        <v>162</v>
      </c>
      <c r="E1746" t="s">
        <v>283</v>
      </c>
      <c r="F1746" t="s">
        <v>7565</v>
      </c>
      <c r="G1746" t="s">
        <v>280</v>
      </c>
      <c r="H1746" t="s">
        <v>280</v>
      </c>
      <c r="I1746" t="s">
        <v>7566</v>
      </c>
      <c r="J1746" t="s">
        <v>7567</v>
      </c>
      <c r="K1746" t="s">
        <v>154</v>
      </c>
      <c r="L1746" t="s">
        <v>176</v>
      </c>
      <c r="M1746">
        <v>442871</v>
      </c>
      <c r="N1746" t="s">
        <v>162</v>
      </c>
      <c r="O1746" s="182">
        <v>41740</v>
      </c>
      <c r="P1746" s="182">
        <v>41759</v>
      </c>
      <c r="Q1746">
        <v>2</v>
      </c>
      <c r="R1746">
        <v>1</v>
      </c>
      <c r="S1746">
        <v>2</v>
      </c>
      <c r="T1746">
        <v>2</v>
      </c>
      <c r="U1746"/>
    </row>
    <row r="1747" spans="1:21">
      <c r="A1747" s="168" t="str">
        <f t="shared" si="27"/>
        <v>Report</v>
      </c>
      <c r="B1747">
        <v>23217</v>
      </c>
      <c r="C1747" t="s">
        <v>7568</v>
      </c>
      <c r="D1747" t="s">
        <v>162</v>
      </c>
      <c r="E1747" t="s">
        <v>283</v>
      </c>
      <c r="F1747" t="s">
        <v>7569</v>
      </c>
      <c r="G1747" t="s">
        <v>7570</v>
      </c>
      <c r="H1747" t="s">
        <v>280</v>
      </c>
      <c r="I1747" t="s">
        <v>457</v>
      </c>
      <c r="J1747" t="s">
        <v>7571</v>
      </c>
      <c r="K1747" t="s">
        <v>142</v>
      </c>
      <c r="L1747" t="s">
        <v>178</v>
      </c>
      <c r="M1747">
        <v>384162</v>
      </c>
      <c r="N1747" t="s">
        <v>162</v>
      </c>
      <c r="O1747" s="182">
        <v>40730</v>
      </c>
      <c r="P1747" s="182">
        <v>40745</v>
      </c>
      <c r="Q1747">
        <v>2</v>
      </c>
      <c r="R1747" t="s">
        <v>280</v>
      </c>
      <c r="S1747" t="s">
        <v>280</v>
      </c>
      <c r="T1747" t="s">
        <v>280</v>
      </c>
      <c r="U1747"/>
    </row>
    <row r="1748" spans="1:21">
      <c r="A1748" s="168" t="str">
        <f t="shared" si="27"/>
        <v>Report</v>
      </c>
      <c r="B1748">
        <v>23219</v>
      </c>
      <c r="C1748" t="s">
        <v>7572</v>
      </c>
      <c r="D1748" t="s">
        <v>162</v>
      </c>
      <c r="E1748" t="s">
        <v>283</v>
      </c>
      <c r="F1748" t="s">
        <v>7573</v>
      </c>
      <c r="G1748" t="s">
        <v>280</v>
      </c>
      <c r="H1748" t="s">
        <v>280</v>
      </c>
      <c r="I1748" t="s">
        <v>528</v>
      </c>
      <c r="J1748" t="s">
        <v>7574</v>
      </c>
      <c r="K1748" t="s">
        <v>39</v>
      </c>
      <c r="L1748" t="s">
        <v>358</v>
      </c>
      <c r="M1748">
        <v>384164</v>
      </c>
      <c r="N1748" t="s">
        <v>162</v>
      </c>
      <c r="O1748" s="182">
        <v>40948</v>
      </c>
      <c r="P1748" s="182">
        <v>40969</v>
      </c>
      <c r="Q1748">
        <v>2</v>
      </c>
      <c r="R1748" t="s">
        <v>280</v>
      </c>
      <c r="S1748" t="s">
        <v>280</v>
      </c>
      <c r="T1748" t="s">
        <v>280</v>
      </c>
      <c r="U1748"/>
    </row>
    <row r="1749" spans="1:21">
      <c r="A1749" s="168" t="str">
        <f t="shared" si="27"/>
        <v>Report</v>
      </c>
      <c r="B1749">
        <v>23220</v>
      </c>
      <c r="C1749" t="s">
        <v>7575</v>
      </c>
      <c r="D1749" t="s">
        <v>162</v>
      </c>
      <c r="E1749" t="s">
        <v>283</v>
      </c>
      <c r="F1749" t="s">
        <v>7576</v>
      </c>
      <c r="G1749" t="s">
        <v>7577</v>
      </c>
      <c r="H1749" t="s">
        <v>7578</v>
      </c>
      <c r="I1749" t="s">
        <v>2231</v>
      </c>
      <c r="J1749" t="s">
        <v>7579</v>
      </c>
      <c r="K1749" t="s">
        <v>38</v>
      </c>
      <c r="L1749" t="s">
        <v>358</v>
      </c>
      <c r="M1749">
        <v>367869</v>
      </c>
      <c r="N1749" t="s">
        <v>162</v>
      </c>
      <c r="O1749" s="182">
        <v>40738</v>
      </c>
      <c r="P1749" s="182">
        <v>40759</v>
      </c>
      <c r="Q1749">
        <v>2</v>
      </c>
      <c r="R1749" t="s">
        <v>280</v>
      </c>
      <c r="S1749" t="s">
        <v>280</v>
      </c>
      <c r="T1749" t="s">
        <v>280</v>
      </c>
      <c r="U1749"/>
    </row>
    <row r="1750" spans="1:21">
      <c r="A1750" s="168" t="str">
        <f t="shared" si="27"/>
        <v>Report</v>
      </c>
      <c r="B1750">
        <v>23223</v>
      </c>
      <c r="C1750" t="s">
        <v>7580</v>
      </c>
      <c r="D1750" t="s">
        <v>162</v>
      </c>
      <c r="E1750" t="s">
        <v>283</v>
      </c>
      <c r="F1750" t="s">
        <v>3949</v>
      </c>
      <c r="G1750" t="s">
        <v>280</v>
      </c>
      <c r="H1750" t="s">
        <v>280</v>
      </c>
      <c r="I1750" t="s">
        <v>7581</v>
      </c>
      <c r="J1750" t="s">
        <v>7582</v>
      </c>
      <c r="K1750" t="s">
        <v>97</v>
      </c>
      <c r="L1750" t="s">
        <v>172</v>
      </c>
      <c r="M1750">
        <v>383837</v>
      </c>
      <c r="N1750" t="s">
        <v>162</v>
      </c>
      <c r="O1750" s="182">
        <v>41024</v>
      </c>
      <c r="P1750" s="182">
        <v>41044</v>
      </c>
      <c r="Q1750">
        <v>1</v>
      </c>
      <c r="R1750" t="s">
        <v>280</v>
      </c>
      <c r="S1750" t="s">
        <v>280</v>
      </c>
      <c r="T1750" t="s">
        <v>280</v>
      </c>
      <c r="U1750"/>
    </row>
    <row r="1751" spans="1:21">
      <c r="A1751" s="168" t="str">
        <f t="shared" si="27"/>
        <v>Report</v>
      </c>
      <c r="B1751">
        <v>23225</v>
      </c>
      <c r="C1751" t="s">
        <v>7583</v>
      </c>
      <c r="D1751" t="s">
        <v>162</v>
      </c>
      <c r="E1751" t="s">
        <v>283</v>
      </c>
      <c r="F1751" t="s">
        <v>7584</v>
      </c>
      <c r="G1751" t="s">
        <v>280</v>
      </c>
      <c r="H1751" t="s">
        <v>280</v>
      </c>
      <c r="I1751" t="s">
        <v>3005</v>
      </c>
      <c r="J1751" t="s">
        <v>7585</v>
      </c>
      <c r="K1751" t="s">
        <v>29</v>
      </c>
      <c r="L1751" t="s">
        <v>172</v>
      </c>
      <c r="M1751">
        <v>383732</v>
      </c>
      <c r="N1751" t="s">
        <v>162</v>
      </c>
      <c r="O1751" s="182">
        <v>40815</v>
      </c>
      <c r="P1751" s="182">
        <v>40836</v>
      </c>
      <c r="Q1751">
        <v>3</v>
      </c>
      <c r="R1751" t="s">
        <v>280</v>
      </c>
      <c r="S1751" t="s">
        <v>280</v>
      </c>
      <c r="T1751" t="s">
        <v>280</v>
      </c>
      <c r="U1751"/>
    </row>
    <row r="1752" spans="1:21">
      <c r="A1752" s="168" t="str">
        <f t="shared" si="27"/>
        <v>Report</v>
      </c>
      <c r="B1752">
        <v>23227</v>
      </c>
      <c r="C1752" t="s">
        <v>7586</v>
      </c>
      <c r="D1752" t="s">
        <v>162</v>
      </c>
      <c r="E1752" t="s">
        <v>283</v>
      </c>
      <c r="F1752" t="s">
        <v>7587</v>
      </c>
      <c r="G1752" t="s">
        <v>7588</v>
      </c>
      <c r="H1752" t="s">
        <v>7589</v>
      </c>
      <c r="I1752" t="s">
        <v>757</v>
      </c>
      <c r="J1752" t="s">
        <v>7590</v>
      </c>
      <c r="K1752" t="s">
        <v>23</v>
      </c>
      <c r="L1752" t="s">
        <v>175</v>
      </c>
      <c r="M1752">
        <v>452791</v>
      </c>
      <c r="N1752" t="s">
        <v>162</v>
      </c>
      <c r="O1752" s="182">
        <v>41970</v>
      </c>
      <c r="P1752" s="182">
        <v>41991</v>
      </c>
      <c r="Q1752">
        <v>1</v>
      </c>
      <c r="R1752">
        <v>1</v>
      </c>
      <c r="S1752">
        <v>1</v>
      </c>
      <c r="T1752">
        <v>1</v>
      </c>
      <c r="U1752"/>
    </row>
    <row r="1753" spans="1:21">
      <c r="A1753" s="168" t="str">
        <f t="shared" si="27"/>
        <v>Report</v>
      </c>
      <c r="B1753">
        <v>23229</v>
      </c>
      <c r="C1753" t="s">
        <v>7586</v>
      </c>
      <c r="D1753" t="s">
        <v>162</v>
      </c>
      <c r="E1753" t="s">
        <v>283</v>
      </c>
      <c r="F1753" t="s">
        <v>7591</v>
      </c>
      <c r="G1753" t="s">
        <v>7592</v>
      </c>
      <c r="H1753" t="s">
        <v>280</v>
      </c>
      <c r="I1753" t="s">
        <v>2529</v>
      </c>
      <c r="J1753" t="s">
        <v>7593</v>
      </c>
      <c r="K1753" t="s">
        <v>27</v>
      </c>
      <c r="L1753" t="s">
        <v>175</v>
      </c>
      <c r="M1753">
        <v>367033</v>
      </c>
      <c r="N1753" t="s">
        <v>162</v>
      </c>
      <c r="O1753" s="182">
        <v>40823</v>
      </c>
      <c r="P1753" s="182">
        <v>40843</v>
      </c>
      <c r="Q1753">
        <v>2</v>
      </c>
      <c r="R1753" t="s">
        <v>280</v>
      </c>
      <c r="S1753" t="s">
        <v>280</v>
      </c>
      <c r="T1753" t="s">
        <v>280</v>
      </c>
      <c r="U1753"/>
    </row>
    <row r="1754" spans="1:21">
      <c r="A1754" s="168" t="str">
        <f t="shared" si="27"/>
        <v>Report</v>
      </c>
      <c r="B1754">
        <v>23231</v>
      </c>
      <c r="C1754" t="s">
        <v>7594</v>
      </c>
      <c r="D1754" t="s">
        <v>162</v>
      </c>
      <c r="E1754" t="s">
        <v>283</v>
      </c>
      <c r="F1754" t="s">
        <v>7595</v>
      </c>
      <c r="G1754" t="s">
        <v>280</v>
      </c>
      <c r="H1754" t="s">
        <v>280</v>
      </c>
      <c r="I1754" t="s">
        <v>7596</v>
      </c>
      <c r="J1754" t="s">
        <v>7597</v>
      </c>
      <c r="K1754" t="s">
        <v>95</v>
      </c>
      <c r="L1754" t="s">
        <v>177</v>
      </c>
      <c r="M1754">
        <v>383838</v>
      </c>
      <c r="N1754" t="s">
        <v>162</v>
      </c>
      <c r="O1754" s="182">
        <v>41075</v>
      </c>
      <c r="P1754" s="182">
        <v>41088</v>
      </c>
      <c r="Q1754">
        <v>2</v>
      </c>
      <c r="R1754" t="s">
        <v>280</v>
      </c>
      <c r="S1754" t="s">
        <v>280</v>
      </c>
      <c r="T1754" t="s">
        <v>280</v>
      </c>
      <c r="U1754"/>
    </row>
    <row r="1755" spans="1:21">
      <c r="A1755" s="168" t="str">
        <f t="shared" si="27"/>
        <v>Report</v>
      </c>
      <c r="B1755">
        <v>23232</v>
      </c>
      <c r="C1755" t="s">
        <v>7598</v>
      </c>
      <c r="D1755" t="s">
        <v>162</v>
      </c>
      <c r="E1755" t="s">
        <v>283</v>
      </c>
      <c r="F1755" t="s">
        <v>7599</v>
      </c>
      <c r="G1755" t="s">
        <v>280</v>
      </c>
      <c r="H1755" t="s">
        <v>280</v>
      </c>
      <c r="I1755" t="s">
        <v>2159</v>
      </c>
      <c r="J1755" t="s">
        <v>7600</v>
      </c>
      <c r="K1755" t="s">
        <v>113</v>
      </c>
      <c r="L1755" t="s">
        <v>358</v>
      </c>
      <c r="M1755">
        <v>365862</v>
      </c>
      <c r="N1755" t="s">
        <v>162</v>
      </c>
      <c r="O1755" s="182">
        <v>40625</v>
      </c>
      <c r="P1755" s="182">
        <v>40646</v>
      </c>
      <c r="Q1755">
        <v>3</v>
      </c>
      <c r="R1755" t="s">
        <v>280</v>
      </c>
      <c r="S1755" t="s">
        <v>280</v>
      </c>
      <c r="T1755" t="s">
        <v>280</v>
      </c>
      <c r="U1755"/>
    </row>
    <row r="1756" spans="1:21">
      <c r="A1756" s="168" t="str">
        <f t="shared" si="27"/>
        <v>Report</v>
      </c>
      <c r="B1756">
        <v>23233</v>
      </c>
      <c r="C1756" t="s">
        <v>7598</v>
      </c>
      <c r="D1756" t="s">
        <v>162</v>
      </c>
      <c r="E1756" t="s">
        <v>283</v>
      </c>
      <c r="F1756" t="s">
        <v>7601</v>
      </c>
      <c r="G1756" t="s">
        <v>7602</v>
      </c>
      <c r="H1756" t="s">
        <v>7458</v>
      </c>
      <c r="I1756" t="s">
        <v>457</v>
      </c>
      <c r="J1756" t="s">
        <v>7603</v>
      </c>
      <c r="K1756" t="s">
        <v>142</v>
      </c>
      <c r="L1756" t="s">
        <v>178</v>
      </c>
      <c r="M1756">
        <v>442899</v>
      </c>
      <c r="N1756" t="s">
        <v>162</v>
      </c>
      <c r="O1756" s="182">
        <v>41767</v>
      </c>
      <c r="P1756" s="182">
        <v>41803</v>
      </c>
      <c r="Q1756">
        <v>4</v>
      </c>
      <c r="R1756">
        <v>4</v>
      </c>
      <c r="S1756">
        <v>4</v>
      </c>
      <c r="T1756">
        <v>4</v>
      </c>
      <c r="U1756"/>
    </row>
    <row r="1757" spans="1:21">
      <c r="A1757" s="168" t="str">
        <f t="shared" si="27"/>
        <v>Report</v>
      </c>
      <c r="B1757">
        <v>23235</v>
      </c>
      <c r="C1757" t="s">
        <v>7604</v>
      </c>
      <c r="D1757" t="s">
        <v>162</v>
      </c>
      <c r="E1757" t="s">
        <v>283</v>
      </c>
      <c r="F1757" t="s">
        <v>3403</v>
      </c>
      <c r="G1757" t="s">
        <v>280</v>
      </c>
      <c r="H1757" t="s">
        <v>280</v>
      </c>
      <c r="I1757" t="s">
        <v>3404</v>
      </c>
      <c r="J1757" t="s">
        <v>3405</v>
      </c>
      <c r="K1757" t="s">
        <v>97</v>
      </c>
      <c r="L1757" t="s">
        <v>172</v>
      </c>
      <c r="M1757">
        <v>427489</v>
      </c>
      <c r="N1757" t="s">
        <v>162</v>
      </c>
      <c r="O1757" s="182">
        <v>41537</v>
      </c>
      <c r="P1757" s="182">
        <v>41557</v>
      </c>
      <c r="Q1757">
        <v>3</v>
      </c>
      <c r="R1757">
        <v>3</v>
      </c>
      <c r="S1757">
        <v>3</v>
      </c>
      <c r="T1757">
        <v>3</v>
      </c>
      <c r="U1757"/>
    </row>
    <row r="1758" spans="1:21">
      <c r="A1758" s="168" t="str">
        <f t="shared" si="27"/>
        <v>Report</v>
      </c>
      <c r="B1758">
        <v>23237</v>
      </c>
      <c r="C1758" t="s">
        <v>7605</v>
      </c>
      <c r="D1758" t="s">
        <v>162</v>
      </c>
      <c r="E1758" t="s">
        <v>283</v>
      </c>
      <c r="F1758" t="s">
        <v>7606</v>
      </c>
      <c r="G1758" t="s">
        <v>1020</v>
      </c>
      <c r="H1758" t="s">
        <v>7607</v>
      </c>
      <c r="I1758" t="s">
        <v>6295</v>
      </c>
      <c r="J1758" t="s">
        <v>7608</v>
      </c>
      <c r="K1758" t="s">
        <v>63</v>
      </c>
      <c r="L1758" t="s">
        <v>176</v>
      </c>
      <c r="M1758">
        <v>451706</v>
      </c>
      <c r="N1758" t="s">
        <v>162</v>
      </c>
      <c r="O1758" s="182">
        <v>41970</v>
      </c>
      <c r="P1758" s="182">
        <v>41984</v>
      </c>
      <c r="Q1758">
        <v>2</v>
      </c>
      <c r="R1758">
        <v>2</v>
      </c>
      <c r="S1758">
        <v>2</v>
      </c>
      <c r="T1758">
        <v>2</v>
      </c>
      <c r="U1758"/>
    </row>
    <row r="1759" spans="1:21">
      <c r="A1759" s="168" t="str">
        <f t="shared" si="27"/>
        <v>Report</v>
      </c>
      <c r="B1759">
        <v>23241</v>
      </c>
      <c r="C1759" t="s">
        <v>7609</v>
      </c>
      <c r="D1759" t="s">
        <v>162</v>
      </c>
      <c r="E1759" t="s">
        <v>283</v>
      </c>
      <c r="F1759" t="s">
        <v>1916</v>
      </c>
      <c r="G1759" t="s">
        <v>1917</v>
      </c>
      <c r="H1759" t="s">
        <v>280</v>
      </c>
      <c r="I1759" t="s">
        <v>1918</v>
      </c>
      <c r="J1759" t="s">
        <v>1919</v>
      </c>
      <c r="K1759" t="s">
        <v>97</v>
      </c>
      <c r="L1759" t="s">
        <v>172</v>
      </c>
      <c r="M1759">
        <v>406980</v>
      </c>
      <c r="N1759" t="s">
        <v>162</v>
      </c>
      <c r="O1759" s="182">
        <v>41347</v>
      </c>
      <c r="P1759" s="182">
        <v>41367</v>
      </c>
      <c r="Q1759">
        <v>3</v>
      </c>
      <c r="R1759" t="s">
        <v>280</v>
      </c>
      <c r="S1759" t="s">
        <v>280</v>
      </c>
      <c r="T1759" t="s">
        <v>280</v>
      </c>
      <c r="U1759"/>
    </row>
    <row r="1760" spans="1:21">
      <c r="A1760" s="168" t="str">
        <f t="shared" si="27"/>
        <v>Report</v>
      </c>
      <c r="B1760">
        <v>23242</v>
      </c>
      <c r="C1760" t="s">
        <v>7610</v>
      </c>
      <c r="D1760" t="s">
        <v>162</v>
      </c>
      <c r="E1760" t="s">
        <v>283</v>
      </c>
      <c r="F1760" t="s">
        <v>7611</v>
      </c>
      <c r="G1760" t="s">
        <v>7612</v>
      </c>
      <c r="H1760" t="s">
        <v>7613</v>
      </c>
      <c r="I1760" t="s">
        <v>3188</v>
      </c>
      <c r="J1760" t="s">
        <v>7614</v>
      </c>
      <c r="K1760" t="s">
        <v>142</v>
      </c>
      <c r="L1760" t="s">
        <v>178</v>
      </c>
      <c r="M1760">
        <v>421516</v>
      </c>
      <c r="N1760" t="s">
        <v>162</v>
      </c>
      <c r="O1760" s="182">
        <v>41467</v>
      </c>
      <c r="P1760" s="182">
        <v>41486</v>
      </c>
      <c r="Q1760">
        <v>2</v>
      </c>
      <c r="R1760">
        <v>1</v>
      </c>
      <c r="S1760">
        <v>2</v>
      </c>
      <c r="T1760">
        <v>2</v>
      </c>
      <c r="U1760"/>
    </row>
    <row r="1761" spans="1:21">
      <c r="A1761" s="168" t="str">
        <f t="shared" si="27"/>
        <v>Report</v>
      </c>
      <c r="B1761">
        <v>23243</v>
      </c>
      <c r="C1761" t="s">
        <v>7615</v>
      </c>
      <c r="D1761" t="s">
        <v>162</v>
      </c>
      <c r="E1761" t="s">
        <v>283</v>
      </c>
      <c r="F1761" t="s">
        <v>7616</v>
      </c>
      <c r="G1761" t="s">
        <v>7617</v>
      </c>
      <c r="H1761" t="s">
        <v>280</v>
      </c>
      <c r="I1761" t="s">
        <v>7618</v>
      </c>
      <c r="J1761" t="s">
        <v>7619</v>
      </c>
      <c r="K1761" t="s">
        <v>154</v>
      </c>
      <c r="L1761" t="s">
        <v>176</v>
      </c>
      <c r="M1761">
        <v>455067</v>
      </c>
      <c r="N1761" t="s">
        <v>162</v>
      </c>
      <c r="O1761" s="182">
        <v>42179</v>
      </c>
      <c r="P1761" s="182">
        <v>42208</v>
      </c>
      <c r="Q1761">
        <v>2</v>
      </c>
      <c r="R1761">
        <v>2</v>
      </c>
      <c r="S1761">
        <v>2</v>
      </c>
      <c r="T1761">
        <v>2</v>
      </c>
      <c r="U1761"/>
    </row>
    <row r="1762" spans="1:21">
      <c r="A1762" s="168" t="str">
        <f t="shared" si="27"/>
        <v>Report</v>
      </c>
      <c r="B1762">
        <v>23244</v>
      </c>
      <c r="C1762" t="s">
        <v>7620</v>
      </c>
      <c r="D1762" t="s">
        <v>162</v>
      </c>
      <c r="E1762" t="s">
        <v>283</v>
      </c>
      <c r="F1762" t="s">
        <v>7621</v>
      </c>
      <c r="G1762" t="s">
        <v>7622</v>
      </c>
      <c r="H1762" t="s">
        <v>7623</v>
      </c>
      <c r="I1762" t="s">
        <v>7624</v>
      </c>
      <c r="J1762" t="s">
        <v>7625</v>
      </c>
      <c r="K1762" t="s">
        <v>154</v>
      </c>
      <c r="L1762" t="s">
        <v>176</v>
      </c>
      <c r="M1762">
        <v>442872</v>
      </c>
      <c r="N1762" t="s">
        <v>162</v>
      </c>
      <c r="O1762" s="182">
        <v>41829</v>
      </c>
      <c r="P1762" s="182">
        <v>41865</v>
      </c>
      <c r="Q1762">
        <v>2</v>
      </c>
      <c r="R1762">
        <v>2</v>
      </c>
      <c r="S1762">
        <v>2</v>
      </c>
      <c r="T1762">
        <v>2</v>
      </c>
      <c r="U1762"/>
    </row>
    <row r="1763" spans="1:21">
      <c r="A1763" s="168" t="str">
        <f t="shared" si="27"/>
        <v>Report</v>
      </c>
      <c r="B1763">
        <v>23245</v>
      </c>
      <c r="C1763" t="s">
        <v>7626</v>
      </c>
      <c r="D1763" t="s">
        <v>162</v>
      </c>
      <c r="E1763" t="s">
        <v>283</v>
      </c>
      <c r="F1763" t="s">
        <v>7627</v>
      </c>
      <c r="G1763" t="s">
        <v>280</v>
      </c>
      <c r="H1763" t="s">
        <v>280</v>
      </c>
      <c r="I1763" t="s">
        <v>7628</v>
      </c>
      <c r="J1763" t="s">
        <v>7629</v>
      </c>
      <c r="K1763" t="s">
        <v>154</v>
      </c>
      <c r="L1763" t="s">
        <v>176</v>
      </c>
      <c r="M1763">
        <v>454049</v>
      </c>
      <c r="N1763" t="s">
        <v>162</v>
      </c>
      <c r="O1763" s="182">
        <v>42074</v>
      </c>
      <c r="P1763" s="182">
        <v>42089</v>
      </c>
      <c r="Q1763">
        <v>2</v>
      </c>
      <c r="R1763">
        <v>2</v>
      </c>
      <c r="S1763">
        <v>2</v>
      </c>
      <c r="T1763">
        <v>2</v>
      </c>
      <c r="U1763"/>
    </row>
    <row r="1764" spans="1:21">
      <c r="A1764" s="168" t="str">
        <f t="shared" si="27"/>
        <v>Report</v>
      </c>
      <c r="B1764">
        <v>23247</v>
      </c>
      <c r="C1764" t="s">
        <v>7630</v>
      </c>
      <c r="D1764" t="s">
        <v>162</v>
      </c>
      <c r="E1764" t="s">
        <v>283</v>
      </c>
      <c r="F1764" t="s">
        <v>7630</v>
      </c>
      <c r="G1764" t="s">
        <v>7631</v>
      </c>
      <c r="H1764" t="s">
        <v>280</v>
      </c>
      <c r="I1764" t="s">
        <v>7632</v>
      </c>
      <c r="J1764" t="s">
        <v>7633</v>
      </c>
      <c r="K1764" t="s">
        <v>63</v>
      </c>
      <c r="L1764" t="s">
        <v>176</v>
      </c>
      <c r="M1764">
        <v>455076</v>
      </c>
      <c r="N1764" t="s">
        <v>162</v>
      </c>
      <c r="O1764" s="182">
        <v>42088</v>
      </c>
      <c r="P1764" s="182">
        <v>42110</v>
      </c>
      <c r="Q1764">
        <v>2</v>
      </c>
      <c r="R1764">
        <v>2</v>
      </c>
      <c r="S1764">
        <v>2</v>
      </c>
      <c r="T1764">
        <v>2</v>
      </c>
      <c r="U1764"/>
    </row>
    <row r="1765" spans="1:21">
      <c r="A1765" s="168" t="str">
        <f t="shared" si="27"/>
        <v>Report</v>
      </c>
      <c r="B1765">
        <v>23250</v>
      </c>
      <c r="C1765" t="s">
        <v>7634</v>
      </c>
      <c r="D1765" t="s">
        <v>162</v>
      </c>
      <c r="E1765" t="s">
        <v>283</v>
      </c>
      <c r="F1765" t="s">
        <v>7635</v>
      </c>
      <c r="G1765" t="s">
        <v>7636</v>
      </c>
      <c r="H1765" t="s">
        <v>7637</v>
      </c>
      <c r="I1765" t="s">
        <v>2290</v>
      </c>
      <c r="J1765" t="s">
        <v>7638</v>
      </c>
      <c r="K1765" t="s">
        <v>17</v>
      </c>
      <c r="L1765" t="s">
        <v>176</v>
      </c>
      <c r="M1765">
        <v>442865</v>
      </c>
      <c r="N1765" t="s">
        <v>162</v>
      </c>
      <c r="O1765" s="182">
        <v>41767</v>
      </c>
      <c r="P1765" s="182">
        <v>41782</v>
      </c>
      <c r="Q1765">
        <v>3</v>
      </c>
      <c r="R1765">
        <v>3</v>
      </c>
      <c r="S1765">
        <v>3</v>
      </c>
      <c r="T1765">
        <v>3</v>
      </c>
      <c r="U1765"/>
    </row>
    <row r="1766" spans="1:21">
      <c r="A1766" s="168" t="str">
        <f t="shared" si="27"/>
        <v>Report</v>
      </c>
      <c r="B1766">
        <v>23252</v>
      </c>
      <c r="C1766" t="s">
        <v>7639</v>
      </c>
      <c r="D1766" t="s">
        <v>162</v>
      </c>
      <c r="E1766" t="s">
        <v>283</v>
      </c>
      <c r="F1766" t="s">
        <v>7640</v>
      </c>
      <c r="G1766" t="s">
        <v>7641</v>
      </c>
      <c r="H1766" t="s">
        <v>7642</v>
      </c>
      <c r="I1766" t="s">
        <v>457</v>
      </c>
      <c r="J1766" t="s">
        <v>7643</v>
      </c>
      <c r="K1766" t="s">
        <v>142</v>
      </c>
      <c r="L1766" t="s">
        <v>178</v>
      </c>
      <c r="M1766">
        <v>410966</v>
      </c>
      <c r="N1766" t="s">
        <v>162</v>
      </c>
      <c r="O1766" s="182">
        <v>41284</v>
      </c>
      <c r="P1766" s="182">
        <v>41313</v>
      </c>
      <c r="Q1766">
        <v>3</v>
      </c>
      <c r="R1766" t="s">
        <v>280</v>
      </c>
      <c r="S1766" t="s">
        <v>280</v>
      </c>
      <c r="T1766" t="s">
        <v>280</v>
      </c>
      <c r="U1766"/>
    </row>
    <row r="1767" spans="1:21">
      <c r="A1767" s="168" t="str">
        <f t="shared" si="27"/>
        <v>Report</v>
      </c>
      <c r="B1767">
        <v>23253</v>
      </c>
      <c r="C1767" t="s">
        <v>7644</v>
      </c>
      <c r="D1767" t="s">
        <v>162</v>
      </c>
      <c r="E1767" t="s">
        <v>283</v>
      </c>
      <c r="F1767" t="s">
        <v>7645</v>
      </c>
      <c r="G1767" t="s">
        <v>7646</v>
      </c>
      <c r="H1767" t="s">
        <v>280</v>
      </c>
      <c r="I1767" t="s">
        <v>2290</v>
      </c>
      <c r="J1767" t="s">
        <v>7647</v>
      </c>
      <c r="K1767" t="s">
        <v>17</v>
      </c>
      <c r="L1767" t="s">
        <v>176</v>
      </c>
      <c r="M1767">
        <v>365532</v>
      </c>
      <c r="N1767" t="s">
        <v>162</v>
      </c>
      <c r="O1767" s="182">
        <v>40632</v>
      </c>
      <c r="P1767" s="182">
        <v>40653</v>
      </c>
      <c r="Q1767">
        <v>2</v>
      </c>
      <c r="R1767" t="s">
        <v>280</v>
      </c>
      <c r="S1767" t="s">
        <v>280</v>
      </c>
      <c r="T1767" t="s">
        <v>280</v>
      </c>
      <c r="U1767"/>
    </row>
    <row r="1768" spans="1:21">
      <c r="A1768" s="168" t="str">
        <f t="shared" si="27"/>
        <v>Report</v>
      </c>
      <c r="B1768">
        <v>23257</v>
      </c>
      <c r="C1768" t="s">
        <v>7648</v>
      </c>
      <c r="D1768" t="s">
        <v>162</v>
      </c>
      <c r="E1768" t="s">
        <v>283</v>
      </c>
      <c r="F1768" t="s">
        <v>7649</v>
      </c>
      <c r="G1768" t="s">
        <v>6605</v>
      </c>
      <c r="H1768" t="s">
        <v>280</v>
      </c>
      <c r="I1768" t="s">
        <v>1266</v>
      </c>
      <c r="J1768" t="s">
        <v>7650</v>
      </c>
      <c r="K1768" t="s">
        <v>63</v>
      </c>
      <c r="L1768" t="s">
        <v>176</v>
      </c>
      <c r="M1768">
        <v>444505</v>
      </c>
      <c r="N1768" t="s">
        <v>509</v>
      </c>
      <c r="O1768" s="182">
        <v>41823</v>
      </c>
      <c r="P1768" s="182">
        <v>41869</v>
      </c>
      <c r="Q1768">
        <v>3</v>
      </c>
      <c r="R1768">
        <v>3</v>
      </c>
      <c r="S1768">
        <v>3</v>
      </c>
      <c r="T1768">
        <v>3</v>
      </c>
      <c r="U1768"/>
    </row>
    <row r="1769" spans="1:21">
      <c r="A1769" s="168" t="str">
        <f t="shared" si="27"/>
        <v>Report</v>
      </c>
      <c r="B1769">
        <v>23258</v>
      </c>
      <c r="C1769" t="s">
        <v>7651</v>
      </c>
      <c r="D1769" t="s">
        <v>162</v>
      </c>
      <c r="E1769" t="s">
        <v>283</v>
      </c>
      <c r="F1769" t="s">
        <v>7652</v>
      </c>
      <c r="G1769" t="s">
        <v>280</v>
      </c>
      <c r="H1769" t="s">
        <v>280</v>
      </c>
      <c r="I1769" t="s">
        <v>785</v>
      </c>
      <c r="J1769" t="s">
        <v>7653</v>
      </c>
      <c r="K1769" t="s">
        <v>108</v>
      </c>
      <c r="L1769" t="s">
        <v>174</v>
      </c>
      <c r="M1769">
        <v>365863</v>
      </c>
      <c r="N1769" t="s">
        <v>162</v>
      </c>
      <c r="O1769" s="182">
        <v>40575</v>
      </c>
      <c r="P1769" s="182">
        <v>40596</v>
      </c>
      <c r="Q1769">
        <v>2</v>
      </c>
      <c r="R1769" t="s">
        <v>280</v>
      </c>
      <c r="S1769" t="s">
        <v>280</v>
      </c>
      <c r="T1769" t="s">
        <v>280</v>
      </c>
      <c r="U1769"/>
    </row>
    <row r="1770" spans="1:21">
      <c r="A1770" s="168" t="str">
        <f t="shared" si="27"/>
        <v>Report</v>
      </c>
      <c r="B1770">
        <v>23259</v>
      </c>
      <c r="C1770" t="s">
        <v>7654</v>
      </c>
      <c r="D1770" t="s">
        <v>162</v>
      </c>
      <c r="E1770" t="s">
        <v>283</v>
      </c>
      <c r="F1770" t="s">
        <v>7655</v>
      </c>
      <c r="G1770" t="s">
        <v>7656</v>
      </c>
      <c r="H1770" t="s">
        <v>7657</v>
      </c>
      <c r="I1770" t="s">
        <v>457</v>
      </c>
      <c r="J1770" t="s">
        <v>7658</v>
      </c>
      <c r="K1770" t="s">
        <v>142</v>
      </c>
      <c r="L1770" t="s">
        <v>178</v>
      </c>
      <c r="M1770">
        <v>421517</v>
      </c>
      <c r="N1770" t="s">
        <v>162</v>
      </c>
      <c r="O1770" s="182">
        <v>41452</v>
      </c>
      <c r="P1770" s="182">
        <v>41473</v>
      </c>
      <c r="Q1770">
        <v>2</v>
      </c>
      <c r="R1770">
        <v>2</v>
      </c>
      <c r="S1770">
        <v>2</v>
      </c>
      <c r="T1770">
        <v>2</v>
      </c>
      <c r="U1770"/>
    </row>
    <row r="1771" spans="1:21">
      <c r="A1771" s="168" t="str">
        <f t="shared" si="27"/>
        <v>Report</v>
      </c>
      <c r="B1771">
        <v>23262</v>
      </c>
      <c r="C1771" t="s">
        <v>7659</v>
      </c>
      <c r="D1771" t="s">
        <v>162</v>
      </c>
      <c r="E1771" t="s">
        <v>283</v>
      </c>
      <c r="F1771" t="s">
        <v>7660</v>
      </c>
      <c r="G1771" t="s">
        <v>7661</v>
      </c>
      <c r="H1771" t="s">
        <v>7662</v>
      </c>
      <c r="I1771" t="s">
        <v>7663</v>
      </c>
      <c r="J1771" t="s">
        <v>7664</v>
      </c>
      <c r="K1771" t="s">
        <v>63</v>
      </c>
      <c r="L1771" t="s">
        <v>176</v>
      </c>
      <c r="M1771">
        <v>446878</v>
      </c>
      <c r="N1771" t="s">
        <v>162</v>
      </c>
      <c r="O1771" s="182">
        <v>41843</v>
      </c>
      <c r="P1771" s="182">
        <v>41865</v>
      </c>
      <c r="Q1771">
        <v>2</v>
      </c>
      <c r="R1771">
        <v>2</v>
      </c>
      <c r="S1771">
        <v>2</v>
      </c>
      <c r="T1771">
        <v>2</v>
      </c>
      <c r="U1771"/>
    </row>
    <row r="1772" spans="1:21">
      <c r="A1772" s="168" t="str">
        <f t="shared" si="27"/>
        <v>Report</v>
      </c>
      <c r="B1772">
        <v>23263</v>
      </c>
      <c r="C1772" t="s">
        <v>7665</v>
      </c>
      <c r="D1772" t="s">
        <v>162</v>
      </c>
      <c r="E1772" t="s">
        <v>283</v>
      </c>
      <c r="F1772" t="s">
        <v>7666</v>
      </c>
      <c r="G1772" t="s">
        <v>7667</v>
      </c>
      <c r="H1772" t="s">
        <v>280</v>
      </c>
      <c r="I1772" t="s">
        <v>457</v>
      </c>
      <c r="J1772" t="s">
        <v>7668</v>
      </c>
      <c r="K1772" t="s">
        <v>142</v>
      </c>
      <c r="L1772" t="s">
        <v>178</v>
      </c>
      <c r="M1772">
        <v>384168</v>
      </c>
      <c r="N1772" t="s">
        <v>162</v>
      </c>
      <c r="O1772" s="182">
        <v>41152</v>
      </c>
      <c r="P1772" s="182">
        <v>41171</v>
      </c>
      <c r="Q1772">
        <v>1</v>
      </c>
      <c r="R1772" t="s">
        <v>280</v>
      </c>
      <c r="S1772" t="s">
        <v>280</v>
      </c>
      <c r="T1772" t="s">
        <v>280</v>
      </c>
      <c r="U1772"/>
    </row>
    <row r="1773" spans="1:21">
      <c r="A1773" s="168" t="str">
        <f t="shared" si="27"/>
        <v>Report</v>
      </c>
      <c r="B1773">
        <v>23264</v>
      </c>
      <c r="C1773" t="s">
        <v>7669</v>
      </c>
      <c r="D1773" t="s">
        <v>162</v>
      </c>
      <c r="E1773" t="s">
        <v>283</v>
      </c>
      <c r="F1773" t="s">
        <v>7670</v>
      </c>
      <c r="G1773" t="s">
        <v>1021</v>
      </c>
      <c r="H1773" t="s">
        <v>280</v>
      </c>
      <c r="I1773" t="s">
        <v>485</v>
      </c>
      <c r="J1773" t="s">
        <v>7671</v>
      </c>
      <c r="K1773" t="s">
        <v>104</v>
      </c>
      <c r="L1773" t="s">
        <v>178</v>
      </c>
      <c r="M1773">
        <v>383560</v>
      </c>
      <c r="N1773" t="s">
        <v>162</v>
      </c>
      <c r="O1773" s="182">
        <v>40835</v>
      </c>
      <c r="P1773" s="182">
        <v>40856</v>
      </c>
      <c r="Q1773">
        <v>1</v>
      </c>
      <c r="R1773" t="s">
        <v>280</v>
      </c>
      <c r="S1773" t="s">
        <v>280</v>
      </c>
      <c r="T1773" t="s">
        <v>280</v>
      </c>
      <c r="U1773"/>
    </row>
    <row r="1774" spans="1:21">
      <c r="A1774" s="168" t="str">
        <f t="shared" si="27"/>
        <v>Report</v>
      </c>
      <c r="B1774">
        <v>23266</v>
      </c>
      <c r="C1774" t="s">
        <v>7672</v>
      </c>
      <c r="D1774" t="s">
        <v>162</v>
      </c>
      <c r="E1774" t="s">
        <v>283</v>
      </c>
      <c r="F1774" t="s">
        <v>7673</v>
      </c>
      <c r="G1774" t="s">
        <v>7674</v>
      </c>
      <c r="H1774" t="s">
        <v>280</v>
      </c>
      <c r="I1774" t="s">
        <v>298</v>
      </c>
      <c r="J1774" t="s">
        <v>7675</v>
      </c>
      <c r="K1774" t="s">
        <v>111</v>
      </c>
      <c r="L1774" t="s">
        <v>173</v>
      </c>
      <c r="M1774">
        <v>364854</v>
      </c>
      <c r="N1774" t="s">
        <v>162</v>
      </c>
      <c r="O1774" s="182">
        <v>40487</v>
      </c>
      <c r="P1774" s="182">
        <v>40508</v>
      </c>
      <c r="Q1774">
        <v>3</v>
      </c>
      <c r="R1774" t="s">
        <v>280</v>
      </c>
      <c r="S1774" t="s">
        <v>280</v>
      </c>
      <c r="T1774" t="s">
        <v>280</v>
      </c>
      <c r="U1774"/>
    </row>
    <row r="1775" spans="1:21">
      <c r="A1775" s="168" t="str">
        <f t="shared" si="27"/>
        <v>Report</v>
      </c>
      <c r="B1775">
        <v>23268</v>
      </c>
      <c r="C1775" t="s">
        <v>7676</v>
      </c>
      <c r="D1775" t="s">
        <v>162</v>
      </c>
      <c r="E1775" t="s">
        <v>283</v>
      </c>
      <c r="F1775" t="s">
        <v>7677</v>
      </c>
      <c r="G1775" t="s">
        <v>280</v>
      </c>
      <c r="H1775" t="s">
        <v>280</v>
      </c>
      <c r="I1775" t="s">
        <v>1918</v>
      </c>
      <c r="J1775" t="s">
        <v>7678</v>
      </c>
      <c r="K1775" t="s">
        <v>97</v>
      </c>
      <c r="L1775" t="s">
        <v>172</v>
      </c>
      <c r="M1775">
        <v>384169</v>
      </c>
      <c r="N1775" t="s">
        <v>162</v>
      </c>
      <c r="O1775" s="182">
        <v>40801</v>
      </c>
      <c r="P1775" s="182">
        <v>40822</v>
      </c>
      <c r="Q1775">
        <v>2</v>
      </c>
      <c r="R1775" t="s">
        <v>280</v>
      </c>
      <c r="S1775" t="s">
        <v>280</v>
      </c>
      <c r="T1775" t="s">
        <v>280</v>
      </c>
      <c r="U1775"/>
    </row>
    <row r="1776" spans="1:21">
      <c r="A1776" s="168" t="str">
        <f t="shared" si="27"/>
        <v>Report</v>
      </c>
      <c r="B1776">
        <v>23270</v>
      </c>
      <c r="C1776" t="s">
        <v>7679</v>
      </c>
      <c r="D1776" t="s">
        <v>162</v>
      </c>
      <c r="E1776" t="s">
        <v>283</v>
      </c>
      <c r="F1776" t="s">
        <v>7680</v>
      </c>
      <c r="G1776" t="s">
        <v>280</v>
      </c>
      <c r="H1776" t="s">
        <v>280</v>
      </c>
      <c r="I1776" t="s">
        <v>1043</v>
      </c>
      <c r="J1776" t="s">
        <v>7681</v>
      </c>
      <c r="K1776" t="s">
        <v>131</v>
      </c>
      <c r="L1776" t="s">
        <v>173</v>
      </c>
      <c r="M1776">
        <v>384170</v>
      </c>
      <c r="N1776" t="s">
        <v>162</v>
      </c>
      <c r="O1776" s="182">
        <v>41075</v>
      </c>
      <c r="P1776" s="182">
        <v>41094</v>
      </c>
      <c r="Q1776">
        <v>2</v>
      </c>
      <c r="R1776" t="s">
        <v>280</v>
      </c>
      <c r="S1776" t="s">
        <v>280</v>
      </c>
      <c r="T1776" t="s">
        <v>280</v>
      </c>
      <c r="U1776"/>
    </row>
    <row r="1777" spans="1:21">
      <c r="A1777" s="168" t="str">
        <f t="shared" si="27"/>
        <v>Report</v>
      </c>
      <c r="B1777">
        <v>23271</v>
      </c>
      <c r="C1777" t="s">
        <v>7682</v>
      </c>
      <c r="D1777" t="s">
        <v>162</v>
      </c>
      <c r="E1777" t="s">
        <v>283</v>
      </c>
      <c r="F1777" t="s">
        <v>7683</v>
      </c>
      <c r="G1777" t="s">
        <v>280</v>
      </c>
      <c r="H1777" t="s">
        <v>280</v>
      </c>
      <c r="I1777" t="s">
        <v>7684</v>
      </c>
      <c r="J1777" t="s">
        <v>7685</v>
      </c>
      <c r="K1777" t="s">
        <v>25</v>
      </c>
      <c r="L1777" t="s">
        <v>177</v>
      </c>
      <c r="M1777">
        <v>365748</v>
      </c>
      <c r="N1777" t="s">
        <v>162</v>
      </c>
      <c r="O1777" s="182">
        <v>40730</v>
      </c>
      <c r="P1777" s="182">
        <v>40750</v>
      </c>
      <c r="Q1777">
        <v>3</v>
      </c>
      <c r="R1777" t="s">
        <v>280</v>
      </c>
      <c r="S1777" t="s">
        <v>280</v>
      </c>
      <c r="T1777" t="s">
        <v>280</v>
      </c>
      <c r="U1777"/>
    </row>
    <row r="1778" spans="1:21">
      <c r="A1778" s="168" t="str">
        <f t="shared" si="27"/>
        <v>Report</v>
      </c>
      <c r="B1778">
        <v>23272</v>
      </c>
      <c r="C1778" t="s">
        <v>7686</v>
      </c>
      <c r="D1778" t="s">
        <v>162</v>
      </c>
      <c r="E1778" t="s">
        <v>283</v>
      </c>
      <c r="F1778" t="s">
        <v>7687</v>
      </c>
      <c r="G1778" t="s">
        <v>280</v>
      </c>
      <c r="H1778" t="s">
        <v>280</v>
      </c>
      <c r="I1778" t="s">
        <v>1800</v>
      </c>
      <c r="J1778" t="s">
        <v>7688</v>
      </c>
      <c r="K1778" t="s">
        <v>96</v>
      </c>
      <c r="L1778" t="s">
        <v>176</v>
      </c>
      <c r="M1778">
        <v>383733</v>
      </c>
      <c r="N1778" t="s">
        <v>162</v>
      </c>
      <c r="O1778" s="182">
        <v>40864</v>
      </c>
      <c r="P1778" s="182">
        <v>40885</v>
      </c>
      <c r="Q1778">
        <v>2</v>
      </c>
      <c r="R1778" t="s">
        <v>280</v>
      </c>
      <c r="S1778" t="s">
        <v>280</v>
      </c>
      <c r="T1778" t="s">
        <v>280</v>
      </c>
      <c r="U1778"/>
    </row>
    <row r="1779" spans="1:21">
      <c r="A1779" s="168" t="str">
        <f t="shared" si="27"/>
        <v>Report</v>
      </c>
      <c r="B1779">
        <v>23274</v>
      </c>
      <c r="C1779" t="s">
        <v>7689</v>
      </c>
      <c r="D1779" t="s">
        <v>162</v>
      </c>
      <c r="E1779" t="s">
        <v>283</v>
      </c>
      <c r="F1779" t="s">
        <v>7690</v>
      </c>
      <c r="G1779" t="s">
        <v>7691</v>
      </c>
      <c r="H1779" t="s">
        <v>280</v>
      </c>
      <c r="I1779" t="s">
        <v>7517</v>
      </c>
      <c r="J1779" t="s">
        <v>7692</v>
      </c>
      <c r="K1779" t="s">
        <v>22</v>
      </c>
      <c r="L1779" t="s">
        <v>176</v>
      </c>
      <c r="M1779">
        <v>365749</v>
      </c>
      <c r="N1779" t="s">
        <v>162</v>
      </c>
      <c r="O1779" s="182">
        <v>40724</v>
      </c>
      <c r="P1779" s="182">
        <v>40744</v>
      </c>
      <c r="Q1779">
        <v>1</v>
      </c>
      <c r="R1779" t="s">
        <v>280</v>
      </c>
      <c r="S1779" t="s">
        <v>280</v>
      </c>
      <c r="T1779" t="s">
        <v>280</v>
      </c>
      <c r="U1779"/>
    </row>
    <row r="1780" spans="1:21">
      <c r="A1780" s="168" t="str">
        <f t="shared" si="27"/>
        <v>Report</v>
      </c>
      <c r="B1780">
        <v>23279</v>
      </c>
      <c r="C1780" t="s">
        <v>7693</v>
      </c>
      <c r="D1780" t="s">
        <v>162</v>
      </c>
      <c r="E1780" t="s">
        <v>283</v>
      </c>
      <c r="F1780" t="s">
        <v>7694</v>
      </c>
      <c r="G1780" t="s">
        <v>280</v>
      </c>
      <c r="H1780" t="s">
        <v>280</v>
      </c>
      <c r="I1780" t="s">
        <v>5972</v>
      </c>
      <c r="J1780" t="s">
        <v>7695</v>
      </c>
      <c r="K1780" t="s">
        <v>96</v>
      </c>
      <c r="L1780" t="s">
        <v>176</v>
      </c>
      <c r="M1780">
        <v>365545</v>
      </c>
      <c r="N1780" t="s">
        <v>162</v>
      </c>
      <c r="O1780" s="182">
        <v>40487</v>
      </c>
      <c r="P1780" s="182">
        <v>40508</v>
      </c>
      <c r="Q1780">
        <v>2</v>
      </c>
      <c r="R1780" t="s">
        <v>280</v>
      </c>
      <c r="S1780" t="s">
        <v>280</v>
      </c>
      <c r="T1780" t="s">
        <v>280</v>
      </c>
      <c r="U1780"/>
    </row>
    <row r="1781" spans="1:21">
      <c r="A1781" s="168" t="str">
        <f t="shared" si="27"/>
        <v>Report</v>
      </c>
      <c r="B1781">
        <v>23280</v>
      </c>
      <c r="C1781" t="s">
        <v>7696</v>
      </c>
      <c r="D1781" t="s">
        <v>162</v>
      </c>
      <c r="E1781" t="s">
        <v>283</v>
      </c>
      <c r="F1781" t="s">
        <v>7697</v>
      </c>
      <c r="G1781" t="s">
        <v>7698</v>
      </c>
      <c r="H1781" t="s">
        <v>7699</v>
      </c>
      <c r="I1781" t="s">
        <v>416</v>
      </c>
      <c r="J1781" t="s">
        <v>7700</v>
      </c>
      <c r="K1781" t="s">
        <v>36</v>
      </c>
      <c r="L1781" t="s">
        <v>178</v>
      </c>
      <c r="M1781">
        <v>365864</v>
      </c>
      <c r="N1781" t="s">
        <v>162</v>
      </c>
      <c r="O1781" s="182">
        <v>40605</v>
      </c>
      <c r="P1781" s="182">
        <v>40626</v>
      </c>
      <c r="Q1781">
        <v>3</v>
      </c>
      <c r="R1781" t="s">
        <v>280</v>
      </c>
      <c r="S1781" t="s">
        <v>280</v>
      </c>
      <c r="T1781" t="s">
        <v>280</v>
      </c>
      <c r="U1781"/>
    </row>
    <row r="1782" spans="1:21">
      <c r="A1782" s="168" t="str">
        <f t="shared" si="27"/>
        <v>Report</v>
      </c>
      <c r="B1782">
        <v>23282</v>
      </c>
      <c r="C1782" t="s">
        <v>7701</v>
      </c>
      <c r="D1782" t="s">
        <v>162</v>
      </c>
      <c r="E1782" t="s">
        <v>283</v>
      </c>
      <c r="F1782" t="s">
        <v>7702</v>
      </c>
      <c r="G1782" t="s">
        <v>280</v>
      </c>
      <c r="H1782" t="s">
        <v>280</v>
      </c>
      <c r="I1782" t="s">
        <v>7703</v>
      </c>
      <c r="J1782" t="s">
        <v>7704</v>
      </c>
      <c r="K1782" t="s">
        <v>154</v>
      </c>
      <c r="L1782" t="s">
        <v>176</v>
      </c>
      <c r="M1782">
        <v>455068</v>
      </c>
      <c r="N1782" t="s">
        <v>162</v>
      </c>
      <c r="O1782" s="182">
        <v>42179</v>
      </c>
      <c r="P1782" s="182">
        <v>42195</v>
      </c>
      <c r="Q1782">
        <v>3</v>
      </c>
      <c r="R1782">
        <v>3</v>
      </c>
      <c r="S1782">
        <v>3</v>
      </c>
      <c r="T1782">
        <v>3</v>
      </c>
      <c r="U1782"/>
    </row>
    <row r="1783" spans="1:21">
      <c r="A1783" s="168" t="str">
        <f t="shared" si="27"/>
        <v>Report</v>
      </c>
      <c r="B1783">
        <v>23283</v>
      </c>
      <c r="C1783" t="s">
        <v>7705</v>
      </c>
      <c r="D1783" t="s">
        <v>162</v>
      </c>
      <c r="E1783" t="s">
        <v>283</v>
      </c>
      <c r="F1783" t="s">
        <v>7706</v>
      </c>
      <c r="G1783" t="s">
        <v>280</v>
      </c>
      <c r="H1783" t="s">
        <v>280</v>
      </c>
      <c r="I1783" t="s">
        <v>1918</v>
      </c>
      <c r="J1783" t="s">
        <v>7707</v>
      </c>
      <c r="K1783" t="s">
        <v>97</v>
      </c>
      <c r="L1783" t="s">
        <v>172</v>
      </c>
      <c r="M1783">
        <v>384174</v>
      </c>
      <c r="N1783" t="s">
        <v>162</v>
      </c>
      <c r="O1783" s="182">
        <v>40934</v>
      </c>
      <c r="P1783" s="182">
        <v>40952</v>
      </c>
      <c r="Q1783">
        <v>2</v>
      </c>
      <c r="R1783" t="s">
        <v>280</v>
      </c>
      <c r="S1783" t="s">
        <v>280</v>
      </c>
      <c r="T1783" t="s">
        <v>280</v>
      </c>
      <c r="U1783"/>
    </row>
    <row r="1784" spans="1:21">
      <c r="A1784" s="168" t="str">
        <f t="shared" si="27"/>
        <v>Report</v>
      </c>
      <c r="B1784">
        <v>23285</v>
      </c>
      <c r="C1784" t="s">
        <v>7708</v>
      </c>
      <c r="D1784" t="s">
        <v>162</v>
      </c>
      <c r="E1784" t="s">
        <v>283</v>
      </c>
      <c r="F1784" t="s">
        <v>7709</v>
      </c>
      <c r="G1784" t="s">
        <v>7710</v>
      </c>
      <c r="H1784" t="s">
        <v>7711</v>
      </c>
      <c r="I1784" t="s">
        <v>2290</v>
      </c>
      <c r="J1784" t="s">
        <v>7712</v>
      </c>
      <c r="K1784" t="s">
        <v>17</v>
      </c>
      <c r="L1784" t="s">
        <v>176</v>
      </c>
      <c r="M1784">
        <v>383840</v>
      </c>
      <c r="N1784" t="s">
        <v>162</v>
      </c>
      <c r="O1784" s="182">
        <v>41053</v>
      </c>
      <c r="P1784" s="182">
        <v>41078</v>
      </c>
      <c r="Q1784">
        <v>2</v>
      </c>
      <c r="R1784" t="s">
        <v>280</v>
      </c>
      <c r="S1784" t="s">
        <v>280</v>
      </c>
      <c r="T1784" t="s">
        <v>280</v>
      </c>
      <c r="U1784"/>
    </row>
    <row r="1785" spans="1:21">
      <c r="A1785" s="168" t="str">
        <f t="shared" si="27"/>
        <v>Report</v>
      </c>
      <c r="B1785">
        <v>23286</v>
      </c>
      <c r="C1785" t="s">
        <v>7713</v>
      </c>
      <c r="D1785" t="s">
        <v>162</v>
      </c>
      <c r="E1785" t="s">
        <v>283</v>
      </c>
      <c r="F1785" t="s">
        <v>7714</v>
      </c>
      <c r="G1785" t="s">
        <v>280</v>
      </c>
      <c r="H1785" t="s">
        <v>280</v>
      </c>
      <c r="I1785" t="s">
        <v>1918</v>
      </c>
      <c r="J1785" t="s">
        <v>7715</v>
      </c>
      <c r="K1785" t="s">
        <v>97</v>
      </c>
      <c r="L1785" t="s">
        <v>172</v>
      </c>
      <c r="M1785">
        <v>383841</v>
      </c>
      <c r="N1785" t="s">
        <v>162</v>
      </c>
      <c r="O1785" s="182">
        <v>41095</v>
      </c>
      <c r="P1785" s="182">
        <v>41115</v>
      </c>
      <c r="Q1785">
        <v>2</v>
      </c>
      <c r="R1785" t="s">
        <v>280</v>
      </c>
      <c r="S1785" t="s">
        <v>280</v>
      </c>
      <c r="T1785" t="s">
        <v>280</v>
      </c>
      <c r="U1785"/>
    </row>
    <row r="1786" spans="1:21">
      <c r="A1786" s="168" t="str">
        <f t="shared" si="27"/>
        <v>Report</v>
      </c>
      <c r="B1786">
        <v>23287</v>
      </c>
      <c r="C1786" t="s">
        <v>7716</v>
      </c>
      <c r="D1786" t="s">
        <v>162</v>
      </c>
      <c r="E1786" t="s">
        <v>283</v>
      </c>
      <c r="F1786" t="s">
        <v>7717</v>
      </c>
      <c r="G1786" t="s">
        <v>7087</v>
      </c>
      <c r="H1786" t="s">
        <v>280</v>
      </c>
      <c r="I1786" t="s">
        <v>2529</v>
      </c>
      <c r="J1786" t="s">
        <v>7718</v>
      </c>
      <c r="K1786" t="s">
        <v>27</v>
      </c>
      <c r="L1786" t="s">
        <v>175</v>
      </c>
      <c r="M1786">
        <v>383842</v>
      </c>
      <c r="N1786" t="s">
        <v>162</v>
      </c>
      <c r="O1786" s="182">
        <v>41201</v>
      </c>
      <c r="P1786" s="182">
        <v>41222</v>
      </c>
      <c r="Q1786">
        <v>2</v>
      </c>
      <c r="R1786" t="s">
        <v>280</v>
      </c>
      <c r="S1786" t="s">
        <v>280</v>
      </c>
      <c r="T1786" t="s">
        <v>280</v>
      </c>
      <c r="U1786"/>
    </row>
    <row r="1787" spans="1:21">
      <c r="A1787" s="168" t="str">
        <f t="shared" si="27"/>
        <v>Report</v>
      </c>
      <c r="B1787">
        <v>23288</v>
      </c>
      <c r="C1787" t="s">
        <v>7719</v>
      </c>
      <c r="D1787" t="s">
        <v>162</v>
      </c>
      <c r="E1787" t="s">
        <v>283</v>
      </c>
      <c r="F1787" t="s">
        <v>7720</v>
      </c>
      <c r="G1787" t="s">
        <v>7721</v>
      </c>
      <c r="H1787" t="s">
        <v>280</v>
      </c>
      <c r="I1787" t="s">
        <v>7722</v>
      </c>
      <c r="J1787" t="s">
        <v>7723</v>
      </c>
      <c r="K1787" t="s">
        <v>128</v>
      </c>
      <c r="L1787" t="s">
        <v>358</v>
      </c>
      <c r="M1787">
        <v>383843</v>
      </c>
      <c r="N1787" t="s">
        <v>162</v>
      </c>
      <c r="O1787" s="182">
        <v>41228</v>
      </c>
      <c r="P1787" s="182">
        <v>41249</v>
      </c>
      <c r="Q1787">
        <v>2</v>
      </c>
      <c r="R1787" t="s">
        <v>280</v>
      </c>
      <c r="S1787" t="s">
        <v>280</v>
      </c>
      <c r="T1787" t="s">
        <v>280</v>
      </c>
      <c r="U1787"/>
    </row>
    <row r="1788" spans="1:21">
      <c r="A1788" s="168" t="str">
        <f t="shared" si="27"/>
        <v>Report</v>
      </c>
      <c r="B1788">
        <v>23290</v>
      </c>
      <c r="C1788" t="s">
        <v>7724</v>
      </c>
      <c r="D1788" t="s">
        <v>162</v>
      </c>
      <c r="E1788" t="s">
        <v>283</v>
      </c>
      <c r="F1788" t="s">
        <v>7725</v>
      </c>
      <c r="G1788" t="s">
        <v>280</v>
      </c>
      <c r="H1788" t="s">
        <v>280</v>
      </c>
      <c r="I1788" t="s">
        <v>3463</v>
      </c>
      <c r="J1788" t="s">
        <v>7726</v>
      </c>
      <c r="K1788" t="s">
        <v>92</v>
      </c>
      <c r="L1788" t="s">
        <v>173</v>
      </c>
      <c r="M1788">
        <v>383735</v>
      </c>
      <c r="N1788" t="s">
        <v>162</v>
      </c>
      <c r="O1788" s="182">
        <v>40962</v>
      </c>
      <c r="P1788" s="182">
        <v>40983</v>
      </c>
      <c r="Q1788">
        <v>2</v>
      </c>
      <c r="R1788" t="s">
        <v>280</v>
      </c>
      <c r="S1788" t="s">
        <v>280</v>
      </c>
      <c r="T1788" t="s">
        <v>280</v>
      </c>
      <c r="U1788"/>
    </row>
    <row r="1789" spans="1:21">
      <c r="A1789" s="168" t="str">
        <f t="shared" si="27"/>
        <v>Report</v>
      </c>
      <c r="B1789">
        <v>23292</v>
      </c>
      <c r="C1789" t="s">
        <v>7727</v>
      </c>
      <c r="D1789" t="s">
        <v>162</v>
      </c>
      <c r="E1789" t="s">
        <v>283</v>
      </c>
      <c r="F1789" t="s">
        <v>7728</v>
      </c>
      <c r="G1789" t="s">
        <v>7729</v>
      </c>
      <c r="H1789" t="s">
        <v>280</v>
      </c>
      <c r="I1789" t="s">
        <v>4795</v>
      </c>
      <c r="J1789" t="s">
        <v>7730</v>
      </c>
      <c r="K1789" t="s">
        <v>34</v>
      </c>
      <c r="L1789" t="s">
        <v>173</v>
      </c>
      <c r="M1789">
        <v>428573</v>
      </c>
      <c r="N1789" t="s">
        <v>162</v>
      </c>
      <c r="O1789" s="182">
        <v>41486</v>
      </c>
      <c r="P1789" s="182">
        <v>41506</v>
      </c>
      <c r="Q1789">
        <v>2</v>
      </c>
      <c r="R1789">
        <v>2</v>
      </c>
      <c r="S1789">
        <v>2</v>
      </c>
      <c r="T1789">
        <v>2</v>
      </c>
      <c r="U1789"/>
    </row>
    <row r="1790" spans="1:21">
      <c r="A1790" s="168" t="str">
        <f t="shared" si="27"/>
        <v>Report</v>
      </c>
      <c r="B1790">
        <v>23294</v>
      </c>
      <c r="C1790" t="s">
        <v>7731</v>
      </c>
      <c r="D1790" t="s">
        <v>162</v>
      </c>
      <c r="E1790" t="s">
        <v>283</v>
      </c>
      <c r="F1790" t="s">
        <v>7732</v>
      </c>
      <c r="G1790" t="s">
        <v>7733</v>
      </c>
      <c r="H1790" t="s">
        <v>280</v>
      </c>
      <c r="I1790" t="s">
        <v>421</v>
      </c>
      <c r="J1790" t="s">
        <v>7734</v>
      </c>
      <c r="K1790" t="s">
        <v>127</v>
      </c>
      <c r="L1790" t="s">
        <v>358</v>
      </c>
      <c r="M1790">
        <v>407180</v>
      </c>
      <c r="N1790" t="s">
        <v>162</v>
      </c>
      <c r="O1790" s="182">
        <v>41172</v>
      </c>
      <c r="P1790" s="182">
        <v>41193</v>
      </c>
      <c r="Q1790">
        <v>3</v>
      </c>
      <c r="R1790" t="s">
        <v>280</v>
      </c>
      <c r="S1790" t="s">
        <v>280</v>
      </c>
      <c r="T1790" t="s">
        <v>280</v>
      </c>
      <c r="U1790"/>
    </row>
    <row r="1791" spans="1:21">
      <c r="A1791" s="168" t="str">
        <f t="shared" si="27"/>
        <v>Report</v>
      </c>
      <c r="B1791">
        <v>23295</v>
      </c>
      <c r="C1791" t="s">
        <v>7735</v>
      </c>
      <c r="D1791" t="s">
        <v>162</v>
      </c>
      <c r="E1791" t="s">
        <v>283</v>
      </c>
      <c r="F1791" t="s">
        <v>7736</v>
      </c>
      <c r="G1791" t="s">
        <v>7737</v>
      </c>
      <c r="H1791" t="s">
        <v>7185</v>
      </c>
      <c r="I1791" t="s">
        <v>2384</v>
      </c>
      <c r="J1791" t="s">
        <v>7738</v>
      </c>
      <c r="K1791" t="s">
        <v>71</v>
      </c>
      <c r="L1791" t="s">
        <v>176</v>
      </c>
      <c r="M1791">
        <v>365750</v>
      </c>
      <c r="N1791" t="s">
        <v>162</v>
      </c>
      <c r="O1791" s="182">
        <v>40633</v>
      </c>
      <c r="P1791" s="182">
        <v>40654</v>
      </c>
      <c r="Q1791">
        <v>1</v>
      </c>
      <c r="R1791" t="s">
        <v>280</v>
      </c>
      <c r="S1791" t="s">
        <v>280</v>
      </c>
      <c r="T1791" t="s">
        <v>280</v>
      </c>
      <c r="U1791"/>
    </row>
    <row r="1792" spans="1:21">
      <c r="A1792" s="168" t="str">
        <f t="shared" si="27"/>
        <v>Report</v>
      </c>
      <c r="B1792">
        <v>23297</v>
      </c>
      <c r="C1792" t="s">
        <v>7739</v>
      </c>
      <c r="D1792" t="s">
        <v>162</v>
      </c>
      <c r="E1792" t="s">
        <v>283</v>
      </c>
      <c r="F1792" t="s">
        <v>7740</v>
      </c>
      <c r="G1792" t="s">
        <v>280</v>
      </c>
      <c r="H1792" t="s">
        <v>280</v>
      </c>
      <c r="I1792" t="s">
        <v>7741</v>
      </c>
      <c r="J1792" t="s">
        <v>7742</v>
      </c>
      <c r="K1792" t="s">
        <v>23</v>
      </c>
      <c r="L1792" t="s">
        <v>175</v>
      </c>
      <c r="M1792">
        <v>404476</v>
      </c>
      <c r="N1792" t="s">
        <v>162</v>
      </c>
      <c r="O1792" s="182">
        <v>41165</v>
      </c>
      <c r="P1792" s="182">
        <v>41186</v>
      </c>
      <c r="Q1792">
        <v>2</v>
      </c>
      <c r="R1792" t="s">
        <v>280</v>
      </c>
      <c r="S1792" t="s">
        <v>280</v>
      </c>
      <c r="T1792" t="s">
        <v>280</v>
      </c>
      <c r="U1792"/>
    </row>
    <row r="1793" spans="1:21">
      <c r="A1793" s="168" t="str">
        <f t="shared" si="27"/>
        <v>Report</v>
      </c>
      <c r="B1793">
        <v>23299</v>
      </c>
      <c r="C1793" t="s">
        <v>7743</v>
      </c>
      <c r="D1793" t="s">
        <v>162</v>
      </c>
      <c r="E1793" t="s">
        <v>283</v>
      </c>
      <c r="F1793" t="s">
        <v>7744</v>
      </c>
      <c r="G1793" t="s">
        <v>280</v>
      </c>
      <c r="H1793" t="s">
        <v>280</v>
      </c>
      <c r="I1793" t="s">
        <v>7745</v>
      </c>
      <c r="J1793" t="s">
        <v>7746</v>
      </c>
      <c r="K1793" t="s">
        <v>149</v>
      </c>
      <c r="L1793" t="s">
        <v>173</v>
      </c>
      <c r="M1793">
        <v>404433</v>
      </c>
      <c r="N1793" t="s">
        <v>162</v>
      </c>
      <c r="O1793" s="182">
        <v>41290</v>
      </c>
      <c r="P1793" s="182">
        <v>41309</v>
      </c>
      <c r="Q1793">
        <v>3</v>
      </c>
      <c r="R1793" t="s">
        <v>280</v>
      </c>
      <c r="S1793" t="s">
        <v>280</v>
      </c>
      <c r="T1793" t="s">
        <v>280</v>
      </c>
      <c r="U1793"/>
    </row>
    <row r="1794" spans="1:21">
      <c r="A1794" s="168" t="str">
        <f t="shared" si="27"/>
        <v>Report</v>
      </c>
      <c r="B1794">
        <v>23300</v>
      </c>
      <c r="C1794" t="s">
        <v>7747</v>
      </c>
      <c r="D1794" t="s">
        <v>162</v>
      </c>
      <c r="E1794" t="s">
        <v>283</v>
      </c>
      <c r="F1794" t="s">
        <v>2449</v>
      </c>
      <c r="G1794" t="s">
        <v>280</v>
      </c>
      <c r="H1794" t="s">
        <v>280</v>
      </c>
      <c r="I1794" t="s">
        <v>356</v>
      </c>
      <c r="J1794" t="s">
        <v>7748</v>
      </c>
      <c r="K1794" t="s">
        <v>28</v>
      </c>
      <c r="L1794" t="s">
        <v>358</v>
      </c>
      <c r="M1794">
        <v>384178</v>
      </c>
      <c r="N1794" t="s">
        <v>162</v>
      </c>
      <c r="O1794" s="182">
        <v>40949</v>
      </c>
      <c r="P1794" s="182">
        <v>40970</v>
      </c>
      <c r="Q1794">
        <v>2</v>
      </c>
      <c r="R1794" t="s">
        <v>280</v>
      </c>
      <c r="S1794" t="s">
        <v>280</v>
      </c>
      <c r="T1794" t="s">
        <v>280</v>
      </c>
      <c r="U1794"/>
    </row>
    <row r="1795" spans="1:21">
      <c r="A1795" s="168" t="str">
        <f t="shared" si="27"/>
        <v>Report</v>
      </c>
      <c r="B1795">
        <v>23302</v>
      </c>
      <c r="C1795" t="s">
        <v>7749</v>
      </c>
      <c r="D1795" t="s">
        <v>162</v>
      </c>
      <c r="E1795" t="s">
        <v>283</v>
      </c>
      <c r="F1795" t="s">
        <v>7750</v>
      </c>
      <c r="G1795" t="s">
        <v>7751</v>
      </c>
      <c r="H1795" t="s">
        <v>280</v>
      </c>
      <c r="I1795" t="s">
        <v>376</v>
      </c>
      <c r="J1795" t="s">
        <v>7752</v>
      </c>
      <c r="K1795" t="s">
        <v>109</v>
      </c>
      <c r="L1795" t="s">
        <v>174</v>
      </c>
      <c r="M1795">
        <v>404491</v>
      </c>
      <c r="N1795" t="s">
        <v>162</v>
      </c>
      <c r="O1795" s="182">
        <v>41178</v>
      </c>
      <c r="P1795" s="182">
        <v>41198</v>
      </c>
      <c r="Q1795">
        <v>2</v>
      </c>
      <c r="R1795" t="s">
        <v>280</v>
      </c>
      <c r="S1795" t="s">
        <v>280</v>
      </c>
      <c r="T1795" t="s">
        <v>280</v>
      </c>
      <c r="U1795"/>
    </row>
    <row r="1796" spans="1:21">
      <c r="A1796" s="168" t="str">
        <f t="shared" ref="A1796:A1859" si="28">IF(B1796 &lt;&gt; "", HYPERLINK(CONCATENATE("http://www.ofsted.gov.uk/oxedu_providers/full/(urn)/",B1796),"Report"),"")</f>
        <v>Report</v>
      </c>
      <c r="B1796">
        <v>23303</v>
      </c>
      <c r="C1796" t="s">
        <v>7753</v>
      </c>
      <c r="D1796" t="s">
        <v>162</v>
      </c>
      <c r="E1796" t="s">
        <v>283</v>
      </c>
      <c r="F1796" t="s">
        <v>7754</v>
      </c>
      <c r="G1796" t="s">
        <v>7755</v>
      </c>
      <c r="H1796" t="s">
        <v>7756</v>
      </c>
      <c r="I1796" t="s">
        <v>2231</v>
      </c>
      <c r="J1796" t="s">
        <v>7757</v>
      </c>
      <c r="K1796" t="s">
        <v>38</v>
      </c>
      <c r="L1796" t="s">
        <v>358</v>
      </c>
      <c r="M1796">
        <v>383844</v>
      </c>
      <c r="N1796" t="s">
        <v>162</v>
      </c>
      <c r="O1796" s="182">
        <v>41200</v>
      </c>
      <c r="P1796" s="182">
        <v>41225</v>
      </c>
      <c r="Q1796">
        <v>2</v>
      </c>
      <c r="R1796" t="s">
        <v>280</v>
      </c>
      <c r="S1796" t="s">
        <v>280</v>
      </c>
      <c r="T1796" t="s">
        <v>280</v>
      </c>
      <c r="U1796"/>
    </row>
    <row r="1797" spans="1:21">
      <c r="A1797" s="168" t="str">
        <f t="shared" si="28"/>
        <v>Report</v>
      </c>
      <c r="B1797">
        <v>23304</v>
      </c>
      <c r="C1797" t="s">
        <v>7758</v>
      </c>
      <c r="D1797" t="s">
        <v>162</v>
      </c>
      <c r="E1797" t="s">
        <v>283</v>
      </c>
      <c r="F1797" t="s">
        <v>7759</v>
      </c>
      <c r="G1797" t="s">
        <v>7760</v>
      </c>
      <c r="H1797" t="s">
        <v>280</v>
      </c>
      <c r="I1797" t="s">
        <v>381</v>
      </c>
      <c r="J1797" t="s">
        <v>7761</v>
      </c>
      <c r="K1797" t="s">
        <v>24</v>
      </c>
      <c r="L1797" t="s">
        <v>171</v>
      </c>
      <c r="M1797">
        <v>384179</v>
      </c>
      <c r="N1797" t="s">
        <v>162</v>
      </c>
      <c r="O1797" s="182">
        <v>41311</v>
      </c>
      <c r="P1797" s="182">
        <v>41331</v>
      </c>
      <c r="Q1797">
        <v>2</v>
      </c>
      <c r="R1797" t="s">
        <v>280</v>
      </c>
      <c r="S1797" t="s">
        <v>280</v>
      </c>
      <c r="T1797" t="s">
        <v>280</v>
      </c>
      <c r="U1797"/>
    </row>
    <row r="1798" spans="1:21">
      <c r="A1798" s="168" t="str">
        <f t="shared" si="28"/>
        <v>Report</v>
      </c>
      <c r="B1798">
        <v>23305</v>
      </c>
      <c r="C1798" t="s">
        <v>7762</v>
      </c>
      <c r="D1798" t="s">
        <v>162</v>
      </c>
      <c r="E1798" t="s">
        <v>283</v>
      </c>
      <c r="F1798" t="s">
        <v>7763</v>
      </c>
      <c r="G1798" t="s">
        <v>1866</v>
      </c>
      <c r="H1798" t="s">
        <v>280</v>
      </c>
      <c r="I1798" t="s">
        <v>7764</v>
      </c>
      <c r="J1798" t="s">
        <v>7765</v>
      </c>
      <c r="K1798" t="s">
        <v>24</v>
      </c>
      <c r="L1798" t="s">
        <v>171</v>
      </c>
      <c r="M1798">
        <v>444634</v>
      </c>
      <c r="N1798" t="s">
        <v>509</v>
      </c>
      <c r="O1798" s="182">
        <v>41775</v>
      </c>
      <c r="P1798" s="182">
        <v>41817</v>
      </c>
      <c r="Q1798">
        <v>3</v>
      </c>
      <c r="R1798">
        <v>3</v>
      </c>
      <c r="S1798">
        <v>3</v>
      </c>
      <c r="T1798">
        <v>3</v>
      </c>
      <c r="U1798"/>
    </row>
    <row r="1799" spans="1:21">
      <c r="A1799" s="168" t="str">
        <f t="shared" si="28"/>
        <v>Report</v>
      </c>
      <c r="B1799">
        <v>23306</v>
      </c>
      <c r="C1799" t="s">
        <v>7766</v>
      </c>
      <c r="D1799" t="s">
        <v>162</v>
      </c>
      <c r="E1799" t="s">
        <v>283</v>
      </c>
      <c r="F1799" t="s">
        <v>7767</v>
      </c>
      <c r="G1799" t="s">
        <v>1866</v>
      </c>
      <c r="H1799" t="s">
        <v>280</v>
      </c>
      <c r="I1799" t="s">
        <v>7768</v>
      </c>
      <c r="J1799" t="s">
        <v>7769</v>
      </c>
      <c r="K1799" t="s">
        <v>63</v>
      </c>
      <c r="L1799" t="s">
        <v>176</v>
      </c>
      <c r="M1799">
        <v>454555</v>
      </c>
      <c r="N1799" t="s">
        <v>162</v>
      </c>
      <c r="O1799" s="182">
        <v>42067</v>
      </c>
      <c r="P1799" s="182">
        <v>42082</v>
      </c>
      <c r="Q1799">
        <v>2</v>
      </c>
      <c r="R1799">
        <v>2</v>
      </c>
      <c r="S1799">
        <v>2</v>
      </c>
      <c r="T1799">
        <v>2</v>
      </c>
      <c r="U1799"/>
    </row>
    <row r="1800" spans="1:21">
      <c r="A1800" s="168" t="str">
        <f t="shared" si="28"/>
        <v>Report</v>
      </c>
      <c r="B1800">
        <v>23310</v>
      </c>
      <c r="C1800" t="s">
        <v>7770</v>
      </c>
      <c r="D1800" t="s">
        <v>162</v>
      </c>
      <c r="E1800" t="s">
        <v>283</v>
      </c>
      <c r="F1800" t="s">
        <v>7771</v>
      </c>
      <c r="G1800" t="s">
        <v>7772</v>
      </c>
      <c r="H1800" t="s">
        <v>7773</v>
      </c>
      <c r="I1800" t="s">
        <v>2231</v>
      </c>
      <c r="J1800" t="s">
        <v>7774</v>
      </c>
      <c r="K1800" t="s">
        <v>38</v>
      </c>
      <c r="L1800" t="s">
        <v>358</v>
      </c>
      <c r="M1800">
        <v>404509</v>
      </c>
      <c r="N1800" t="s">
        <v>162</v>
      </c>
      <c r="O1800" s="182">
        <v>41193</v>
      </c>
      <c r="P1800" s="182">
        <v>41214</v>
      </c>
      <c r="Q1800">
        <v>2</v>
      </c>
      <c r="R1800" t="s">
        <v>280</v>
      </c>
      <c r="S1800" t="s">
        <v>280</v>
      </c>
      <c r="T1800" t="s">
        <v>280</v>
      </c>
      <c r="U1800"/>
    </row>
    <row r="1801" spans="1:21">
      <c r="A1801" s="168" t="str">
        <f t="shared" si="28"/>
        <v>Report</v>
      </c>
      <c r="B1801">
        <v>23311</v>
      </c>
      <c r="C1801" t="s">
        <v>7775</v>
      </c>
      <c r="D1801" t="s">
        <v>162</v>
      </c>
      <c r="E1801" t="s">
        <v>283</v>
      </c>
      <c r="F1801" t="s">
        <v>7776</v>
      </c>
      <c r="G1801" t="s">
        <v>7777</v>
      </c>
      <c r="H1801" t="s">
        <v>7778</v>
      </c>
      <c r="I1801" t="s">
        <v>2231</v>
      </c>
      <c r="J1801" t="s">
        <v>7779</v>
      </c>
      <c r="K1801" t="s">
        <v>38</v>
      </c>
      <c r="L1801" t="s">
        <v>358</v>
      </c>
      <c r="M1801">
        <v>442877</v>
      </c>
      <c r="N1801" t="s">
        <v>162</v>
      </c>
      <c r="O1801" s="182">
        <v>41809</v>
      </c>
      <c r="P1801" s="182">
        <v>41830</v>
      </c>
      <c r="Q1801">
        <v>3</v>
      </c>
      <c r="R1801">
        <v>3</v>
      </c>
      <c r="S1801">
        <v>3</v>
      </c>
      <c r="T1801">
        <v>3</v>
      </c>
      <c r="U1801"/>
    </row>
    <row r="1802" spans="1:21">
      <c r="A1802" s="168" t="str">
        <f t="shared" si="28"/>
        <v>Report</v>
      </c>
      <c r="B1802">
        <v>23313</v>
      </c>
      <c r="C1802" t="s">
        <v>7780</v>
      </c>
      <c r="D1802" t="s">
        <v>162</v>
      </c>
      <c r="E1802" t="s">
        <v>283</v>
      </c>
      <c r="F1802" t="s">
        <v>7781</v>
      </c>
      <c r="G1802" t="s">
        <v>280</v>
      </c>
      <c r="H1802" t="s">
        <v>280</v>
      </c>
      <c r="I1802" t="s">
        <v>895</v>
      </c>
      <c r="J1802" t="s">
        <v>7782</v>
      </c>
      <c r="K1802" t="s">
        <v>41</v>
      </c>
      <c r="L1802" t="s">
        <v>171</v>
      </c>
      <c r="M1802">
        <v>366432</v>
      </c>
      <c r="N1802" t="s">
        <v>162</v>
      </c>
      <c r="O1802" s="182">
        <v>40571</v>
      </c>
      <c r="P1802" s="182">
        <v>40592</v>
      </c>
      <c r="Q1802">
        <v>2</v>
      </c>
      <c r="R1802" t="s">
        <v>280</v>
      </c>
      <c r="S1802" t="s">
        <v>280</v>
      </c>
      <c r="T1802" t="s">
        <v>280</v>
      </c>
      <c r="U1802"/>
    </row>
    <row r="1803" spans="1:21">
      <c r="A1803" s="168" t="str">
        <f t="shared" si="28"/>
        <v>Report</v>
      </c>
      <c r="B1803">
        <v>23317</v>
      </c>
      <c r="C1803" t="s">
        <v>7783</v>
      </c>
      <c r="D1803" t="s">
        <v>162</v>
      </c>
      <c r="E1803" t="s">
        <v>283</v>
      </c>
      <c r="F1803" t="s">
        <v>7784</v>
      </c>
      <c r="G1803" t="s">
        <v>4486</v>
      </c>
      <c r="H1803" t="s">
        <v>280</v>
      </c>
      <c r="I1803" t="s">
        <v>7785</v>
      </c>
      <c r="J1803" t="s">
        <v>7786</v>
      </c>
      <c r="K1803" t="s">
        <v>57</v>
      </c>
      <c r="L1803" t="s">
        <v>172</v>
      </c>
      <c r="M1803">
        <v>383734</v>
      </c>
      <c r="N1803" t="s">
        <v>162</v>
      </c>
      <c r="O1803" s="182">
        <v>41166</v>
      </c>
      <c r="P1803" s="182">
        <v>41186</v>
      </c>
      <c r="Q1803">
        <v>2</v>
      </c>
      <c r="R1803" t="s">
        <v>280</v>
      </c>
      <c r="S1803" t="s">
        <v>280</v>
      </c>
      <c r="T1803" t="s">
        <v>280</v>
      </c>
      <c r="U1803"/>
    </row>
    <row r="1804" spans="1:21">
      <c r="A1804" s="168" t="str">
        <f t="shared" si="28"/>
        <v>Report</v>
      </c>
      <c r="B1804">
        <v>23318</v>
      </c>
      <c r="C1804" t="s">
        <v>7787</v>
      </c>
      <c r="D1804" t="s">
        <v>162</v>
      </c>
      <c r="E1804" t="s">
        <v>283</v>
      </c>
      <c r="F1804" t="s">
        <v>7788</v>
      </c>
      <c r="G1804" t="s">
        <v>7789</v>
      </c>
      <c r="H1804" t="s">
        <v>7790</v>
      </c>
      <c r="I1804" t="s">
        <v>779</v>
      </c>
      <c r="J1804" t="s">
        <v>7791</v>
      </c>
      <c r="K1804" t="s">
        <v>48</v>
      </c>
      <c r="L1804" t="s">
        <v>178</v>
      </c>
      <c r="M1804">
        <v>362608</v>
      </c>
      <c r="N1804" t="s">
        <v>162</v>
      </c>
      <c r="O1804" s="182">
        <v>40494</v>
      </c>
      <c r="P1804" s="182">
        <v>40514</v>
      </c>
      <c r="Q1804">
        <v>2</v>
      </c>
      <c r="R1804" t="s">
        <v>280</v>
      </c>
      <c r="S1804" t="s">
        <v>280</v>
      </c>
      <c r="T1804" t="s">
        <v>280</v>
      </c>
      <c r="U1804"/>
    </row>
    <row r="1805" spans="1:21">
      <c r="A1805" s="168" t="str">
        <f t="shared" si="28"/>
        <v>Report</v>
      </c>
      <c r="B1805">
        <v>23319</v>
      </c>
      <c r="C1805" t="s">
        <v>5328</v>
      </c>
      <c r="D1805" t="s">
        <v>162</v>
      </c>
      <c r="E1805" t="s">
        <v>283</v>
      </c>
      <c r="F1805" t="s">
        <v>7792</v>
      </c>
      <c r="G1805" t="s">
        <v>7793</v>
      </c>
      <c r="H1805" t="s">
        <v>5328</v>
      </c>
      <c r="I1805" t="s">
        <v>1161</v>
      </c>
      <c r="J1805" t="s">
        <v>7794</v>
      </c>
      <c r="K1805" t="s">
        <v>119</v>
      </c>
      <c r="L1805" t="s">
        <v>176</v>
      </c>
      <c r="M1805">
        <v>451742</v>
      </c>
      <c r="N1805" t="s">
        <v>162</v>
      </c>
      <c r="O1805" s="182">
        <v>41837</v>
      </c>
      <c r="P1805" s="182">
        <v>41865</v>
      </c>
      <c r="Q1805">
        <v>2</v>
      </c>
      <c r="R1805">
        <v>2</v>
      </c>
      <c r="S1805">
        <v>2</v>
      </c>
      <c r="T1805">
        <v>2</v>
      </c>
      <c r="U1805"/>
    </row>
    <row r="1806" spans="1:21">
      <c r="A1806" s="168" t="str">
        <f t="shared" si="28"/>
        <v>Report</v>
      </c>
      <c r="B1806">
        <v>23320</v>
      </c>
      <c r="C1806" t="s">
        <v>7795</v>
      </c>
      <c r="D1806" t="s">
        <v>162</v>
      </c>
      <c r="E1806" t="s">
        <v>283</v>
      </c>
      <c r="F1806" t="s">
        <v>7796</v>
      </c>
      <c r="G1806" t="s">
        <v>7797</v>
      </c>
      <c r="H1806" t="s">
        <v>280</v>
      </c>
      <c r="I1806" t="s">
        <v>528</v>
      </c>
      <c r="J1806" t="s">
        <v>7798</v>
      </c>
      <c r="K1806" t="s">
        <v>39</v>
      </c>
      <c r="L1806" t="s">
        <v>358</v>
      </c>
      <c r="M1806">
        <v>362609</v>
      </c>
      <c r="N1806" t="s">
        <v>162</v>
      </c>
      <c r="O1806" s="182">
        <v>40528</v>
      </c>
      <c r="P1806" s="182">
        <v>40551</v>
      </c>
      <c r="Q1806">
        <v>2</v>
      </c>
      <c r="R1806" t="s">
        <v>280</v>
      </c>
      <c r="S1806" t="s">
        <v>280</v>
      </c>
      <c r="T1806" t="s">
        <v>280</v>
      </c>
      <c r="U1806"/>
    </row>
    <row r="1807" spans="1:21">
      <c r="A1807" s="168" t="str">
        <f t="shared" si="28"/>
        <v>Report</v>
      </c>
      <c r="B1807">
        <v>23323</v>
      </c>
      <c r="C1807" t="s">
        <v>7799</v>
      </c>
      <c r="D1807" t="s">
        <v>162</v>
      </c>
      <c r="E1807" t="s">
        <v>283</v>
      </c>
      <c r="F1807" t="s">
        <v>7800</v>
      </c>
      <c r="G1807" t="s">
        <v>7801</v>
      </c>
      <c r="H1807" t="s">
        <v>280</v>
      </c>
      <c r="I1807" t="s">
        <v>7802</v>
      </c>
      <c r="J1807" t="s">
        <v>7803</v>
      </c>
      <c r="K1807" t="s">
        <v>82</v>
      </c>
      <c r="L1807" t="s">
        <v>177</v>
      </c>
      <c r="M1807">
        <v>444742</v>
      </c>
      <c r="N1807" t="s">
        <v>509</v>
      </c>
      <c r="O1807" s="182">
        <v>41851</v>
      </c>
      <c r="P1807" s="182">
        <v>41871</v>
      </c>
      <c r="Q1807">
        <v>3</v>
      </c>
      <c r="R1807">
        <v>3</v>
      </c>
      <c r="S1807">
        <v>3</v>
      </c>
      <c r="T1807">
        <v>3</v>
      </c>
      <c r="U1807"/>
    </row>
    <row r="1808" spans="1:21">
      <c r="A1808" s="168" t="str">
        <f t="shared" si="28"/>
        <v>Report</v>
      </c>
      <c r="B1808">
        <v>23324</v>
      </c>
      <c r="C1808" t="s">
        <v>7804</v>
      </c>
      <c r="D1808" t="s">
        <v>162</v>
      </c>
      <c r="E1808" t="s">
        <v>283</v>
      </c>
      <c r="F1808" t="s">
        <v>7805</v>
      </c>
      <c r="G1808" t="s">
        <v>280</v>
      </c>
      <c r="H1808" t="s">
        <v>280</v>
      </c>
      <c r="I1808" t="s">
        <v>965</v>
      </c>
      <c r="J1808" t="s">
        <v>7806</v>
      </c>
      <c r="K1808" t="s">
        <v>11</v>
      </c>
      <c r="L1808" t="s">
        <v>171</v>
      </c>
      <c r="M1808">
        <v>427490</v>
      </c>
      <c r="N1808" t="s">
        <v>162</v>
      </c>
      <c r="O1808" s="182">
        <v>41557</v>
      </c>
      <c r="P1808" s="182">
        <v>41577</v>
      </c>
      <c r="Q1808">
        <v>2</v>
      </c>
      <c r="R1808">
        <v>2</v>
      </c>
      <c r="S1808">
        <v>2</v>
      </c>
      <c r="T1808">
        <v>2</v>
      </c>
      <c r="U1808"/>
    </row>
    <row r="1809" spans="1:21">
      <c r="A1809" s="168" t="str">
        <f t="shared" si="28"/>
        <v>Report</v>
      </c>
      <c r="B1809">
        <v>23325</v>
      </c>
      <c r="C1809" t="s">
        <v>7807</v>
      </c>
      <c r="D1809" t="s">
        <v>162</v>
      </c>
      <c r="E1809" t="s">
        <v>283</v>
      </c>
      <c r="F1809" t="s">
        <v>7808</v>
      </c>
      <c r="G1809" t="s">
        <v>7809</v>
      </c>
      <c r="H1809" t="s">
        <v>7810</v>
      </c>
      <c r="I1809" t="s">
        <v>7811</v>
      </c>
      <c r="J1809" t="s">
        <v>7812</v>
      </c>
      <c r="K1809" t="s">
        <v>13</v>
      </c>
      <c r="L1809" t="s">
        <v>172</v>
      </c>
      <c r="M1809">
        <v>430186</v>
      </c>
      <c r="N1809" t="s">
        <v>162</v>
      </c>
      <c r="O1809" s="182">
        <v>41655</v>
      </c>
      <c r="P1809" s="182">
        <v>41676</v>
      </c>
      <c r="Q1809">
        <v>3</v>
      </c>
      <c r="R1809">
        <v>3</v>
      </c>
      <c r="S1809">
        <v>3</v>
      </c>
      <c r="T1809">
        <v>3</v>
      </c>
      <c r="U1809"/>
    </row>
    <row r="1810" spans="1:21">
      <c r="A1810" s="168" t="str">
        <f t="shared" si="28"/>
        <v>Report</v>
      </c>
      <c r="B1810">
        <v>23329</v>
      </c>
      <c r="C1810" t="s">
        <v>7813</v>
      </c>
      <c r="D1810" t="s">
        <v>162</v>
      </c>
      <c r="E1810" t="s">
        <v>283</v>
      </c>
      <c r="F1810" t="s">
        <v>7814</v>
      </c>
      <c r="G1810" t="s">
        <v>280</v>
      </c>
      <c r="H1810" t="s">
        <v>280</v>
      </c>
      <c r="I1810" t="s">
        <v>7815</v>
      </c>
      <c r="J1810" t="s">
        <v>7816</v>
      </c>
      <c r="K1810" t="s">
        <v>33</v>
      </c>
      <c r="L1810" t="s">
        <v>173</v>
      </c>
      <c r="M1810">
        <v>384187</v>
      </c>
      <c r="N1810" t="s">
        <v>162</v>
      </c>
      <c r="O1810" s="182">
        <v>40976</v>
      </c>
      <c r="P1810" s="182">
        <v>40995</v>
      </c>
      <c r="Q1810">
        <v>1</v>
      </c>
      <c r="R1810" t="s">
        <v>280</v>
      </c>
      <c r="S1810" t="s">
        <v>280</v>
      </c>
      <c r="T1810" t="s">
        <v>280</v>
      </c>
      <c r="U1810"/>
    </row>
    <row r="1811" spans="1:21">
      <c r="A1811" s="168" t="str">
        <f t="shared" si="28"/>
        <v>Report</v>
      </c>
      <c r="B1811">
        <v>23331</v>
      </c>
      <c r="C1811" t="s">
        <v>7817</v>
      </c>
      <c r="D1811" t="s">
        <v>162</v>
      </c>
      <c r="E1811" t="s">
        <v>283</v>
      </c>
      <c r="F1811" t="s">
        <v>7818</v>
      </c>
      <c r="G1811" t="s">
        <v>3250</v>
      </c>
      <c r="H1811" t="s">
        <v>280</v>
      </c>
      <c r="I1811" t="s">
        <v>779</v>
      </c>
      <c r="J1811" t="s">
        <v>7819</v>
      </c>
      <c r="K1811" t="s">
        <v>48</v>
      </c>
      <c r="L1811" t="s">
        <v>178</v>
      </c>
      <c r="M1811">
        <v>365865</v>
      </c>
      <c r="N1811" t="s">
        <v>162</v>
      </c>
      <c r="O1811" s="182">
        <v>41221</v>
      </c>
      <c r="P1811" s="182">
        <v>41240</v>
      </c>
      <c r="Q1811">
        <v>3</v>
      </c>
      <c r="R1811" t="s">
        <v>280</v>
      </c>
      <c r="S1811" t="s">
        <v>280</v>
      </c>
      <c r="T1811" t="s">
        <v>280</v>
      </c>
      <c r="U1811"/>
    </row>
    <row r="1812" spans="1:21">
      <c r="A1812" s="168" t="str">
        <f t="shared" si="28"/>
        <v>Report</v>
      </c>
      <c r="B1812">
        <v>23334</v>
      </c>
      <c r="C1812" t="s">
        <v>7820</v>
      </c>
      <c r="D1812" t="s">
        <v>162</v>
      </c>
      <c r="E1812" t="s">
        <v>283</v>
      </c>
      <c r="F1812" t="s">
        <v>7821</v>
      </c>
      <c r="G1812" t="s">
        <v>7822</v>
      </c>
      <c r="H1812" t="s">
        <v>280</v>
      </c>
      <c r="I1812" t="s">
        <v>7823</v>
      </c>
      <c r="J1812" t="s">
        <v>7824</v>
      </c>
      <c r="K1812" t="s">
        <v>85</v>
      </c>
      <c r="L1812" t="s">
        <v>177</v>
      </c>
      <c r="M1812">
        <v>362611</v>
      </c>
      <c r="N1812" t="s">
        <v>162</v>
      </c>
      <c r="O1812" s="182">
        <v>40584</v>
      </c>
      <c r="P1812" s="182">
        <v>40606</v>
      </c>
      <c r="Q1812">
        <v>2</v>
      </c>
      <c r="R1812" t="s">
        <v>280</v>
      </c>
      <c r="S1812" t="s">
        <v>280</v>
      </c>
      <c r="T1812" t="s">
        <v>280</v>
      </c>
      <c r="U1812"/>
    </row>
    <row r="1813" spans="1:21">
      <c r="A1813" s="168" t="str">
        <f t="shared" si="28"/>
        <v>Report</v>
      </c>
      <c r="B1813">
        <v>23337</v>
      </c>
      <c r="C1813" t="s">
        <v>7825</v>
      </c>
      <c r="D1813" t="s">
        <v>162</v>
      </c>
      <c r="E1813" t="s">
        <v>283</v>
      </c>
      <c r="F1813" t="s">
        <v>7826</v>
      </c>
      <c r="G1813" t="s">
        <v>7827</v>
      </c>
      <c r="H1813" t="s">
        <v>7828</v>
      </c>
      <c r="I1813" t="s">
        <v>7829</v>
      </c>
      <c r="J1813" t="s">
        <v>7830</v>
      </c>
      <c r="K1813" t="s">
        <v>56</v>
      </c>
      <c r="L1813" t="s">
        <v>177</v>
      </c>
      <c r="M1813">
        <v>384188</v>
      </c>
      <c r="N1813" t="s">
        <v>162</v>
      </c>
      <c r="O1813" s="182">
        <v>41046</v>
      </c>
      <c r="P1813" s="182">
        <v>41061</v>
      </c>
      <c r="Q1813">
        <v>3</v>
      </c>
      <c r="R1813" t="s">
        <v>280</v>
      </c>
      <c r="S1813" t="s">
        <v>280</v>
      </c>
      <c r="T1813" t="s">
        <v>280</v>
      </c>
      <c r="U1813"/>
    </row>
    <row r="1814" spans="1:21">
      <c r="A1814" s="168" t="str">
        <f t="shared" si="28"/>
        <v>Report</v>
      </c>
      <c r="B1814">
        <v>23338</v>
      </c>
      <c r="C1814" t="s">
        <v>7831</v>
      </c>
      <c r="D1814" t="s">
        <v>162</v>
      </c>
      <c r="E1814" t="s">
        <v>283</v>
      </c>
      <c r="F1814" t="s">
        <v>7832</v>
      </c>
      <c r="G1814" t="s">
        <v>111</v>
      </c>
      <c r="H1814" t="s">
        <v>280</v>
      </c>
      <c r="I1814" t="s">
        <v>3360</v>
      </c>
      <c r="J1814" t="s">
        <v>7833</v>
      </c>
      <c r="K1814" t="s">
        <v>111</v>
      </c>
      <c r="L1814" t="s">
        <v>173</v>
      </c>
      <c r="M1814">
        <v>384189</v>
      </c>
      <c r="N1814" t="s">
        <v>162</v>
      </c>
      <c r="O1814" s="182">
        <v>41088</v>
      </c>
      <c r="P1814" s="182">
        <v>41107</v>
      </c>
      <c r="Q1814">
        <v>2</v>
      </c>
      <c r="R1814" t="s">
        <v>280</v>
      </c>
      <c r="S1814" t="s">
        <v>280</v>
      </c>
      <c r="T1814" t="s">
        <v>280</v>
      </c>
      <c r="U1814"/>
    </row>
    <row r="1815" spans="1:21">
      <c r="A1815" s="168" t="str">
        <f t="shared" si="28"/>
        <v>Report</v>
      </c>
      <c r="B1815">
        <v>23341</v>
      </c>
      <c r="C1815" t="s">
        <v>7834</v>
      </c>
      <c r="D1815" t="s">
        <v>162</v>
      </c>
      <c r="E1815" t="s">
        <v>283</v>
      </c>
      <c r="F1815" t="s">
        <v>7835</v>
      </c>
      <c r="G1815" t="s">
        <v>7836</v>
      </c>
      <c r="H1815" t="s">
        <v>280</v>
      </c>
      <c r="I1815" t="s">
        <v>692</v>
      </c>
      <c r="J1815" t="s">
        <v>7837</v>
      </c>
      <c r="K1815" t="s">
        <v>96</v>
      </c>
      <c r="L1815" t="s">
        <v>176</v>
      </c>
      <c r="M1815">
        <v>384190</v>
      </c>
      <c r="N1815" t="s">
        <v>162</v>
      </c>
      <c r="O1815" s="182">
        <v>41123</v>
      </c>
      <c r="P1815" s="182">
        <v>41143</v>
      </c>
      <c r="Q1815">
        <v>2</v>
      </c>
      <c r="R1815" t="s">
        <v>280</v>
      </c>
      <c r="S1815" t="s">
        <v>280</v>
      </c>
      <c r="T1815" t="s">
        <v>280</v>
      </c>
      <c r="U1815"/>
    </row>
    <row r="1816" spans="1:21">
      <c r="A1816" s="168" t="str">
        <f t="shared" si="28"/>
        <v>Report</v>
      </c>
      <c r="B1816">
        <v>23343</v>
      </c>
      <c r="C1816" t="s">
        <v>7838</v>
      </c>
      <c r="D1816" t="s">
        <v>162</v>
      </c>
      <c r="E1816" t="s">
        <v>283</v>
      </c>
      <c r="F1816" t="s">
        <v>7839</v>
      </c>
      <c r="G1816" t="s">
        <v>7840</v>
      </c>
      <c r="H1816" t="s">
        <v>280</v>
      </c>
      <c r="I1816" t="s">
        <v>1233</v>
      </c>
      <c r="J1816" t="s">
        <v>7841</v>
      </c>
      <c r="K1816" t="s">
        <v>68</v>
      </c>
      <c r="L1816" t="s">
        <v>177</v>
      </c>
      <c r="M1816">
        <v>367492</v>
      </c>
      <c r="N1816" t="s">
        <v>162</v>
      </c>
      <c r="O1816" s="182">
        <v>40626</v>
      </c>
      <c r="P1816" s="182">
        <v>40647</v>
      </c>
      <c r="Q1816">
        <v>1</v>
      </c>
      <c r="R1816" t="s">
        <v>280</v>
      </c>
      <c r="S1816" t="s">
        <v>280</v>
      </c>
      <c r="T1816" t="s">
        <v>280</v>
      </c>
      <c r="U1816"/>
    </row>
    <row r="1817" spans="1:21">
      <c r="A1817" s="168" t="str">
        <f t="shared" si="28"/>
        <v>Report</v>
      </c>
      <c r="B1817">
        <v>23344</v>
      </c>
      <c r="C1817" t="s">
        <v>7842</v>
      </c>
      <c r="D1817" t="s">
        <v>162</v>
      </c>
      <c r="E1817" t="s">
        <v>283</v>
      </c>
      <c r="F1817" t="s">
        <v>7843</v>
      </c>
      <c r="G1817" t="s">
        <v>280</v>
      </c>
      <c r="H1817" t="s">
        <v>280</v>
      </c>
      <c r="I1817" t="s">
        <v>2912</v>
      </c>
      <c r="J1817" t="s">
        <v>7844</v>
      </c>
      <c r="K1817" t="s">
        <v>116</v>
      </c>
      <c r="L1817" t="s">
        <v>173</v>
      </c>
      <c r="M1817">
        <v>383358</v>
      </c>
      <c r="N1817" t="s">
        <v>162</v>
      </c>
      <c r="O1817" s="182">
        <v>40940</v>
      </c>
      <c r="P1817" s="182">
        <v>40960</v>
      </c>
      <c r="Q1817">
        <v>1</v>
      </c>
      <c r="R1817" t="s">
        <v>280</v>
      </c>
      <c r="S1817" t="s">
        <v>280</v>
      </c>
      <c r="T1817" t="s">
        <v>280</v>
      </c>
      <c r="U1817"/>
    </row>
    <row r="1818" spans="1:21">
      <c r="A1818" s="168" t="str">
        <f t="shared" si="28"/>
        <v>Report</v>
      </c>
      <c r="B1818">
        <v>23345</v>
      </c>
      <c r="C1818" t="s">
        <v>7845</v>
      </c>
      <c r="D1818" t="s">
        <v>162</v>
      </c>
      <c r="E1818" t="s">
        <v>283</v>
      </c>
      <c r="F1818" t="s">
        <v>7846</v>
      </c>
      <c r="G1818" t="s">
        <v>2082</v>
      </c>
      <c r="H1818" t="s">
        <v>280</v>
      </c>
      <c r="I1818" t="s">
        <v>1494</v>
      </c>
      <c r="J1818" t="s">
        <v>7847</v>
      </c>
      <c r="K1818" t="s">
        <v>106</v>
      </c>
      <c r="L1818" t="s">
        <v>178</v>
      </c>
      <c r="M1818">
        <v>409877</v>
      </c>
      <c r="N1818" t="s">
        <v>162</v>
      </c>
      <c r="O1818" s="182">
        <v>41194</v>
      </c>
      <c r="P1818" s="182">
        <v>41213</v>
      </c>
      <c r="Q1818">
        <v>1</v>
      </c>
      <c r="R1818" t="s">
        <v>280</v>
      </c>
      <c r="S1818" t="s">
        <v>280</v>
      </c>
      <c r="T1818" t="s">
        <v>280</v>
      </c>
      <c r="U1818"/>
    </row>
    <row r="1819" spans="1:21">
      <c r="A1819" s="168" t="str">
        <f t="shared" si="28"/>
        <v>Report</v>
      </c>
      <c r="B1819">
        <v>23346</v>
      </c>
      <c r="C1819" t="s">
        <v>7848</v>
      </c>
      <c r="D1819" t="s">
        <v>162</v>
      </c>
      <c r="E1819" t="s">
        <v>283</v>
      </c>
      <c r="F1819" t="s">
        <v>7849</v>
      </c>
      <c r="G1819" t="s">
        <v>4486</v>
      </c>
      <c r="H1819" t="s">
        <v>280</v>
      </c>
      <c r="I1819" t="s">
        <v>7850</v>
      </c>
      <c r="J1819" t="s">
        <v>7851</v>
      </c>
      <c r="K1819" t="s">
        <v>22</v>
      </c>
      <c r="L1819" t="s">
        <v>176</v>
      </c>
      <c r="M1819">
        <v>384191</v>
      </c>
      <c r="N1819" t="s">
        <v>162</v>
      </c>
      <c r="O1819" s="182">
        <v>40800</v>
      </c>
      <c r="P1819" s="182">
        <v>40821</v>
      </c>
      <c r="Q1819">
        <v>2</v>
      </c>
      <c r="R1819" t="s">
        <v>280</v>
      </c>
      <c r="S1819" t="s">
        <v>280</v>
      </c>
      <c r="T1819" t="s">
        <v>280</v>
      </c>
      <c r="U1819"/>
    </row>
    <row r="1820" spans="1:21">
      <c r="A1820" s="168" t="str">
        <f t="shared" si="28"/>
        <v>Report</v>
      </c>
      <c r="B1820">
        <v>23347</v>
      </c>
      <c r="C1820" t="s">
        <v>7852</v>
      </c>
      <c r="D1820" t="s">
        <v>162</v>
      </c>
      <c r="E1820" t="s">
        <v>283</v>
      </c>
      <c r="F1820" t="s">
        <v>953</v>
      </c>
      <c r="G1820" t="s">
        <v>7853</v>
      </c>
      <c r="H1820" t="s">
        <v>280</v>
      </c>
      <c r="I1820" t="s">
        <v>7854</v>
      </c>
      <c r="J1820" t="s">
        <v>7855</v>
      </c>
      <c r="K1820" t="s">
        <v>95</v>
      </c>
      <c r="L1820" t="s">
        <v>177</v>
      </c>
      <c r="M1820">
        <v>383562</v>
      </c>
      <c r="N1820" t="s">
        <v>162</v>
      </c>
      <c r="O1820" s="182">
        <v>40857</v>
      </c>
      <c r="P1820" s="182">
        <v>40878</v>
      </c>
      <c r="Q1820">
        <v>2</v>
      </c>
      <c r="R1820" t="s">
        <v>280</v>
      </c>
      <c r="S1820" t="s">
        <v>280</v>
      </c>
      <c r="T1820" t="s">
        <v>280</v>
      </c>
      <c r="U1820"/>
    </row>
    <row r="1821" spans="1:21">
      <c r="A1821" s="168" t="str">
        <f t="shared" si="28"/>
        <v>Report</v>
      </c>
      <c r="B1821">
        <v>23357</v>
      </c>
      <c r="C1821" t="s">
        <v>7856</v>
      </c>
      <c r="D1821" t="s">
        <v>162</v>
      </c>
      <c r="E1821" t="s">
        <v>283</v>
      </c>
      <c r="F1821" t="s">
        <v>7857</v>
      </c>
      <c r="G1821" t="s">
        <v>7858</v>
      </c>
      <c r="H1821" t="s">
        <v>280</v>
      </c>
      <c r="I1821" t="s">
        <v>7859</v>
      </c>
      <c r="J1821" t="s">
        <v>7860</v>
      </c>
      <c r="K1821" t="s">
        <v>98</v>
      </c>
      <c r="L1821" t="s">
        <v>172</v>
      </c>
      <c r="M1821">
        <v>384192</v>
      </c>
      <c r="N1821" t="s">
        <v>162</v>
      </c>
      <c r="O1821" s="182">
        <v>41130</v>
      </c>
      <c r="P1821" s="182">
        <v>41149</v>
      </c>
      <c r="Q1821">
        <v>2</v>
      </c>
      <c r="R1821" t="s">
        <v>280</v>
      </c>
      <c r="S1821" t="s">
        <v>280</v>
      </c>
      <c r="T1821" t="s">
        <v>280</v>
      </c>
      <c r="U1821"/>
    </row>
    <row r="1822" spans="1:21">
      <c r="A1822" s="168" t="str">
        <f t="shared" si="28"/>
        <v>Report</v>
      </c>
      <c r="B1822">
        <v>23361</v>
      </c>
      <c r="C1822" t="s">
        <v>7861</v>
      </c>
      <c r="D1822" t="s">
        <v>162</v>
      </c>
      <c r="E1822" t="s">
        <v>283</v>
      </c>
      <c r="F1822" t="s">
        <v>7862</v>
      </c>
      <c r="G1822" t="s">
        <v>280</v>
      </c>
      <c r="H1822" t="s">
        <v>280</v>
      </c>
      <c r="I1822" t="s">
        <v>1198</v>
      </c>
      <c r="J1822" t="s">
        <v>7863</v>
      </c>
      <c r="K1822" t="s">
        <v>106</v>
      </c>
      <c r="L1822" t="s">
        <v>178</v>
      </c>
      <c r="M1822">
        <v>383563</v>
      </c>
      <c r="N1822" t="s">
        <v>162</v>
      </c>
      <c r="O1822" s="182">
        <v>40884</v>
      </c>
      <c r="P1822" s="182">
        <v>40899</v>
      </c>
      <c r="Q1822">
        <v>2</v>
      </c>
      <c r="R1822" t="s">
        <v>280</v>
      </c>
      <c r="S1822" t="s">
        <v>280</v>
      </c>
      <c r="T1822" t="s">
        <v>280</v>
      </c>
      <c r="U1822"/>
    </row>
    <row r="1823" spans="1:21">
      <c r="A1823" s="168" t="str">
        <f t="shared" si="28"/>
        <v>Report</v>
      </c>
      <c r="B1823">
        <v>23362</v>
      </c>
      <c r="C1823" t="s">
        <v>7864</v>
      </c>
      <c r="D1823" t="s">
        <v>162</v>
      </c>
      <c r="E1823" t="s">
        <v>283</v>
      </c>
      <c r="F1823" t="s">
        <v>7865</v>
      </c>
      <c r="G1823" t="s">
        <v>280</v>
      </c>
      <c r="H1823" t="s">
        <v>280</v>
      </c>
      <c r="I1823" t="s">
        <v>519</v>
      </c>
      <c r="J1823" t="s">
        <v>7866</v>
      </c>
      <c r="K1823" t="s">
        <v>3</v>
      </c>
      <c r="L1823" t="s">
        <v>175</v>
      </c>
      <c r="M1823">
        <v>421522</v>
      </c>
      <c r="N1823" t="s">
        <v>162</v>
      </c>
      <c r="O1823" s="182">
        <v>41479</v>
      </c>
      <c r="P1823" s="182">
        <v>41500</v>
      </c>
      <c r="Q1823">
        <v>1</v>
      </c>
      <c r="R1823">
        <v>1</v>
      </c>
      <c r="S1823">
        <v>1</v>
      </c>
      <c r="T1823">
        <v>1</v>
      </c>
      <c r="U1823"/>
    </row>
    <row r="1824" spans="1:21">
      <c r="A1824" s="168" t="str">
        <f t="shared" si="28"/>
        <v>Report</v>
      </c>
      <c r="B1824">
        <v>23363</v>
      </c>
      <c r="C1824" t="s">
        <v>7867</v>
      </c>
      <c r="D1824" t="s">
        <v>162</v>
      </c>
      <c r="E1824" t="s">
        <v>283</v>
      </c>
      <c r="F1824" t="s">
        <v>7868</v>
      </c>
      <c r="G1824" t="s">
        <v>7869</v>
      </c>
      <c r="H1824" t="s">
        <v>280</v>
      </c>
      <c r="I1824" t="s">
        <v>1715</v>
      </c>
      <c r="J1824" t="s">
        <v>7870</v>
      </c>
      <c r="K1824" t="s">
        <v>33</v>
      </c>
      <c r="L1824" t="s">
        <v>173</v>
      </c>
      <c r="M1824">
        <v>409929</v>
      </c>
      <c r="N1824" t="s">
        <v>162</v>
      </c>
      <c r="O1824" s="182">
        <v>41256</v>
      </c>
      <c r="P1824" s="182">
        <v>41281</v>
      </c>
      <c r="Q1824">
        <v>1</v>
      </c>
      <c r="R1824" t="s">
        <v>280</v>
      </c>
      <c r="S1824" t="s">
        <v>280</v>
      </c>
      <c r="T1824" t="s">
        <v>280</v>
      </c>
      <c r="U1824"/>
    </row>
    <row r="1825" spans="1:21">
      <c r="A1825" s="168" t="str">
        <f t="shared" si="28"/>
        <v>Report</v>
      </c>
      <c r="B1825">
        <v>23365</v>
      </c>
      <c r="C1825" t="s">
        <v>7871</v>
      </c>
      <c r="D1825" t="s">
        <v>162</v>
      </c>
      <c r="E1825" t="s">
        <v>283</v>
      </c>
      <c r="F1825" t="s">
        <v>7872</v>
      </c>
      <c r="G1825" t="s">
        <v>7873</v>
      </c>
      <c r="H1825" t="s">
        <v>280</v>
      </c>
      <c r="I1825" t="s">
        <v>1789</v>
      </c>
      <c r="J1825" t="s">
        <v>7874</v>
      </c>
      <c r="K1825" t="s">
        <v>149</v>
      </c>
      <c r="L1825" t="s">
        <v>173</v>
      </c>
      <c r="M1825">
        <v>365867</v>
      </c>
      <c r="N1825" t="s">
        <v>162</v>
      </c>
      <c r="O1825" s="182">
        <v>41018</v>
      </c>
      <c r="P1825" s="182">
        <v>41039</v>
      </c>
      <c r="Q1825">
        <v>3</v>
      </c>
      <c r="R1825" t="s">
        <v>280</v>
      </c>
      <c r="S1825" t="s">
        <v>280</v>
      </c>
      <c r="T1825" t="s">
        <v>280</v>
      </c>
      <c r="U1825"/>
    </row>
    <row r="1826" spans="1:21">
      <c r="A1826" s="168" t="str">
        <f t="shared" si="28"/>
        <v>Report</v>
      </c>
      <c r="B1826">
        <v>23368</v>
      </c>
      <c r="C1826" t="s">
        <v>7875</v>
      </c>
      <c r="D1826" t="s">
        <v>162</v>
      </c>
      <c r="E1826" t="s">
        <v>283</v>
      </c>
      <c r="F1826" t="s">
        <v>7876</v>
      </c>
      <c r="G1826" t="s">
        <v>7877</v>
      </c>
      <c r="H1826" t="s">
        <v>7878</v>
      </c>
      <c r="I1826" t="s">
        <v>6864</v>
      </c>
      <c r="J1826" t="s">
        <v>7879</v>
      </c>
      <c r="K1826" t="s">
        <v>34</v>
      </c>
      <c r="L1826" t="s">
        <v>173</v>
      </c>
      <c r="M1826">
        <v>383736</v>
      </c>
      <c r="N1826" t="s">
        <v>162</v>
      </c>
      <c r="O1826" s="182">
        <v>41234</v>
      </c>
      <c r="P1826" s="182">
        <v>41250</v>
      </c>
      <c r="Q1826">
        <v>2</v>
      </c>
      <c r="R1826" t="s">
        <v>280</v>
      </c>
      <c r="S1826" t="s">
        <v>280</v>
      </c>
      <c r="T1826" t="s">
        <v>280</v>
      </c>
      <c r="U1826"/>
    </row>
    <row r="1827" spans="1:21">
      <c r="A1827" s="168" t="str">
        <f t="shared" si="28"/>
        <v>Report</v>
      </c>
      <c r="B1827">
        <v>23371</v>
      </c>
      <c r="C1827" t="s">
        <v>7880</v>
      </c>
      <c r="D1827" t="s">
        <v>162</v>
      </c>
      <c r="E1827" t="s">
        <v>283</v>
      </c>
      <c r="F1827" t="s">
        <v>7881</v>
      </c>
      <c r="G1827" t="s">
        <v>7882</v>
      </c>
      <c r="H1827" t="s">
        <v>280</v>
      </c>
      <c r="I1827" t="s">
        <v>491</v>
      </c>
      <c r="J1827" t="s">
        <v>7883</v>
      </c>
      <c r="K1827" t="s">
        <v>8</v>
      </c>
      <c r="L1827" t="s">
        <v>358</v>
      </c>
      <c r="M1827">
        <v>365756</v>
      </c>
      <c r="N1827" t="s">
        <v>162</v>
      </c>
      <c r="O1827" s="182">
        <v>40954</v>
      </c>
      <c r="P1827" s="182">
        <v>40975</v>
      </c>
      <c r="Q1827">
        <v>3</v>
      </c>
      <c r="R1827" t="s">
        <v>280</v>
      </c>
      <c r="S1827" t="s">
        <v>280</v>
      </c>
      <c r="T1827" t="s">
        <v>280</v>
      </c>
      <c r="U1827"/>
    </row>
    <row r="1828" spans="1:21">
      <c r="A1828" s="168" t="str">
        <f t="shared" si="28"/>
        <v>Report</v>
      </c>
      <c r="B1828">
        <v>23372</v>
      </c>
      <c r="C1828" t="s">
        <v>7884</v>
      </c>
      <c r="D1828" t="s">
        <v>162</v>
      </c>
      <c r="E1828" t="s">
        <v>283</v>
      </c>
      <c r="F1828" t="s">
        <v>7885</v>
      </c>
      <c r="G1828" t="s">
        <v>7886</v>
      </c>
      <c r="H1828" t="s">
        <v>280</v>
      </c>
      <c r="I1828" t="s">
        <v>356</v>
      </c>
      <c r="J1828" t="s">
        <v>7887</v>
      </c>
      <c r="K1828" t="s">
        <v>28</v>
      </c>
      <c r="L1828" t="s">
        <v>358</v>
      </c>
      <c r="M1828">
        <v>366315</v>
      </c>
      <c r="N1828" t="s">
        <v>162</v>
      </c>
      <c r="O1828" s="182">
        <v>40563</v>
      </c>
      <c r="P1828" s="182">
        <v>40584</v>
      </c>
      <c r="Q1828">
        <v>2</v>
      </c>
      <c r="R1828" t="s">
        <v>280</v>
      </c>
      <c r="S1828" t="s">
        <v>280</v>
      </c>
      <c r="T1828" t="s">
        <v>280</v>
      </c>
      <c r="U1828"/>
    </row>
    <row r="1829" spans="1:21">
      <c r="A1829" s="168" t="str">
        <f t="shared" si="28"/>
        <v>Report</v>
      </c>
      <c r="B1829">
        <v>23373</v>
      </c>
      <c r="C1829" t="s">
        <v>7888</v>
      </c>
      <c r="D1829" t="s">
        <v>162</v>
      </c>
      <c r="E1829" t="s">
        <v>283</v>
      </c>
      <c r="F1829" t="s">
        <v>293</v>
      </c>
      <c r="G1829" t="s">
        <v>7889</v>
      </c>
      <c r="H1829" t="s">
        <v>280</v>
      </c>
      <c r="I1829" t="s">
        <v>7890</v>
      </c>
      <c r="J1829" t="s">
        <v>7891</v>
      </c>
      <c r="K1829" t="s">
        <v>5</v>
      </c>
      <c r="L1829" t="s">
        <v>175</v>
      </c>
      <c r="M1829">
        <v>384193</v>
      </c>
      <c r="N1829" t="s">
        <v>162</v>
      </c>
      <c r="O1829" s="182">
        <v>40774</v>
      </c>
      <c r="P1829" s="182">
        <v>40798</v>
      </c>
      <c r="Q1829">
        <v>3</v>
      </c>
      <c r="R1829" t="s">
        <v>280</v>
      </c>
      <c r="S1829" t="s">
        <v>280</v>
      </c>
      <c r="T1829" t="s">
        <v>280</v>
      </c>
      <c r="U1829"/>
    </row>
    <row r="1830" spans="1:21">
      <c r="A1830" s="168" t="str">
        <f t="shared" si="28"/>
        <v>Report</v>
      </c>
      <c r="B1830">
        <v>23375</v>
      </c>
      <c r="C1830" t="s">
        <v>7892</v>
      </c>
      <c r="D1830" t="s">
        <v>162</v>
      </c>
      <c r="E1830" t="s">
        <v>283</v>
      </c>
      <c r="F1830" t="s">
        <v>7893</v>
      </c>
      <c r="G1830" t="s">
        <v>7894</v>
      </c>
      <c r="H1830" t="s">
        <v>280</v>
      </c>
      <c r="I1830" t="s">
        <v>542</v>
      </c>
      <c r="J1830" t="s">
        <v>7895</v>
      </c>
      <c r="K1830" t="s">
        <v>44</v>
      </c>
      <c r="L1830" t="s">
        <v>173</v>
      </c>
      <c r="M1830">
        <v>383469</v>
      </c>
      <c r="N1830" t="s">
        <v>162</v>
      </c>
      <c r="O1830" s="182">
        <v>40976</v>
      </c>
      <c r="P1830" s="182">
        <v>40996</v>
      </c>
      <c r="Q1830">
        <v>2</v>
      </c>
      <c r="R1830" t="s">
        <v>280</v>
      </c>
      <c r="S1830" t="s">
        <v>280</v>
      </c>
      <c r="T1830" t="s">
        <v>280</v>
      </c>
      <c r="U1830"/>
    </row>
    <row r="1831" spans="1:21">
      <c r="A1831" s="168" t="str">
        <f t="shared" si="28"/>
        <v>Report</v>
      </c>
      <c r="B1831">
        <v>23378</v>
      </c>
      <c r="C1831" t="s">
        <v>7896</v>
      </c>
      <c r="D1831" t="s">
        <v>162</v>
      </c>
      <c r="E1831" t="s">
        <v>283</v>
      </c>
      <c r="F1831" t="s">
        <v>7897</v>
      </c>
      <c r="G1831" t="s">
        <v>280</v>
      </c>
      <c r="H1831" t="s">
        <v>280</v>
      </c>
      <c r="I1831" t="s">
        <v>7898</v>
      </c>
      <c r="J1831" t="s">
        <v>7899</v>
      </c>
      <c r="K1831" t="s">
        <v>76</v>
      </c>
      <c r="L1831" t="s">
        <v>173</v>
      </c>
      <c r="M1831">
        <v>367870</v>
      </c>
      <c r="N1831" t="s">
        <v>162</v>
      </c>
      <c r="O1831" s="182">
        <v>40737</v>
      </c>
      <c r="P1831" s="182">
        <v>40758</v>
      </c>
      <c r="Q1831">
        <v>2</v>
      </c>
      <c r="R1831" t="s">
        <v>280</v>
      </c>
      <c r="S1831" t="s">
        <v>280</v>
      </c>
      <c r="T1831" t="s">
        <v>280</v>
      </c>
      <c r="U1831"/>
    </row>
    <row r="1832" spans="1:21">
      <c r="A1832" s="168" t="str">
        <f t="shared" si="28"/>
        <v>Report</v>
      </c>
      <c r="B1832">
        <v>23379</v>
      </c>
      <c r="C1832" t="s">
        <v>7900</v>
      </c>
      <c r="D1832" t="s">
        <v>162</v>
      </c>
      <c r="E1832" t="s">
        <v>283</v>
      </c>
      <c r="F1832" t="s">
        <v>7901</v>
      </c>
      <c r="G1832" t="s">
        <v>280</v>
      </c>
      <c r="H1832" t="s">
        <v>280</v>
      </c>
      <c r="I1832" t="s">
        <v>5024</v>
      </c>
      <c r="J1832" t="s">
        <v>7902</v>
      </c>
      <c r="K1832" t="s">
        <v>20</v>
      </c>
      <c r="L1832" t="s">
        <v>175</v>
      </c>
      <c r="M1832">
        <v>447558</v>
      </c>
      <c r="N1832" t="s">
        <v>509</v>
      </c>
      <c r="O1832" s="182">
        <v>41908</v>
      </c>
      <c r="P1832" s="182">
        <v>41929</v>
      </c>
      <c r="Q1832">
        <v>2</v>
      </c>
      <c r="R1832">
        <v>2</v>
      </c>
      <c r="S1832">
        <v>1</v>
      </c>
      <c r="T1832">
        <v>2</v>
      </c>
      <c r="U1832"/>
    </row>
    <row r="1833" spans="1:21">
      <c r="A1833" s="168" t="str">
        <f t="shared" si="28"/>
        <v>Report</v>
      </c>
      <c r="B1833">
        <v>23382</v>
      </c>
      <c r="C1833" t="s">
        <v>7903</v>
      </c>
      <c r="D1833" t="s">
        <v>162</v>
      </c>
      <c r="E1833" t="s">
        <v>283</v>
      </c>
      <c r="F1833" t="s">
        <v>7904</v>
      </c>
      <c r="G1833" t="s">
        <v>280</v>
      </c>
      <c r="H1833" t="s">
        <v>280</v>
      </c>
      <c r="I1833" t="s">
        <v>4402</v>
      </c>
      <c r="J1833" t="s">
        <v>7905</v>
      </c>
      <c r="K1833" t="s">
        <v>97</v>
      </c>
      <c r="L1833" t="s">
        <v>172</v>
      </c>
      <c r="M1833">
        <v>447516</v>
      </c>
      <c r="N1833" t="s">
        <v>162</v>
      </c>
      <c r="O1833" s="182">
        <v>41970</v>
      </c>
      <c r="P1833" s="182">
        <v>41985</v>
      </c>
      <c r="Q1833">
        <v>2</v>
      </c>
      <c r="R1833">
        <v>2</v>
      </c>
      <c r="S1833">
        <v>2</v>
      </c>
      <c r="T1833">
        <v>2</v>
      </c>
      <c r="U1833"/>
    </row>
    <row r="1834" spans="1:21">
      <c r="A1834" s="168" t="str">
        <f t="shared" si="28"/>
        <v>Report</v>
      </c>
      <c r="B1834">
        <v>23384</v>
      </c>
      <c r="C1834" t="s">
        <v>7906</v>
      </c>
      <c r="D1834" t="s">
        <v>162</v>
      </c>
      <c r="E1834" t="s">
        <v>283</v>
      </c>
      <c r="F1834" t="s">
        <v>7907</v>
      </c>
      <c r="G1834" t="s">
        <v>7908</v>
      </c>
      <c r="H1834" t="s">
        <v>3206</v>
      </c>
      <c r="I1834" t="s">
        <v>663</v>
      </c>
      <c r="J1834" t="s">
        <v>7909</v>
      </c>
      <c r="K1834" t="s">
        <v>10</v>
      </c>
      <c r="L1834" t="s">
        <v>177</v>
      </c>
      <c r="M1834">
        <v>410719</v>
      </c>
      <c r="N1834" t="s">
        <v>162</v>
      </c>
      <c r="O1834" s="182">
        <v>41235</v>
      </c>
      <c r="P1834" s="182">
        <v>41256</v>
      </c>
      <c r="Q1834">
        <v>1</v>
      </c>
      <c r="R1834" t="s">
        <v>280</v>
      </c>
      <c r="S1834" t="s">
        <v>280</v>
      </c>
      <c r="T1834" t="s">
        <v>280</v>
      </c>
      <c r="U1834"/>
    </row>
    <row r="1835" spans="1:21">
      <c r="A1835" s="168" t="str">
        <f t="shared" si="28"/>
        <v>Report</v>
      </c>
      <c r="B1835">
        <v>23387</v>
      </c>
      <c r="C1835" t="s">
        <v>7910</v>
      </c>
      <c r="D1835" t="s">
        <v>162</v>
      </c>
      <c r="E1835" t="s">
        <v>283</v>
      </c>
      <c r="F1835" t="s">
        <v>7911</v>
      </c>
      <c r="G1835" t="s">
        <v>280</v>
      </c>
      <c r="H1835" t="s">
        <v>280</v>
      </c>
      <c r="I1835" t="s">
        <v>7912</v>
      </c>
      <c r="J1835" t="s">
        <v>7913</v>
      </c>
      <c r="K1835" t="s">
        <v>18</v>
      </c>
      <c r="L1835" t="s">
        <v>175</v>
      </c>
      <c r="M1835">
        <v>410393</v>
      </c>
      <c r="N1835" t="s">
        <v>162</v>
      </c>
      <c r="O1835" s="182">
        <v>41236</v>
      </c>
      <c r="P1835" s="182">
        <v>41257</v>
      </c>
      <c r="Q1835">
        <v>2</v>
      </c>
      <c r="R1835" t="s">
        <v>280</v>
      </c>
      <c r="S1835" t="s">
        <v>280</v>
      </c>
      <c r="T1835" t="s">
        <v>280</v>
      </c>
      <c r="U1835"/>
    </row>
    <row r="1836" spans="1:21">
      <c r="A1836" s="168" t="str">
        <f t="shared" si="28"/>
        <v>Report</v>
      </c>
      <c r="B1836">
        <v>23389</v>
      </c>
      <c r="C1836" t="s">
        <v>7914</v>
      </c>
      <c r="D1836" t="s">
        <v>162</v>
      </c>
      <c r="E1836" t="s">
        <v>283</v>
      </c>
      <c r="F1836" t="s">
        <v>7915</v>
      </c>
      <c r="G1836" t="s">
        <v>280</v>
      </c>
      <c r="H1836" t="s">
        <v>280</v>
      </c>
      <c r="I1836" t="s">
        <v>7916</v>
      </c>
      <c r="J1836" t="s">
        <v>7917</v>
      </c>
      <c r="K1836" t="s">
        <v>106</v>
      </c>
      <c r="L1836" t="s">
        <v>178</v>
      </c>
      <c r="M1836">
        <v>442900</v>
      </c>
      <c r="N1836" t="s">
        <v>162</v>
      </c>
      <c r="O1836" s="182">
        <v>41829</v>
      </c>
      <c r="P1836" s="182">
        <v>41849</v>
      </c>
      <c r="Q1836">
        <v>3</v>
      </c>
      <c r="R1836">
        <v>3</v>
      </c>
      <c r="S1836">
        <v>3</v>
      </c>
      <c r="T1836">
        <v>3</v>
      </c>
      <c r="U1836"/>
    </row>
    <row r="1837" spans="1:21">
      <c r="A1837" s="168" t="str">
        <f t="shared" si="28"/>
        <v>Report</v>
      </c>
      <c r="B1837">
        <v>23395</v>
      </c>
      <c r="C1837" t="s">
        <v>7918</v>
      </c>
      <c r="D1837" t="s">
        <v>162</v>
      </c>
      <c r="E1837" t="s">
        <v>283</v>
      </c>
      <c r="F1837" t="s">
        <v>7919</v>
      </c>
      <c r="G1837" t="s">
        <v>7920</v>
      </c>
      <c r="H1837" t="s">
        <v>7921</v>
      </c>
      <c r="I1837" t="s">
        <v>7922</v>
      </c>
      <c r="J1837" t="s">
        <v>7923</v>
      </c>
      <c r="K1837" t="s">
        <v>86</v>
      </c>
      <c r="L1837" t="s">
        <v>172</v>
      </c>
      <c r="M1837">
        <v>384194</v>
      </c>
      <c r="N1837" t="s">
        <v>162</v>
      </c>
      <c r="O1837" s="182">
        <v>41171</v>
      </c>
      <c r="P1837" s="182">
        <v>41186</v>
      </c>
      <c r="Q1837">
        <v>2</v>
      </c>
      <c r="R1837" t="s">
        <v>280</v>
      </c>
      <c r="S1837" t="s">
        <v>280</v>
      </c>
      <c r="T1837" t="s">
        <v>280</v>
      </c>
      <c r="U1837"/>
    </row>
    <row r="1838" spans="1:21">
      <c r="A1838" s="168" t="str">
        <f t="shared" si="28"/>
        <v>Report</v>
      </c>
      <c r="B1838">
        <v>23396</v>
      </c>
      <c r="C1838" t="s">
        <v>7924</v>
      </c>
      <c r="D1838" t="s">
        <v>162</v>
      </c>
      <c r="E1838" t="s">
        <v>283</v>
      </c>
      <c r="F1838" t="s">
        <v>7925</v>
      </c>
      <c r="G1838" t="s">
        <v>7926</v>
      </c>
      <c r="H1838" t="s">
        <v>280</v>
      </c>
      <c r="I1838" t="s">
        <v>7927</v>
      </c>
      <c r="J1838" t="s">
        <v>7928</v>
      </c>
      <c r="K1838" t="s">
        <v>86</v>
      </c>
      <c r="L1838" t="s">
        <v>172</v>
      </c>
      <c r="M1838">
        <v>455049</v>
      </c>
      <c r="N1838" t="s">
        <v>162</v>
      </c>
      <c r="O1838" s="182">
        <v>42186</v>
      </c>
      <c r="P1838" s="182">
        <v>42209</v>
      </c>
      <c r="Q1838">
        <v>3</v>
      </c>
      <c r="R1838">
        <v>3</v>
      </c>
      <c r="S1838">
        <v>3</v>
      </c>
      <c r="T1838">
        <v>3</v>
      </c>
      <c r="U1838"/>
    </row>
    <row r="1839" spans="1:21">
      <c r="A1839" s="168" t="str">
        <f t="shared" si="28"/>
        <v>Report</v>
      </c>
      <c r="B1839">
        <v>23398</v>
      </c>
      <c r="C1839" t="s">
        <v>7929</v>
      </c>
      <c r="D1839" t="s">
        <v>162</v>
      </c>
      <c r="E1839" t="s">
        <v>283</v>
      </c>
      <c r="F1839" t="s">
        <v>7930</v>
      </c>
      <c r="G1839" t="s">
        <v>7931</v>
      </c>
      <c r="H1839" t="s">
        <v>7932</v>
      </c>
      <c r="I1839" t="s">
        <v>808</v>
      </c>
      <c r="J1839" t="s">
        <v>7933</v>
      </c>
      <c r="K1839" t="s">
        <v>140</v>
      </c>
      <c r="L1839" t="s">
        <v>173</v>
      </c>
      <c r="M1839">
        <v>406983</v>
      </c>
      <c r="N1839" t="s">
        <v>162</v>
      </c>
      <c r="O1839" s="182">
        <v>41355</v>
      </c>
      <c r="P1839" s="182">
        <v>41375</v>
      </c>
      <c r="Q1839">
        <v>2</v>
      </c>
      <c r="R1839" t="s">
        <v>280</v>
      </c>
      <c r="S1839" t="s">
        <v>280</v>
      </c>
      <c r="T1839" t="s">
        <v>280</v>
      </c>
      <c r="U1839"/>
    </row>
    <row r="1840" spans="1:21">
      <c r="A1840" s="168" t="str">
        <f t="shared" si="28"/>
        <v>Report</v>
      </c>
      <c r="B1840">
        <v>23403</v>
      </c>
      <c r="C1840" t="s">
        <v>7934</v>
      </c>
      <c r="D1840" t="s">
        <v>162</v>
      </c>
      <c r="E1840" t="s">
        <v>283</v>
      </c>
      <c r="F1840" t="s">
        <v>7934</v>
      </c>
      <c r="G1840" t="s">
        <v>7935</v>
      </c>
      <c r="H1840" t="s">
        <v>5031</v>
      </c>
      <c r="I1840" t="s">
        <v>2231</v>
      </c>
      <c r="J1840" t="s">
        <v>7936</v>
      </c>
      <c r="K1840" t="s">
        <v>38</v>
      </c>
      <c r="L1840" t="s">
        <v>358</v>
      </c>
      <c r="M1840">
        <v>407036</v>
      </c>
      <c r="N1840" t="s">
        <v>162</v>
      </c>
      <c r="O1840" s="182">
        <v>41235</v>
      </c>
      <c r="P1840" s="182">
        <v>41256</v>
      </c>
      <c r="Q1840">
        <v>2</v>
      </c>
      <c r="R1840" t="s">
        <v>280</v>
      </c>
      <c r="S1840" t="s">
        <v>280</v>
      </c>
      <c r="T1840" t="s">
        <v>280</v>
      </c>
      <c r="U1840"/>
    </row>
    <row r="1841" spans="1:21">
      <c r="A1841" s="168" t="str">
        <f t="shared" si="28"/>
        <v>Report</v>
      </c>
      <c r="B1841">
        <v>23404</v>
      </c>
      <c r="C1841" t="s">
        <v>7937</v>
      </c>
      <c r="D1841" t="s">
        <v>162</v>
      </c>
      <c r="E1841" t="s">
        <v>283</v>
      </c>
      <c r="F1841" t="s">
        <v>7938</v>
      </c>
      <c r="G1841" t="s">
        <v>7939</v>
      </c>
      <c r="H1841" t="s">
        <v>280</v>
      </c>
      <c r="I1841" t="s">
        <v>779</v>
      </c>
      <c r="J1841" t="s">
        <v>7940</v>
      </c>
      <c r="K1841" t="s">
        <v>48</v>
      </c>
      <c r="L1841" t="s">
        <v>178</v>
      </c>
      <c r="M1841">
        <v>383737</v>
      </c>
      <c r="N1841" t="s">
        <v>162</v>
      </c>
      <c r="O1841" s="182">
        <v>40891</v>
      </c>
      <c r="P1841" s="182">
        <v>40918</v>
      </c>
      <c r="Q1841">
        <v>3</v>
      </c>
      <c r="R1841" t="s">
        <v>280</v>
      </c>
      <c r="S1841" t="s">
        <v>280</v>
      </c>
      <c r="T1841" t="s">
        <v>280</v>
      </c>
      <c r="U1841"/>
    </row>
    <row r="1842" spans="1:21">
      <c r="A1842" s="168" t="str">
        <f t="shared" si="28"/>
        <v>Report</v>
      </c>
      <c r="B1842">
        <v>23405</v>
      </c>
      <c r="C1842" t="s">
        <v>7941</v>
      </c>
      <c r="D1842" t="s">
        <v>162</v>
      </c>
      <c r="E1842" t="s">
        <v>283</v>
      </c>
      <c r="F1842" t="s">
        <v>7942</v>
      </c>
      <c r="G1842" t="s">
        <v>7943</v>
      </c>
      <c r="H1842" t="s">
        <v>280</v>
      </c>
      <c r="I1842" t="s">
        <v>528</v>
      </c>
      <c r="J1842" t="s">
        <v>7944</v>
      </c>
      <c r="K1842" t="s">
        <v>39</v>
      </c>
      <c r="L1842" t="s">
        <v>358</v>
      </c>
      <c r="M1842">
        <v>383609</v>
      </c>
      <c r="N1842" t="s">
        <v>162</v>
      </c>
      <c r="O1842" s="182">
        <v>40814</v>
      </c>
      <c r="P1842" s="182">
        <v>40835</v>
      </c>
      <c r="Q1842">
        <v>3</v>
      </c>
      <c r="R1842" t="s">
        <v>280</v>
      </c>
      <c r="S1842" t="s">
        <v>280</v>
      </c>
      <c r="T1842" t="s">
        <v>280</v>
      </c>
      <c r="U1842"/>
    </row>
    <row r="1843" spans="1:21">
      <c r="A1843" s="168" t="str">
        <f t="shared" si="28"/>
        <v>Report</v>
      </c>
      <c r="B1843">
        <v>23406</v>
      </c>
      <c r="C1843" t="s">
        <v>7945</v>
      </c>
      <c r="D1843" t="s">
        <v>162</v>
      </c>
      <c r="E1843" t="s">
        <v>283</v>
      </c>
      <c r="F1843" t="s">
        <v>7946</v>
      </c>
      <c r="G1843" t="s">
        <v>7947</v>
      </c>
      <c r="H1843" t="s">
        <v>7948</v>
      </c>
      <c r="I1843" t="s">
        <v>5157</v>
      </c>
      <c r="J1843" t="s">
        <v>7949</v>
      </c>
      <c r="K1843" t="s">
        <v>98</v>
      </c>
      <c r="L1843" t="s">
        <v>172</v>
      </c>
      <c r="M1843">
        <v>365868</v>
      </c>
      <c r="N1843" t="s">
        <v>162</v>
      </c>
      <c r="O1843" s="182">
        <v>40591</v>
      </c>
      <c r="P1843" s="182">
        <v>40611</v>
      </c>
      <c r="Q1843">
        <v>2</v>
      </c>
      <c r="R1843" t="s">
        <v>280</v>
      </c>
      <c r="S1843" t="s">
        <v>280</v>
      </c>
      <c r="T1843" t="s">
        <v>280</v>
      </c>
      <c r="U1843"/>
    </row>
    <row r="1844" spans="1:21">
      <c r="A1844" s="168" t="str">
        <f t="shared" si="28"/>
        <v>Report</v>
      </c>
      <c r="B1844">
        <v>23408</v>
      </c>
      <c r="C1844" t="s">
        <v>7950</v>
      </c>
      <c r="D1844" t="s">
        <v>162</v>
      </c>
      <c r="E1844" t="s">
        <v>283</v>
      </c>
      <c r="F1844" t="s">
        <v>7951</v>
      </c>
      <c r="G1844" t="s">
        <v>280</v>
      </c>
      <c r="H1844" t="s">
        <v>280</v>
      </c>
      <c r="I1844" t="s">
        <v>519</v>
      </c>
      <c r="J1844" t="s">
        <v>7952</v>
      </c>
      <c r="K1844" t="s">
        <v>3</v>
      </c>
      <c r="L1844" t="s">
        <v>175</v>
      </c>
      <c r="M1844">
        <v>383564</v>
      </c>
      <c r="N1844" t="s">
        <v>162</v>
      </c>
      <c r="O1844" s="182">
        <v>40816</v>
      </c>
      <c r="P1844" s="182">
        <v>40840</v>
      </c>
      <c r="Q1844">
        <v>2</v>
      </c>
      <c r="R1844" t="s">
        <v>280</v>
      </c>
      <c r="S1844" t="s">
        <v>280</v>
      </c>
      <c r="T1844" t="s">
        <v>280</v>
      </c>
      <c r="U1844"/>
    </row>
    <row r="1845" spans="1:21">
      <c r="A1845" s="168" t="str">
        <f t="shared" si="28"/>
        <v>Report</v>
      </c>
      <c r="B1845">
        <v>23410</v>
      </c>
      <c r="C1845" t="s">
        <v>7953</v>
      </c>
      <c r="D1845" t="s">
        <v>162</v>
      </c>
      <c r="E1845" t="s">
        <v>283</v>
      </c>
      <c r="F1845" t="s">
        <v>7953</v>
      </c>
      <c r="G1845" t="s">
        <v>6815</v>
      </c>
      <c r="H1845" t="s">
        <v>280</v>
      </c>
      <c r="I1845" t="s">
        <v>7954</v>
      </c>
      <c r="J1845" t="s">
        <v>7955</v>
      </c>
      <c r="K1845" t="s">
        <v>62</v>
      </c>
      <c r="L1845" t="s">
        <v>176</v>
      </c>
      <c r="M1845">
        <v>384195</v>
      </c>
      <c r="N1845" t="s">
        <v>162</v>
      </c>
      <c r="O1845" s="182">
        <v>41052</v>
      </c>
      <c r="P1845" s="182">
        <v>41075</v>
      </c>
      <c r="Q1845">
        <v>1</v>
      </c>
      <c r="R1845" t="s">
        <v>280</v>
      </c>
      <c r="S1845" t="s">
        <v>280</v>
      </c>
      <c r="T1845" t="s">
        <v>280</v>
      </c>
      <c r="U1845"/>
    </row>
    <row r="1846" spans="1:21">
      <c r="A1846" s="168" t="str">
        <f t="shared" si="28"/>
        <v>Report</v>
      </c>
      <c r="B1846">
        <v>23411</v>
      </c>
      <c r="C1846" t="s">
        <v>7956</v>
      </c>
      <c r="D1846" t="s">
        <v>162</v>
      </c>
      <c r="E1846" t="s">
        <v>283</v>
      </c>
      <c r="F1846" t="s">
        <v>7957</v>
      </c>
      <c r="G1846" t="s">
        <v>280</v>
      </c>
      <c r="H1846" t="s">
        <v>280</v>
      </c>
      <c r="I1846" t="s">
        <v>381</v>
      </c>
      <c r="J1846" t="s">
        <v>7958</v>
      </c>
      <c r="K1846" t="s">
        <v>24</v>
      </c>
      <c r="L1846" t="s">
        <v>171</v>
      </c>
      <c r="M1846">
        <v>444632</v>
      </c>
      <c r="N1846" t="s">
        <v>162</v>
      </c>
      <c r="O1846" s="182">
        <v>41808</v>
      </c>
      <c r="P1846" s="182">
        <v>41837</v>
      </c>
      <c r="Q1846">
        <v>4</v>
      </c>
      <c r="R1846">
        <v>4</v>
      </c>
      <c r="S1846">
        <v>4</v>
      </c>
      <c r="T1846">
        <v>4</v>
      </c>
      <c r="U1846"/>
    </row>
    <row r="1847" spans="1:21">
      <c r="A1847" s="168" t="str">
        <f t="shared" si="28"/>
        <v>Report</v>
      </c>
      <c r="B1847">
        <v>23413</v>
      </c>
      <c r="C1847" t="s">
        <v>7959</v>
      </c>
      <c r="D1847" t="s">
        <v>162</v>
      </c>
      <c r="E1847" t="s">
        <v>283</v>
      </c>
      <c r="F1847" t="s">
        <v>7960</v>
      </c>
      <c r="G1847" t="s">
        <v>7961</v>
      </c>
      <c r="H1847" t="s">
        <v>280</v>
      </c>
      <c r="I1847" t="s">
        <v>6864</v>
      </c>
      <c r="J1847" t="s">
        <v>7962</v>
      </c>
      <c r="K1847" t="s">
        <v>34</v>
      </c>
      <c r="L1847" t="s">
        <v>173</v>
      </c>
      <c r="M1847">
        <v>383566</v>
      </c>
      <c r="N1847" t="s">
        <v>162</v>
      </c>
      <c r="O1847" s="182">
        <v>40858</v>
      </c>
      <c r="P1847" s="182">
        <v>40879</v>
      </c>
      <c r="Q1847">
        <v>2</v>
      </c>
      <c r="R1847" t="s">
        <v>280</v>
      </c>
      <c r="S1847" t="s">
        <v>280</v>
      </c>
      <c r="T1847" t="s">
        <v>280</v>
      </c>
      <c r="U1847"/>
    </row>
    <row r="1848" spans="1:21">
      <c r="A1848" s="168" t="str">
        <f t="shared" si="28"/>
        <v>Report</v>
      </c>
      <c r="B1848">
        <v>23414</v>
      </c>
      <c r="C1848" t="s">
        <v>7963</v>
      </c>
      <c r="D1848" t="s">
        <v>162</v>
      </c>
      <c r="E1848" t="s">
        <v>283</v>
      </c>
      <c r="F1848" t="s">
        <v>7964</v>
      </c>
      <c r="G1848" t="s">
        <v>280</v>
      </c>
      <c r="H1848" t="s">
        <v>280</v>
      </c>
      <c r="I1848" t="s">
        <v>3355</v>
      </c>
      <c r="J1848" t="s">
        <v>7965</v>
      </c>
      <c r="K1848" t="s">
        <v>25</v>
      </c>
      <c r="L1848" t="s">
        <v>177</v>
      </c>
      <c r="M1848">
        <v>382106</v>
      </c>
      <c r="N1848" t="s">
        <v>162</v>
      </c>
      <c r="O1848" s="182">
        <v>40710</v>
      </c>
      <c r="P1848" s="182">
        <v>40731</v>
      </c>
      <c r="Q1848">
        <v>3</v>
      </c>
      <c r="R1848" t="s">
        <v>280</v>
      </c>
      <c r="S1848" t="s">
        <v>280</v>
      </c>
      <c r="T1848" t="s">
        <v>280</v>
      </c>
      <c r="U1848"/>
    </row>
    <row r="1849" spans="1:21">
      <c r="A1849" s="168" t="str">
        <f t="shared" si="28"/>
        <v>Report</v>
      </c>
      <c r="B1849">
        <v>23415</v>
      </c>
      <c r="C1849" t="s">
        <v>7966</v>
      </c>
      <c r="D1849" t="s">
        <v>162</v>
      </c>
      <c r="E1849" t="s">
        <v>283</v>
      </c>
      <c r="F1849" t="s">
        <v>549</v>
      </c>
      <c r="G1849" t="s">
        <v>7967</v>
      </c>
      <c r="H1849" t="s">
        <v>280</v>
      </c>
      <c r="I1849" t="s">
        <v>356</v>
      </c>
      <c r="J1849" t="s">
        <v>7968</v>
      </c>
      <c r="K1849" t="s">
        <v>28</v>
      </c>
      <c r="L1849" t="s">
        <v>358</v>
      </c>
      <c r="M1849">
        <v>430180</v>
      </c>
      <c r="N1849" t="s">
        <v>162</v>
      </c>
      <c r="O1849" s="182">
        <v>41656</v>
      </c>
      <c r="P1849" s="182">
        <v>41675</v>
      </c>
      <c r="Q1849">
        <v>2</v>
      </c>
      <c r="R1849">
        <v>2</v>
      </c>
      <c r="S1849">
        <v>2</v>
      </c>
      <c r="T1849">
        <v>2</v>
      </c>
      <c r="U1849"/>
    </row>
    <row r="1850" spans="1:21">
      <c r="A1850" s="168" t="str">
        <f t="shared" si="28"/>
        <v>Report</v>
      </c>
      <c r="B1850">
        <v>23416</v>
      </c>
      <c r="C1850" t="s">
        <v>7969</v>
      </c>
      <c r="D1850" t="s">
        <v>162</v>
      </c>
      <c r="E1850" t="s">
        <v>283</v>
      </c>
      <c r="F1850" t="s">
        <v>1077</v>
      </c>
      <c r="G1850" t="s">
        <v>280</v>
      </c>
      <c r="H1850" t="s">
        <v>280</v>
      </c>
      <c r="I1850" t="s">
        <v>2015</v>
      </c>
      <c r="J1850" t="s">
        <v>7970</v>
      </c>
      <c r="K1850" t="s">
        <v>119</v>
      </c>
      <c r="L1850" t="s">
        <v>176</v>
      </c>
      <c r="M1850">
        <v>410983</v>
      </c>
      <c r="N1850" t="s">
        <v>162</v>
      </c>
      <c r="O1850" s="182">
        <v>41291</v>
      </c>
      <c r="P1850" s="182">
        <v>41309</v>
      </c>
      <c r="Q1850">
        <v>2</v>
      </c>
      <c r="R1850" t="s">
        <v>280</v>
      </c>
      <c r="S1850" t="s">
        <v>280</v>
      </c>
      <c r="T1850" t="s">
        <v>280</v>
      </c>
      <c r="U1850"/>
    </row>
    <row r="1851" spans="1:21">
      <c r="A1851" s="168" t="str">
        <f t="shared" si="28"/>
        <v>Report</v>
      </c>
      <c r="B1851">
        <v>23418</v>
      </c>
      <c r="C1851" t="s">
        <v>7971</v>
      </c>
      <c r="D1851" t="s">
        <v>162</v>
      </c>
      <c r="E1851" t="s">
        <v>283</v>
      </c>
      <c r="F1851" t="s">
        <v>7972</v>
      </c>
      <c r="G1851" t="s">
        <v>280</v>
      </c>
      <c r="H1851" t="s">
        <v>280</v>
      </c>
      <c r="I1851" t="s">
        <v>298</v>
      </c>
      <c r="J1851" t="s">
        <v>7973</v>
      </c>
      <c r="K1851" t="s">
        <v>73</v>
      </c>
      <c r="L1851" t="s">
        <v>173</v>
      </c>
      <c r="M1851">
        <v>406984</v>
      </c>
      <c r="N1851" t="s">
        <v>162</v>
      </c>
      <c r="O1851" s="182">
        <v>41227</v>
      </c>
      <c r="P1851" s="182">
        <v>41247</v>
      </c>
      <c r="Q1851">
        <v>2</v>
      </c>
      <c r="R1851" t="s">
        <v>280</v>
      </c>
      <c r="S1851" t="s">
        <v>280</v>
      </c>
      <c r="T1851" t="s">
        <v>280</v>
      </c>
      <c r="U1851"/>
    </row>
    <row r="1852" spans="1:21">
      <c r="A1852" s="168" t="str">
        <f t="shared" si="28"/>
        <v>Report</v>
      </c>
      <c r="B1852">
        <v>23419</v>
      </c>
      <c r="C1852" t="s">
        <v>7974</v>
      </c>
      <c r="D1852" t="s">
        <v>162</v>
      </c>
      <c r="E1852" t="s">
        <v>283</v>
      </c>
      <c r="F1852" t="s">
        <v>7975</v>
      </c>
      <c r="G1852" t="s">
        <v>7976</v>
      </c>
      <c r="H1852" t="s">
        <v>7977</v>
      </c>
      <c r="I1852" t="s">
        <v>1670</v>
      </c>
      <c r="J1852" t="s">
        <v>7978</v>
      </c>
      <c r="K1852" t="s">
        <v>98</v>
      </c>
      <c r="L1852" t="s">
        <v>172</v>
      </c>
      <c r="M1852">
        <v>447543</v>
      </c>
      <c r="N1852" t="s">
        <v>678</v>
      </c>
      <c r="O1852" s="182">
        <v>41894</v>
      </c>
      <c r="P1852" s="182">
        <v>41913</v>
      </c>
      <c r="Q1852">
        <v>3</v>
      </c>
      <c r="R1852">
        <v>3</v>
      </c>
      <c r="S1852">
        <v>2</v>
      </c>
      <c r="T1852">
        <v>3</v>
      </c>
      <c r="U1852"/>
    </row>
    <row r="1853" spans="1:21">
      <c r="A1853" s="168" t="str">
        <f t="shared" si="28"/>
        <v>Report</v>
      </c>
      <c r="B1853">
        <v>23420</v>
      </c>
      <c r="C1853" t="s">
        <v>7979</v>
      </c>
      <c r="D1853" t="s">
        <v>162</v>
      </c>
      <c r="E1853" t="s">
        <v>283</v>
      </c>
      <c r="F1853" t="s">
        <v>7980</v>
      </c>
      <c r="G1853" t="s">
        <v>6110</v>
      </c>
      <c r="H1853" t="s">
        <v>280</v>
      </c>
      <c r="I1853" t="s">
        <v>4402</v>
      </c>
      <c r="J1853" t="s">
        <v>6111</v>
      </c>
      <c r="K1853" t="s">
        <v>97</v>
      </c>
      <c r="L1853" t="s">
        <v>172</v>
      </c>
      <c r="M1853">
        <v>367871</v>
      </c>
      <c r="N1853" t="s">
        <v>162</v>
      </c>
      <c r="O1853" s="182">
        <v>40704</v>
      </c>
      <c r="P1853" s="182">
        <v>40722</v>
      </c>
      <c r="Q1853">
        <v>3</v>
      </c>
      <c r="R1853" t="s">
        <v>280</v>
      </c>
      <c r="S1853" t="s">
        <v>280</v>
      </c>
      <c r="T1853" t="s">
        <v>280</v>
      </c>
      <c r="U1853"/>
    </row>
    <row r="1854" spans="1:21">
      <c r="A1854" s="168" t="str">
        <f t="shared" si="28"/>
        <v>Report</v>
      </c>
      <c r="B1854">
        <v>23422</v>
      </c>
      <c r="C1854" t="s">
        <v>7981</v>
      </c>
      <c r="D1854" t="s">
        <v>162</v>
      </c>
      <c r="E1854" t="s">
        <v>283</v>
      </c>
      <c r="F1854" t="s">
        <v>7982</v>
      </c>
      <c r="G1854" t="s">
        <v>280</v>
      </c>
      <c r="H1854" t="s">
        <v>280</v>
      </c>
      <c r="I1854" t="s">
        <v>298</v>
      </c>
      <c r="J1854" t="s">
        <v>7983</v>
      </c>
      <c r="K1854" t="s">
        <v>115</v>
      </c>
      <c r="L1854" t="s">
        <v>173</v>
      </c>
      <c r="M1854">
        <v>447567</v>
      </c>
      <c r="N1854" t="s">
        <v>509</v>
      </c>
      <c r="O1854" s="182">
        <v>42186</v>
      </c>
      <c r="P1854" s="182">
        <v>42205</v>
      </c>
      <c r="Q1854">
        <v>3</v>
      </c>
      <c r="R1854">
        <v>3</v>
      </c>
      <c r="S1854">
        <v>3</v>
      </c>
      <c r="T1854">
        <v>3</v>
      </c>
      <c r="U1854"/>
    </row>
    <row r="1855" spans="1:21">
      <c r="A1855" s="168" t="str">
        <f t="shared" si="28"/>
        <v>Report</v>
      </c>
      <c r="B1855">
        <v>23423</v>
      </c>
      <c r="C1855" t="s">
        <v>7984</v>
      </c>
      <c r="D1855" t="s">
        <v>162</v>
      </c>
      <c r="E1855" t="s">
        <v>283</v>
      </c>
      <c r="F1855" t="s">
        <v>7985</v>
      </c>
      <c r="G1855" t="s">
        <v>7986</v>
      </c>
      <c r="H1855" t="s">
        <v>280</v>
      </c>
      <c r="I1855" t="s">
        <v>7987</v>
      </c>
      <c r="J1855" t="s">
        <v>7988</v>
      </c>
      <c r="K1855" t="s">
        <v>42</v>
      </c>
      <c r="L1855" t="s">
        <v>171</v>
      </c>
      <c r="M1855">
        <v>407144</v>
      </c>
      <c r="N1855" t="s">
        <v>162</v>
      </c>
      <c r="O1855" s="182">
        <v>41221</v>
      </c>
      <c r="P1855" s="182">
        <v>41241</v>
      </c>
      <c r="Q1855">
        <v>3</v>
      </c>
      <c r="R1855" t="s">
        <v>280</v>
      </c>
      <c r="S1855" t="s">
        <v>280</v>
      </c>
      <c r="T1855" t="s">
        <v>280</v>
      </c>
      <c r="U1855"/>
    </row>
    <row r="1856" spans="1:21">
      <c r="A1856" s="168" t="str">
        <f t="shared" si="28"/>
        <v>Report</v>
      </c>
      <c r="B1856">
        <v>23425</v>
      </c>
      <c r="C1856" t="s">
        <v>7989</v>
      </c>
      <c r="D1856" t="s">
        <v>162</v>
      </c>
      <c r="E1856" t="s">
        <v>283</v>
      </c>
      <c r="F1856" t="s">
        <v>7990</v>
      </c>
      <c r="G1856" t="s">
        <v>7991</v>
      </c>
      <c r="H1856" t="s">
        <v>280</v>
      </c>
      <c r="I1856" t="s">
        <v>443</v>
      </c>
      <c r="J1856" t="s">
        <v>7992</v>
      </c>
      <c r="K1856" t="s">
        <v>129</v>
      </c>
      <c r="L1856" t="s">
        <v>173</v>
      </c>
      <c r="M1856">
        <v>362612</v>
      </c>
      <c r="N1856" t="s">
        <v>162</v>
      </c>
      <c r="O1856" s="182">
        <v>40458</v>
      </c>
      <c r="P1856" s="182">
        <v>40486</v>
      </c>
      <c r="Q1856">
        <v>2</v>
      </c>
      <c r="R1856" t="s">
        <v>280</v>
      </c>
      <c r="S1856" t="s">
        <v>280</v>
      </c>
      <c r="T1856" t="s">
        <v>280</v>
      </c>
      <c r="U1856"/>
    </row>
    <row r="1857" spans="1:21">
      <c r="A1857" s="168" t="str">
        <f t="shared" si="28"/>
        <v>Report</v>
      </c>
      <c r="B1857">
        <v>23427</v>
      </c>
      <c r="C1857" t="s">
        <v>7993</v>
      </c>
      <c r="D1857" t="s">
        <v>162</v>
      </c>
      <c r="E1857" t="s">
        <v>283</v>
      </c>
      <c r="F1857" t="s">
        <v>7994</v>
      </c>
      <c r="G1857" t="s">
        <v>7995</v>
      </c>
      <c r="H1857" t="s">
        <v>3364</v>
      </c>
      <c r="I1857" t="s">
        <v>321</v>
      </c>
      <c r="J1857" t="s">
        <v>7996</v>
      </c>
      <c r="K1857" t="s">
        <v>112</v>
      </c>
      <c r="L1857" t="s">
        <v>172</v>
      </c>
      <c r="M1857">
        <v>442859</v>
      </c>
      <c r="N1857" t="s">
        <v>162</v>
      </c>
      <c r="O1857" s="182">
        <v>41759</v>
      </c>
      <c r="P1857" s="182">
        <v>41781</v>
      </c>
      <c r="Q1857">
        <v>2</v>
      </c>
      <c r="R1857">
        <v>2</v>
      </c>
      <c r="S1857">
        <v>2</v>
      </c>
      <c r="T1857">
        <v>2</v>
      </c>
      <c r="U1857"/>
    </row>
    <row r="1858" spans="1:21">
      <c r="A1858" s="168" t="str">
        <f t="shared" si="28"/>
        <v>Report</v>
      </c>
      <c r="B1858">
        <v>23428</v>
      </c>
      <c r="C1858" t="s">
        <v>7997</v>
      </c>
      <c r="D1858" t="s">
        <v>162</v>
      </c>
      <c r="E1858" t="s">
        <v>283</v>
      </c>
      <c r="F1858" t="s">
        <v>7998</v>
      </c>
      <c r="G1858" t="s">
        <v>280</v>
      </c>
      <c r="H1858" t="s">
        <v>7999</v>
      </c>
      <c r="I1858" t="s">
        <v>321</v>
      </c>
      <c r="J1858" t="s">
        <v>8000</v>
      </c>
      <c r="K1858" t="s">
        <v>112</v>
      </c>
      <c r="L1858" t="s">
        <v>172</v>
      </c>
      <c r="M1858">
        <v>366433</v>
      </c>
      <c r="N1858" t="s">
        <v>162</v>
      </c>
      <c r="O1858" s="182">
        <v>40613</v>
      </c>
      <c r="P1858" s="182">
        <v>40634</v>
      </c>
      <c r="Q1858">
        <v>3</v>
      </c>
      <c r="R1858" t="s">
        <v>280</v>
      </c>
      <c r="S1858" t="s">
        <v>280</v>
      </c>
      <c r="T1858" t="s">
        <v>280</v>
      </c>
      <c r="U1858"/>
    </row>
    <row r="1859" spans="1:21">
      <c r="A1859" s="168" t="str">
        <f t="shared" si="28"/>
        <v>Report</v>
      </c>
      <c r="B1859">
        <v>23429</v>
      </c>
      <c r="C1859" t="s">
        <v>8001</v>
      </c>
      <c r="D1859" t="s">
        <v>162</v>
      </c>
      <c r="E1859" t="s">
        <v>283</v>
      </c>
      <c r="F1859" t="s">
        <v>8002</v>
      </c>
      <c r="G1859" t="s">
        <v>8003</v>
      </c>
      <c r="H1859" t="s">
        <v>280</v>
      </c>
      <c r="I1859" t="s">
        <v>321</v>
      </c>
      <c r="J1859" t="s">
        <v>8004</v>
      </c>
      <c r="K1859" t="s">
        <v>112</v>
      </c>
      <c r="L1859" t="s">
        <v>172</v>
      </c>
      <c r="M1859">
        <v>384197</v>
      </c>
      <c r="N1859" t="s">
        <v>162</v>
      </c>
      <c r="O1859" s="182">
        <v>40751</v>
      </c>
      <c r="P1859" s="182">
        <v>40770</v>
      </c>
      <c r="Q1859">
        <v>3</v>
      </c>
      <c r="R1859" t="s">
        <v>280</v>
      </c>
      <c r="S1859" t="s">
        <v>280</v>
      </c>
      <c r="T1859" t="s">
        <v>280</v>
      </c>
      <c r="U1859"/>
    </row>
    <row r="1860" spans="1:21">
      <c r="A1860" s="168" t="str">
        <f t="shared" ref="A1860:A1923" si="29">IF(B1860 &lt;&gt; "", HYPERLINK(CONCATENATE("http://www.ofsted.gov.uk/oxedu_providers/full/(urn)/",B1860),"Report"),"")</f>
        <v>Report</v>
      </c>
      <c r="B1860">
        <v>23430</v>
      </c>
      <c r="C1860" t="s">
        <v>8005</v>
      </c>
      <c r="D1860" t="s">
        <v>162</v>
      </c>
      <c r="E1860" t="s">
        <v>283</v>
      </c>
      <c r="F1860" t="s">
        <v>8006</v>
      </c>
      <c r="G1860" t="s">
        <v>8007</v>
      </c>
      <c r="H1860" t="s">
        <v>280</v>
      </c>
      <c r="I1860" t="s">
        <v>321</v>
      </c>
      <c r="J1860" t="s">
        <v>8008</v>
      </c>
      <c r="K1860" t="s">
        <v>112</v>
      </c>
      <c r="L1860" t="s">
        <v>172</v>
      </c>
      <c r="M1860">
        <v>447494</v>
      </c>
      <c r="N1860" t="s">
        <v>162</v>
      </c>
      <c r="O1860" s="182">
        <v>41906</v>
      </c>
      <c r="P1860" s="182">
        <v>41926</v>
      </c>
      <c r="Q1860">
        <v>2</v>
      </c>
      <c r="R1860">
        <v>2</v>
      </c>
      <c r="S1860">
        <v>2</v>
      </c>
      <c r="T1860">
        <v>2</v>
      </c>
      <c r="U1860"/>
    </row>
    <row r="1861" spans="1:21">
      <c r="A1861" s="168" t="str">
        <f t="shared" si="29"/>
        <v>Report</v>
      </c>
      <c r="B1861">
        <v>23431</v>
      </c>
      <c r="C1861" t="s">
        <v>8009</v>
      </c>
      <c r="D1861" t="s">
        <v>162</v>
      </c>
      <c r="E1861" t="s">
        <v>283</v>
      </c>
      <c r="F1861" t="s">
        <v>8010</v>
      </c>
      <c r="G1861" t="s">
        <v>280</v>
      </c>
      <c r="H1861" t="s">
        <v>280</v>
      </c>
      <c r="I1861" t="s">
        <v>321</v>
      </c>
      <c r="J1861" t="s">
        <v>8011</v>
      </c>
      <c r="K1861" t="s">
        <v>112</v>
      </c>
      <c r="L1861" t="s">
        <v>172</v>
      </c>
      <c r="M1861">
        <v>423062</v>
      </c>
      <c r="N1861" t="s">
        <v>162</v>
      </c>
      <c r="O1861" s="182">
        <v>41431</v>
      </c>
      <c r="P1861" s="182">
        <v>41452</v>
      </c>
      <c r="Q1861">
        <v>3</v>
      </c>
      <c r="R1861">
        <v>3</v>
      </c>
      <c r="S1861">
        <v>3</v>
      </c>
      <c r="T1861">
        <v>3</v>
      </c>
      <c r="U1861"/>
    </row>
    <row r="1862" spans="1:21">
      <c r="A1862" s="168" t="str">
        <f t="shared" si="29"/>
        <v>Report</v>
      </c>
      <c r="B1862">
        <v>23432</v>
      </c>
      <c r="C1862" t="s">
        <v>8012</v>
      </c>
      <c r="D1862" t="s">
        <v>162</v>
      </c>
      <c r="E1862" t="s">
        <v>283</v>
      </c>
      <c r="F1862" t="s">
        <v>8013</v>
      </c>
      <c r="G1862" t="s">
        <v>8014</v>
      </c>
      <c r="H1862" t="s">
        <v>280</v>
      </c>
      <c r="I1862" t="s">
        <v>8015</v>
      </c>
      <c r="J1862" t="s">
        <v>8016</v>
      </c>
      <c r="K1862" t="s">
        <v>16</v>
      </c>
      <c r="L1862" t="s">
        <v>176</v>
      </c>
      <c r="M1862">
        <v>447555</v>
      </c>
      <c r="N1862" t="s">
        <v>509</v>
      </c>
      <c r="O1862" s="182">
        <v>41928</v>
      </c>
      <c r="P1862" s="182">
        <v>41950</v>
      </c>
      <c r="Q1862">
        <v>3</v>
      </c>
      <c r="R1862">
        <v>3</v>
      </c>
      <c r="S1862">
        <v>3</v>
      </c>
      <c r="T1862">
        <v>3</v>
      </c>
      <c r="U1862"/>
    </row>
    <row r="1863" spans="1:21">
      <c r="A1863" s="168" t="str">
        <f t="shared" si="29"/>
        <v>Report</v>
      </c>
      <c r="B1863">
        <v>23433</v>
      </c>
      <c r="C1863" t="s">
        <v>8017</v>
      </c>
      <c r="D1863" t="s">
        <v>162</v>
      </c>
      <c r="E1863" t="s">
        <v>283</v>
      </c>
      <c r="F1863" t="s">
        <v>8018</v>
      </c>
      <c r="G1863" t="s">
        <v>8019</v>
      </c>
      <c r="H1863" t="s">
        <v>8020</v>
      </c>
      <c r="I1863" t="s">
        <v>1102</v>
      </c>
      <c r="J1863" t="s">
        <v>8021</v>
      </c>
      <c r="K1863" t="s">
        <v>43</v>
      </c>
      <c r="L1863" t="s">
        <v>171</v>
      </c>
      <c r="M1863">
        <v>455101</v>
      </c>
      <c r="N1863" t="s">
        <v>509</v>
      </c>
      <c r="O1863" s="182">
        <v>42195</v>
      </c>
      <c r="P1863" s="182">
        <v>42221</v>
      </c>
      <c r="Q1863">
        <v>2</v>
      </c>
      <c r="R1863">
        <v>2</v>
      </c>
      <c r="S1863">
        <v>2</v>
      </c>
      <c r="T1863">
        <v>2</v>
      </c>
      <c r="U1863"/>
    </row>
    <row r="1864" spans="1:21">
      <c r="A1864" s="168" t="str">
        <f t="shared" si="29"/>
        <v>Report</v>
      </c>
      <c r="B1864">
        <v>23434</v>
      </c>
      <c r="C1864" t="s">
        <v>8022</v>
      </c>
      <c r="D1864" t="s">
        <v>162</v>
      </c>
      <c r="E1864" t="s">
        <v>283</v>
      </c>
      <c r="F1864" t="s">
        <v>8023</v>
      </c>
      <c r="G1864" t="s">
        <v>280</v>
      </c>
      <c r="H1864" t="s">
        <v>280</v>
      </c>
      <c r="I1864" t="s">
        <v>8024</v>
      </c>
      <c r="J1864" t="s">
        <v>8025</v>
      </c>
      <c r="K1864" t="s">
        <v>23</v>
      </c>
      <c r="L1864" t="s">
        <v>175</v>
      </c>
      <c r="M1864">
        <v>365753</v>
      </c>
      <c r="N1864" t="s">
        <v>162</v>
      </c>
      <c r="O1864" s="182">
        <v>40612</v>
      </c>
      <c r="P1864" s="182">
        <v>40633</v>
      </c>
      <c r="Q1864">
        <v>2</v>
      </c>
      <c r="R1864" t="s">
        <v>280</v>
      </c>
      <c r="S1864" t="s">
        <v>280</v>
      </c>
      <c r="T1864" t="s">
        <v>280</v>
      </c>
      <c r="U1864"/>
    </row>
    <row r="1865" spans="1:21">
      <c r="A1865" s="168" t="str">
        <f t="shared" si="29"/>
        <v>Report</v>
      </c>
      <c r="B1865">
        <v>23435</v>
      </c>
      <c r="C1865" t="s">
        <v>8026</v>
      </c>
      <c r="D1865" t="s">
        <v>162</v>
      </c>
      <c r="E1865" t="s">
        <v>283</v>
      </c>
      <c r="F1865" t="s">
        <v>8027</v>
      </c>
      <c r="G1865" t="s">
        <v>280</v>
      </c>
      <c r="H1865" t="s">
        <v>280</v>
      </c>
      <c r="I1865" t="s">
        <v>8028</v>
      </c>
      <c r="J1865" t="s">
        <v>8029</v>
      </c>
      <c r="K1865" t="s">
        <v>64</v>
      </c>
      <c r="L1865" t="s">
        <v>177</v>
      </c>
      <c r="M1865">
        <v>427535</v>
      </c>
      <c r="N1865" t="s">
        <v>162</v>
      </c>
      <c r="O1865" s="182">
        <v>41593</v>
      </c>
      <c r="P1865" s="182">
        <v>41632</v>
      </c>
      <c r="Q1865">
        <v>3</v>
      </c>
      <c r="R1865">
        <v>3</v>
      </c>
      <c r="S1865">
        <v>3</v>
      </c>
      <c r="T1865">
        <v>3</v>
      </c>
      <c r="U1865"/>
    </row>
    <row r="1866" spans="1:21">
      <c r="A1866" s="168" t="str">
        <f t="shared" si="29"/>
        <v>Report</v>
      </c>
      <c r="B1866">
        <v>23436</v>
      </c>
      <c r="C1866" t="s">
        <v>8030</v>
      </c>
      <c r="D1866" t="s">
        <v>162</v>
      </c>
      <c r="E1866" t="s">
        <v>283</v>
      </c>
      <c r="F1866" t="s">
        <v>8031</v>
      </c>
      <c r="G1866" t="s">
        <v>8032</v>
      </c>
      <c r="H1866" t="s">
        <v>8033</v>
      </c>
      <c r="I1866" t="s">
        <v>6494</v>
      </c>
      <c r="J1866" t="s">
        <v>8034</v>
      </c>
      <c r="K1866" t="s">
        <v>43</v>
      </c>
      <c r="L1866" t="s">
        <v>171</v>
      </c>
      <c r="M1866">
        <v>366434</v>
      </c>
      <c r="N1866" t="s">
        <v>162</v>
      </c>
      <c r="O1866" s="182">
        <v>40583</v>
      </c>
      <c r="P1866" s="182">
        <v>40603</v>
      </c>
      <c r="Q1866">
        <v>2</v>
      </c>
      <c r="R1866" t="s">
        <v>280</v>
      </c>
      <c r="S1866" t="s">
        <v>280</v>
      </c>
      <c r="T1866" t="s">
        <v>280</v>
      </c>
      <c r="U1866"/>
    </row>
    <row r="1867" spans="1:21">
      <c r="A1867" s="168" t="str">
        <f t="shared" si="29"/>
        <v>Report</v>
      </c>
      <c r="B1867">
        <v>23438</v>
      </c>
      <c r="C1867" t="s">
        <v>8035</v>
      </c>
      <c r="D1867" t="s">
        <v>162</v>
      </c>
      <c r="E1867" t="s">
        <v>283</v>
      </c>
      <c r="F1867" t="s">
        <v>8036</v>
      </c>
      <c r="G1867" t="s">
        <v>8037</v>
      </c>
      <c r="H1867" t="s">
        <v>280</v>
      </c>
      <c r="I1867" t="s">
        <v>587</v>
      </c>
      <c r="J1867" t="s">
        <v>8038</v>
      </c>
      <c r="K1867" t="s">
        <v>91</v>
      </c>
      <c r="L1867" t="s">
        <v>174</v>
      </c>
      <c r="M1867">
        <v>384198</v>
      </c>
      <c r="N1867" t="s">
        <v>162</v>
      </c>
      <c r="O1867" s="182">
        <v>40809</v>
      </c>
      <c r="P1867" s="182">
        <v>40830</v>
      </c>
      <c r="Q1867">
        <v>1</v>
      </c>
      <c r="R1867" t="s">
        <v>280</v>
      </c>
      <c r="S1867" t="s">
        <v>280</v>
      </c>
      <c r="T1867" t="s">
        <v>280</v>
      </c>
      <c r="U1867"/>
    </row>
    <row r="1868" spans="1:21">
      <c r="A1868" s="168" t="str">
        <f t="shared" si="29"/>
        <v>Report</v>
      </c>
      <c r="B1868">
        <v>23439</v>
      </c>
      <c r="C1868" t="s">
        <v>8039</v>
      </c>
      <c r="D1868" t="s">
        <v>162</v>
      </c>
      <c r="E1868" t="s">
        <v>283</v>
      </c>
      <c r="F1868" t="s">
        <v>8040</v>
      </c>
      <c r="G1868" t="s">
        <v>8041</v>
      </c>
      <c r="H1868" t="s">
        <v>280</v>
      </c>
      <c r="I1868" t="s">
        <v>8042</v>
      </c>
      <c r="J1868" t="s">
        <v>8043</v>
      </c>
      <c r="K1868" t="s">
        <v>154</v>
      </c>
      <c r="L1868" t="s">
        <v>176</v>
      </c>
      <c r="M1868">
        <v>455842</v>
      </c>
      <c r="N1868" t="s">
        <v>162</v>
      </c>
      <c r="O1868" s="182">
        <v>42159</v>
      </c>
      <c r="P1868" s="182">
        <v>42180</v>
      </c>
      <c r="Q1868">
        <v>2</v>
      </c>
      <c r="R1868">
        <v>2</v>
      </c>
      <c r="S1868">
        <v>2</v>
      </c>
      <c r="T1868">
        <v>2</v>
      </c>
      <c r="U1868"/>
    </row>
    <row r="1869" spans="1:21">
      <c r="A1869" s="168" t="str">
        <f t="shared" si="29"/>
        <v>Report</v>
      </c>
      <c r="B1869">
        <v>23440</v>
      </c>
      <c r="C1869" t="s">
        <v>8044</v>
      </c>
      <c r="D1869" t="s">
        <v>162</v>
      </c>
      <c r="E1869" t="s">
        <v>283</v>
      </c>
      <c r="F1869" t="s">
        <v>8045</v>
      </c>
      <c r="G1869" t="s">
        <v>1341</v>
      </c>
      <c r="H1869" t="s">
        <v>280</v>
      </c>
      <c r="I1869" t="s">
        <v>4088</v>
      </c>
      <c r="J1869" t="s">
        <v>8046</v>
      </c>
      <c r="K1869" t="s">
        <v>99</v>
      </c>
      <c r="L1869" t="s">
        <v>174</v>
      </c>
      <c r="M1869">
        <v>404498</v>
      </c>
      <c r="N1869" t="s">
        <v>162</v>
      </c>
      <c r="O1869" s="182">
        <v>41192</v>
      </c>
      <c r="P1869" s="182">
        <v>41211</v>
      </c>
      <c r="Q1869">
        <v>1</v>
      </c>
      <c r="R1869" t="s">
        <v>280</v>
      </c>
      <c r="S1869" t="s">
        <v>280</v>
      </c>
      <c r="T1869" t="s">
        <v>280</v>
      </c>
      <c r="U1869"/>
    </row>
    <row r="1870" spans="1:21">
      <c r="A1870" s="168" t="str">
        <f t="shared" si="29"/>
        <v>Report</v>
      </c>
      <c r="B1870">
        <v>23441</v>
      </c>
      <c r="C1870" t="s">
        <v>8047</v>
      </c>
      <c r="D1870" t="s">
        <v>162</v>
      </c>
      <c r="E1870" t="s">
        <v>283</v>
      </c>
      <c r="F1870" t="s">
        <v>8048</v>
      </c>
      <c r="G1870" t="s">
        <v>8049</v>
      </c>
      <c r="H1870" t="s">
        <v>280</v>
      </c>
      <c r="I1870" t="s">
        <v>519</v>
      </c>
      <c r="J1870" t="s">
        <v>8050</v>
      </c>
      <c r="K1870" t="s">
        <v>3</v>
      </c>
      <c r="L1870" t="s">
        <v>175</v>
      </c>
      <c r="M1870">
        <v>362613</v>
      </c>
      <c r="N1870" t="s">
        <v>162</v>
      </c>
      <c r="O1870" s="182">
        <v>40493</v>
      </c>
      <c r="P1870" s="182">
        <v>40514</v>
      </c>
      <c r="Q1870">
        <v>2</v>
      </c>
      <c r="R1870" t="s">
        <v>280</v>
      </c>
      <c r="S1870" t="s">
        <v>280</v>
      </c>
      <c r="T1870" t="s">
        <v>280</v>
      </c>
      <c r="U1870"/>
    </row>
    <row r="1871" spans="1:21">
      <c r="A1871" s="168" t="str">
        <f t="shared" si="29"/>
        <v>Report</v>
      </c>
      <c r="B1871">
        <v>23442</v>
      </c>
      <c r="C1871" t="s">
        <v>8051</v>
      </c>
      <c r="D1871" t="s">
        <v>162</v>
      </c>
      <c r="E1871" t="s">
        <v>283</v>
      </c>
      <c r="F1871" t="s">
        <v>8052</v>
      </c>
      <c r="G1871" t="s">
        <v>280</v>
      </c>
      <c r="H1871" t="s">
        <v>280</v>
      </c>
      <c r="I1871" t="s">
        <v>872</v>
      </c>
      <c r="J1871" t="s">
        <v>8053</v>
      </c>
      <c r="K1871" t="s">
        <v>23</v>
      </c>
      <c r="L1871" t="s">
        <v>175</v>
      </c>
      <c r="M1871">
        <v>393230</v>
      </c>
      <c r="N1871" t="s">
        <v>162</v>
      </c>
      <c r="O1871" s="182">
        <v>41025</v>
      </c>
      <c r="P1871" s="182">
        <v>41045</v>
      </c>
      <c r="Q1871">
        <v>1</v>
      </c>
      <c r="R1871" t="s">
        <v>280</v>
      </c>
      <c r="S1871" t="s">
        <v>280</v>
      </c>
      <c r="T1871" t="s">
        <v>280</v>
      </c>
      <c r="U1871"/>
    </row>
    <row r="1872" spans="1:21">
      <c r="A1872" s="168" t="str">
        <f t="shared" si="29"/>
        <v>Report</v>
      </c>
      <c r="B1872">
        <v>23445</v>
      </c>
      <c r="C1872" t="s">
        <v>8054</v>
      </c>
      <c r="D1872" t="s">
        <v>162</v>
      </c>
      <c r="E1872" t="s">
        <v>283</v>
      </c>
      <c r="F1872" t="s">
        <v>8055</v>
      </c>
      <c r="G1872" t="s">
        <v>1399</v>
      </c>
      <c r="H1872" t="s">
        <v>280</v>
      </c>
      <c r="I1872" t="s">
        <v>8056</v>
      </c>
      <c r="J1872" t="s">
        <v>8057</v>
      </c>
      <c r="K1872" t="s">
        <v>154</v>
      </c>
      <c r="L1872" t="s">
        <v>176</v>
      </c>
      <c r="M1872">
        <v>455069</v>
      </c>
      <c r="N1872" t="s">
        <v>162</v>
      </c>
      <c r="O1872" s="182">
        <v>42166</v>
      </c>
      <c r="P1872" s="182">
        <v>42187</v>
      </c>
      <c r="Q1872">
        <v>3</v>
      </c>
      <c r="R1872">
        <v>2</v>
      </c>
      <c r="S1872">
        <v>3</v>
      </c>
      <c r="T1872">
        <v>3</v>
      </c>
      <c r="U1872"/>
    </row>
    <row r="1873" spans="1:21">
      <c r="A1873" s="168" t="str">
        <f t="shared" si="29"/>
        <v>Report</v>
      </c>
      <c r="B1873">
        <v>23446</v>
      </c>
      <c r="C1873" t="s">
        <v>8058</v>
      </c>
      <c r="D1873" t="s">
        <v>162</v>
      </c>
      <c r="E1873" t="s">
        <v>283</v>
      </c>
      <c r="F1873" t="s">
        <v>8059</v>
      </c>
      <c r="G1873" t="s">
        <v>280</v>
      </c>
      <c r="H1873" t="s">
        <v>280</v>
      </c>
      <c r="I1873" t="s">
        <v>298</v>
      </c>
      <c r="J1873" t="s">
        <v>8060</v>
      </c>
      <c r="K1873" t="s">
        <v>74</v>
      </c>
      <c r="L1873" t="s">
        <v>173</v>
      </c>
      <c r="M1873">
        <v>427583</v>
      </c>
      <c r="N1873" t="s">
        <v>162</v>
      </c>
      <c r="O1873" s="182">
        <v>41549</v>
      </c>
      <c r="P1873" s="182">
        <v>41570</v>
      </c>
      <c r="Q1873">
        <v>3</v>
      </c>
      <c r="R1873">
        <v>3</v>
      </c>
      <c r="S1873">
        <v>3</v>
      </c>
      <c r="T1873">
        <v>3</v>
      </c>
      <c r="U1873"/>
    </row>
    <row r="1874" spans="1:21">
      <c r="A1874" s="168" t="str">
        <f t="shared" si="29"/>
        <v>Report</v>
      </c>
      <c r="B1874">
        <v>23448</v>
      </c>
      <c r="C1874" t="s">
        <v>8061</v>
      </c>
      <c r="D1874" t="s">
        <v>162</v>
      </c>
      <c r="E1874" t="s">
        <v>283</v>
      </c>
      <c r="F1874" t="s">
        <v>8062</v>
      </c>
      <c r="G1874" t="s">
        <v>8063</v>
      </c>
      <c r="H1874" t="s">
        <v>8064</v>
      </c>
      <c r="I1874" t="s">
        <v>8065</v>
      </c>
      <c r="J1874" t="s">
        <v>8066</v>
      </c>
      <c r="K1874" t="s">
        <v>66</v>
      </c>
      <c r="L1874" t="s">
        <v>177</v>
      </c>
      <c r="M1874">
        <v>383567</v>
      </c>
      <c r="N1874" t="s">
        <v>162</v>
      </c>
      <c r="O1874" s="182">
        <v>40828</v>
      </c>
      <c r="P1874" s="182">
        <v>40848</v>
      </c>
      <c r="Q1874">
        <v>3</v>
      </c>
      <c r="R1874" t="s">
        <v>280</v>
      </c>
      <c r="S1874" t="s">
        <v>280</v>
      </c>
      <c r="T1874" t="s">
        <v>280</v>
      </c>
      <c r="U1874"/>
    </row>
    <row r="1875" spans="1:21">
      <c r="A1875" s="168" t="str">
        <f t="shared" si="29"/>
        <v>Report</v>
      </c>
      <c r="B1875">
        <v>23449</v>
      </c>
      <c r="C1875" t="s">
        <v>8067</v>
      </c>
      <c r="D1875" t="s">
        <v>162</v>
      </c>
      <c r="E1875" t="s">
        <v>283</v>
      </c>
      <c r="F1875" t="s">
        <v>8068</v>
      </c>
      <c r="G1875" t="s">
        <v>280</v>
      </c>
      <c r="H1875" t="s">
        <v>280</v>
      </c>
      <c r="I1875" t="s">
        <v>8069</v>
      </c>
      <c r="J1875" t="s">
        <v>4399</v>
      </c>
      <c r="K1875" t="s">
        <v>28</v>
      </c>
      <c r="L1875" t="s">
        <v>358</v>
      </c>
      <c r="M1875">
        <v>452788</v>
      </c>
      <c r="N1875" t="s">
        <v>162</v>
      </c>
      <c r="O1875" s="182">
        <v>41955</v>
      </c>
      <c r="P1875" s="182">
        <v>41976</v>
      </c>
      <c r="Q1875">
        <v>3</v>
      </c>
      <c r="R1875">
        <v>3</v>
      </c>
      <c r="S1875">
        <v>3</v>
      </c>
      <c r="T1875">
        <v>3</v>
      </c>
      <c r="U1875"/>
    </row>
    <row r="1876" spans="1:21">
      <c r="A1876" s="168" t="str">
        <f t="shared" si="29"/>
        <v>Report</v>
      </c>
      <c r="B1876">
        <v>23451</v>
      </c>
      <c r="C1876" t="s">
        <v>8070</v>
      </c>
      <c r="D1876" t="s">
        <v>162</v>
      </c>
      <c r="E1876" t="s">
        <v>283</v>
      </c>
      <c r="F1876" t="s">
        <v>8071</v>
      </c>
      <c r="G1876" t="s">
        <v>8072</v>
      </c>
      <c r="H1876" t="s">
        <v>280</v>
      </c>
      <c r="I1876" t="s">
        <v>2702</v>
      </c>
      <c r="J1876" t="s">
        <v>8073</v>
      </c>
      <c r="K1876" t="s">
        <v>18</v>
      </c>
      <c r="L1876" t="s">
        <v>175</v>
      </c>
      <c r="M1876">
        <v>411045</v>
      </c>
      <c r="N1876" t="s">
        <v>162</v>
      </c>
      <c r="O1876" s="182">
        <v>41313</v>
      </c>
      <c r="P1876" s="182">
        <v>41334</v>
      </c>
      <c r="Q1876">
        <v>2</v>
      </c>
      <c r="R1876" t="s">
        <v>280</v>
      </c>
      <c r="S1876" t="s">
        <v>280</v>
      </c>
      <c r="T1876" t="s">
        <v>280</v>
      </c>
      <c r="U1876"/>
    </row>
    <row r="1877" spans="1:21">
      <c r="A1877" s="168" t="str">
        <f t="shared" si="29"/>
        <v>Report</v>
      </c>
      <c r="B1877">
        <v>23452</v>
      </c>
      <c r="C1877" t="s">
        <v>8074</v>
      </c>
      <c r="D1877" t="s">
        <v>162</v>
      </c>
      <c r="E1877" t="s">
        <v>283</v>
      </c>
      <c r="F1877" t="s">
        <v>8075</v>
      </c>
      <c r="G1877" t="s">
        <v>280</v>
      </c>
      <c r="H1877" t="s">
        <v>280</v>
      </c>
      <c r="I1877" t="s">
        <v>8076</v>
      </c>
      <c r="J1877" t="s">
        <v>8077</v>
      </c>
      <c r="K1877" t="s">
        <v>11</v>
      </c>
      <c r="L1877" t="s">
        <v>171</v>
      </c>
      <c r="M1877">
        <v>384200</v>
      </c>
      <c r="N1877" t="s">
        <v>162</v>
      </c>
      <c r="O1877" s="182">
        <v>40871</v>
      </c>
      <c r="P1877" s="182">
        <v>40886</v>
      </c>
      <c r="Q1877">
        <v>2</v>
      </c>
      <c r="R1877" t="s">
        <v>280</v>
      </c>
      <c r="S1877" t="s">
        <v>280</v>
      </c>
      <c r="T1877" t="s">
        <v>280</v>
      </c>
      <c r="U1877"/>
    </row>
    <row r="1878" spans="1:21">
      <c r="A1878" s="168" t="str">
        <f t="shared" si="29"/>
        <v>Report</v>
      </c>
      <c r="B1878">
        <v>23453</v>
      </c>
      <c r="C1878" t="s">
        <v>8078</v>
      </c>
      <c r="D1878" t="s">
        <v>162</v>
      </c>
      <c r="E1878" t="s">
        <v>283</v>
      </c>
      <c r="F1878" t="s">
        <v>8079</v>
      </c>
      <c r="G1878" t="s">
        <v>8080</v>
      </c>
      <c r="H1878" t="s">
        <v>280</v>
      </c>
      <c r="I1878" t="s">
        <v>8081</v>
      </c>
      <c r="J1878" t="s">
        <v>8082</v>
      </c>
      <c r="K1878" t="s">
        <v>118</v>
      </c>
      <c r="L1878" t="s">
        <v>178</v>
      </c>
      <c r="M1878">
        <v>383568</v>
      </c>
      <c r="N1878" t="s">
        <v>162</v>
      </c>
      <c r="O1878" s="182">
        <v>40857</v>
      </c>
      <c r="P1878" s="182">
        <v>40876</v>
      </c>
      <c r="Q1878">
        <v>1</v>
      </c>
      <c r="R1878" t="s">
        <v>280</v>
      </c>
      <c r="S1878" t="s">
        <v>280</v>
      </c>
      <c r="T1878" t="s">
        <v>280</v>
      </c>
      <c r="U1878"/>
    </row>
    <row r="1879" spans="1:21">
      <c r="A1879" s="168" t="str">
        <f t="shared" si="29"/>
        <v>Report</v>
      </c>
      <c r="B1879">
        <v>23455</v>
      </c>
      <c r="C1879" t="s">
        <v>8083</v>
      </c>
      <c r="D1879" t="s">
        <v>162</v>
      </c>
      <c r="E1879" t="s">
        <v>283</v>
      </c>
      <c r="F1879" t="s">
        <v>8084</v>
      </c>
      <c r="G1879" t="s">
        <v>8085</v>
      </c>
      <c r="H1879" t="s">
        <v>280</v>
      </c>
      <c r="I1879" t="s">
        <v>416</v>
      </c>
      <c r="J1879" t="s">
        <v>8086</v>
      </c>
      <c r="K1879" t="s">
        <v>36</v>
      </c>
      <c r="L1879" t="s">
        <v>178</v>
      </c>
      <c r="M1879">
        <v>362614</v>
      </c>
      <c r="N1879" t="s">
        <v>162</v>
      </c>
      <c r="O1879" s="182">
        <v>40521</v>
      </c>
      <c r="P1879" s="182">
        <v>40550</v>
      </c>
      <c r="Q1879">
        <v>1</v>
      </c>
      <c r="R1879" t="s">
        <v>280</v>
      </c>
      <c r="S1879" t="s">
        <v>280</v>
      </c>
      <c r="T1879" t="s">
        <v>280</v>
      </c>
      <c r="U1879"/>
    </row>
    <row r="1880" spans="1:21">
      <c r="A1880" s="168" t="str">
        <f t="shared" si="29"/>
        <v>Report</v>
      </c>
      <c r="B1880">
        <v>23457</v>
      </c>
      <c r="C1880" t="s">
        <v>8087</v>
      </c>
      <c r="D1880" t="s">
        <v>162</v>
      </c>
      <c r="E1880" t="s">
        <v>283</v>
      </c>
      <c r="F1880" t="s">
        <v>8088</v>
      </c>
      <c r="G1880" t="s">
        <v>8089</v>
      </c>
      <c r="H1880" t="s">
        <v>280</v>
      </c>
      <c r="I1880" t="s">
        <v>6124</v>
      </c>
      <c r="J1880" t="s">
        <v>8090</v>
      </c>
      <c r="K1880" t="s">
        <v>51</v>
      </c>
      <c r="L1880" t="s">
        <v>175</v>
      </c>
      <c r="M1880">
        <v>404533</v>
      </c>
      <c r="N1880" t="s">
        <v>162</v>
      </c>
      <c r="O1880" s="182">
        <v>41193</v>
      </c>
      <c r="P1880" s="182">
        <v>41214</v>
      </c>
      <c r="Q1880">
        <v>3</v>
      </c>
      <c r="R1880" t="s">
        <v>280</v>
      </c>
      <c r="S1880" t="s">
        <v>280</v>
      </c>
      <c r="T1880" t="s">
        <v>280</v>
      </c>
      <c r="U1880"/>
    </row>
    <row r="1881" spans="1:21">
      <c r="A1881" s="168" t="str">
        <f t="shared" si="29"/>
        <v>Report</v>
      </c>
      <c r="B1881">
        <v>23458</v>
      </c>
      <c r="C1881" t="s">
        <v>8087</v>
      </c>
      <c r="D1881" t="s">
        <v>162</v>
      </c>
      <c r="E1881" t="s">
        <v>283</v>
      </c>
      <c r="F1881" t="s">
        <v>8091</v>
      </c>
      <c r="G1881" t="s">
        <v>8092</v>
      </c>
      <c r="H1881" t="s">
        <v>280</v>
      </c>
      <c r="I1881" t="s">
        <v>8093</v>
      </c>
      <c r="J1881" t="s">
        <v>8094</v>
      </c>
      <c r="K1881" t="s">
        <v>69</v>
      </c>
      <c r="L1881" t="s">
        <v>175</v>
      </c>
      <c r="M1881">
        <v>447511</v>
      </c>
      <c r="N1881" t="s">
        <v>162</v>
      </c>
      <c r="O1881" s="182">
        <v>41829</v>
      </c>
      <c r="P1881" s="182">
        <v>41849</v>
      </c>
      <c r="Q1881">
        <v>2</v>
      </c>
      <c r="R1881">
        <v>2</v>
      </c>
      <c r="S1881">
        <v>2</v>
      </c>
      <c r="T1881">
        <v>2</v>
      </c>
      <c r="U1881"/>
    </row>
    <row r="1882" spans="1:21">
      <c r="A1882" s="168" t="str">
        <f t="shared" si="29"/>
        <v>Report</v>
      </c>
      <c r="B1882">
        <v>23460</v>
      </c>
      <c r="C1882" t="s">
        <v>8095</v>
      </c>
      <c r="D1882" t="s">
        <v>162</v>
      </c>
      <c r="E1882" t="s">
        <v>283</v>
      </c>
      <c r="F1882" t="s">
        <v>8096</v>
      </c>
      <c r="G1882" t="s">
        <v>8097</v>
      </c>
      <c r="H1882" t="s">
        <v>8098</v>
      </c>
      <c r="I1882" t="s">
        <v>2231</v>
      </c>
      <c r="J1882" t="s">
        <v>8099</v>
      </c>
      <c r="K1882" t="s">
        <v>38</v>
      </c>
      <c r="L1882" t="s">
        <v>358</v>
      </c>
      <c r="M1882">
        <v>383610</v>
      </c>
      <c r="N1882" t="s">
        <v>162</v>
      </c>
      <c r="O1882" s="182">
        <v>40963</v>
      </c>
      <c r="P1882" s="182">
        <v>40984</v>
      </c>
      <c r="Q1882">
        <v>2</v>
      </c>
      <c r="R1882" t="s">
        <v>280</v>
      </c>
      <c r="S1882" t="s">
        <v>280</v>
      </c>
      <c r="T1882" t="s">
        <v>280</v>
      </c>
      <c r="U1882"/>
    </row>
    <row r="1883" spans="1:21">
      <c r="A1883" s="168" t="str">
        <f t="shared" si="29"/>
        <v>Report</v>
      </c>
      <c r="B1883">
        <v>23461</v>
      </c>
      <c r="C1883" t="s">
        <v>8100</v>
      </c>
      <c r="D1883" t="s">
        <v>162</v>
      </c>
      <c r="E1883" t="s">
        <v>283</v>
      </c>
      <c r="F1883" t="s">
        <v>8101</v>
      </c>
      <c r="G1883" t="s">
        <v>8102</v>
      </c>
      <c r="H1883" t="s">
        <v>8103</v>
      </c>
      <c r="I1883" t="s">
        <v>7181</v>
      </c>
      <c r="J1883" t="s">
        <v>8104</v>
      </c>
      <c r="K1883" t="s">
        <v>98</v>
      </c>
      <c r="L1883" t="s">
        <v>172</v>
      </c>
      <c r="M1883">
        <v>367872</v>
      </c>
      <c r="N1883" t="s">
        <v>162</v>
      </c>
      <c r="O1883" s="182">
        <v>40962</v>
      </c>
      <c r="P1883" s="182">
        <v>40981</v>
      </c>
      <c r="Q1883">
        <v>3</v>
      </c>
      <c r="R1883" t="s">
        <v>280</v>
      </c>
      <c r="S1883" t="s">
        <v>280</v>
      </c>
      <c r="T1883" t="s">
        <v>280</v>
      </c>
      <c r="U1883"/>
    </row>
    <row r="1884" spans="1:21">
      <c r="A1884" s="168" t="str">
        <f t="shared" si="29"/>
        <v>Report</v>
      </c>
      <c r="B1884">
        <v>23463</v>
      </c>
      <c r="C1884" t="s">
        <v>8105</v>
      </c>
      <c r="D1884" t="s">
        <v>162</v>
      </c>
      <c r="E1884" t="s">
        <v>283</v>
      </c>
      <c r="F1884" t="s">
        <v>8106</v>
      </c>
      <c r="G1884" t="s">
        <v>280</v>
      </c>
      <c r="H1884" t="s">
        <v>280</v>
      </c>
      <c r="I1884" t="s">
        <v>519</v>
      </c>
      <c r="J1884" t="s">
        <v>8107</v>
      </c>
      <c r="K1884" t="s">
        <v>3</v>
      </c>
      <c r="L1884" t="s">
        <v>175</v>
      </c>
      <c r="M1884">
        <v>362615</v>
      </c>
      <c r="N1884" t="s">
        <v>162</v>
      </c>
      <c r="O1884" s="182">
        <v>40507</v>
      </c>
      <c r="P1884" s="182">
        <v>40528</v>
      </c>
      <c r="Q1884">
        <v>2</v>
      </c>
      <c r="R1884" t="s">
        <v>280</v>
      </c>
      <c r="S1884" t="s">
        <v>280</v>
      </c>
      <c r="T1884" t="s">
        <v>280</v>
      </c>
      <c r="U1884"/>
    </row>
    <row r="1885" spans="1:21">
      <c r="A1885" s="168" t="str">
        <f t="shared" si="29"/>
        <v>Report</v>
      </c>
      <c r="B1885">
        <v>23464</v>
      </c>
      <c r="C1885" t="s">
        <v>8108</v>
      </c>
      <c r="D1885" t="s">
        <v>162</v>
      </c>
      <c r="E1885" t="s">
        <v>283</v>
      </c>
      <c r="F1885" t="s">
        <v>8109</v>
      </c>
      <c r="G1885" t="s">
        <v>8110</v>
      </c>
      <c r="H1885" t="s">
        <v>280</v>
      </c>
      <c r="I1885" t="s">
        <v>471</v>
      </c>
      <c r="J1885" t="s">
        <v>8111</v>
      </c>
      <c r="K1885" t="s">
        <v>81</v>
      </c>
      <c r="L1885" t="s">
        <v>176</v>
      </c>
      <c r="M1885">
        <v>362616</v>
      </c>
      <c r="N1885" t="s">
        <v>162</v>
      </c>
      <c r="O1885" s="182">
        <v>40450</v>
      </c>
      <c r="P1885" s="182">
        <v>40477</v>
      </c>
      <c r="Q1885">
        <v>3</v>
      </c>
      <c r="R1885" t="s">
        <v>280</v>
      </c>
      <c r="S1885" t="s">
        <v>280</v>
      </c>
      <c r="T1885" t="s">
        <v>280</v>
      </c>
      <c r="U1885"/>
    </row>
    <row r="1886" spans="1:21">
      <c r="A1886" s="168" t="str">
        <f t="shared" si="29"/>
        <v>Report</v>
      </c>
      <c r="B1886">
        <v>23469</v>
      </c>
      <c r="C1886" t="s">
        <v>8112</v>
      </c>
      <c r="D1886" t="s">
        <v>162</v>
      </c>
      <c r="E1886" t="s">
        <v>283</v>
      </c>
      <c r="F1886" t="s">
        <v>8113</v>
      </c>
      <c r="G1886" t="s">
        <v>8114</v>
      </c>
      <c r="H1886" t="s">
        <v>1440</v>
      </c>
      <c r="I1886" t="s">
        <v>1043</v>
      </c>
      <c r="J1886" t="s">
        <v>8115</v>
      </c>
      <c r="K1886" t="s">
        <v>131</v>
      </c>
      <c r="L1886" t="s">
        <v>173</v>
      </c>
      <c r="M1886">
        <v>404456</v>
      </c>
      <c r="N1886" t="s">
        <v>162</v>
      </c>
      <c r="O1886" s="182">
        <v>41291</v>
      </c>
      <c r="P1886" s="182">
        <v>41309</v>
      </c>
      <c r="Q1886">
        <v>3</v>
      </c>
      <c r="R1886" t="s">
        <v>280</v>
      </c>
      <c r="S1886" t="s">
        <v>280</v>
      </c>
      <c r="T1886" t="s">
        <v>280</v>
      </c>
      <c r="U1886"/>
    </row>
    <row r="1887" spans="1:21">
      <c r="A1887" s="168" t="str">
        <f t="shared" si="29"/>
        <v>Report</v>
      </c>
      <c r="B1887">
        <v>23470</v>
      </c>
      <c r="C1887" t="s">
        <v>8116</v>
      </c>
      <c r="D1887" t="s">
        <v>162</v>
      </c>
      <c r="E1887" t="s">
        <v>283</v>
      </c>
      <c r="F1887" t="s">
        <v>8117</v>
      </c>
      <c r="G1887" t="s">
        <v>8118</v>
      </c>
      <c r="H1887" t="s">
        <v>280</v>
      </c>
      <c r="I1887" t="s">
        <v>6886</v>
      </c>
      <c r="J1887" t="s">
        <v>8119</v>
      </c>
      <c r="K1887" t="s">
        <v>63</v>
      </c>
      <c r="L1887" t="s">
        <v>176</v>
      </c>
      <c r="M1887">
        <v>455077</v>
      </c>
      <c r="N1887" t="s">
        <v>162</v>
      </c>
      <c r="O1887" s="182">
        <v>42152</v>
      </c>
      <c r="P1887" s="182">
        <v>42166</v>
      </c>
      <c r="Q1887">
        <v>2</v>
      </c>
      <c r="R1887">
        <v>2</v>
      </c>
      <c r="S1887">
        <v>2</v>
      </c>
      <c r="T1887">
        <v>2</v>
      </c>
      <c r="U1887"/>
    </row>
    <row r="1888" spans="1:21">
      <c r="A1888" s="168" t="str">
        <f t="shared" si="29"/>
        <v>Report</v>
      </c>
      <c r="B1888">
        <v>23471</v>
      </c>
      <c r="C1888" t="s">
        <v>8120</v>
      </c>
      <c r="D1888" t="s">
        <v>162</v>
      </c>
      <c r="E1888" t="s">
        <v>283</v>
      </c>
      <c r="F1888" t="s">
        <v>8121</v>
      </c>
      <c r="G1888" t="s">
        <v>8122</v>
      </c>
      <c r="H1888" t="s">
        <v>280</v>
      </c>
      <c r="I1888" t="s">
        <v>757</v>
      </c>
      <c r="J1888" t="s">
        <v>8123</v>
      </c>
      <c r="K1888" t="s">
        <v>23</v>
      </c>
      <c r="L1888" t="s">
        <v>175</v>
      </c>
      <c r="M1888">
        <v>383846</v>
      </c>
      <c r="N1888" t="s">
        <v>162</v>
      </c>
      <c r="O1888" s="182">
        <v>41075</v>
      </c>
      <c r="P1888" s="182">
        <v>41096</v>
      </c>
      <c r="Q1888">
        <v>1</v>
      </c>
      <c r="R1888" t="s">
        <v>280</v>
      </c>
      <c r="S1888" t="s">
        <v>280</v>
      </c>
      <c r="T1888" t="s">
        <v>280</v>
      </c>
      <c r="U1888"/>
    </row>
    <row r="1889" spans="1:21">
      <c r="A1889" s="168" t="str">
        <f t="shared" si="29"/>
        <v>Report</v>
      </c>
      <c r="B1889">
        <v>23474</v>
      </c>
      <c r="C1889" t="s">
        <v>8124</v>
      </c>
      <c r="D1889" t="s">
        <v>162</v>
      </c>
      <c r="E1889" t="s">
        <v>283</v>
      </c>
      <c r="F1889" t="s">
        <v>4929</v>
      </c>
      <c r="G1889" t="s">
        <v>280</v>
      </c>
      <c r="H1889" t="s">
        <v>280</v>
      </c>
      <c r="I1889" t="s">
        <v>1918</v>
      </c>
      <c r="J1889" t="s">
        <v>4930</v>
      </c>
      <c r="K1889" t="s">
        <v>97</v>
      </c>
      <c r="L1889" t="s">
        <v>172</v>
      </c>
      <c r="M1889">
        <v>384203</v>
      </c>
      <c r="N1889" t="s">
        <v>162</v>
      </c>
      <c r="O1889" s="182">
        <v>41242</v>
      </c>
      <c r="P1889" s="182">
        <v>41262</v>
      </c>
      <c r="Q1889">
        <v>3</v>
      </c>
      <c r="R1889" t="s">
        <v>280</v>
      </c>
      <c r="S1889" t="s">
        <v>280</v>
      </c>
      <c r="T1889" t="s">
        <v>280</v>
      </c>
      <c r="U1889"/>
    </row>
    <row r="1890" spans="1:21">
      <c r="A1890" s="168" t="str">
        <f t="shared" si="29"/>
        <v>Report</v>
      </c>
      <c r="B1890">
        <v>23475</v>
      </c>
      <c r="C1890" t="s">
        <v>8125</v>
      </c>
      <c r="D1890" t="s">
        <v>162</v>
      </c>
      <c r="E1890" t="s">
        <v>283</v>
      </c>
      <c r="F1890" t="s">
        <v>8126</v>
      </c>
      <c r="G1890" t="s">
        <v>280</v>
      </c>
      <c r="H1890" t="s">
        <v>280</v>
      </c>
      <c r="I1890" t="s">
        <v>8127</v>
      </c>
      <c r="J1890" t="s">
        <v>8128</v>
      </c>
      <c r="K1890" t="s">
        <v>25</v>
      </c>
      <c r="L1890" t="s">
        <v>177</v>
      </c>
      <c r="M1890">
        <v>404524</v>
      </c>
      <c r="N1890" t="s">
        <v>162</v>
      </c>
      <c r="O1890" s="182">
        <v>41201</v>
      </c>
      <c r="P1890" s="182">
        <v>41220</v>
      </c>
      <c r="Q1890">
        <v>2</v>
      </c>
      <c r="R1890" t="s">
        <v>280</v>
      </c>
      <c r="S1890" t="s">
        <v>280</v>
      </c>
      <c r="T1890" t="s">
        <v>280</v>
      </c>
      <c r="U1890"/>
    </row>
    <row r="1891" spans="1:21">
      <c r="A1891" s="168" t="str">
        <f t="shared" si="29"/>
        <v>Report</v>
      </c>
      <c r="B1891">
        <v>23480</v>
      </c>
      <c r="C1891" t="s">
        <v>8129</v>
      </c>
      <c r="D1891" t="s">
        <v>162</v>
      </c>
      <c r="E1891" t="s">
        <v>283</v>
      </c>
      <c r="F1891" t="s">
        <v>8130</v>
      </c>
      <c r="G1891" t="s">
        <v>1363</v>
      </c>
      <c r="H1891" t="s">
        <v>8131</v>
      </c>
      <c r="I1891" t="s">
        <v>1102</v>
      </c>
      <c r="J1891" t="s">
        <v>8132</v>
      </c>
      <c r="K1891" t="s">
        <v>43</v>
      </c>
      <c r="L1891" t="s">
        <v>171</v>
      </c>
      <c r="M1891">
        <v>384204</v>
      </c>
      <c r="N1891" t="s">
        <v>162</v>
      </c>
      <c r="O1891" s="182">
        <v>41040</v>
      </c>
      <c r="P1891" s="182">
        <v>41058</v>
      </c>
      <c r="Q1891">
        <v>2</v>
      </c>
      <c r="R1891" t="s">
        <v>280</v>
      </c>
      <c r="S1891" t="s">
        <v>280</v>
      </c>
      <c r="T1891" t="s">
        <v>280</v>
      </c>
      <c r="U1891"/>
    </row>
    <row r="1892" spans="1:21">
      <c r="A1892" s="168" t="str">
        <f t="shared" si="29"/>
        <v>Report</v>
      </c>
      <c r="B1892">
        <v>23484</v>
      </c>
      <c r="C1892" t="s">
        <v>8133</v>
      </c>
      <c r="D1892" t="s">
        <v>162</v>
      </c>
      <c r="E1892" t="s">
        <v>283</v>
      </c>
      <c r="F1892" t="s">
        <v>8134</v>
      </c>
      <c r="G1892" t="s">
        <v>8135</v>
      </c>
      <c r="H1892" t="s">
        <v>280</v>
      </c>
      <c r="I1892" t="s">
        <v>8136</v>
      </c>
      <c r="J1892" t="s">
        <v>8137</v>
      </c>
      <c r="K1892" t="s">
        <v>16</v>
      </c>
      <c r="L1892" t="s">
        <v>176</v>
      </c>
      <c r="M1892">
        <v>455084</v>
      </c>
      <c r="N1892" t="s">
        <v>509</v>
      </c>
      <c r="O1892" s="182">
        <v>42173</v>
      </c>
      <c r="P1892" s="182">
        <v>42208</v>
      </c>
      <c r="Q1892">
        <v>2</v>
      </c>
      <c r="R1892">
        <v>2</v>
      </c>
      <c r="S1892">
        <v>2</v>
      </c>
      <c r="T1892">
        <v>2</v>
      </c>
      <c r="U1892"/>
    </row>
    <row r="1893" spans="1:21">
      <c r="A1893" s="168" t="str">
        <f t="shared" si="29"/>
        <v>Report</v>
      </c>
      <c r="B1893">
        <v>23485</v>
      </c>
      <c r="C1893" t="s">
        <v>8138</v>
      </c>
      <c r="D1893" t="s">
        <v>162</v>
      </c>
      <c r="E1893" t="s">
        <v>283</v>
      </c>
      <c r="F1893" t="s">
        <v>8139</v>
      </c>
      <c r="G1893" t="s">
        <v>280</v>
      </c>
      <c r="H1893" t="s">
        <v>280</v>
      </c>
      <c r="I1893" t="s">
        <v>394</v>
      </c>
      <c r="J1893" t="s">
        <v>8140</v>
      </c>
      <c r="K1893" t="s">
        <v>70</v>
      </c>
      <c r="L1893" t="s">
        <v>175</v>
      </c>
      <c r="M1893">
        <v>410358</v>
      </c>
      <c r="N1893" t="s">
        <v>162</v>
      </c>
      <c r="O1893" s="182">
        <v>41242</v>
      </c>
      <c r="P1893" s="182">
        <v>41263</v>
      </c>
      <c r="Q1893">
        <v>2</v>
      </c>
      <c r="R1893" t="s">
        <v>280</v>
      </c>
      <c r="S1893" t="s">
        <v>280</v>
      </c>
      <c r="T1893" t="s">
        <v>280</v>
      </c>
      <c r="U1893"/>
    </row>
    <row r="1894" spans="1:21">
      <c r="A1894" s="168" t="str">
        <f t="shared" si="29"/>
        <v>Report</v>
      </c>
      <c r="B1894">
        <v>23486</v>
      </c>
      <c r="C1894" t="s">
        <v>8141</v>
      </c>
      <c r="D1894" t="s">
        <v>162</v>
      </c>
      <c r="E1894" t="s">
        <v>283</v>
      </c>
      <c r="F1894" t="s">
        <v>8142</v>
      </c>
      <c r="G1894" t="s">
        <v>8143</v>
      </c>
      <c r="H1894" t="s">
        <v>8144</v>
      </c>
      <c r="I1894" t="s">
        <v>8145</v>
      </c>
      <c r="J1894" t="s">
        <v>8146</v>
      </c>
      <c r="K1894" t="s">
        <v>128</v>
      </c>
      <c r="L1894" t="s">
        <v>358</v>
      </c>
      <c r="M1894">
        <v>383847</v>
      </c>
      <c r="N1894" t="s">
        <v>162</v>
      </c>
      <c r="O1894" s="182">
        <v>41060</v>
      </c>
      <c r="P1894" s="182">
        <v>41085</v>
      </c>
      <c r="Q1894">
        <v>2</v>
      </c>
      <c r="R1894" t="s">
        <v>280</v>
      </c>
      <c r="S1894" t="s">
        <v>280</v>
      </c>
      <c r="T1894" t="s">
        <v>280</v>
      </c>
      <c r="U1894"/>
    </row>
    <row r="1895" spans="1:21">
      <c r="A1895" s="168" t="str">
        <f t="shared" si="29"/>
        <v>Report</v>
      </c>
      <c r="B1895">
        <v>23487</v>
      </c>
      <c r="C1895" t="s">
        <v>8147</v>
      </c>
      <c r="D1895" t="s">
        <v>162</v>
      </c>
      <c r="E1895" t="s">
        <v>283</v>
      </c>
      <c r="F1895" t="s">
        <v>8148</v>
      </c>
      <c r="G1895" t="s">
        <v>280</v>
      </c>
      <c r="H1895" t="s">
        <v>280</v>
      </c>
      <c r="I1895" t="s">
        <v>542</v>
      </c>
      <c r="J1895" t="s">
        <v>8149</v>
      </c>
      <c r="K1895" t="s">
        <v>44</v>
      </c>
      <c r="L1895" t="s">
        <v>173</v>
      </c>
      <c r="M1895">
        <v>455088</v>
      </c>
      <c r="N1895" t="s">
        <v>509</v>
      </c>
      <c r="O1895" s="182">
        <v>42096</v>
      </c>
      <c r="P1895" s="182">
        <v>42117</v>
      </c>
      <c r="Q1895">
        <v>2</v>
      </c>
      <c r="R1895">
        <v>2</v>
      </c>
      <c r="S1895">
        <v>2</v>
      </c>
      <c r="T1895">
        <v>2</v>
      </c>
      <c r="U1895"/>
    </row>
    <row r="1896" spans="1:21">
      <c r="A1896" s="168" t="str">
        <f t="shared" si="29"/>
        <v>Report</v>
      </c>
      <c r="B1896">
        <v>23488</v>
      </c>
      <c r="C1896" t="s">
        <v>8150</v>
      </c>
      <c r="D1896" t="s">
        <v>162</v>
      </c>
      <c r="E1896" t="s">
        <v>283</v>
      </c>
      <c r="F1896" t="s">
        <v>8151</v>
      </c>
      <c r="G1896" t="s">
        <v>8152</v>
      </c>
      <c r="H1896" t="s">
        <v>280</v>
      </c>
      <c r="I1896" t="s">
        <v>416</v>
      </c>
      <c r="J1896" t="s">
        <v>8153</v>
      </c>
      <c r="K1896" t="s">
        <v>36</v>
      </c>
      <c r="L1896" t="s">
        <v>178</v>
      </c>
      <c r="M1896">
        <v>366435</v>
      </c>
      <c r="N1896" t="s">
        <v>162</v>
      </c>
      <c r="O1896" s="182">
        <v>40592</v>
      </c>
      <c r="P1896" s="182">
        <v>40613</v>
      </c>
      <c r="Q1896">
        <v>2</v>
      </c>
      <c r="R1896" t="s">
        <v>280</v>
      </c>
      <c r="S1896" t="s">
        <v>280</v>
      </c>
      <c r="T1896" t="s">
        <v>280</v>
      </c>
      <c r="U1896"/>
    </row>
    <row r="1897" spans="1:21">
      <c r="A1897" s="168" t="str">
        <f t="shared" si="29"/>
        <v>Report</v>
      </c>
      <c r="B1897">
        <v>23496</v>
      </c>
      <c r="C1897" t="s">
        <v>8154</v>
      </c>
      <c r="D1897" t="s">
        <v>162</v>
      </c>
      <c r="E1897" t="s">
        <v>283</v>
      </c>
      <c r="F1897" t="s">
        <v>8155</v>
      </c>
      <c r="G1897" t="s">
        <v>280</v>
      </c>
      <c r="H1897" t="s">
        <v>280</v>
      </c>
      <c r="I1897" t="s">
        <v>3537</v>
      </c>
      <c r="J1897" t="s">
        <v>8156</v>
      </c>
      <c r="K1897" t="s">
        <v>103</v>
      </c>
      <c r="L1897" t="s">
        <v>178</v>
      </c>
      <c r="M1897">
        <v>404510</v>
      </c>
      <c r="N1897" t="s">
        <v>162</v>
      </c>
      <c r="O1897" s="182">
        <v>41214</v>
      </c>
      <c r="P1897" s="182">
        <v>41234</v>
      </c>
      <c r="Q1897">
        <v>2</v>
      </c>
      <c r="R1897" t="s">
        <v>280</v>
      </c>
      <c r="S1897" t="s">
        <v>280</v>
      </c>
      <c r="T1897" t="s">
        <v>280</v>
      </c>
      <c r="U1897"/>
    </row>
    <row r="1898" spans="1:21">
      <c r="A1898" s="168" t="str">
        <f t="shared" si="29"/>
        <v>Report</v>
      </c>
      <c r="B1898">
        <v>23500</v>
      </c>
      <c r="C1898" t="s">
        <v>8157</v>
      </c>
      <c r="D1898" t="s">
        <v>162</v>
      </c>
      <c r="E1898" t="s">
        <v>283</v>
      </c>
      <c r="F1898" t="s">
        <v>8158</v>
      </c>
      <c r="G1898" t="s">
        <v>8159</v>
      </c>
      <c r="H1898" t="s">
        <v>8160</v>
      </c>
      <c r="I1898" t="s">
        <v>141</v>
      </c>
      <c r="J1898" t="s">
        <v>8161</v>
      </c>
      <c r="K1898" t="s">
        <v>141</v>
      </c>
      <c r="L1898" t="s">
        <v>175</v>
      </c>
      <c r="M1898">
        <v>442863</v>
      </c>
      <c r="N1898" t="s">
        <v>162</v>
      </c>
      <c r="O1898" s="182">
        <v>41857</v>
      </c>
      <c r="P1898" s="182">
        <v>41876</v>
      </c>
      <c r="Q1898">
        <v>3</v>
      </c>
      <c r="R1898">
        <v>3</v>
      </c>
      <c r="S1898">
        <v>3</v>
      </c>
      <c r="T1898">
        <v>3</v>
      </c>
      <c r="U1898"/>
    </row>
    <row r="1899" spans="1:21">
      <c r="A1899" s="168" t="str">
        <f t="shared" si="29"/>
        <v>Report</v>
      </c>
      <c r="B1899">
        <v>23503</v>
      </c>
      <c r="C1899" t="s">
        <v>8162</v>
      </c>
      <c r="D1899" t="s">
        <v>162</v>
      </c>
      <c r="E1899" t="s">
        <v>283</v>
      </c>
      <c r="F1899" t="s">
        <v>8163</v>
      </c>
      <c r="G1899" t="s">
        <v>280</v>
      </c>
      <c r="H1899" t="s">
        <v>280</v>
      </c>
      <c r="I1899" t="s">
        <v>895</v>
      </c>
      <c r="J1899" t="s">
        <v>8164</v>
      </c>
      <c r="K1899" t="s">
        <v>41</v>
      </c>
      <c r="L1899" t="s">
        <v>171</v>
      </c>
      <c r="M1899">
        <v>384207</v>
      </c>
      <c r="N1899" t="s">
        <v>162</v>
      </c>
      <c r="O1899" s="182">
        <v>40968</v>
      </c>
      <c r="P1899" s="182">
        <v>40989</v>
      </c>
      <c r="Q1899">
        <v>3</v>
      </c>
      <c r="R1899" t="s">
        <v>280</v>
      </c>
      <c r="S1899" t="s">
        <v>280</v>
      </c>
      <c r="T1899" t="s">
        <v>280</v>
      </c>
      <c r="U1899"/>
    </row>
    <row r="1900" spans="1:21">
      <c r="A1900" s="168" t="str">
        <f t="shared" si="29"/>
        <v>Report</v>
      </c>
      <c r="B1900">
        <v>23505</v>
      </c>
      <c r="C1900" t="s">
        <v>8165</v>
      </c>
      <c r="D1900" t="s">
        <v>162</v>
      </c>
      <c r="E1900" t="s">
        <v>283</v>
      </c>
      <c r="F1900" t="s">
        <v>8166</v>
      </c>
      <c r="G1900" t="s">
        <v>280</v>
      </c>
      <c r="H1900" t="s">
        <v>280</v>
      </c>
      <c r="I1900" t="s">
        <v>1993</v>
      </c>
      <c r="J1900" t="s">
        <v>8167</v>
      </c>
      <c r="K1900" t="s">
        <v>56</v>
      </c>
      <c r="L1900" t="s">
        <v>177</v>
      </c>
      <c r="M1900">
        <v>383359</v>
      </c>
      <c r="N1900" t="s">
        <v>162</v>
      </c>
      <c r="O1900" s="182">
        <v>40962</v>
      </c>
      <c r="P1900" s="182">
        <v>40983</v>
      </c>
      <c r="Q1900">
        <v>2</v>
      </c>
      <c r="R1900" t="s">
        <v>280</v>
      </c>
      <c r="S1900" t="s">
        <v>280</v>
      </c>
      <c r="T1900" t="s">
        <v>280</v>
      </c>
      <c r="U1900"/>
    </row>
    <row r="1901" spans="1:21">
      <c r="A1901" s="168" t="str">
        <f t="shared" si="29"/>
        <v>Report</v>
      </c>
      <c r="B1901">
        <v>23507</v>
      </c>
      <c r="C1901" t="s">
        <v>8168</v>
      </c>
      <c r="D1901" t="s">
        <v>162</v>
      </c>
      <c r="E1901" t="s">
        <v>283</v>
      </c>
      <c r="F1901" t="s">
        <v>8169</v>
      </c>
      <c r="G1901" t="s">
        <v>8170</v>
      </c>
      <c r="H1901" t="s">
        <v>280</v>
      </c>
      <c r="I1901" t="s">
        <v>8171</v>
      </c>
      <c r="J1901" t="s">
        <v>8172</v>
      </c>
      <c r="K1901" t="s">
        <v>60</v>
      </c>
      <c r="L1901" t="s">
        <v>173</v>
      </c>
      <c r="M1901">
        <v>407038</v>
      </c>
      <c r="N1901" t="s">
        <v>162</v>
      </c>
      <c r="O1901" s="182">
        <v>41355</v>
      </c>
      <c r="P1901" s="182">
        <v>41375</v>
      </c>
      <c r="Q1901">
        <v>1</v>
      </c>
      <c r="R1901" t="s">
        <v>280</v>
      </c>
      <c r="S1901" t="s">
        <v>280</v>
      </c>
      <c r="T1901" t="s">
        <v>280</v>
      </c>
      <c r="U1901"/>
    </row>
    <row r="1902" spans="1:21">
      <c r="A1902" s="168" t="str">
        <f t="shared" si="29"/>
        <v>Report</v>
      </c>
      <c r="B1902">
        <v>23508</v>
      </c>
      <c r="C1902" t="s">
        <v>8173</v>
      </c>
      <c r="D1902" t="s">
        <v>162</v>
      </c>
      <c r="E1902" t="s">
        <v>283</v>
      </c>
      <c r="F1902" t="s">
        <v>8174</v>
      </c>
      <c r="G1902" t="s">
        <v>4458</v>
      </c>
      <c r="H1902" t="s">
        <v>280</v>
      </c>
      <c r="I1902" t="s">
        <v>2295</v>
      </c>
      <c r="J1902" t="s">
        <v>8175</v>
      </c>
      <c r="K1902" t="s">
        <v>133</v>
      </c>
      <c r="L1902" t="s">
        <v>176</v>
      </c>
      <c r="M1902">
        <v>383569</v>
      </c>
      <c r="N1902" t="s">
        <v>162</v>
      </c>
      <c r="O1902" s="182">
        <v>41235</v>
      </c>
      <c r="P1902" s="182">
        <v>41256</v>
      </c>
      <c r="Q1902">
        <v>2</v>
      </c>
      <c r="R1902" t="s">
        <v>280</v>
      </c>
      <c r="S1902" t="s">
        <v>280</v>
      </c>
      <c r="T1902" t="s">
        <v>280</v>
      </c>
      <c r="U1902"/>
    </row>
    <row r="1903" spans="1:21">
      <c r="A1903" s="168" t="str">
        <f t="shared" si="29"/>
        <v>Report</v>
      </c>
      <c r="B1903">
        <v>23512</v>
      </c>
      <c r="C1903" t="s">
        <v>8176</v>
      </c>
      <c r="D1903" t="s">
        <v>162</v>
      </c>
      <c r="E1903" t="s">
        <v>283</v>
      </c>
      <c r="F1903" t="s">
        <v>8177</v>
      </c>
      <c r="G1903" t="s">
        <v>280</v>
      </c>
      <c r="H1903" t="s">
        <v>280</v>
      </c>
      <c r="I1903" t="s">
        <v>1445</v>
      </c>
      <c r="J1903" t="s">
        <v>8178</v>
      </c>
      <c r="K1903" t="s">
        <v>126</v>
      </c>
      <c r="L1903" t="s">
        <v>358</v>
      </c>
      <c r="M1903">
        <v>427492</v>
      </c>
      <c r="N1903" t="s">
        <v>162</v>
      </c>
      <c r="O1903" s="182">
        <v>41591</v>
      </c>
      <c r="P1903" s="182">
        <v>41612</v>
      </c>
      <c r="Q1903">
        <v>2</v>
      </c>
      <c r="R1903">
        <v>2</v>
      </c>
      <c r="S1903">
        <v>2</v>
      </c>
      <c r="T1903">
        <v>2</v>
      </c>
      <c r="U1903"/>
    </row>
    <row r="1904" spans="1:21">
      <c r="A1904" s="168" t="str">
        <f t="shared" si="29"/>
        <v>Report</v>
      </c>
      <c r="B1904">
        <v>23513</v>
      </c>
      <c r="C1904" t="s">
        <v>8179</v>
      </c>
      <c r="D1904" t="s">
        <v>162</v>
      </c>
      <c r="E1904" t="s">
        <v>283</v>
      </c>
      <c r="F1904" t="s">
        <v>8180</v>
      </c>
      <c r="G1904" t="s">
        <v>8181</v>
      </c>
      <c r="H1904" t="s">
        <v>280</v>
      </c>
      <c r="I1904" t="s">
        <v>376</v>
      </c>
      <c r="J1904" t="s">
        <v>8182</v>
      </c>
      <c r="K1904" t="s">
        <v>109</v>
      </c>
      <c r="L1904" t="s">
        <v>174</v>
      </c>
      <c r="M1904">
        <v>362617</v>
      </c>
      <c r="N1904" t="s">
        <v>162</v>
      </c>
      <c r="O1904" s="182">
        <v>40500</v>
      </c>
      <c r="P1904" s="182">
        <v>40521</v>
      </c>
      <c r="Q1904">
        <v>2</v>
      </c>
      <c r="R1904" t="s">
        <v>280</v>
      </c>
      <c r="S1904" t="s">
        <v>280</v>
      </c>
      <c r="T1904" t="s">
        <v>280</v>
      </c>
      <c r="U1904"/>
    </row>
    <row r="1905" spans="1:21">
      <c r="A1905" s="168" t="str">
        <f t="shared" si="29"/>
        <v>Report</v>
      </c>
      <c r="B1905">
        <v>23514</v>
      </c>
      <c r="C1905" t="s">
        <v>8183</v>
      </c>
      <c r="D1905" t="s">
        <v>162</v>
      </c>
      <c r="E1905" t="s">
        <v>283</v>
      </c>
      <c r="F1905" t="s">
        <v>8184</v>
      </c>
      <c r="G1905" t="s">
        <v>8185</v>
      </c>
      <c r="H1905" t="s">
        <v>280</v>
      </c>
      <c r="I1905" t="s">
        <v>8186</v>
      </c>
      <c r="J1905" t="s">
        <v>8187</v>
      </c>
      <c r="K1905" t="s">
        <v>66</v>
      </c>
      <c r="L1905" t="s">
        <v>177</v>
      </c>
      <c r="M1905">
        <v>367874</v>
      </c>
      <c r="N1905" t="s">
        <v>162</v>
      </c>
      <c r="O1905" s="182">
        <v>41355</v>
      </c>
      <c r="P1905" s="182">
        <v>41375</v>
      </c>
      <c r="Q1905">
        <v>3</v>
      </c>
      <c r="R1905" t="s">
        <v>280</v>
      </c>
      <c r="S1905" t="s">
        <v>280</v>
      </c>
      <c r="T1905" t="s">
        <v>280</v>
      </c>
      <c r="U1905"/>
    </row>
    <row r="1906" spans="1:21">
      <c r="A1906" s="168" t="str">
        <f t="shared" si="29"/>
        <v>Report</v>
      </c>
      <c r="B1906">
        <v>23515</v>
      </c>
      <c r="C1906" t="s">
        <v>8188</v>
      </c>
      <c r="D1906" t="s">
        <v>162</v>
      </c>
      <c r="E1906" t="s">
        <v>283</v>
      </c>
      <c r="F1906" t="s">
        <v>6026</v>
      </c>
      <c r="G1906" t="s">
        <v>280</v>
      </c>
      <c r="H1906" t="s">
        <v>280</v>
      </c>
      <c r="I1906" t="s">
        <v>2835</v>
      </c>
      <c r="J1906" t="s">
        <v>8189</v>
      </c>
      <c r="K1906" t="s">
        <v>62</v>
      </c>
      <c r="L1906" t="s">
        <v>176</v>
      </c>
      <c r="M1906">
        <v>383333</v>
      </c>
      <c r="N1906" t="s">
        <v>162</v>
      </c>
      <c r="O1906" s="182">
        <v>41096</v>
      </c>
      <c r="P1906" s="182">
        <v>41121</v>
      </c>
      <c r="Q1906">
        <v>2</v>
      </c>
      <c r="R1906" t="s">
        <v>280</v>
      </c>
      <c r="S1906" t="s">
        <v>280</v>
      </c>
      <c r="T1906" t="s">
        <v>280</v>
      </c>
      <c r="U1906"/>
    </row>
    <row r="1907" spans="1:21">
      <c r="A1907" s="168" t="str">
        <f t="shared" si="29"/>
        <v>Report</v>
      </c>
      <c r="B1907">
        <v>23519</v>
      </c>
      <c r="C1907" t="s">
        <v>8190</v>
      </c>
      <c r="D1907" t="s">
        <v>162</v>
      </c>
      <c r="E1907" t="s">
        <v>283</v>
      </c>
      <c r="F1907" t="s">
        <v>8191</v>
      </c>
      <c r="G1907" t="s">
        <v>280</v>
      </c>
      <c r="H1907" t="s">
        <v>280</v>
      </c>
      <c r="I1907" t="s">
        <v>2096</v>
      </c>
      <c r="J1907" t="s">
        <v>8192</v>
      </c>
      <c r="K1907" t="s">
        <v>94</v>
      </c>
      <c r="L1907" t="s">
        <v>176</v>
      </c>
      <c r="M1907">
        <v>386947</v>
      </c>
      <c r="N1907" t="s">
        <v>162</v>
      </c>
      <c r="O1907" s="182">
        <v>41179</v>
      </c>
      <c r="P1907" s="182">
        <v>41193</v>
      </c>
      <c r="Q1907">
        <v>3</v>
      </c>
      <c r="R1907" t="s">
        <v>280</v>
      </c>
      <c r="S1907" t="s">
        <v>280</v>
      </c>
      <c r="T1907" t="s">
        <v>280</v>
      </c>
      <c r="U1907"/>
    </row>
    <row r="1908" spans="1:21">
      <c r="A1908" s="168" t="str">
        <f t="shared" si="29"/>
        <v>Report</v>
      </c>
      <c r="B1908">
        <v>23520</v>
      </c>
      <c r="C1908" t="s">
        <v>8193</v>
      </c>
      <c r="D1908" t="s">
        <v>162</v>
      </c>
      <c r="E1908" t="s">
        <v>283</v>
      </c>
      <c r="F1908" t="s">
        <v>8194</v>
      </c>
      <c r="G1908" t="s">
        <v>280</v>
      </c>
      <c r="H1908" t="s">
        <v>280</v>
      </c>
      <c r="I1908" t="s">
        <v>3328</v>
      </c>
      <c r="J1908" t="s">
        <v>8195</v>
      </c>
      <c r="K1908" t="s">
        <v>114</v>
      </c>
      <c r="L1908" t="s">
        <v>358</v>
      </c>
      <c r="M1908">
        <v>376306</v>
      </c>
      <c r="N1908" t="s">
        <v>162</v>
      </c>
      <c r="O1908" s="182">
        <v>40752</v>
      </c>
      <c r="P1908" s="182">
        <v>40773</v>
      </c>
      <c r="Q1908">
        <v>2</v>
      </c>
      <c r="R1908" t="s">
        <v>280</v>
      </c>
      <c r="S1908" t="s">
        <v>280</v>
      </c>
      <c r="T1908" t="s">
        <v>280</v>
      </c>
      <c r="U1908"/>
    </row>
    <row r="1909" spans="1:21">
      <c r="A1909" s="168" t="str">
        <f t="shared" si="29"/>
        <v>Report</v>
      </c>
      <c r="B1909">
        <v>23521</v>
      </c>
      <c r="C1909" t="s">
        <v>8193</v>
      </c>
      <c r="D1909" t="s">
        <v>162</v>
      </c>
      <c r="E1909" t="s">
        <v>283</v>
      </c>
      <c r="F1909" t="s">
        <v>8196</v>
      </c>
      <c r="G1909" t="s">
        <v>280</v>
      </c>
      <c r="H1909" t="s">
        <v>280</v>
      </c>
      <c r="I1909" t="s">
        <v>8197</v>
      </c>
      <c r="J1909" t="s">
        <v>8198</v>
      </c>
      <c r="K1909" t="s">
        <v>138</v>
      </c>
      <c r="L1909" t="s">
        <v>173</v>
      </c>
      <c r="M1909">
        <v>366339</v>
      </c>
      <c r="N1909" t="s">
        <v>162</v>
      </c>
      <c r="O1909" s="182">
        <v>40570</v>
      </c>
      <c r="P1909" s="182">
        <v>40591</v>
      </c>
      <c r="Q1909">
        <v>2</v>
      </c>
      <c r="R1909" t="s">
        <v>280</v>
      </c>
      <c r="S1909" t="s">
        <v>280</v>
      </c>
      <c r="T1909" t="s">
        <v>280</v>
      </c>
      <c r="U1909"/>
    </row>
    <row r="1910" spans="1:21">
      <c r="A1910" s="168" t="str">
        <f t="shared" si="29"/>
        <v>Report</v>
      </c>
      <c r="B1910">
        <v>23523</v>
      </c>
      <c r="C1910" t="s">
        <v>8199</v>
      </c>
      <c r="D1910" t="s">
        <v>162</v>
      </c>
      <c r="E1910" t="s">
        <v>283</v>
      </c>
      <c r="F1910" t="s">
        <v>8200</v>
      </c>
      <c r="G1910" t="s">
        <v>8201</v>
      </c>
      <c r="H1910" t="s">
        <v>4486</v>
      </c>
      <c r="I1910" t="s">
        <v>8202</v>
      </c>
      <c r="J1910" t="s">
        <v>8203</v>
      </c>
      <c r="K1910" t="s">
        <v>57</v>
      </c>
      <c r="L1910" t="s">
        <v>172</v>
      </c>
      <c r="M1910">
        <v>384208</v>
      </c>
      <c r="N1910" t="s">
        <v>162</v>
      </c>
      <c r="O1910" s="182">
        <v>40858</v>
      </c>
      <c r="P1910" s="182">
        <v>40883</v>
      </c>
      <c r="Q1910">
        <v>3</v>
      </c>
      <c r="R1910" t="s">
        <v>280</v>
      </c>
      <c r="S1910" t="s">
        <v>280</v>
      </c>
      <c r="T1910" t="s">
        <v>280</v>
      </c>
      <c r="U1910"/>
    </row>
    <row r="1911" spans="1:21">
      <c r="A1911" s="168" t="str">
        <f t="shared" si="29"/>
        <v>Report</v>
      </c>
      <c r="B1911">
        <v>23526</v>
      </c>
      <c r="C1911" t="s">
        <v>8204</v>
      </c>
      <c r="D1911" t="s">
        <v>162</v>
      </c>
      <c r="E1911" t="s">
        <v>283</v>
      </c>
      <c r="F1911" t="s">
        <v>8205</v>
      </c>
      <c r="G1911" t="s">
        <v>280</v>
      </c>
      <c r="H1911" t="s">
        <v>280</v>
      </c>
      <c r="I1911" t="s">
        <v>7111</v>
      </c>
      <c r="J1911" t="s">
        <v>8206</v>
      </c>
      <c r="K1911" t="s">
        <v>23</v>
      </c>
      <c r="L1911" t="s">
        <v>175</v>
      </c>
      <c r="M1911">
        <v>407039</v>
      </c>
      <c r="N1911" t="s">
        <v>162</v>
      </c>
      <c r="O1911" s="182">
        <v>41229</v>
      </c>
      <c r="P1911" s="182">
        <v>41247</v>
      </c>
      <c r="Q1911">
        <v>1</v>
      </c>
      <c r="R1911" t="s">
        <v>280</v>
      </c>
      <c r="S1911" t="s">
        <v>280</v>
      </c>
      <c r="T1911" t="s">
        <v>280</v>
      </c>
      <c r="U1911"/>
    </row>
    <row r="1912" spans="1:21">
      <c r="A1912" s="168" t="str">
        <f t="shared" si="29"/>
        <v>Report</v>
      </c>
      <c r="B1912">
        <v>23527</v>
      </c>
      <c r="C1912" t="s">
        <v>8207</v>
      </c>
      <c r="D1912" t="s">
        <v>162</v>
      </c>
      <c r="E1912" t="s">
        <v>283</v>
      </c>
      <c r="F1912" t="s">
        <v>8208</v>
      </c>
      <c r="G1912" t="s">
        <v>953</v>
      </c>
      <c r="H1912" t="s">
        <v>8209</v>
      </c>
      <c r="I1912" t="s">
        <v>8210</v>
      </c>
      <c r="J1912" t="s">
        <v>8211</v>
      </c>
      <c r="K1912" t="s">
        <v>98</v>
      </c>
      <c r="L1912" t="s">
        <v>172</v>
      </c>
      <c r="M1912">
        <v>362618</v>
      </c>
      <c r="N1912" t="s">
        <v>162</v>
      </c>
      <c r="O1912" s="182">
        <v>40738</v>
      </c>
      <c r="P1912" s="182">
        <v>40756</v>
      </c>
      <c r="Q1912">
        <v>2</v>
      </c>
      <c r="R1912" t="s">
        <v>280</v>
      </c>
      <c r="S1912" t="s">
        <v>280</v>
      </c>
      <c r="T1912" t="s">
        <v>280</v>
      </c>
      <c r="U1912"/>
    </row>
    <row r="1913" spans="1:21">
      <c r="A1913" s="168" t="str">
        <f t="shared" si="29"/>
        <v>Report</v>
      </c>
      <c r="B1913">
        <v>23528</v>
      </c>
      <c r="C1913" t="s">
        <v>8212</v>
      </c>
      <c r="D1913" t="s">
        <v>162</v>
      </c>
      <c r="E1913" t="s">
        <v>283</v>
      </c>
      <c r="F1913" t="s">
        <v>8213</v>
      </c>
      <c r="G1913" t="s">
        <v>8214</v>
      </c>
      <c r="H1913" t="s">
        <v>280</v>
      </c>
      <c r="I1913" t="s">
        <v>8215</v>
      </c>
      <c r="J1913" t="s">
        <v>8216</v>
      </c>
      <c r="K1913" t="s">
        <v>62</v>
      </c>
      <c r="L1913" t="s">
        <v>176</v>
      </c>
      <c r="M1913">
        <v>384209</v>
      </c>
      <c r="N1913" t="s">
        <v>162</v>
      </c>
      <c r="O1913" s="182">
        <v>41221</v>
      </c>
      <c r="P1913" s="182">
        <v>41242</v>
      </c>
      <c r="Q1913">
        <v>2</v>
      </c>
      <c r="R1913" t="s">
        <v>280</v>
      </c>
      <c r="S1913" t="s">
        <v>280</v>
      </c>
      <c r="T1913" t="s">
        <v>280</v>
      </c>
      <c r="U1913"/>
    </row>
    <row r="1914" spans="1:21">
      <c r="A1914" s="168" t="str">
        <f t="shared" si="29"/>
        <v>Report</v>
      </c>
      <c r="B1914">
        <v>23530</v>
      </c>
      <c r="C1914" t="s">
        <v>8217</v>
      </c>
      <c r="D1914" t="s">
        <v>162</v>
      </c>
      <c r="E1914" t="s">
        <v>283</v>
      </c>
      <c r="F1914" t="s">
        <v>8218</v>
      </c>
      <c r="G1914" t="s">
        <v>8219</v>
      </c>
      <c r="H1914" t="s">
        <v>280</v>
      </c>
      <c r="I1914" t="s">
        <v>3328</v>
      </c>
      <c r="J1914" t="s">
        <v>8220</v>
      </c>
      <c r="K1914" t="s">
        <v>114</v>
      </c>
      <c r="L1914" t="s">
        <v>358</v>
      </c>
      <c r="M1914">
        <v>384210</v>
      </c>
      <c r="N1914" t="s">
        <v>162</v>
      </c>
      <c r="O1914" s="182">
        <v>40893</v>
      </c>
      <c r="P1914" s="182">
        <v>40919</v>
      </c>
      <c r="Q1914">
        <v>2</v>
      </c>
      <c r="R1914" t="s">
        <v>280</v>
      </c>
      <c r="S1914" t="s">
        <v>280</v>
      </c>
      <c r="T1914" t="s">
        <v>280</v>
      </c>
      <c r="U1914"/>
    </row>
    <row r="1915" spans="1:21">
      <c r="A1915" s="168" t="str">
        <f t="shared" si="29"/>
        <v>Report</v>
      </c>
      <c r="B1915">
        <v>23534</v>
      </c>
      <c r="C1915" t="s">
        <v>8221</v>
      </c>
      <c r="D1915" t="s">
        <v>162</v>
      </c>
      <c r="E1915" t="s">
        <v>283</v>
      </c>
      <c r="F1915" t="s">
        <v>8222</v>
      </c>
      <c r="G1915" t="s">
        <v>280</v>
      </c>
      <c r="H1915" t="s">
        <v>280</v>
      </c>
      <c r="I1915" t="s">
        <v>8223</v>
      </c>
      <c r="J1915" t="s">
        <v>8224</v>
      </c>
      <c r="K1915" t="s">
        <v>89</v>
      </c>
      <c r="L1915" t="s">
        <v>174</v>
      </c>
      <c r="M1915">
        <v>362619</v>
      </c>
      <c r="N1915" t="s">
        <v>162</v>
      </c>
      <c r="O1915" s="182">
        <v>40438</v>
      </c>
      <c r="P1915" s="182">
        <v>40459</v>
      </c>
      <c r="Q1915">
        <v>2</v>
      </c>
      <c r="R1915" t="s">
        <v>280</v>
      </c>
      <c r="S1915" t="s">
        <v>280</v>
      </c>
      <c r="T1915" t="s">
        <v>280</v>
      </c>
      <c r="U1915"/>
    </row>
    <row r="1916" spans="1:21">
      <c r="A1916" s="168" t="str">
        <f t="shared" si="29"/>
        <v>Report</v>
      </c>
      <c r="B1916">
        <v>23535</v>
      </c>
      <c r="C1916" t="s">
        <v>8225</v>
      </c>
      <c r="D1916" t="s">
        <v>162</v>
      </c>
      <c r="E1916" t="s">
        <v>283</v>
      </c>
      <c r="F1916" t="s">
        <v>8226</v>
      </c>
      <c r="G1916" t="s">
        <v>8227</v>
      </c>
      <c r="H1916" t="s">
        <v>280</v>
      </c>
      <c r="I1916" t="s">
        <v>1759</v>
      </c>
      <c r="J1916" t="s">
        <v>8228</v>
      </c>
      <c r="K1916" t="s">
        <v>136</v>
      </c>
      <c r="L1916" t="s">
        <v>358</v>
      </c>
      <c r="M1916">
        <v>367875</v>
      </c>
      <c r="N1916" t="s">
        <v>162</v>
      </c>
      <c r="O1916" s="182">
        <v>40676</v>
      </c>
      <c r="P1916" s="182">
        <v>40697</v>
      </c>
      <c r="Q1916">
        <v>2</v>
      </c>
      <c r="R1916" t="s">
        <v>280</v>
      </c>
      <c r="S1916" t="s">
        <v>280</v>
      </c>
      <c r="T1916" t="s">
        <v>280</v>
      </c>
      <c r="U1916"/>
    </row>
    <row r="1917" spans="1:21">
      <c r="A1917" s="168" t="str">
        <f t="shared" si="29"/>
        <v>Report</v>
      </c>
      <c r="B1917">
        <v>23536</v>
      </c>
      <c r="C1917" t="s">
        <v>8229</v>
      </c>
      <c r="D1917" t="s">
        <v>162</v>
      </c>
      <c r="E1917" t="s">
        <v>283</v>
      </c>
      <c r="F1917" t="s">
        <v>8230</v>
      </c>
      <c r="G1917" t="s">
        <v>8231</v>
      </c>
      <c r="H1917" t="s">
        <v>280</v>
      </c>
      <c r="I1917" t="s">
        <v>627</v>
      </c>
      <c r="J1917" t="s">
        <v>8232</v>
      </c>
      <c r="K1917" t="s">
        <v>5</v>
      </c>
      <c r="L1917" t="s">
        <v>175</v>
      </c>
      <c r="M1917">
        <v>366727</v>
      </c>
      <c r="N1917" t="s">
        <v>162</v>
      </c>
      <c r="O1917" s="182">
        <v>40633</v>
      </c>
      <c r="P1917" s="182">
        <v>40653</v>
      </c>
      <c r="Q1917">
        <v>1</v>
      </c>
      <c r="R1917" t="s">
        <v>280</v>
      </c>
      <c r="S1917" t="s">
        <v>280</v>
      </c>
      <c r="T1917" t="s">
        <v>280</v>
      </c>
      <c r="U1917"/>
    </row>
    <row r="1918" spans="1:21">
      <c r="A1918" s="168" t="str">
        <f t="shared" si="29"/>
        <v>Report</v>
      </c>
      <c r="B1918">
        <v>23539</v>
      </c>
      <c r="C1918" t="s">
        <v>8233</v>
      </c>
      <c r="D1918" t="s">
        <v>162</v>
      </c>
      <c r="E1918" t="s">
        <v>283</v>
      </c>
      <c r="F1918" t="s">
        <v>8234</v>
      </c>
      <c r="G1918" t="s">
        <v>8235</v>
      </c>
      <c r="H1918" t="s">
        <v>280</v>
      </c>
      <c r="I1918" t="s">
        <v>8081</v>
      </c>
      <c r="J1918" t="s">
        <v>8236</v>
      </c>
      <c r="K1918" t="s">
        <v>118</v>
      </c>
      <c r="L1918" t="s">
        <v>178</v>
      </c>
      <c r="M1918">
        <v>383848</v>
      </c>
      <c r="N1918" t="s">
        <v>162</v>
      </c>
      <c r="O1918" s="182">
        <v>41075</v>
      </c>
      <c r="P1918" s="182">
        <v>41093</v>
      </c>
      <c r="Q1918">
        <v>1</v>
      </c>
      <c r="R1918" t="s">
        <v>280</v>
      </c>
      <c r="S1918" t="s">
        <v>280</v>
      </c>
      <c r="T1918" t="s">
        <v>280</v>
      </c>
      <c r="U1918"/>
    </row>
    <row r="1919" spans="1:21">
      <c r="A1919" s="168" t="str">
        <f t="shared" si="29"/>
        <v>Report</v>
      </c>
      <c r="B1919">
        <v>23540</v>
      </c>
      <c r="C1919" t="s">
        <v>8237</v>
      </c>
      <c r="D1919" t="s">
        <v>162</v>
      </c>
      <c r="E1919" t="s">
        <v>283</v>
      </c>
      <c r="F1919" t="s">
        <v>8238</v>
      </c>
      <c r="G1919" t="s">
        <v>280</v>
      </c>
      <c r="H1919" t="s">
        <v>280</v>
      </c>
      <c r="I1919" t="s">
        <v>752</v>
      </c>
      <c r="J1919" t="s">
        <v>8239</v>
      </c>
      <c r="K1919" t="s">
        <v>23</v>
      </c>
      <c r="L1919" t="s">
        <v>175</v>
      </c>
      <c r="M1919">
        <v>411024</v>
      </c>
      <c r="N1919" t="s">
        <v>162</v>
      </c>
      <c r="O1919" s="182">
        <v>41299</v>
      </c>
      <c r="P1919" s="182">
        <v>41320</v>
      </c>
      <c r="Q1919">
        <v>2</v>
      </c>
      <c r="R1919" t="s">
        <v>280</v>
      </c>
      <c r="S1919" t="s">
        <v>280</v>
      </c>
      <c r="T1919" t="s">
        <v>280</v>
      </c>
      <c r="U1919"/>
    </row>
    <row r="1920" spans="1:21">
      <c r="A1920" s="168" t="str">
        <f t="shared" si="29"/>
        <v>Report</v>
      </c>
      <c r="B1920">
        <v>23541</v>
      </c>
      <c r="C1920" t="s">
        <v>8240</v>
      </c>
      <c r="D1920" t="s">
        <v>162</v>
      </c>
      <c r="E1920" t="s">
        <v>283</v>
      </c>
      <c r="F1920" t="s">
        <v>8241</v>
      </c>
      <c r="G1920" t="s">
        <v>280</v>
      </c>
      <c r="H1920" t="s">
        <v>280</v>
      </c>
      <c r="I1920" t="s">
        <v>5232</v>
      </c>
      <c r="J1920" t="s">
        <v>588</v>
      </c>
      <c r="K1920" t="s">
        <v>91</v>
      </c>
      <c r="L1920" t="s">
        <v>174</v>
      </c>
      <c r="M1920">
        <v>362620</v>
      </c>
      <c r="N1920" t="s">
        <v>162</v>
      </c>
      <c r="O1920" s="182">
        <v>41053</v>
      </c>
      <c r="P1920" s="182">
        <v>41078</v>
      </c>
      <c r="Q1920">
        <v>2</v>
      </c>
      <c r="R1920" t="s">
        <v>280</v>
      </c>
      <c r="S1920" t="s">
        <v>280</v>
      </c>
      <c r="T1920" t="s">
        <v>280</v>
      </c>
      <c r="U1920"/>
    </row>
    <row r="1921" spans="1:21">
      <c r="A1921" s="168" t="str">
        <f t="shared" si="29"/>
        <v>Report</v>
      </c>
      <c r="B1921">
        <v>23542</v>
      </c>
      <c r="C1921" t="s">
        <v>8242</v>
      </c>
      <c r="D1921" t="s">
        <v>162</v>
      </c>
      <c r="E1921" t="s">
        <v>283</v>
      </c>
      <c r="F1921" t="s">
        <v>8243</v>
      </c>
      <c r="G1921" t="s">
        <v>8244</v>
      </c>
      <c r="H1921" t="s">
        <v>280</v>
      </c>
      <c r="I1921" t="s">
        <v>447</v>
      </c>
      <c r="J1921" t="s">
        <v>8245</v>
      </c>
      <c r="K1921" t="s">
        <v>78</v>
      </c>
      <c r="L1921" t="s">
        <v>175</v>
      </c>
      <c r="M1921">
        <v>366312</v>
      </c>
      <c r="N1921" t="s">
        <v>162</v>
      </c>
      <c r="O1921" s="182">
        <v>40577</v>
      </c>
      <c r="P1921" s="182">
        <v>40598</v>
      </c>
      <c r="Q1921">
        <v>3</v>
      </c>
      <c r="R1921" t="s">
        <v>280</v>
      </c>
      <c r="S1921" t="s">
        <v>280</v>
      </c>
      <c r="T1921" t="s">
        <v>280</v>
      </c>
      <c r="U1921"/>
    </row>
    <row r="1922" spans="1:21" s="76" customFormat="1">
      <c r="A1922" s="168" t="str">
        <f t="shared" si="29"/>
        <v>Report</v>
      </c>
      <c r="B1922">
        <v>23543</v>
      </c>
      <c r="C1922" t="s">
        <v>8246</v>
      </c>
      <c r="D1922" t="s">
        <v>162</v>
      </c>
      <c r="E1922" t="s">
        <v>283</v>
      </c>
      <c r="F1922" t="s">
        <v>4737</v>
      </c>
      <c r="G1922" t="s">
        <v>280</v>
      </c>
      <c r="H1922" t="s">
        <v>280</v>
      </c>
      <c r="I1922" t="s">
        <v>4517</v>
      </c>
      <c r="J1922" t="s">
        <v>4741</v>
      </c>
      <c r="K1922" t="s">
        <v>5</v>
      </c>
      <c r="L1922" t="s">
        <v>175</v>
      </c>
      <c r="M1922">
        <v>384211</v>
      </c>
      <c r="N1922" t="s">
        <v>162</v>
      </c>
      <c r="O1922" s="182">
        <v>40969</v>
      </c>
      <c r="P1922" s="182">
        <v>40990</v>
      </c>
      <c r="Q1922">
        <v>3</v>
      </c>
      <c r="R1922" t="s">
        <v>280</v>
      </c>
      <c r="S1922" t="s">
        <v>280</v>
      </c>
      <c r="T1922" t="s">
        <v>280</v>
      </c>
      <c r="U1922"/>
    </row>
    <row r="1923" spans="1:21">
      <c r="A1923" s="168" t="str">
        <f t="shared" si="29"/>
        <v>Report</v>
      </c>
      <c r="B1923">
        <v>23544</v>
      </c>
      <c r="C1923" t="s">
        <v>8247</v>
      </c>
      <c r="D1923" t="s">
        <v>162</v>
      </c>
      <c r="E1923" t="s">
        <v>283</v>
      </c>
      <c r="F1923" t="s">
        <v>8248</v>
      </c>
      <c r="G1923" t="s">
        <v>280</v>
      </c>
      <c r="H1923" t="s">
        <v>280</v>
      </c>
      <c r="I1923" t="s">
        <v>6852</v>
      </c>
      <c r="J1923" t="s">
        <v>8249</v>
      </c>
      <c r="K1923" t="s">
        <v>19</v>
      </c>
      <c r="L1923" t="s">
        <v>175</v>
      </c>
      <c r="M1923">
        <v>384212</v>
      </c>
      <c r="N1923" t="s">
        <v>162</v>
      </c>
      <c r="O1923" s="182">
        <v>40976</v>
      </c>
      <c r="P1923" s="182">
        <v>40997</v>
      </c>
      <c r="Q1923">
        <v>3</v>
      </c>
      <c r="R1923" t="s">
        <v>280</v>
      </c>
      <c r="S1923" t="s">
        <v>280</v>
      </c>
      <c r="T1923" t="s">
        <v>280</v>
      </c>
      <c r="U1923"/>
    </row>
    <row r="1924" spans="1:21">
      <c r="A1924" s="168" t="str">
        <f t="shared" ref="A1924:A1987" si="30">IF(B1924 &lt;&gt; "", HYPERLINK(CONCATENATE("http://www.ofsted.gov.uk/oxedu_providers/full/(urn)/",B1924),"Report"),"")</f>
        <v>Report</v>
      </c>
      <c r="B1924">
        <v>23546</v>
      </c>
      <c r="C1924" t="s">
        <v>8250</v>
      </c>
      <c r="D1924" t="s">
        <v>162</v>
      </c>
      <c r="E1924" t="s">
        <v>283</v>
      </c>
      <c r="F1924" t="s">
        <v>8251</v>
      </c>
      <c r="G1924" t="s">
        <v>8252</v>
      </c>
      <c r="H1924" t="s">
        <v>280</v>
      </c>
      <c r="I1924" t="s">
        <v>2384</v>
      </c>
      <c r="J1924" t="s">
        <v>8253</v>
      </c>
      <c r="K1924" t="s">
        <v>71</v>
      </c>
      <c r="L1924" t="s">
        <v>176</v>
      </c>
      <c r="M1924">
        <v>383738</v>
      </c>
      <c r="N1924" t="s">
        <v>162</v>
      </c>
      <c r="O1924" s="182">
        <v>40815</v>
      </c>
      <c r="P1924" s="182">
        <v>40836</v>
      </c>
      <c r="Q1924">
        <v>1</v>
      </c>
      <c r="R1924" t="s">
        <v>280</v>
      </c>
      <c r="S1924" t="s">
        <v>280</v>
      </c>
      <c r="T1924" t="s">
        <v>280</v>
      </c>
      <c r="U1924"/>
    </row>
    <row r="1925" spans="1:21">
      <c r="A1925" s="168" t="str">
        <f t="shared" si="30"/>
        <v>Report</v>
      </c>
      <c r="B1925">
        <v>23548</v>
      </c>
      <c r="C1925" t="s">
        <v>8254</v>
      </c>
      <c r="D1925" t="s">
        <v>162</v>
      </c>
      <c r="E1925" t="s">
        <v>283</v>
      </c>
      <c r="F1925" t="s">
        <v>8255</v>
      </c>
      <c r="G1925" t="s">
        <v>8256</v>
      </c>
      <c r="H1925" t="s">
        <v>8257</v>
      </c>
      <c r="I1925" t="s">
        <v>5507</v>
      </c>
      <c r="J1925" t="s">
        <v>8258</v>
      </c>
      <c r="K1925" t="s">
        <v>22</v>
      </c>
      <c r="L1925" t="s">
        <v>176</v>
      </c>
      <c r="M1925">
        <v>384213</v>
      </c>
      <c r="N1925" t="s">
        <v>162</v>
      </c>
      <c r="O1925" s="182">
        <v>40843</v>
      </c>
      <c r="P1925" s="182">
        <v>40864</v>
      </c>
      <c r="Q1925">
        <v>2</v>
      </c>
      <c r="R1925" t="s">
        <v>280</v>
      </c>
      <c r="S1925" t="s">
        <v>280</v>
      </c>
      <c r="T1925" t="s">
        <v>280</v>
      </c>
      <c r="U1925"/>
    </row>
    <row r="1926" spans="1:21">
      <c r="A1926" s="168" t="str">
        <f t="shared" si="30"/>
        <v>Report</v>
      </c>
      <c r="B1926">
        <v>23550</v>
      </c>
      <c r="C1926" t="s">
        <v>8259</v>
      </c>
      <c r="D1926" t="s">
        <v>162</v>
      </c>
      <c r="E1926" t="s">
        <v>283</v>
      </c>
      <c r="F1926" t="s">
        <v>8260</v>
      </c>
      <c r="G1926" t="s">
        <v>8261</v>
      </c>
      <c r="H1926" t="s">
        <v>280</v>
      </c>
      <c r="I1926" t="s">
        <v>2529</v>
      </c>
      <c r="J1926" t="s">
        <v>8262</v>
      </c>
      <c r="K1926" t="s">
        <v>27</v>
      </c>
      <c r="L1926" t="s">
        <v>175</v>
      </c>
      <c r="M1926">
        <v>366408</v>
      </c>
      <c r="N1926" t="s">
        <v>162</v>
      </c>
      <c r="O1926" s="182">
        <v>40619</v>
      </c>
      <c r="P1926" s="182">
        <v>40640</v>
      </c>
      <c r="Q1926">
        <v>3</v>
      </c>
      <c r="R1926" t="s">
        <v>280</v>
      </c>
      <c r="S1926" t="s">
        <v>280</v>
      </c>
      <c r="T1926" t="s">
        <v>280</v>
      </c>
      <c r="U1926"/>
    </row>
    <row r="1927" spans="1:21">
      <c r="A1927" s="168" t="str">
        <f t="shared" si="30"/>
        <v>Report</v>
      </c>
      <c r="B1927">
        <v>23553</v>
      </c>
      <c r="C1927" t="s">
        <v>8263</v>
      </c>
      <c r="D1927" t="s">
        <v>162</v>
      </c>
      <c r="E1927" t="s">
        <v>283</v>
      </c>
      <c r="F1927" t="s">
        <v>8264</v>
      </c>
      <c r="G1927" t="s">
        <v>7448</v>
      </c>
      <c r="H1927" t="s">
        <v>280</v>
      </c>
      <c r="I1927" t="s">
        <v>8265</v>
      </c>
      <c r="J1927" t="s">
        <v>8266</v>
      </c>
      <c r="K1927" t="s">
        <v>63</v>
      </c>
      <c r="L1927" t="s">
        <v>176</v>
      </c>
      <c r="M1927">
        <v>454556</v>
      </c>
      <c r="N1927" t="s">
        <v>162</v>
      </c>
      <c r="O1927" s="182">
        <v>42025</v>
      </c>
      <c r="P1927" s="182">
        <v>42046</v>
      </c>
      <c r="Q1927">
        <v>2</v>
      </c>
      <c r="R1927">
        <v>2</v>
      </c>
      <c r="S1927">
        <v>3</v>
      </c>
      <c r="T1927">
        <v>2</v>
      </c>
      <c r="U1927"/>
    </row>
    <row r="1928" spans="1:21">
      <c r="A1928" s="168" t="str">
        <f t="shared" si="30"/>
        <v>Report</v>
      </c>
      <c r="B1928">
        <v>23554</v>
      </c>
      <c r="C1928" t="s">
        <v>8267</v>
      </c>
      <c r="D1928" t="s">
        <v>162</v>
      </c>
      <c r="E1928" t="s">
        <v>283</v>
      </c>
      <c r="F1928" t="s">
        <v>8268</v>
      </c>
      <c r="G1928" t="s">
        <v>8269</v>
      </c>
      <c r="H1928" t="s">
        <v>280</v>
      </c>
      <c r="I1928" t="s">
        <v>7195</v>
      </c>
      <c r="J1928" t="s">
        <v>8270</v>
      </c>
      <c r="K1928" t="s">
        <v>66</v>
      </c>
      <c r="L1928" t="s">
        <v>177</v>
      </c>
      <c r="M1928">
        <v>404444</v>
      </c>
      <c r="N1928" t="s">
        <v>162</v>
      </c>
      <c r="O1928" s="182">
        <v>41292</v>
      </c>
      <c r="P1928" s="182">
        <v>41312</v>
      </c>
      <c r="Q1928">
        <v>3</v>
      </c>
      <c r="R1928" t="s">
        <v>280</v>
      </c>
      <c r="S1928" t="s">
        <v>280</v>
      </c>
      <c r="T1928" t="s">
        <v>280</v>
      </c>
      <c r="U1928"/>
    </row>
    <row r="1929" spans="1:21">
      <c r="A1929" s="168" t="str">
        <f t="shared" si="30"/>
        <v>Report</v>
      </c>
      <c r="B1929">
        <v>23555</v>
      </c>
      <c r="C1929" t="s">
        <v>8271</v>
      </c>
      <c r="D1929" t="s">
        <v>162</v>
      </c>
      <c r="E1929" t="s">
        <v>283</v>
      </c>
      <c r="F1929" t="s">
        <v>8272</v>
      </c>
      <c r="G1929" t="s">
        <v>8273</v>
      </c>
      <c r="H1929" t="s">
        <v>8274</v>
      </c>
      <c r="I1929" t="s">
        <v>7195</v>
      </c>
      <c r="J1929" t="s">
        <v>8275</v>
      </c>
      <c r="K1929" t="s">
        <v>66</v>
      </c>
      <c r="L1929" t="s">
        <v>177</v>
      </c>
      <c r="M1929">
        <v>383849</v>
      </c>
      <c r="N1929" t="s">
        <v>162</v>
      </c>
      <c r="O1929" s="182">
        <v>41089</v>
      </c>
      <c r="P1929" s="182">
        <v>41110</v>
      </c>
      <c r="Q1929">
        <v>3</v>
      </c>
      <c r="R1929" t="s">
        <v>280</v>
      </c>
      <c r="S1929" t="s">
        <v>280</v>
      </c>
      <c r="T1929" t="s">
        <v>280</v>
      </c>
      <c r="U1929"/>
    </row>
    <row r="1930" spans="1:21">
      <c r="A1930" s="168" t="str">
        <f t="shared" si="30"/>
        <v>Report</v>
      </c>
      <c r="B1930">
        <v>23556</v>
      </c>
      <c r="C1930" t="s">
        <v>8276</v>
      </c>
      <c r="D1930" t="s">
        <v>162</v>
      </c>
      <c r="E1930" t="s">
        <v>283</v>
      </c>
      <c r="F1930" t="s">
        <v>8277</v>
      </c>
      <c r="G1930" t="s">
        <v>4486</v>
      </c>
      <c r="H1930" t="s">
        <v>280</v>
      </c>
      <c r="I1930" t="s">
        <v>8278</v>
      </c>
      <c r="J1930" t="s">
        <v>8279</v>
      </c>
      <c r="K1930" t="s">
        <v>112</v>
      </c>
      <c r="L1930" t="s">
        <v>172</v>
      </c>
      <c r="M1930">
        <v>452342</v>
      </c>
      <c r="N1930" t="s">
        <v>162</v>
      </c>
      <c r="O1930" s="182">
        <v>41949</v>
      </c>
      <c r="P1930" s="182">
        <v>41969</v>
      </c>
      <c r="Q1930">
        <v>1</v>
      </c>
      <c r="R1930">
        <v>1</v>
      </c>
      <c r="S1930">
        <v>1</v>
      </c>
      <c r="T1930">
        <v>1</v>
      </c>
      <c r="U1930"/>
    </row>
    <row r="1931" spans="1:21">
      <c r="A1931" s="168" t="str">
        <f t="shared" si="30"/>
        <v>Report</v>
      </c>
      <c r="B1931">
        <v>23557</v>
      </c>
      <c r="C1931" t="s">
        <v>8280</v>
      </c>
      <c r="D1931" t="s">
        <v>162</v>
      </c>
      <c r="E1931" t="s">
        <v>283</v>
      </c>
      <c r="F1931" t="s">
        <v>8281</v>
      </c>
      <c r="G1931" t="s">
        <v>8282</v>
      </c>
      <c r="H1931" t="s">
        <v>280</v>
      </c>
      <c r="I1931" t="s">
        <v>8283</v>
      </c>
      <c r="J1931" t="s">
        <v>8284</v>
      </c>
      <c r="K1931" t="s">
        <v>112</v>
      </c>
      <c r="L1931" t="s">
        <v>172</v>
      </c>
      <c r="M1931">
        <v>384215</v>
      </c>
      <c r="N1931" t="s">
        <v>162</v>
      </c>
      <c r="O1931" s="182">
        <v>41025</v>
      </c>
      <c r="P1931" s="182">
        <v>41044</v>
      </c>
      <c r="Q1931">
        <v>2</v>
      </c>
      <c r="R1931" t="s">
        <v>280</v>
      </c>
      <c r="S1931" t="s">
        <v>280</v>
      </c>
      <c r="T1931" t="s">
        <v>280</v>
      </c>
      <c r="U1931"/>
    </row>
    <row r="1932" spans="1:21">
      <c r="A1932" s="168" t="str">
        <f t="shared" si="30"/>
        <v>Report</v>
      </c>
      <c r="B1932">
        <v>23558</v>
      </c>
      <c r="C1932" t="s">
        <v>8285</v>
      </c>
      <c r="D1932" t="s">
        <v>162</v>
      </c>
      <c r="E1932" t="s">
        <v>283</v>
      </c>
      <c r="F1932" t="s">
        <v>8286</v>
      </c>
      <c r="G1932" t="s">
        <v>8287</v>
      </c>
      <c r="H1932" t="s">
        <v>280</v>
      </c>
      <c r="I1932" t="s">
        <v>8283</v>
      </c>
      <c r="J1932" t="s">
        <v>8288</v>
      </c>
      <c r="K1932" t="s">
        <v>112</v>
      </c>
      <c r="L1932" t="s">
        <v>172</v>
      </c>
      <c r="M1932">
        <v>454037</v>
      </c>
      <c r="N1932" t="s">
        <v>162</v>
      </c>
      <c r="O1932" s="182">
        <v>42061</v>
      </c>
      <c r="P1932" s="182">
        <v>42082</v>
      </c>
      <c r="Q1932">
        <v>2</v>
      </c>
      <c r="R1932">
        <v>2</v>
      </c>
      <c r="S1932">
        <v>2</v>
      </c>
      <c r="T1932">
        <v>2</v>
      </c>
      <c r="U1932"/>
    </row>
    <row r="1933" spans="1:21">
      <c r="A1933" s="168" t="str">
        <f t="shared" si="30"/>
        <v>Report</v>
      </c>
      <c r="B1933">
        <v>23559</v>
      </c>
      <c r="C1933" t="s">
        <v>8289</v>
      </c>
      <c r="D1933" t="s">
        <v>162</v>
      </c>
      <c r="E1933" t="s">
        <v>283</v>
      </c>
      <c r="F1933" t="s">
        <v>8290</v>
      </c>
      <c r="G1933" t="s">
        <v>8291</v>
      </c>
      <c r="H1933" t="s">
        <v>280</v>
      </c>
      <c r="I1933" t="s">
        <v>8283</v>
      </c>
      <c r="J1933" t="s">
        <v>8292</v>
      </c>
      <c r="K1933" t="s">
        <v>112</v>
      </c>
      <c r="L1933" t="s">
        <v>172</v>
      </c>
      <c r="M1933">
        <v>362622</v>
      </c>
      <c r="N1933" t="s">
        <v>162</v>
      </c>
      <c r="O1933" s="182">
        <v>40444</v>
      </c>
      <c r="P1933" s="182">
        <v>40465</v>
      </c>
      <c r="Q1933">
        <v>2</v>
      </c>
      <c r="R1933" t="s">
        <v>280</v>
      </c>
      <c r="S1933" t="s">
        <v>280</v>
      </c>
      <c r="T1933" t="s">
        <v>280</v>
      </c>
      <c r="U1933"/>
    </row>
    <row r="1934" spans="1:21">
      <c r="A1934" s="168" t="str">
        <f t="shared" si="30"/>
        <v>Report</v>
      </c>
      <c r="B1934">
        <v>23560</v>
      </c>
      <c r="C1934" t="s">
        <v>8293</v>
      </c>
      <c r="D1934" t="s">
        <v>162</v>
      </c>
      <c r="E1934" t="s">
        <v>283</v>
      </c>
      <c r="F1934" t="s">
        <v>8294</v>
      </c>
      <c r="G1934" t="s">
        <v>8295</v>
      </c>
      <c r="H1934" t="s">
        <v>280</v>
      </c>
      <c r="I1934" t="s">
        <v>8283</v>
      </c>
      <c r="J1934" t="s">
        <v>8296</v>
      </c>
      <c r="K1934" t="s">
        <v>112</v>
      </c>
      <c r="L1934" t="s">
        <v>172</v>
      </c>
      <c r="M1934">
        <v>454038</v>
      </c>
      <c r="N1934" t="s">
        <v>162</v>
      </c>
      <c r="O1934" s="182">
        <v>42060</v>
      </c>
      <c r="P1934" s="182">
        <v>42080</v>
      </c>
      <c r="Q1934">
        <v>2</v>
      </c>
      <c r="R1934">
        <v>2</v>
      </c>
      <c r="S1934">
        <v>2</v>
      </c>
      <c r="T1934">
        <v>2</v>
      </c>
      <c r="U1934"/>
    </row>
    <row r="1935" spans="1:21">
      <c r="A1935" s="168" t="str">
        <f t="shared" si="30"/>
        <v>Report</v>
      </c>
      <c r="B1935">
        <v>23561</v>
      </c>
      <c r="C1935" t="s">
        <v>8297</v>
      </c>
      <c r="D1935" t="s">
        <v>162</v>
      </c>
      <c r="E1935" t="s">
        <v>283</v>
      </c>
      <c r="F1935" t="s">
        <v>8298</v>
      </c>
      <c r="G1935" t="s">
        <v>2405</v>
      </c>
      <c r="H1935" t="s">
        <v>280</v>
      </c>
      <c r="I1935" t="s">
        <v>3839</v>
      </c>
      <c r="J1935" t="s">
        <v>8299</v>
      </c>
      <c r="K1935" t="s">
        <v>112</v>
      </c>
      <c r="L1935" t="s">
        <v>172</v>
      </c>
      <c r="M1935">
        <v>423063</v>
      </c>
      <c r="N1935" t="s">
        <v>162</v>
      </c>
      <c r="O1935" s="182">
        <v>41480</v>
      </c>
      <c r="P1935" s="182">
        <v>41494</v>
      </c>
      <c r="Q1935">
        <v>2</v>
      </c>
      <c r="R1935">
        <v>2</v>
      </c>
      <c r="S1935">
        <v>2</v>
      </c>
      <c r="T1935">
        <v>2</v>
      </c>
      <c r="U1935"/>
    </row>
    <row r="1936" spans="1:21">
      <c r="A1936" s="168" t="str">
        <f t="shared" si="30"/>
        <v>Report</v>
      </c>
      <c r="B1936">
        <v>23562</v>
      </c>
      <c r="C1936" t="s">
        <v>8300</v>
      </c>
      <c r="D1936" t="s">
        <v>162</v>
      </c>
      <c r="E1936" t="s">
        <v>283</v>
      </c>
      <c r="F1936" t="s">
        <v>8301</v>
      </c>
      <c r="G1936" t="s">
        <v>8302</v>
      </c>
      <c r="H1936" t="s">
        <v>280</v>
      </c>
      <c r="I1936" t="s">
        <v>3839</v>
      </c>
      <c r="J1936" t="s">
        <v>8303</v>
      </c>
      <c r="K1936" t="s">
        <v>112</v>
      </c>
      <c r="L1936" t="s">
        <v>172</v>
      </c>
      <c r="M1936">
        <v>447496</v>
      </c>
      <c r="N1936" t="s">
        <v>162</v>
      </c>
      <c r="O1936" s="182">
        <v>41927</v>
      </c>
      <c r="P1936" s="182">
        <v>41961</v>
      </c>
      <c r="Q1936">
        <v>3</v>
      </c>
      <c r="R1936">
        <v>3</v>
      </c>
      <c r="S1936">
        <v>2</v>
      </c>
      <c r="T1936">
        <v>3</v>
      </c>
      <c r="U1936"/>
    </row>
    <row r="1937" spans="1:21">
      <c r="A1937" s="168" t="str">
        <f t="shared" si="30"/>
        <v>Report</v>
      </c>
      <c r="B1937">
        <v>23565</v>
      </c>
      <c r="C1937" t="s">
        <v>8304</v>
      </c>
      <c r="D1937" t="s">
        <v>162</v>
      </c>
      <c r="E1937" t="s">
        <v>283</v>
      </c>
      <c r="F1937" t="s">
        <v>8305</v>
      </c>
      <c r="G1937" t="s">
        <v>8306</v>
      </c>
      <c r="H1937" t="s">
        <v>8307</v>
      </c>
      <c r="I1937" t="s">
        <v>578</v>
      </c>
      <c r="J1937" t="s">
        <v>8308</v>
      </c>
      <c r="K1937" t="s">
        <v>141</v>
      </c>
      <c r="L1937" t="s">
        <v>175</v>
      </c>
      <c r="M1937">
        <v>386928</v>
      </c>
      <c r="N1937" t="s">
        <v>162</v>
      </c>
      <c r="O1937" s="182">
        <v>41228</v>
      </c>
      <c r="P1937" s="182">
        <v>41249</v>
      </c>
      <c r="Q1937">
        <v>3</v>
      </c>
      <c r="R1937" t="s">
        <v>280</v>
      </c>
      <c r="S1937" t="s">
        <v>280</v>
      </c>
      <c r="T1937" t="s">
        <v>280</v>
      </c>
      <c r="U1937"/>
    </row>
    <row r="1938" spans="1:21">
      <c r="A1938" s="168" t="str">
        <f t="shared" si="30"/>
        <v>Report</v>
      </c>
      <c r="B1938">
        <v>23566</v>
      </c>
      <c r="C1938" t="s">
        <v>8309</v>
      </c>
      <c r="D1938" t="s">
        <v>162</v>
      </c>
      <c r="E1938" t="s">
        <v>283</v>
      </c>
      <c r="F1938" t="s">
        <v>8310</v>
      </c>
      <c r="G1938" t="s">
        <v>280</v>
      </c>
      <c r="H1938" t="s">
        <v>280</v>
      </c>
      <c r="I1938" t="s">
        <v>2995</v>
      </c>
      <c r="J1938" t="s">
        <v>8311</v>
      </c>
      <c r="K1938" t="s">
        <v>63</v>
      </c>
      <c r="L1938" t="s">
        <v>176</v>
      </c>
      <c r="M1938">
        <v>451685</v>
      </c>
      <c r="N1938" t="s">
        <v>162</v>
      </c>
      <c r="O1938" s="182">
        <v>41935</v>
      </c>
      <c r="P1938" s="182">
        <v>41955</v>
      </c>
      <c r="Q1938">
        <v>3</v>
      </c>
      <c r="R1938">
        <v>2</v>
      </c>
      <c r="S1938">
        <v>3</v>
      </c>
      <c r="T1938">
        <v>3</v>
      </c>
      <c r="U1938"/>
    </row>
    <row r="1939" spans="1:21">
      <c r="A1939" s="168" t="str">
        <f t="shared" si="30"/>
        <v>Report</v>
      </c>
      <c r="B1939">
        <v>23568</v>
      </c>
      <c r="C1939" t="s">
        <v>8312</v>
      </c>
      <c r="D1939" t="s">
        <v>162</v>
      </c>
      <c r="E1939" t="s">
        <v>283</v>
      </c>
      <c r="F1939" t="s">
        <v>8313</v>
      </c>
      <c r="G1939" t="s">
        <v>8314</v>
      </c>
      <c r="H1939" t="s">
        <v>8315</v>
      </c>
      <c r="I1939" t="s">
        <v>421</v>
      </c>
      <c r="J1939" t="s">
        <v>8316</v>
      </c>
      <c r="K1939" t="s">
        <v>127</v>
      </c>
      <c r="L1939" t="s">
        <v>358</v>
      </c>
      <c r="M1939">
        <v>384217</v>
      </c>
      <c r="N1939" t="s">
        <v>162</v>
      </c>
      <c r="O1939" s="182">
        <v>40983</v>
      </c>
      <c r="P1939" s="182">
        <v>41004</v>
      </c>
      <c r="Q1939">
        <v>2</v>
      </c>
      <c r="R1939" t="s">
        <v>280</v>
      </c>
      <c r="S1939" t="s">
        <v>280</v>
      </c>
      <c r="T1939" t="s">
        <v>280</v>
      </c>
      <c r="U1939"/>
    </row>
    <row r="1940" spans="1:21">
      <c r="A1940" s="168" t="str">
        <f t="shared" si="30"/>
        <v>Report</v>
      </c>
      <c r="B1940">
        <v>23569</v>
      </c>
      <c r="C1940" t="s">
        <v>8317</v>
      </c>
      <c r="D1940" t="s">
        <v>162</v>
      </c>
      <c r="E1940" t="s">
        <v>283</v>
      </c>
      <c r="F1940" t="s">
        <v>8318</v>
      </c>
      <c r="G1940" t="s">
        <v>280</v>
      </c>
      <c r="H1940" t="s">
        <v>280</v>
      </c>
      <c r="I1940" t="s">
        <v>8319</v>
      </c>
      <c r="J1940" t="s">
        <v>8320</v>
      </c>
      <c r="K1940" t="s">
        <v>1</v>
      </c>
      <c r="L1940" t="s">
        <v>174</v>
      </c>
      <c r="M1940">
        <v>362623</v>
      </c>
      <c r="N1940" t="s">
        <v>162</v>
      </c>
      <c r="O1940" s="182">
        <v>40619</v>
      </c>
      <c r="P1940" s="182">
        <v>40640</v>
      </c>
      <c r="Q1940">
        <v>2</v>
      </c>
      <c r="R1940" t="s">
        <v>280</v>
      </c>
      <c r="S1940" t="s">
        <v>280</v>
      </c>
      <c r="T1940" t="s">
        <v>280</v>
      </c>
      <c r="U1940"/>
    </row>
    <row r="1941" spans="1:21">
      <c r="A1941" s="168" t="str">
        <f t="shared" si="30"/>
        <v>Report</v>
      </c>
      <c r="B1941">
        <v>23570</v>
      </c>
      <c r="C1941" t="s">
        <v>8321</v>
      </c>
      <c r="D1941" t="s">
        <v>162</v>
      </c>
      <c r="E1941" t="s">
        <v>283</v>
      </c>
      <c r="F1941" t="s">
        <v>7610</v>
      </c>
      <c r="G1941" t="s">
        <v>8322</v>
      </c>
      <c r="H1941" t="s">
        <v>280</v>
      </c>
      <c r="I1941" t="s">
        <v>2159</v>
      </c>
      <c r="J1941" t="s">
        <v>8323</v>
      </c>
      <c r="K1941" t="s">
        <v>113</v>
      </c>
      <c r="L1941" t="s">
        <v>358</v>
      </c>
      <c r="M1941">
        <v>362624</v>
      </c>
      <c r="N1941" t="s">
        <v>162</v>
      </c>
      <c r="O1941" s="182">
        <v>40512</v>
      </c>
      <c r="P1941" s="182">
        <v>40533</v>
      </c>
      <c r="Q1941">
        <v>2</v>
      </c>
      <c r="R1941" t="s">
        <v>280</v>
      </c>
      <c r="S1941" t="s">
        <v>280</v>
      </c>
      <c r="T1941" t="s">
        <v>280</v>
      </c>
      <c r="U1941"/>
    </row>
    <row r="1942" spans="1:21">
      <c r="A1942" s="168" t="str">
        <f t="shared" si="30"/>
        <v>Report</v>
      </c>
      <c r="B1942">
        <v>23572</v>
      </c>
      <c r="C1942" t="s">
        <v>8324</v>
      </c>
      <c r="D1942" t="s">
        <v>162</v>
      </c>
      <c r="E1942" t="s">
        <v>283</v>
      </c>
      <c r="F1942" t="s">
        <v>8325</v>
      </c>
      <c r="G1942" t="s">
        <v>8326</v>
      </c>
      <c r="H1942" t="s">
        <v>280</v>
      </c>
      <c r="I1942" t="s">
        <v>1993</v>
      </c>
      <c r="J1942" t="s">
        <v>8327</v>
      </c>
      <c r="K1942" t="s">
        <v>56</v>
      </c>
      <c r="L1942" t="s">
        <v>177</v>
      </c>
      <c r="M1942">
        <v>366328</v>
      </c>
      <c r="N1942" t="s">
        <v>162</v>
      </c>
      <c r="O1942" s="182">
        <v>40634</v>
      </c>
      <c r="P1942" s="182">
        <v>40655</v>
      </c>
      <c r="Q1942">
        <v>2</v>
      </c>
      <c r="R1942" t="s">
        <v>280</v>
      </c>
      <c r="S1942" t="s">
        <v>280</v>
      </c>
      <c r="T1942" t="s">
        <v>280</v>
      </c>
      <c r="U1942"/>
    </row>
    <row r="1943" spans="1:21">
      <c r="A1943" s="168" t="str">
        <f t="shared" si="30"/>
        <v>Report</v>
      </c>
      <c r="B1943">
        <v>23574</v>
      </c>
      <c r="C1943" t="s">
        <v>8328</v>
      </c>
      <c r="D1943" t="s">
        <v>162</v>
      </c>
      <c r="E1943" t="s">
        <v>283</v>
      </c>
      <c r="F1943" t="s">
        <v>8329</v>
      </c>
      <c r="G1943" t="s">
        <v>8330</v>
      </c>
      <c r="H1943" t="s">
        <v>280</v>
      </c>
      <c r="I1943" t="s">
        <v>2862</v>
      </c>
      <c r="J1943" t="s">
        <v>8331</v>
      </c>
      <c r="K1943" t="s">
        <v>128</v>
      </c>
      <c r="L1943" t="s">
        <v>358</v>
      </c>
      <c r="M1943">
        <v>383851</v>
      </c>
      <c r="N1943" t="s">
        <v>162</v>
      </c>
      <c r="O1943" s="182">
        <v>41019</v>
      </c>
      <c r="P1943" s="182">
        <v>41040</v>
      </c>
      <c r="Q1943">
        <v>2</v>
      </c>
      <c r="R1943" t="s">
        <v>280</v>
      </c>
      <c r="S1943" t="s">
        <v>280</v>
      </c>
      <c r="T1943" t="s">
        <v>280</v>
      </c>
      <c r="U1943"/>
    </row>
    <row r="1944" spans="1:21">
      <c r="A1944" s="168" t="str">
        <f t="shared" si="30"/>
        <v>Report</v>
      </c>
      <c r="B1944">
        <v>23577</v>
      </c>
      <c r="C1944" t="s">
        <v>8332</v>
      </c>
      <c r="D1944" t="s">
        <v>162</v>
      </c>
      <c r="E1944" t="s">
        <v>283</v>
      </c>
      <c r="F1944" t="s">
        <v>8333</v>
      </c>
      <c r="G1944" t="s">
        <v>8334</v>
      </c>
      <c r="H1944" t="s">
        <v>280</v>
      </c>
      <c r="I1944" t="s">
        <v>8335</v>
      </c>
      <c r="J1944" t="s">
        <v>8336</v>
      </c>
      <c r="K1944" t="s">
        <v>82</v>
      </c>
      <c r="L1944" t="s">
        <v>177</v>
      </c>
      <c r="M1944">
        <v>455114</v>
      </c>
      <c r="N1944" t="s">
        <v>509</v>
      </c>
      <c r="O1944" s="182">
        <v>42202</v>
      </c>
      <c r="P1944" s="182">
        <v>42216</v>
      </c>
      <c r="Q1944">
        <v>2</v>
      </c>
      <c r="R1944">
        <v>2</v>
      </c>
      <c r="S1944">
        <v>1</v>
      </c>
      <c r="T1944">
        <v>2</v>
      </c>
      <c r="U1944"/>
    </row>
    <row r="1945" spans="1:21">
      <c r="A1945" s="168" t="str">
        <f t="shared" si="30"/>
        <v>Report</v>
      </c>
      <c r="B1945">
        <v>23578</v>
      </c>
      <c r="C1945" t="s">
        <v>8337</v>
      </c>
      <c r="D1945" t="s">
        <v>162</v>
      </c>
      <c r="E1945" t="s">
        <v>283</v>
      </c>
      <c r="F1945" t="s">
        <v>8338</v>
      </c>
      <c r="G1945" t="s">
        <v>280</v>
      </c>
      <c r="H1945" t="s">
        <v>280</v>
      </c>
      <c r="I1945" t="s">
        <v>8339</v>
      </c>
      <c r="J1945" t="s">
        <v>8340</v>
      </c>
      <c r="K1945" t="s">
        <v>140</v>
      </c>
      <c r="L1945" t="s">
        <v>173</v>
      </c>
      <c r="M1945">
        <v>455095</v>
      </c>
      <c r="N1945" t="s">
        <v>509</v>
      </c>
      <c r="O1945" s="182">
        <v>42207</v>
      </c>
      <c r="P1945" s="182">
        <v>42226</v>
      </c>
      <c r="Q1945">
        <v>3</v>
      </c>
      <c r="R1945">
        <v>3</v>
      </c>
      <c r="S1945">
        <v>3</v>
      </c>
      <c r="T1945">
        <v>3</v>
      </c>
      <c r="U1945"/>
    </row>
    <row r="1946" spans="1:21">
      <c r="A1946" s="168" t="str">
        <f t="shared" si="30"/>
        <v>Report</v>
      </c>
      <c r="B1946">
        <v>23579</v>
      </c>
      <c r="C1946" t="s">
        <v>8341</v>
      </c>
      <c r="D1946" t="s">
        <v>162</v>
      </c>
      <c r="E1946" t="s">
        <v>283</v>
      </c>
      <c r="F1946" t="s">
        <v>8342</v>
      </c>
      <c r="G1946" t="s">
        <v>8343</v>
      </c>
      <c r="H1946" t="s">
        <v>280</v>
      </c>
      <c r="I1946" t="s">
        <v>8344</v>
      </c>
      <c r="J1946" t="s">
        <v>8345</v>
      </c>
      <c r="K1946" t="s">
        <v>93</v>
      </c>
      <c r="L1946" t="s">
        <v>175</v>
      </c>
      <c r="M1946">
        <v>384218</v>
      </c>
      <c r="N1946" t="s">
        <v>162</v>
      </c>
      <c r="O1946" s="182">
        <v>41130</v>
      </c>
      <c r="P1946" s="182">
        <v>41150</v>
      </c>
      <c r="Q1946">
        <v>2</v>
      </c>
      <c r="R1946" t="s">
        <v>280</v>
      </c>
      <c r="S1946" t="s">
        <v>280</v>
      </c>
      <c r="T1946" t="s">
        <v>280</v>
      </c>
      <c r="U1946"/>
    </row>
    <row r="1947" spans="1:21">
      <c r="A1947" s="168" t="str">
        <f t="shared" si="30"/>
        <v>Report</v>
      </c>
      <c r="B1947">
        <v>23580</v>
      </c>
      <c r="C1947" t="s">
        <v>8346</v>
      </c>
      <c r="D1947" t="s">
        <v>162</v>
      </c>
      <c r="E1947" t="s">
        <v>283</v>
      </c>
      <c r="F1947" t="s">
        <v>8346</v>
      </c>
      <c r="G1947" t="s">
        <v>8347</v>
      </c>
      <c r="H1947" t="s">
        <v>8348</v>
      </c>
      <c r="I1947" t="s">
        <v>2459</v>
      </c>
      <c r="J1947" t="s">
        <v>8349</v>
      </c>
      <c r="K1947" t="s">
        <v>83</v>
      </c>
      <c r="L1947" t="s">
        <v>177</v>
      </c>
      <c r="M1947">
        <v>362625</v>
      </c>
      <c r="N1947" t="s">
        <v>162</v>
      </c>
      <c r="O1947" s="182">
        <v>40515</v>
      </c>
      <c r="P1947" s="182">
        <v>40553</v>
      </c>
      <c r="Q1947">
        <v>3</v>
      </c>
      <c r="R1947" t="s">
        <v>280</v>
      </c>
      <c r="S1947" t="s">
        <v>280</v>
      </c>
      <c r="T1947" t="s">
        <v>280</v>
      </c>
      <c r="U1947"/>
    </row>
    <row r="1948" spans="1:21">
      <c r="A1948" s="168" t="str">
        <f t="shared" si="30"/>
        <v>Report</v>
      </c>
      <c r="B1948">
        <v>23582</v>
      </c>
      <c r="C1948" t="s">
        <v>8350</v>
      </c>
      <c r="D1948" t="s">
        <v>162</v>
      </c>
      <c r="E1948" t="s">
        <v>283</v>
      </c>
      <c r="F1948" t="s">
        <v>8351</v>
      </c>
      <c r="G1948" t="s">
        <v>280</v>
      </c>
      <c r="H1948" t="s">
        <v>8352</v>
      </c>
      <c r="I1948" t="s">
        <v>457</v>
      </c>
      <c r="J1948" t="s">
        <v>8353</v>
      </c>
      <c r="K1948" t="s">
        <v>142</v>
      </c>
      <c r="L1948" t="s">
        <v>178</v>
      </c>
      <c r="M1948">
        <v>366436</v>
      </c>
      <c r="N1948" t="s">
        <v>162</v>
      </c>
      <c r="O1948" s="182">
        <v>40627</v>
      </c>
      <c r="P1948" s="182">
        <v>40648</v>
      </c>
      <c r="Q1948">
        <v>1</v>
      </c>
      <c r="R1948" t="s">
        <v>280</v>
      </c>
      <c r="S1948" t="s">
        <v>280</v>
      </c>
      <c r="T1948" t="s">
        <v>280</v>
      </c>
      <c r="U1948"/>
    </row>
    <row r="1949" spans="1:21">
      <c r="A1949" s="168" t="str">
        <f t="shared" si="30"/>
        <v>Report</v>
      </c>
      <c r="B1949">
        <v>23584</v>
      </c>
      <c r="C1949" t="s">
        <v>8354</v>
      </c>
      <c r="D1949" t="s">
        <v>162</v>
      </c>
      <c r="E1949" t="s">
        <v>283</v>
      </c>
      <c r="F1949" t="s">
        <v>8355</v>
      </c>
      <c r="G1949" t="s">
        <v>4844</v>
      </c>
      <c r="H1949" t="s">
        <v>280</v>
      </c>
      <c r="I1949" t="s">
        <v>8356</v>
      </c>
      <c r="J1949" t="s">
        <v>8357</v>
      </c>
      <c r="K1949" t="s">
        <v>29</v>
      </c>
      <c r="L1949" t="s">
        <v>172</v>
      </c>
      <c r="M1949">
        <v>366437</v>
      </c>
      <c r="N1949" t="s">
        <v>162</v>
      </c>
      <c r="O1949" s="182">
        <v>40627</v>
      </c>
      <c r="P1949" s="182">
        <v>40645</v>
      </c>
      <c r="Q1949">
        <v>3</v>
      </c>
      <c r="R1949" t="s">
        <v>280</v>
      </c>
      <c r="S1949" t="s">
        <v>280</v>
      </c>
      <c r="T1949" t="s">
        <v>280</v>
      </c>
      <c r="U1949"/>
    </row>
    <row r="1950" spans="1:21">
      <c r="A1950" s="168" t="str">
        <f t="shared" si="30"/>
        <v>Report</v>
      </c>
      <c r="B1950">
        <v>23585</v>
      </c>
      <c r="C1950" t="s">
        <v>8358</v>
      </c>
      <c r="D1950" t="s">
        <v>162</v>
      </c>
      <c r="E1950" t="s">
        <v>283</v>
      </c>
      <c r="F1950" t="s">
        <v>8359</v>
      </c>
      <c r="G1950" t="s">
        <v>8360</v>
      </c>
      <c r="H1950" t="s">
        <v>8361</v>
      </c>
      <c r="I1950" t="s">
        <v>2607</v>
      </c>
      <c r="J1950" t="s">
        <v>8362</v>
      </c>
      <c r="K1950" t="s">
        <v>23</v>
      </c>
      <c r="L1950" t="s">
        <v>175</v>
      </c>
      <c r="M1950">
        <v>384219</v>
      </c>
      <c r="N1950" t="s">
        <v>162</v>
      </c>
      <c r="O1950" s="182">
        <v>41047</v>
      </c>
      <c r="P1950" s="182">
        <v>41068</v>
      </c>
      <c r="Q1950">
        <v>3</v>
      </c>
      <c r="R1950" t="s">
        <v>280</v>
      </c>
      <c r="S1950" t="s">
        <v>280</v>
      </c>
      <c r="T1950" t="s">
        <v>280</v>
      </c>
      <c r="U1950"/>
    </row>
    <row r="1951" spans="1:21">
      <c r="A1951" s="168" t="str">
        <f t="shared" si="30"/>
        <v>Report</v>
      </c>
      <c r="B1951">
        <v>23594</v>
      </c>
      <c r="C1951" t="s">
        <v>8363</v>
      </c>
      <c r="D1951" t="s">
        <v>162</v>
      </c>
      <c r="E1951" t="s">
        <v>283</v>
      </c>
      <c r="F1951" t="s">
        <v>8364</v>
      </c>
      <c r="G1951" t="s">
        <v>280</v>
      </c>
      <c r="H1951" t="s">
        <v>280</v>
      </c>
      <c r="I1951" t="s">
        <v>904</v>
      </c>
      <c r="J1951" t="s">
        <v>8365</v>
      </c>
      <c r="K1951" t="s">
        <v>75</v>
      </c>
      <c r="L1951" t="s">
        <v>173</v>
      </c>
      <c r="M1951">
        <v>383570</v>
      </c>
      <c r="N1951" t="s">
        <v>162</v>
      </c>
      <c r="O1951" s="182">
        <v>40822</v>
      </c>
      <c r="P1951" s="182">
        <v>40842</v>
      </c>
      <c r="Q1951">
        <v>1</v>
      </c>
      <c r="R1951" t="s">
        <v>280</v>
      </c>
      <c r="S1951" t="s">
        <v>280</v>
      </c>
      <c r="T1951" t="s">
        <v>280</v>
      </c>
      <c r="U1951"/>
    </row>
    <row r="1952" spans="1:21">
      <c r="A1952" s="168" t="str">
        <f t="shared" si="30"/>
        <v>Report</v>
      </c>
      <c r="B1952">
        <v>23595</v>
      </c>
      <c r="C1952" t="s">
        <v>8366</v>
      </c>
      <c r="D1952" t="s">
        <v>162</v>
      </c>
      <c r="E1952" t="s">
        <v>283</v>
      </c>
      <c r="F1952" t="s">
        <v>8367</v>
      </c>
      <c r="G1952" t="s">
        <v>8368</v>
      </c>
      <c r="H1952" t="s">
        <v>280</v>
      </c>
      <c r="I1952" t="s">
        <v>2659</v>
      </c>
      <c r="J1952" t="s">
        <v>8369</v>
      </c>
      <c r="K1952" t="s">
        <v>94</v>
      </c>
      <c r="L1952" t="s">
        <v>176</v>
      </c>
      <c r="M1952">
        <v>362626</v>
      </c>
      <c r="N1952" t="s">
        <v>162</v>
      </c>
      <c r="O1952" s="182">
        <v>40472</v>
      </c>
      <c r="P1952" s="182">
        <v>40495</v>
      </c>
      <c r="Q1952">
        <v>2</v>
      </c>
      <c r="R1952" t="s">
        <v>280</v>
      </c>
      <c r="S1952" t="s">
        <v>280</v>
      </c>
      <c r="T1952" t="s">
        <v>280</v>
      </c>
      <c r="U1952"/>
    </row>
    <row r="1953" spans="1:21">
      <c r="A1953" s="168" t="str">
        <f t="shared" si="30"/>
        <v>Report</v>
      </c>
      <c r="B1953">
        <v>23596</v>
      </c>
      <c r="C1953" t="s">
        <v>8370</v>
      </c>
      <c r="D1953" t="s">
        <v>162</v>
      </c>
      <c r="E1953" t="s">
        <v>283</v>
      </c>
      <c r="F1953" t="s">
        <v>8371</v>
      </c>
      <c r="G1953" t="s">
        <v>8372</v>
      </c>
      <c r="H1953" t="s">
        <v>280</v>
      </c>
      <c r="I1953" t="s">
        <v>8373</v>
      </c>
      <c r="J1953" t="s">
        <v>8374</v>
      </c>
      <c r="K1953" t="s">
        <v>1</v>
      </c>
      <c r="L1953" t="s">
        <v>174</v>
      </c>
      <c r="M1953">
        <v>367175</v>
      </c>
      <c r="N1953" t="s">
        <v>162</v>
      </c>
      <c r="O1953" s="182">
        <v>41059</v>
      </c>
      <c r="P1953" s="182">
        <v>41085</v>
      </c>
      <c r="Q1953">
        <v>2</v>
      </c>
      <c r="R1953" t="s">
        <v>280</v>
      </c>
      <c r="S1953" t="s">
        <v>280</v>
      </c>
      <c r="T1953" t="s">
        <v>280</v>
      </c>
      <c r="U1953"/>
    </row>
    <row r="1954" spans="1:21">
      <c r="A1954" s="168" t="str">
        <f t="shared" si="30"/>
        <v>Report</v>
      </c>
      <c r="B1954">
        <v>23597</v>
      </c>
      <c r="C1954" t="s">
        <v>8375</v>
      </c>
      <c r="D1954" t="s">
        <v>162</v>
      </c>
      <c r="E1954" t="s">
        <v>283</v>
      </c>
      <c r="F1954" t="s">
        <v>8376</v>
      </c>
      <c r="G1954" t="s">
        <v>8377</v>
      </c>
      <c r="H1954" t="s">
        <v>280</v>
      </c>
      <c r="I1954" t="s">
        <v>173</v>
      </c>
      <c r="J1954" t="s">
        <v>8378</v>
      </c>
      <c r="K1954" t="s">
        <v>101</v>
      </c>
      <c r="L1954" t="s">
        <v>173</v>
      </c>
      <c r="M1954">
        <v>384220</v>
      </c>
      <c r="N1954" t="s">
        <v>162</v>
      </c>
      <c r="O1954" s="182">
        <v>41172</v>
      </c>
      <c r="P1954" s="182">
        <v>41186</v>
      </c>
      <c r="Q1954">
        <v>2</v>
      </c>
      <c r="R1954" t="s">
        <v>280</v>
      </c>
      <c r="S1954" t="s">
        <v>280</v>
      </c>
      <c r="T1954" t="s">
        <v>280</v>
      </c>
      <c r="U1954"/>
    </row>
    <row r="1955" spans="1:21">
      <c r="A1955" s="168" t="str">
        <f t="shared" si="30"/>
        <v>Report</v>
      </c>
      <c r="B1955">
        <v>23599</v>
      </c>
      <c r="C1955" t="s">
        <v>8379</v>
      </c>
      <c r="D1955" t="s">
        <v>162</v>
      </c>
      <c r="E1955" t="s">
        <v>283</v>
      </c>
      <c r="F1955" t="s">
        <v>8380</v>
      </c>
      <c r="G1955" t="s">
        <v>8381</v>
      </c>
      <c r="H1955" t="s">
        <v>8382</v>
      </c>
      <c r="I1955" t="s">
        <v>1957</v>
      </c>
      <c r="J1955" t="s">
        <v>8383</v>
      </c>
      <c r="K1955" t="s">
        <v>106</v>
      </c>
      <c r="L1955" t="s">
        <v>178</v>
      </c>
      <c r="M1955">
        <v>427493</v>
      </c>
      <c r="N1955" t="s">
        <v>162</v>
      </c>
      <c r="O1955" s="182">
        <v>41598</v>
      </c>
      <c r="P1955" s="182">
        <v>41619</v>
      </c>
      <c r="Q1955">
        <v>2</v>
      </c>
      <c r="R1955">
        <v>2</v>
      </c>
      <c r="S1955">
        <v>2</v>
      </c>
      <c r="T1955">
        <v>2</v>
      </c>
      <c r="U1955"/>
    </row>
    <row r="1956" spans="1:21">
      <c r="A1956" s="168" t="str">
        <f t="shared" si="30"/>
        <v>Report</v>
      </c>
      <c r="B1956">
        <v>23600</v>
      </c>
      <c r="C1956" t="s">
        <v>8384</v>
      </c>
      <c r="D1956" t="s">
        <v>162</v>
      </c>
      <c r="E1956" t="s">
        <v>283</v>
      </c>
      <c r="F1956" t="s">
        <v>8385</v>
      </c>
      <c r="G1956" t="s">
        <v>8386</v>
      </c>
      <c r="H1956" t="s">
        <v>280</v>
      </c>
      <c r="I1956" t="s">
        <v>1557</v>
      </c>
      <c r="J1956" t="s">
        <v>8387</v>
      </c>
      <c r="K1956" t="s">
        <v>150</v>
      </c>
      <c r="L1956" t="s">
        <v>176</v>
      </c>
      <c r="M1956">
        <v>362674</v>
      </c>
      <c r="N1956" t="s">
        <v>162</v>
      </c>
      <c r="O1956" s="182">
        <v>40479</v>
      </c>
      <c r="P1956" s="182">
        <v>40500</v>
      </c>
      <c r="Q1956">
        <v>3</v>
      </c>
      <c r="R1956" t="s">
        <v>280</v>
      </c>
      <c r="S1956" t="s">
        <v>280</v>
      </c>
      <c r="T1956" t="s">
        <v>280</v>
      </c>
      <c r="U1956"/>
    </row>
    <row r="1957" spans="1:21">
      <c r="A1957" s="168" t="str">
        <f t="shared" si="30"/>
        <v>Report</v>
      </c>
      <c r="B1957">
        <v>23602</v>
      </c>
      <c r="C1957" t="s">
        <v>8388</v>
      </c>
      <c r="D1957" t="s">
        <v>162</v>
      </c>
      <c r="E1957" t="s">
        <v>283</v>
      </c>
      <c r="F1957" t="s">
        <v>8389</v>
      </c>
      <c r="G1957" t="s">
        <v>280</v>
      </c>
      <c r="H1957" t="s">
        <v>280</v>
      </c>
      <c r="I1957" t="s">
        <v>8390</v>
      </c>
      <c r="J1957" t="s">
        <v>8391</v>
      </c>
      <c r="K1957" t="s">
        <v>23</v>
      </c>
      <c r="L1957" t="s">
        <v>175</v>
      </c>
      <c r="M1957">
        <v>427814</v>
      </c>
      <c r="N1957" t="s">
        <v>162</v>
      </c>
      <c r="O1957" s="182">
        <v>41459</v>
      </c>
      <c r="P1957" s="182">
        <v>41480</v>
      </c>
      <c r="Q1957">
        <v>2</v>
      </c>
      <c r="R1957">
        <v>2</v>
      </c>
      <c r="S1957">
        <v>2</v>
      </c>
      <c r="T1957">
        <v>2</v>
      </c>
      <c r="U1957"/>
    </row>
    <row r="1958" spans="1:21">
      <c r="A1958" s="168" t="str">
        <f t="shared" si="30"/>
        <v>Report</v>
      </c>
      <c r="B1958">
        <v>23606</v>
      </c>
      <c r="C1958" t="s">
        <v>8392</v>
      </c>
      <c r="D1958" t="s">
        <v>162</v>
      </c>
      <c r="E1958" t="s">
        <v>283</v>
      </c>
      <c r="F1958" t="s">
        <v>8393</v>
      </c>
      <c r="G1958" t="s">
        <v>8394</v>
      </c>
      <c r="H1958" t="s">
        <v>8395</v>
      </c>
      <c r="I1958" t="s">
        <v>467</v>
      </c>
      <c r="J1958" t="s">
        <v>8396</v>
      </c>
      <c r="K1958" t="s">
        <v>147</v>
      </c>
      <c r="L1958" t="s">
        <v>358</v>
      </c>
      <c r="M1958">
        <v>404404</v>
      </c>
      <c r="N1958" t="s">
        <v>162</v>
      </c>
      <c r="O1958" s="182">
        <v>41236</v>
      </c>
      <c r="P1958" s="182">
        <v>41260</v>
      </c>
      <c r="Q1958">
        <v>3</v>
      </c>
      <c r="R1958" t="s">
        <v>280</v>
      </c>
      <c r="S1958" t="s">
        <v>280</v>
      </c>
      <c r="T1958" t="s">
        <v>280</v>
      </c>
      <c r="U1958"/>
    </row>
    <row r="1959" spans="1:21">
      <c r="A1959" s="168" t="str">
        <f t="shared" si="30"/>
        <v>Report</v>
      </c>
      <c r="B1959">
        <v>23607</v>
      </c>
      <c r="C1959" t="s">
        <v>8397</v>
      </c>
      <c r="D1959" t="s">
        <v>162</v>
      </c>
      <c r="E1959" t="s">
        <v>283</v>
      </c>
      <c r="F1959" t="s">
        <v>8398</v>
      </c>
      <c r="G1959" t="s">
        <v>280</v>
      </c>
      <c r="H1959" t="s">
        <v>280</v>
      </c>
      <c r="I1959" t="s">
        <v>8399</v>
      </c>
      <c r="J1959" t="s">
        <v>8400</v>
      </c>
      <c r="K1959" t="s">
        <v>82</v>
      </c>
      <c r="L1959" t="s">
        <v>177</v>
      </c>
      <c r="M1959">
        <v>444743</v>
      </c>
      <c r="N1959" t="s">
        <v>509</v>
      </c>
      <c r="O1959" s="182">
        <v>41851</v>
      </c>
      <c r="P1959" s="182">
        <v>41871</v>
      </c>
      <c r="Q1959">
        <v>3</v>
      </c>
      <c r="R1959">
        <v>3</v>
      </c>
      <c r="S1959">
        <v>3</v>
      </c>
      <c r="T1959">
        <v>3</v>
      </c>
      <c r="U1959"/>
    </row>
    <row r="1960" spans="1:21">
      <c r="A1960" s="168" t="str">
        <f t="shared" si="30"/>
        <v>Report</v>
      </c>
      <c r="B1960">
        <v>23612</v>
      </c>
      <c r="C1960" t="s">
        <v>8401</v>
      </c>
      <c r="D1960" t="s">
        <v>162</v>
      </c>
      <c r="E1960" t="s">
        <v>283</v>
      </c>
      <c r="F1960" t="s">
        <v>8402</v>
      </c>
      <c r="G1960" t="s">
        <v>8403</v>
      </c>
      <c r="H1960" t="s">
        <v>280</v>
      </c>
      <c r="I1960" t="s">
        <v>8404</v>
      </c>
      <c r="J1960" t="s">
        <v>8405</v>
      </c>
      <c r="K1960" t="s">
        <v>93</v>
      </c>
      <c r="L1960" t="s">
        <v>175</v>
      </c>
      <c r="M1960">
        <v>383854</v>
      </c>
      <c r="N1960" t="s">
        <v>162</v>
      </c>
      <c r="O1960" s="182">
        <v>41080</v>
      </c>
      <c r="P1960" s="182">
        <v>41101</v>
      </c>
      <c r="Q1960">
        <v>2</v>
      </c>
      <c r="R1960" t="s">
        <v>280</v>
      </c>
      <c r="S1960" t="s">
        <v>280</v>
      </c>
      <c r="T1960" t="s">
        <v>280</v>
      </c>
      <c r="U1960"/>
    </row>
    <row r="1961" spans="1:21">
      <c r="A1961" s="168" t="str">
        <f t="shared" si="30"/>
        <v>Report</v>
      </c>
      <c r="B1961">
        <v>23614</v>
      </c>
      <c r="C1961" t="s">
        <v>8406</v>
      </c>
      <c r="D1961" t="s">
        <v>162</v>
      </c>
      <c r="E1961" t="s">
        <v>283</v>
      </c>
      <c r="F1961" t="s">
        <v>8407</v>
      </c>
      <c r="G1961" t="s">
        <v>280</v>
      </c>
      <c r="H1961" t="s">
        <v>280</v>
      </c>
      <c r="I1961" t="s">
        <v>8408</v>
      </c>
      <c r="J1961" t="s">
        <v>8409</v>
      </c>
      <c r="K1961" t="s">
        <v>49</v>
      </c>
      <c r="L1961" t="s">
        <v>173</v>
      </c>
      <c r="M1961">
        <v>384221</v>
      </c>
      <c r="N1961" t="s">
        <v>162</v>
      </c>
      <c r="O1961" s="182">
        <v>40829</v>
      </c>
      <c r="P1961" s="182">
        <v>40848</v>
      </c>
      <c r="Q1961">
        <v>2</v>
      </c>
      <c r="R1961" t="s">
        <v>280</v>
      </c>
      <c r="S1961" t="s">
        <v>280</v>
      </c>
      <c r="T1961" t="s">
        <v>280</v>
      </c>
      <c r="U1961"/>
    </row>
    <row r="1962" spans="1:21">
      <c r="A1962" s="168" t="str">
        <f t="shared" si="30"/>
        <v>Report</v>
      </c>
      <c r="B1962">
        <v>23615</v>
      </c>
      <c r="C1962" t="s">
        <v>8406</v>
      </c>
      <c r="D1962" t="s">
        <v>162</v>
      </c>
      <c r="E1962" t="s">
        <v>283</v>
      </c>
      <c r="F1962" t="s">
        <v>8410</v>
      </c>
      <c r="G1962" t="s">
        <v>8411</v>
      </c>
      <c r="H1962" t="s">
        <v>8412</v>
      </c>
      <c r="I1962" t="s">
        <v>491</v>
      </c>
      <c r="J1962" t="s">
        <v>8413</v>
      </c>
      <c r="K1962" t="s">
        <v>8</v>
      </c>
      <c r="L1962" t="s">
        <v>358</v>
      </c>
      <c r="M1962">
        <v>366340</v>
      </c>
      <c r="N1962" t="s">
        <v>162</v>
      </c>
      <c r="O1962" s="182">
        <v>40633</v>
      </c>
      <c r="P1962" s="182">
        <v>40654</v>
      </c>
      <c r="Q1962">
        <v>2</v>
      </c>
      <c r="R1962" t="s">
        <v>280</v>
      </c>
      <c r="S1962" t="s">
        <v>280</v>
      </c>
      <c r="T1962" t="s">
        <v>280</v>
      </c>
      <c r="U1962"/>
    </row>
    <row r="1963" spans="1:21">
      <c r="A1963" s="168" t="str">
        <f t="shared" si="30"/>
        <v>Report</v>
      </c>
      <c r="B1963">
        <v>23616</v>
      </c>
      <c r="C1963" t="s">
        <v>8414</v>
      </c>
      <c r="D1963" t="s">
        <v>162</v>
      </c>
      <c r="E1963" t="s">
        <v>283</v>
      </c>
      <c r="F1963" t="s">
        <v>8415</v>
      </c>
      <c r="G1963" t="s">
        <v>8416</v>
      </c>
      <c r="H1963" t="s">
        <v>8417</v>
      </c>
      <c r="I1963" t="s">
        <v>1499</v>
      </c>
      <c r="J1963" t="s">
        <v>8418</v>
      </c>
      <c r="K1963" t="s">
        <v>18</v>
      </c>
      <c r="L1963" t="s">
        <v>175</v>
      </c>
      <c r="M1963">
        <v>384222</v>
      </c>
      <c r="N1963" t="s">
        <v>162</v>
      </c>
      <c r="O1963" s="182">
        <v>40942</v>
      </c>
      <c r="P1963" s="182">
        <v>40963</v>
      </c>
      <c r="Q1963">
        <v>2</v>
      </c>
      <c r="R1963" t="s">
        <v>280</v>
      </c>
      <c r="S1963" t="s">
        <v>280</v>
      </c>
      <c r="T1963" t="s">
        <v>280</v>
      </c>
      <c r="U1963"/>
    </row>
    <row r="1964" spans="1:21">
      <c r="A1964" s="168" t="str">
        <f t="shared" si="30"/>
        <v>Report</v>
      </c>
      <c r="B1964">
        <v>23617</v>
      </c>
      <c r="C1964" t="s">
        <v>8414</v>
      </c>
      <c r="D1964" t="s">
        <v>162</v>
      </c>
      <c r="E1964" t="s">
        <v>283</v>
      </c>
      <c r="F1964" t="s">
        <v>8419</v>
      </c>
      <c r="G1964" t="s">
        <v>8420</v>
      </c>
      <c r="H1964" t="s">
        <v>280</v>
      </c>
      <c r="I1964" t="s">
        <v>8421</v>
      </c>
      <c r="J1964" t="s">
        <v>8422</v>
      </c>
      <c r="K1964" t="s">
        <v>82</v>
      </c>
      <c r="L1964" t="s">
        <v>177</v>
      </c>
      <c r="M1964">
        <v>384223</v>
      </c>
      <c r="N1964" t="s">
        <v>162</v>
      </c>
      <c r="O1964" s="182">
        <v>40739</v>
      </c>
      <c r="P1964" s="182">
        <v>40759</v>
      </c>
      <c r="Q1964">
        <v>3</v>
      </c>
      <c r="R1964" t="s">
        <v>280</v>
      </c>
      <c r="S1964" t="s">
        <v>280</v>
      </c>
      <c r="T1964" t="s">
        <v>280</v>
      </c>
      <c r="U1964"/>
    </row>
    <row r="1965" spans="1:21">
      <c r="A1965" s="168" t="str">
        <f t="shared" si="30"/>
        <v>Report</v>
      </c>
      <c r="B1965">
        <v>23620</v>
      </c>
      <c r="C1965" t="s">
        <v>8423</v>
      </c>
      <c r="D1965" t="s">
        <v>162</v>
      </c>
      <c r="E1965" t="s">
        <v>283</v>
      </c>
      <c r="F1965" t="s">
        <v>8424</v>
      </c>
      <c r="G1965" t="s">
        <v>8425</v>
      </c>
      <c r="H1965" t="s">
        <v>280</v>
      </c>
      <c r="I1965" t="s">
        <v>457</v>
      </c>
      <c r="J1965" t="s">
        <v>8426</v>
      </c>
      <c r="K1965" t="s">
        <v>142</v>
      </c>
      <c r="L1965" t="s">
        <v>178</v>
      </c>
      <c r="M1965">
        <v>420645</v>
      </c>
      <c r="N1965" t="s">
        <v>162</v>
      </c>
      <c r="O1965" s="182">
        <v>41334</v>
      </c>
      <c r="P1965" s="182">
        <v>41355</v>
      </c>
      <c r="Q1965">
        <v>1</v>
      </c>
      <c r="R1965" t="s">
        <v>280</v>
      </c>
      <c r="S1965" t="s">
        <v>280</v>
      </c>
      <c r="T1965" t="s">
        <v>280</v>
      </c>
      <c r="U1965"/>
    </row>
    <row r="1966" spans="1:21">
      <c r="A1966" s="168" t="str">
        <f t="shared" si="30"/>
        <v>Report</v>
      </c>
      <c r="B1966">
        <v>23621</v>
      </c>
      <c r="C1966" t="s">
        <v>8427</v>
      </c>
      <c r="D1966" t="s">
        <v>162</v>
      </c>
      <c r="E1966" t="s">
        <v>283</v>
      </c>
      <c r="F1966" t="s">
        <v>8428</v>
      </c>
      <c r="G1966" t="s">
        <v>1399</v>
      </c>
      <c r="H1966" t="s">
        <v>8429</v>
      </c>
      <c r="I1966" t="s">
        <v>4211</v>
      </c>
      <c r="J1966" t="s">
        <v>8430</v>
      </c>
      <c r="K1966" t="s">
        <v>16</v>
      </c>
      <c r="L1966" t="s">
        <v>176</v>
      </c>
      <c r="M1966">
        <v>447556</v>
      </c>
      <c r="N1966" t="s">
        <v>509</v>
      </c>
      <c r="O1966" s="182">
        <v>41928</v>
      </c>
      <c r="P1966" s="182">
        <v>41950</v>
      </c>
      <c r="Q1966">
        <v>3</v>
      </c>
      <c r="R1966">
        <v>3</v>
      </c>
      <c r="S1966">
        <v>3</v>
      </c>
      <c r="T1966">
        <v>3</v>
      </c>
      <c r="U1966"/>
    </row>
    <row r="1967" spans="1:21">
      <c r="A1967" s="168" t="str">
        <f t="shared" si="30"/>
        <v>Report</v>
      </c>
      <c r="B1967">
        <v>23623</v>
      </c>
      <c r="C1967" t="s">
        <v>8431</v>
      </c>
      <c r="D1967" t="s">
        <v>162</v>
      </c>
      <c r="E1967" t="s">
        <v>283</v>
      </c>
      <c r="F1967" t="s">
        <v>8432</v>
      </c>
      <c r="G1967" t="s">
        <v>8433</v>
      </c>
      <c r="H1967" t="s">
        <v>8434</v>
      </c>
      <c r="I1967" t="s">
        <v>8435</v>
      </c>
      <c r="J1967" t="s">
        <v>8436</v>
      </c>
      <c r="K1967" t="s">
        <v>76</v>
      </c>
      <c r="L1967" t="s">
        <v>173</v>
      </c>
      <c r="M1967">
        <v>366319</v>
      </c>
      <c r="N1967" t="s">
        <v>162</v>
      </c>
      <c r="O1967" s="182">
        <v>40522</v>
      </c>
      <c r="P1967" s="182">
        <v>40543</v>
      </c>
      <c r="Q1967">
        <v>2</v>
      </c>
      <c r="R1967" t="s">
        <v>280</v>
      </c>
      <c r="S1967" t="s">
        <v>280</v>
      </c>
      <c r="T1967" t="s">
        <v>280</v>
      </c>
      <c r="U1967"/>
    </row>
    <row r="1968" spans="1:21">
      <c r="A1968" s="168" t="str">
        <f t="shared" si="30"/>
        <v>Report</v>
      </c>
      <c r="B1968">
        <v>23626</v>
      </c>
      <c r="C1968" t="s">
        <v>8437</v>
      </c>
      <c r="D1968" t="s">
        <v>162</v>
      </c>
      <c r="E1968" t="s">
        <v>283</v>
      </c>
      <c r="F1968" t="s">
        <v>8438</v>
      </c>
      <c r="G1968" t="s">
        <v>8439</v>
      </c>
      <c r="H1968" t="s">
        <v>280</v>
      </c>
      <c r="I1968" t="s">
        <v>8440</v>
      </c>
      <c r="J1968" t="s">
        <v>8441</v>
      </c>
      <c r="K1968" t="s">
        <v>58</v>
      </c>
      <c r="L1968" t="s">
        <v>173</v>
      </c>
      <c r="M1968">
        <v>430205</v>
      </c>
      <c r="N1968" t="s">
        <v>162</v>
      </c>
      <c r="O1968" s="182">
        <v>41684</v>
      </c>
      <c r="P1968" s="182">
        <v>41702</v>
      </c>
      <c r="Q1968">
        <v>3</v>
      </c>
      <c r="R1968">
        <v>3</v>
      </c>
      <c r="S1968">
        <v>3</v>
      </c>
      <c r="T1968">
        <v>3</v>
      </c>
      <c r="U1968"/>
    </row>
    <row r="1969" spans="1:21">
      <c r="A1969" s="168" t="str">
        <f t="shared" si="30"/>
        <v>Report</v>
      </c>
      <c r="B1969">
        <v>23627</v>
      </c>
      <c r="C1969" t="s">
        <v>8442</v>
      </c>
      <c r="D1969" t="s">
        <v>162</v>
      </c>
      <c r="E1969" t="s">
        <v>283</v>
      </c>
      <c r="F1969" t="s">
        <v>8443</v>
      </c>
      <c r="G1969" t="s">
        <v>280</v>
      </c>
      <c r="H1969" t="s">
        <v>280</v>
      </c>
      <c r="I1969" t="s">
        <v>7745</v>
      </c>
      <c r="J1969" t="s">
        <v>8444</v>
      </c>
      <c r="K1969" t="s">
        <v>149</v>
      </c>
      <c r="L1969" t="s">
        <v>173</v>
      </c>
      <c r="M1969">
        <v>383571</v>
      </c>
      <c r="N1969" t="s">
        <v>162</v>
      </c>
      <c r="O1969" s="182">
        <v>40865</v>
      </c>
      <c r="P1969" s="182">
        <v>40886</v>
      </c>
      <c r="Q1969">
        <v>2</v>
      </c>
      <c r="R1969" t="s">
        <v>280</v>
      </c>
      <c r="S1969" t="s">
        <v>280</v>
      </c>
      <c r="T1969" t="s">
        <v>280</v>
      </c>
      <c r="U1969"/>
    </row>
    <row r="1970" spans="1:21">
      <c r="A1970" s="168" t="str">
        <f t="shared" si="30"/>
        <v>Report</v>
      </c>
      <c r="B1970">
        <v>23628</v>
      </c>
      <c r="C1970" t="s">
        <v>8442</v>
      </c>
      <c r="D1970" t="s">
        <v>162</v>
      </c>
      <c r="E1970" t="s">
        <v>283</v>
      </c>
      <c r="F1970" t="s">
        <v>8445</v>
      </c>
      <c r="G1970" t="s">
        <v>6012</v>
      </c>
      <c r="H1970" t="s">
        <v>8446</v>
      </c>
      <c r="I1970" t="s">
        <v>3211</v>
      </c>
      <c r="J1970" t="s">
        <v>8447</v>
      </c>
      <c r="K1970" t="s">
        <v>152</v>
      </c>
      <c r="L1970" t="s">
        <v>177</v>
      </c>
      <c r="M1970">
        <v>387961</v>
      </c>
      <c r="N1970" t="s">
        <v>162</v>
      </c>
      <c r="O1970" s="182">
        <v>41095</v>
      </c>
      <c r="P1970" s="182">
        <v>41116</v>
      </c>
      <c r="Q1970">
        <v>3</v>
      </c>
      <c r="R1970" t="s">
        <v>280</v>
      </c>
      <c r="S1970" t="s">
        <v>280</v>
      </c>
      <c r="T1970" t="s">
        <v>280</v>
      </c>
      <c r="U1970"/>
    </row>
    <row r="1971" spans="1:21">
      <c r="A1971" s="168" t="str">
        <f t="shared" si="30"/>
        <v>Report</v>
      </c>
      <c r="B1971">
        <v>23629</v>
      </c>
      <c r="C1971" t="s">
        <v>8448</v>
      </c>
      <c r="D1971" t="s">
        <v>162</v>
      </c>
      <c r="E1971" t="s">
        <v>283</v>
      </c>
      <c r="F1971" t="s">
        <v>770</v>
      </c>
      <c r="G1971" t="s">
        <v>280</v>
      </c>
      <c r="H1971" t="s">
        <v>280</v>
      </c>
      <c r="I1971" t="s">
        <v>8449</v>
      </c>
      <c r="J1971" t="s">
        <v>8450</v>
      </c>
      <c r="K1971" t="s">
        <v>114</v>
      </c>
      <c r="L1971" t="s">
        <v>358</v>
      </c>
      <c r="M1971">
        <v>366438</v>
      </c>
      <c r="N1971" t="s">
        <v>162</v>
      </c>
      <c r="O1971" s="182">
        <v>40585</v>
      </c>
      <c r="P1971" s="182">
        <v>40606</v>
      </c>
      <c r="Q1971">
        <v>2</v>
      </c>
      <c r="R1971" t="s">
        <v>280</v>
      </c>
      <c r="S1971" t="s">
        <v>280</v>
      </c>
      <c r="T1971" t="s">
        <v>280</v>
      </c>
      <c r="U1971"/>
    </row>
    <row r="1972" spans="1:21">
      <c r="A1972" s="168" t="str">
        <f t="shared" si="30"/>
        <v>Report</v>
      </c>
      <c r="B1972">
        <v>23630</v>
      </c>
      <c r="C1972" t="s">
        <v>8451</v>
      </c>
      <c r="D1972" t="s">
        <v>162</v>
      </c>
      <c r="E1972" t="s">
        <v>283</v>
      </c>
      <c r="F1972" t="s">
        <v>8452</v>
      </c>
      <c r="G1972" t="s">
        <v>8453</v>
      </c>
      <c r="H1972" t="s">
        <v>822</v>
      </c>
      <c r="I1972" t="s">
        <v>823</v>
      </c>
      <c r="J1972" t="s">
        <v>8454</v>
      </c>
      <c r="K1972" t="s">
        <v>88</v>
      </c>
      <c r="L1972" t="s">
        <v>175</v>
      </c>
      <c r="M1972">
        <v>430210</v>
      </c>
      <c r="N1972" t="s">
        <v>162</v>
      </c>
      <c r="O1972" s="182">
        <v>41697</v>
      </c>
      <c r="P1972" s="182">
        <v>41718</v>
      </c>
      <c r="Q1972">
        <v>3</v>
      </c>
      <c r="R1972">
        <v>3</v>
      </c>
      <c r="S1972">
        <v>3</v>
      </c>
      <c r="T1972">
        <v>3</v>
      </c>
      <c r="U1972"/>
    </row>
    <row r="1973" spans="1:21">
      <c r="A1973" s="168" t="str">
        <f t="shared" si="30"/>
        <v>Report</v>
      </c>
      <c r="B1973">
        <v>23632</v>
      </c>
      <c r="C1973" t="s">
        <v>8455</v>
      </c>
      <c r="D1973" t="s">
        <v>162</v>
      </c>
      <c r="E1973" t="s">
        <v>283</v>
      </c>
      <c r="F1973" t="s">
        <v>8456</v>
      </c>
      <c r="G1973" t="s">
        <v>8457</v>
      </c>
      <c r="H1973" t="s">
        <v>280</v>
      </c>
      <c r="I1973" t="s">
        <v>3005</v>
      </c>
      <c r="J1973" t="s">
        <v>8458</v>
      </c>
      <c r="K1973" t="s">
        <v>29</v>
      </c>
      <c r="L1973" t="s">
        <v>172</v>
      </c>
      <c r="M1973">
        <v>384226</v>
      </c>
      <c r="N1973" t="s">
        <v>162</v>
      </c>
      <c r="O1973" s="182">
        <v>40948</v>
      </c>
      <c r="P1973" s="182">
        <v>40966</v>
      </c>
      <c r="Q1973">
        <v>3</v>
      </c>
      <c r="R1973" t="s">
        <v>280</v>
      </c>
      <c r="S1973" t="s">
        <v>280</v>
      </c>
      <c r="T1973" t="s">
        <v>280</v>
      </c>
      <c r="U1973"/>
    </row>
    <row r="1974" spans="1:21">
      <c r="A1974" s="168" t="str">
        <f t="shared" si="30"/>
        <v>Report</v>
      </c>
      <c r="B1974">
        <v>23634</v>
      </c>
      <c r="C1974" t="s">
        <v>8459</v>
      </c>
      <c r="D1974" t="s">
        <v>162</v>
      </c>
      <c r="E1974" t="s">
        <v>283</v>
      </c>
      <c r="F1974" t="s">
        <v>8460</v>
      </c>
      <c r="G1974" t="s">
        <v>8461</v>
      </c>
      <c r="H1974" t="s">
        <v>280</v>
      </c>
      <c r="I1974" t="s">
        <v>8462</v>
      </c>
      <c r="J1974" t="s">
        <v>8463</v>
      </c>
      <c r="K1974" t="s">
        <v>90</v>
      </c>
      <c r="L1974" t="s">
        <v>358</v>
      </c>
      <c r="M1974">
        <v>366332</v>
      </c>
      <c r="N1974" t="s">
        <v>162</v>
      </c>
      <c r="O1974" s="182">
        <v>40592</v>
      </c>
      <c r="P1974" s="182">
        <v>40613</v>
      </c>
      <c r="Q1974">
        <v>2</v>
      </c>
      <c r="R1974" t="s">
        <v>280</v>
      </c>
      <c r="S1974" t="s">
        <v>280</v>
      </c>
      <c r="T1974" t="s">
        <v>280</v>
      </c>
      <c r="U1974"/>
    </row>
    <row r="1975" spans="1:21">
      <c r="A1975" s="168" t="str">
        <f t="shared" si="30"/>
        <v>Report</v>
      </c>
      <c r="B1975">
        <v>23635</v>
      </c>
      <c r="C1975" t="s">
        <v>8464</v>
      </c>
      <c r="D1975" t="s">
        <v>162</v>
      </c>
      <c r="E1975" t="s">
        <v>283</v>
      </c>
      <c r="F1975" t="s">
        <v>8465</v>
      </c>
      <c r="G1975" t="s">
        <v>8466</v>
      </c>
      <c r="H1975" t="s">
        <v>280</v>
      </c>
      <c r="I1975" t="s">
        <v>8467</v>
      </c>
      <c r="J1975" t="s">
        <v>8468</v>
      </c>
      <c r="K1975" t="s">
        <v>154</v>
      </c>
      <c r="L1975" t="s">
        <v>176</v>
      </c>
      <c r="M1975">
        <v>384227</v>
      </c>
      <c r="N1975" t="s">
        <v>162</v>
      </c>
      <c r="O1975" s="182">
        <v>41122</v>
      </c>
      <c r="P1975" s="182">
        <v>41143</v>
      </c>
      <c r="Q1975">
        <v>2</v>
      </c>
      <c r="R1975" t="s">
        <v>280</v>
      </c>
      <c r="S1975" t="s">
        <v>280</v>
      </c>
      <c r="T1975" t="s">
        <v>280</v>
      </c>
      <c r="U1975"/>
    </row>
    <row r="1976" spans="1:21">
      <c r="A1976" s="168" t="str">
        <f t="shared" si="30"/>
        <v>Report</v>
      </c>
      <c r="B1976">
        <v>23637</v>
      </c>
      <c r="C1976" t="s">
        <v>8469</v>
      </c>
      <c r="D1976" t="s">
        <v>162</v>
      </c>
      <c r="E1976" t="s">
        <v>283</v>
      </c>
      <c r="F1976" t="s">
        <v>8470</v>
      </c>
      <c r="G1976" t="s">
        <v>8471</v>
      </c>
      <c r="H1976" t="s">
        <v>8472</v>
      </c>
      <c r="I1976" t="s">
        <v>1505</v>
      </c>
      <c r="J1976" t="s">
        <v>8473</v>
      </c>
      <c r="K1976" t="s">
        <v>63</v>
      </c>
      <c r="L1976" t="s">
        <v>176</v>
      </c>
      <c r="M1976">
        <v>362628</v>
      </c>
      <c r="N1976" t="s">
        <v>162</v>
      </c>
      <c r="O1976" s="182">
        <v>40521</v>
      </c>
      <c r="P1976" s="182">
        <v>40554</v>
      </c>
      <c r="Q1976">
        <v>2</v>
      </c>
      <c r="R1976" t="s">
        <v>280</v>
      </c>
      <c r="S1976" t="s">
        <v>280</v>
      </c>
      <c r="T1976" t="s">
        <v>280</v>
      </c>
      <c r="U1976"/>
    </row>
    <row r="1977" spans="1:21">
      <c r="A1977" s="168" t="str">
        <f t="shared" si="30"/>
        <v>Report</v>
      </c>
      <c r="B1977">
        <v>23642</v>
      </c>
      <c r="C1977" t="s">
        <v>8474</v>
      </c>
      <c r="D1977" t="s">
        <v>162</v>
      </c>
      <c r="E1977" t="s">
        <v>283</v>
      </c>
      <c r="F1977" t="s">
        <v>8475</v>
      </c>
      <c r="G1977" t="s">
        <v>953</v>
      </c>
      <c r="H1977" t="s">
        <v>280</v>
      </c>
      <c r="I1977" t="s">
        <v>8476</v>
      </c>
      <c r="J1977" t="s">
        <v>8477</v>
      </c>
      <c r="K1977" t="s">
        <v>16</v>
      </c>
      <c r="L1977" t="s">
        <v>176</v>
      </c>
      <c r="M1977">
        <v>367021</v>
      </c>
      <c r="N1977" t="s">
        <v>162</v>
      </c>
      <c r="O1977" s="182">
        <v>40563</v>
      </c>
      <c r="P1977" s="182">
        <v>40585</v>
      </c>
      <c r="Q1977">
        <v>2</v>
      </c>
      <c r="R1977" t="s">
        <v>280</v>
      </c>
      <c r="S1977" t="s">
        <v>280</v>
      </c>
      <c r="T1977" t="s">
        <v>280</v>
      </c>
      <c r="U1977"/>
    </row>
    <row r="1978" spans="1:21">
      <c r="A1978" s="168" t="str">
        <f t="shared" si="30"/>
        <v>Report</v>
      </c>
      <c r="B1978">
        <v>23644</v>
      </c>
      <c r="C1978" t="s">
        <v>8478</v>
      </c>
      <c r="D1978" t="s">
        <v>162</v>
      </c>
      <c r="E1978" t="s">
        <v>283</v>
      </c>
      <c r="F1978" t="s">
        <v>8479</v>
      </c>
      <c r="G1978" t="s">
        <v>280</v>
      </c>
      <c r="H1978" t="s">
        <v>280</v>
      </c>
      <c r="I1978" t="s">
        <v>4658</v>
      </c>
      <c r="J1978" t="s">
        <v>8480</v>
      </c>
      <c r="K1978" t="s">
        <v>7</v>
      </c>
      <c r="L1978" t="s">
        <v>175</v>
      </c>
      <c r="M1978">
        <v>383572</v>
      </c>
      <c r="N1978" t="s">
        <v>162</v>
      </c>
      <c r="O1978" s="182">
        <v>40809</v>
      </c>
      <c r="P1978" s="182">
        <v>40830</v>
      </c>
      <c r="Q1978">
        <v>3</v>
      </c>
      <c r="R1978" t="s">
        <v>280</v>
      </c>
      <c r="S1978" t="s">
        <v>280</v>
      </c>
      <c r="T1978" t="s">
        <v>280</v>
      </c>
      <c r="U1978"/>
    </row>
    <row r="1979" spans="1:21">
      <c r="A1979" s="168" t="str">
        <f t="shared" si="30"/>
        <v>Report</v>
      </c>
      <c r="B1979">
        <v>23645</v>
      </c>
      <c r="C1979" t="s">
        <v>8481</v>
      </c>
      <c r="D1979" t="s">
        <v>162</v>
      </c>
      <c r="E1979" t="s">
        <v>283</v>
      </c>
      <c r="F1979" t="s">
        <v>8482</v>
      </c>
      <c r="G1979" t="s">
        <v>8483</v>
      </c>
      <c r="H1979" t="s">
        <v>280</v>
      </c>
      <c r="I1979" t="s">
        <v>542</v>
      </c>
      <c r="J1979" t="s">
        <v>8484</v>
      </c>
      <c r="K1979" t="s">
        <v>44</v>
      </c>
      <c r="L1979" t="s">
        <v>173</v>
      </c>
      <c r="M1979">
        <v>366547</v>
      </c>
      <c r="N1979" t="s">
        <v>162</v>
      </c>
      <c r="O1979" s="182">
        <v>40584</v>
      </c>
      <c r="P1979" s="182">
        <v>40617</v>
      </c>
      <c r="Q1979">
        <v>2</v>
      </c>
      <c r="R1979" t="s">
        <v>280</v>
      </c>
      <c r="S1979" t="s">
        <v>280</v>
      </c>
      <c r="T1979" t="s">
        <v>280</v>
      </c>
      <c r="U1979"/>
    </row>
    <row r="1980" spans="1:21">
      <c r="A1980" s="168" t="str">
        <f t="shared" si="30"/>
        <v>Report</v>
      </c>
      <c r="B1980">
        <v>23646</v>
      </c>
      <c r="C1980" t="s">
        <v>8485</v>
      </c>
      <c r="D1980" t="s">
        <v>162</v>
      </c>
      <c r="E1980" t="s">
        <v>283</v>
      </c>
      <c r="F1980" t="s">
        <v>8486</v>
      </c>
      <c r="G1980" t="s">
        <v>280</v>
      </c>
      <c r="H1980" t="s">
        <v>280</v>
      </c>
      <c r="I1980" t="s">
        <v>895</v>
      </c>
      <c r="J1980" t="s">
        <v>8487</v>
      </c>
      <c r="K1980" t="s">
        <v>41</v>
      </c>
      <c r="L1980" t="s">
        <v>171</v>
      </c>
      <c r="M1980">
        <v>427494</v>
      </c>
      <c r="N1980" t="s">
        <v>162</v>
      </c>
      <c r="O1980" s="182">
        <v>41543</v>
      </c>
      <c r="P1980" s="182">
        <v>41585</v>
      </c>
      <c r="Q1980">
        <v>4</v>
      </c>
      <c r="R1980">
        <v>4</v>
      </c>
      <c r="S1980">
        <v>4</v>
      </c>
      <c r="T1980">
        <v>4</v>
      </c>
      <c r="U1980"/>
    </row>
    <row r="1981" spans="1:21">
      <c r="A1981" s="168" t="str">
        <f t="shared" si="30"/>
        <v>Report</v>
      </c>
      <c r="B1981">
        <v>23648</v>
      </c>
      <c r="C1981" t="s">
        <v>8488</v>
      </c>
      <c r="D1981" t="s">
        <v>162</v>
      </c>
      <c r="E1981" t="s">
        <v>283</v>
      </c>
      <c r="F1981" t="s">
        <v>1866</v>
      </c>
      <c r="G1981" t="s">
        <v>8489</v>
      </c>
      <c r="H1981" t="s">
        <v>280</v>
      </c>
      <c r="I1981" t="s">
        <v>8490</v>
      </c>
      <c r="J1981" t="s">
        <v>8491</v>
      </c>
      <c r="K1981" t="s">
        <v>24</v>
      </c>
      <c r="L1981" t="s">
        <v>171</v>
      </c>
      <c r="M1981">
        <v>383856</v>
      </c>
      <c r="N1981" t="s">
        <v>162</v>
      </c>
      <c r="O1981" s="182">
        <v>41103</v>
      </c>
      <c r="P1981" s="182">
        <v>41123</v>
      </c>
      <c r="Q1981">
        <v>3</v>
      </c>
      <c r="R1981" t="s">
        <v>280</v>
      </c>
      <c r="S1981" t="s">
        <v>280</v>
      </c>
      <c r="T1981" t="s">
        <v>280</v>
      </c>
      <c r="U1981"/>
    </row>
    <row r="1982" spans="1:21">
      <c r="A1982" s="168" t="str">
        <f t="shared" si="30"/>
        <v>Report</v>
      </c>
      <c r="B1982">
        <v>23650</v>
      </c>
      <c r="C1982" t="s">
        <v>1995</v>
      </c>
      <c r="D1982" t="s">
        <v>162</v>
      </c>
      <c r="E1982" t="s">
        <v>283</v>
      </c>
      <c r="F1982" t="s">
        <v>8492</v>
      </c>
      <c r="G1982" t="s">
        <v>8493</v>
      </c>
      <c r="H1982" t="s">
        <v>8494</v>
      </c>
      <c r="I1982" t="s">
        <v>1121</v>
      </c>
      <c r="J1982" t="s">
        <v>8495</v>
      </c>
      <c r="K1982" t="s">
        <v>137</v>
      </c>
      <c r="L1982" t="s">
        <v>358</v>
      </c>
      <c r="M1982">
        <v>375478</v>
      </c>
      <c r="N1982" t="s">
        <v>162</v>
      </c>
      <c r="O1982" s="182">
        <v>40648</v>
      </c>
      <c r="P1982" s="182">
        <v>40676</v>
      </c>
      <c r="Q1982">
        <v>2</v>
      </c>
      <c r="R1982" t="s">
        <v>280</v>
      </c>
      <c r="S1982" t="s">
        <v>280</v>
      </c>
      <c r="T1982" t="s">
        <v>280</v>
      </c>
      <c r="U1982"/>
    </row>
    <row r="1983" spans="1:21">
      <c r="A1983" s="168" t="str">
        <f t="shared" si="30"/>
        <v>Report</v>
      </c>
      <c r="B1983">
        <v>23651</v>
      </c>
      <c r="C1983" t="s">
        <v>8496</v>
      </c>
      <c r="D1983" t="s">
        <v>162</v>
      </c>
      <c r="E1983" t="s">
        <v>283</v>
      </c>
      <c r="F1983" t="s">
        <v>8497</v>
      </c>
      <c r="G1983" t="s">
        <v>8498</v>
      </c>
      <c r="H1983" t="s">
        <v>5892</v>
      </c>
      <c r="I1983" t="s">
        <v>528</v>
      </c>
      <c r="J1983" t="s">
        <v>8499</v>
      </c>
      <c r="K1983" t="s">
        <v>39</v>
      </c>
      <c r="L1983" t="s">
        <v>358</v>
      </c>
      <c r="M1983">
        <v>383857</v>
      </c>
      <c r="N1983" t="s">
        <v>162</v>
      </c>
      <c r="O1983" s="182">
        <v>41172</v>
      </c>
      <c r="P1983" s="182">
        <v>41193</v>
      </c>
      <c r="Q1983">
        <v>3</v>
      </c>
      <c r="R1983" t="s">
        <v>280</v>
      </c>
      <c r="S1983" t="s">
        <v>280</v>
      </c>
      <c r="T1983" t="s">
        <v>280</v>
      </c>
      <c r="U1983"/>
    </row>
    <row r="1984" spans="1:21">
      <c r="A1984" s="168" t="str">
        <f t="shared" si="30"/>
        <v>Report</v>
      </c>
      <c r="B1984">
        <v>23652</v>
      </c>
      <c r="C1984" t="s">
        <v>8500</v>
      </c>
      <c r="D1984" t="s">
        <v>162</v>
      </c>
      <c r="E1984" t="s">
        <v>283</v>
      </c>
      <c r="F1984" t="s">
        <v>8501</v>
      </c>
      <c r="G1984" t="s">
        <v>8502</v>
      </c>
      <c r="H1984" t="s">
        <v>280</v>
      </c>
      <c r="I1984" t="s">
        <v>8503</v>
      </c>
      <c r="J1984" t="s">
        <v>8504</v>
      </c>
      <c r="K1984" t="s">
        <v>1</v>
      </c>
      <c r="L1984" t="s">
        <v>174</v>
      </c>
      <c r="M1984">
        <v>464724</v>
      </c>
      <c r="N1984" t="s">
        <v>162</v>
      </c>
      <c r="O1984" s="182">
        <v>42195</v>
      </c>
      <c r="P1984" s="182">
        <v>42216</v>
      </c>
      <c r="Q1984">
        <v>2</v>
      </c>
      <c r="R1984">
        <v>2</v>
      </c>
      <c r="S1984">
        <v>2</v>
      </c>
      <c r="T1984">
        <v>2</v>
      </c>
      <c r="U1984"/>
    </row>
    <row r="1985" spans="1:21">
      <c r="A1985" s="168" t="str">
        <f t="shared" si="30"/>
        <v>Report</v>
      </c>
      <c r="B1985">
        <v>23653</v>
      </c>
      <c r="C1985" t="s">
        <v>8505</v>
      </c>
      <c r="D1985" t="s">
        <v>162</v>
      </c>
      <c r="E1985" t="s">
        <v>283</v>
      </c>
      <c r="F1985" t="s">
        <v>8506</v>
      </c>
      <c r="G1985" t="s">
        <v>8507</v>
      </c>
      <c r="H1985" t="s">
        <v>6264</v>
      </c>
      <c r="I1985" t="s">
        <v>578</v>
      </c>
      <c r="J1985" t="s">
        <v>8508</v>
      </c>
      <c r="K1985" t="s">
        <v>141</v>
      </c>
      <c r="L1985" t="s">
        <v>175</v>
      </c>
      <c r="M1985">
        <v>365757</v>
      </c>
      <c r="N1985" t="s">
        <v>162</v>
      </c>
      <c r="O1985" s="182">
        <v>40647</v>
      </c>
      <c r="P1985" s="182">
        <v>40674</v>
      </c>
      <c r="Q1985">
        <v>3</v>
      </c>
      <c r="R1985" t="s">
        <v>280</v>
      </c>
      <c r="S1985" t="s">
        <v>280</v>
      </c>
      <c r="T1985" t="s">
        <v>280</v>
      </c>
      <c r="U1985"/>
    </row>
    <row r="1986" spans="1:21">
      <c r="A1986" s="168" t="str">
        <f t="shared" si="30"/>
        <v>Report</v>
      </c>
      <c r="B1986">
        <v>23654</v>
      </c>
      <c r="C1986" t="s">
        <v>8509</v>
      </c>
      <c r="D1986" t="s">
        <v>162</v>
      </c>
      <c r="E1986" t="s">
        <v>283</v>
      </c>
      <c r="F1986" t="s">
        <v>8510</v>
      </c>
      <c r="G1986" t="s">
        <v>8511</v>
      </c>
      <c r="H1986" t="s">
        <v>280</v>
      </c>
      <c r="I1986" t="s">
        <v>2650</v>
      </c>
      <c r="J1986" t="s">
        <v>8512</v>
      </c>
      <c r="K1986" t="s">
        <v>146</v>
      </c>
      <c r="L1986" t="s">
        <v>175</v>
      </c>
      <c r="M1986">
        <v>366439</v>
      </c>
      <c r="N1986" t="s">
        <v>162</v>
      </c>
      <c r="O1986" s="182">
        <v>40722</v>
      </c>
      <c r="P1986" s="182">
        <v>40743</v>
      </c>
      <c r="Q1986">
        <v>2</v>
      </c>
      <c r="R1986" t="s">
        <v>280</v>
      </c>
      <c r="S1986" t="s">
        <v>280</v>
      </c>
      <c r="T1986" t="s">
        <v>280</v>
      </c>
      <c r="U1986"/>
    </row>
    <row r="1987" spans="1:21">
      <c r="A1987" s="168" t="str">
        <f t="shared" si="30"/>
        <v>Report</v>
      </c>
      <c r="B1987">
        <v>23655</v>
      </c>
      <c r="C1987" t="s">
        <v>8513</v>
      </c>
      <c r="D1987" t="s">
        <v>162</v>
      </c>
      <c r="E1987" t="s">
        <v>283</v>
      </c>
      <c r="F1987" t="s">
        <v>8514</v>
      </c>
      <c r="G1987" t="s">
        <v>8515</v>
      </c>
      <c r="H1987" t="s">
        <v>280</v>
      </c>
      <c r="I1987" t="s">
        <v>8516</v>
      </c>
      <c r="J1987" t="s">
        <v>8517</v>
      </c>
      <c r="K1987" t="s">
        <v>149</v>
      </c>
      <c r="L1987" t="s">
        <v>173</v>
      </c>
      <c r="M1987">
        <v>383573</v>
      </c>
      <c r="N1987" t="s">
        <v>162</v>
      </c>
      <c r="O1987" s="182">
        <v>40815</v>
      </c>
      <c r="P1987" s="182">
        <v>40836</v>
      </c>
      <c r="Q1987">
        <v>1</v>
      </c>
      <c r="R1987" t="s">
        <v>280</v>
      </c>
      <c r="S1987" t="s">
        <v>280</v>
      </c>
      <c r="T1987" t="s">
        <v>280</v>
      </c>
      <c r="U1987"/>
    </row>
    <row r="1988" spans="1:21">
      <c r="A1988" s="168" t="str">
        <f t="shared" ref="A1988:A2037" si="31">IF(B1988 &lt;&gt; "", HYPERLINK(CONCATENATE("http://www.ofsted.gov.uk/oxedu_providers/full/(urn)/",B1988),"Report"),"")</f>
        <v>Report</v>
      </c>
      <c r="B1988">
        <v>23656</v>
      </c>
      <c r="C1988" t="s">
        <v>8513</v>
      </c>
      <c r="D1988" t="s">
        <v>162</v>
      </c>
      <c r="E1988" t="s">
        <v>283</v>
      </c>
      <c r="F1988" t="s">
        <v>8518</v>
      </c>
      <c r="G1988" t="s">
        <v>8519</v>
      </c>
      <c r="H1988" t="s">
        <v>8520</v>
      </c>
      <c r="I1988" t="s">
        <v>1957</v>
      </c>
      <c r="J1988" t="s">
        <v>8521</v>
      </c>
      <c r="K1988" t="s">
        <v>106</v>
      </c>
      <c r="L1988" t="s">
        <v>178</v>
      </c>
      <c r="M1988">
        <v>383858</v>
      </c>
      <c r="N1988" t="s">
        <v>162</v>
      </c>
      <c r="O1988" s="182">
        <v>41081</v>
      </c>
      <c r="P1988" s="182">
        <v>41100</v>
      </c>
      <c r="Q1988">
        <v>1</v>
      </c>
      <c r="R1988" t="s">
        <v>280</v>
      </c>
      <c r="S1988" t="s">
        <v>280</v>
      </c>
      <c r="T1988" t="s">
        <v>280</v>
      </c>
      <c r="U1988"/>
    </row>
    <row r="1989" spans="1:21">
      <c r="A1989" s="168" t="str">
        <f t="shared" si="31"/>
        <v>Report</v>
      </c>
      <c r="B1989">
        <v>23657</v>
      </c>
      <c r="C1989" t="s">
        <v>8513</v>
      </c>
      <c r="D1989" t="s">
        <v>162</v>
      </c>
      <c r="E1989" t="s">
        <v>283</v>
      </c>
      <c r="F1989" t="s">
        <v>8522</v>
      </c>
      <c r="G1989" t="s">
        <v>8523</v>
      </c>
      <c r="H1989" t="s">
        <v>280</v>
      </c>
      <c r="I1989" t="s">
        <v>8524</v>
      </c>
      <c r="J1989" t="s">
        <v>8525</v>
      </c>
      <c r="K1989" t="s">
        <v>17</v>
      </c>
      <c r="L1989" t="s">
        <v>176</v>
      </c>
      <c r="M1989">
        <v>427444</v>
      </c>
      <c r="N1989" t="s">
        <v>678</v>
      </c>
      <c r="O1989" s="182">
        <v>41619</v>
      </c>
      <c r="P1989" s="182">
        <v>41639</v>
      </c>
      <c r="Q1989">
        <v>3</v>
      </c>
      <c r="R1989">
        <v>3</v>
      </c>
      <c r="S1989">
        <v>3</v>
      </c>
      <c r="T1989">
        <v>3</v>
      </c>
      <c r="U1989"/>
    </row>
    <row r="1990" spans="1:21">
      <c r="A1990" s="168" t="str">
        <f t="shared" si="31"/>
        <v>Report</v>
      </c>
      <c r="B1990">
        <v>23659</v>
      </c>
      <c r="C1990" t="s">
        <v>8526</v>
      </c>
      <c r="D1990" t="s">
        <v>162</v>
      </c>
      <c r="E1990" t="s">
        <v>283</v>
      </c>
      <c r="F1990" t="s">
        <v>8527</v>
      </c>
      <c r="G1990" t="s">
        <v>280</v>
      </c>
      <c r="H1990" t="s">
        <v>280</v>
      </c>
      <c r="I1990" t="s">
        <v>1043</v>
      </c>
      <c r="J1990" t="s">
        <v>8528</v>
      </c>
      <c r="K1990" t="s">
        <v>131</v>
      </c>
      <c r="L1990" t="s">
        <v>173</v>
      </c>
      <c r="M1990">
        <v>362629</v>
      </c>
      <c r="N1990" t="s">
        <v>162</v>
      </c>
      <c r="O1990" s="182">
        <v>40521</v>
      </c>
      <c r="P1990" s="182">
        <v>40553</v>
      </c>
      <c r="Q1990">
        <v>2</v>
      </c>
      <c r="R1990" t="s">
        <v>280</v>
      </c>
      <c r="S1990" t="s">
        <v>280</v>
      </c>
      <c r="T1990" t="s">
        <v>280</v>
      </c>
      <c r="U1990"/>
    </row>
    <row r="1991" spans="1:21">
      <c r="A1991" s="168" t="str">
        <f t="shared" si="31"/>
        <v>Report</v>
      </c>
      <c r="B1991">
        <v>23661</v>
      </c>
      <c r="C1991" t="s">
        <v>8529</v>
      </c>
      <c r="D1991" t="s">
        <v>162</v>
      </c>
      <c r="E1991" t="s">
        <v>283</v>
      </c>
      <c r="F1991" t="s">
        <v>8530</v>
      </c>
      <c r="G1991" t="s">
        <v>8531</v>
      </c>
      <c r="H1991" t="s">
        <v>8532</v>
      </c>
      <c r="I1991" t="s">
        <v>1479</v>
      </c>
      <c r="J1991" t="s">
        <v>8533</v>
      </c>
      <c r="K1991" t="s">
        <v>81</v>
      </c>
      <c r="L1991" t="s">
        <v>176</v>
      </c>
      <c r="M1991">
        <v>383739</v>
      </c>
      <c r="N1991" t="s">
        <v>162</v>
      </c>
      <c r="O1991" s="182">
        <v>41074</v>
      </c>
      <c r="P1991" s="182">
        <v>41093</v>
      </c>
      <c r="Q1991">
        <v>2</v>
      </c>
      <c r="R1991" t="s">
        <v>280</v>
      </c>
      <c r="S1991" t="s">
        <v>280</v>
      </c>
      <c r="T1991" t="s">
        <v>280</v>
      </c>
      <c r="U1991"/>
    </row>
    <row r="1992" spans="1:21">
      <c r="A1992" s="168" t="str">
        <f t="shared" si="31"/>
        <v>Report</v>
      </c>
      <c r="B1992">
        <v>23663</v>
      </c>
      <c r="C1992" t="s">
        <v>8534</v>
      </c>
      <c r="D1992" t="s">
        <v>162</v>
      </c>
      <c r="E1992" t="s">
        <v>283</v>
      </c>
      <c r="F1992" t="s">
        <v>8535</v>
      </c>
      <c r="G1992" t="s">
        <v>280</v>
      </c>
      <c r="H1992" t="s">
        <v>280</v>
      </c>
      <c r="I1992" t="s">
        <v>1043</v>
      </c>
      <c r="J1992" t="s">
        <v>8536</v>
      </c>
      <c r="K1992" t="s">
        <v>116</v>
      </c>
      <c r="L1992" t="s">
        <v>173</v>
      </c>
      <c r="M1992">
        <v>453962</v>
      </c>
      <c r="N1992" t="s">
        <v>509</v>
      </c>
      <c r="O1992" s="182">
        <v>42172</v>
      </c>
      <c r="P1992" s="182">
        <v>42193</v>
      </c>
      <c r="Q1992">
        <v>2</v>
      </c>
      <c r="R1992">
        <v>2</v>
      </c>
      <c r="S1992">
        <v>2</v>
      </c>
      <c r="T1992">
        <v>2</v>
      </c>
      <c r="U1992"/>
    </row>
    <row r="1993" spans="1:21">
      <c r="A1993" s="168" t="str">
        <f t="shared" si="31"/>
        <v>Report</v>
      </c>
      <c r="B1993">
        <v>23664</v>
      </c>
      <c r="C1993" t="s">
        <v>8537</v>
      </c>
      <c r="D1993" t="s">
        <v>162</v>
      </c>
      <c r="E1993" t="s">
        <v>283</v>
      </c>
      <c r="F1993" t="s">
        <v>8538</v>
      </c>
      <c r="G1993" t="s">
        <v>280</v>
      </c>
      <c r="H1993" t="s">
        <v>280</v>
      </c>
      <c r="I1993" t="s">
        <v>3076</v>
      </c>
      <c r="J1993" t="s">
        <v>3077</v>
      </c>
      <c r="K1993" t="s">
        <v>24</v>
      </c>
      <c r="L1993" t="s">
        <v>171</v>
      </c>
      <c r="M1993">
        <v>376303</v>
      </c>
      <c r="N1993" t="s">
        <v>162</v>
      </c>
      <c r="O1993" s="182">
        <v>40674</v>
      </c>
      <c r="P1993" s="182">
        <v>40689</v>
      </c>
      <c r="Q1993">
        <v>3</v>
      </c>
      <c r="R1993" t="s">
        <v>280</v>
      </c>
      <c r="S1993" t="s">
        <v>280</v>
      </c>
      <c r="T1993" t="s">
        <v>280</v>
      </c>
      <c r="U1993"/>
    </row>
    <row r="1994" spans="1:21">
      <c r="A1994" s="168" t="str">
        <f t="shared" si="31"/>
        <v>Report</v>
      </c>
      <c r="B1994">
        <v>23665</v>
      </c>
      <c r="C1994" t="s">
        <v>8539</v>
      </c>
      <c r="D1994" t="s">
        <v>162</v>
      </c>
      <c r="E1994" t="s">
        <v>283</v>
      </c>
      <c r="F1994" t="s">
        <v>8540</v>
      </c>
      <c r="G1994" t="s">
        <v>8541</v>
      </c>
      <c r="H1994" t="s">
        <v>280</v>
      </c>
      <c r="I1994" t="s">
        <v>356</v>
      </c>
      <c r="J1994" t="s">
        <v>8542</v>
      </c>
      <c r="K1994" t="s">
        <v>28</v>
      </c>
      <c r="L1994" t="s">
        <v>358</v>
      </c>
      <c r="M1994">
        <v>464698</v>
      </c>
      <c r="N1994" t="s">
        <v>162</v>
      </c>
      <c r="O1994" s="182">
        <v>42179</v>
      </c>
      <c r="P1994" s="182">
        <v>42198</v>
      </c>
      <c r="Q1994">
        <v>2</v>
      </c>
      <c r="R1994">
        <v>2</v>
      </c>
      <c r="S1994">
        <v>2</v>
      </c>
      <c r="T1994">
        <v>2</v>
      </c>
      <c r="U1994"/>
    </row>
    <row r="1995" spans="1:21">
      <c r="A1995" s="168" t="str">
        <f t="shared" si="31"/>
        <v>Report</v>
      </c>
      <c r="B1995">
        <v>23666</v>
      </c>
      <c r="C1995" t="s">
        <v>8543</v>
      </c>
      <c r="D1995" t="s">
        <v>162</v>
      </c>
      <c r="E1995" t="s">
        <v>283</v>
      </c>
      <c r="F1995" t="s">
        <v>8544</v>
      </c>
      <c r="G1995" t="s">
        <v>8545</v>
      </c>
      <c r="H1995" t="s">
        <v>280</v>
      </c>
      <c r="I1995" t="s">
        <v>1878</v>
      </c>
      <c r="J1995" t="s">
        <v>8546</v>
      </c>
      <c r="K1995" t="s">
        <v>35</v>
      </c>
      <c r="L1995" t="s">
        <v>173</v>
      </c>
      <c r="M1995">
        <v>383473</v>
      </c>
      <c r="N1995" t="s">
        <v>162</v>
      </c>
      <c r="O1995" s="182">
        <v>40976</v>
      </c>
      <c r="P1995" s="182">
        <v>40997</v>
      </c>
      <c r="Q1995">
        <v>2</v>
      </c>
      <c r="R1995" t="s">
        <v>280</v>
      </c>
      <c r="S1995" t="s">
        <v>280</v>
      </c>
      <c r="T1995" t="s">
        <v>280</v>
      </c>
      <c r="U1995"/>
    </row>
    <row r="1996" spans="1:21">
      <c r="A1996" s="168" t="str">
        <f t="shared" si="31"/>
        <v>Report</v>
      </c>
      <c r="B1996">
        <v>23667</v>
      </c>
      <c r="C1996" t="s">
        <v>8543</v>
      </c>
      <c r="D1996" t="s">
        <v>162</v>
      </c>
      <c r="E1996" t="s">
        <v>283</v>
      </c>
      <c r="F1996" t="s">
        <v>8547</v>
      </c>
      <c r="G1996" t="s">
        <v>280</v>
      </c>
      <c r="H1996" t="s">
        <v>280</v>
      </c>
      <c r="I1996" t="s">
        <v>8548</v>
      </c>
      <c r="J1996" t="s">
        <v>8549</v>
      </c>
      <c r="K1996" t="s">
        <v>131</v>
      </c>
      <c r="L1996" t="s">
        <v>173</v>
      </c>
      <c r="M1996">
        <v>384229</v>
      </c>
      <c r="N1996" t="s">
        <v>162</v>
      </c>
      <c r="O1996" s="182">
        <v>40998</v>
      </c>
      <c r="P1996" s="182">
        <v>41016</v>
      </c>
      <c r="Q1996">
        <v>3</v>
      </c>
      <c r="R1996" t="s">
        <v>280</v>
      </c>
      <c r="S1996" t="s">
        <v>280</v>
      </c>
      <c r="T1996" t="s">
        <v>280</v>
      </c>
      <c r="U1996"/>
    </row>
    <row r="1997" spans="1:21">
      <c r="A1997" s="168" t="str">
        <f t="shared" si="31"/>
        <v>Report</v>
      </c>
      <c r="B1997">
        <v>23669</v>
      </c>
      <c r="C1997" t="s">
        <v>8543</v>
      </c>
      <c r="D1997" t="s">
        <v>162</v>
      </c>
      <c r="E1997" t="s">
        <v>283</v>
      </c>
      <c r="F1997" t="s">
        <v>8550</v>
      </c>
      <c r="G1997" t="s">
        <v>8551</v>
      </c>
      <c r="H1997" t="s">
        <v>280</v>
      </c>
      <c r="I1997" t="s">
        <v>1383</v>
      </c>
      <c r="J1997" t="s">
        <v>8552</v>
      </c>
      <c r="K1997" t="s">
        <v>87</v>
      </c>
      <c r="L1997" t="s">
        <v>178</v>
      </c>
      <c r="M1997">
        <v>406989</v>
      </c>
      <c r="N1997" t="s">
        <v>162</v>
      </c>
      <c r="O1997" s="182">
        <v>41284</v>
      </c>
      <c r="P1997" s="182">
        <v>41313</v>
      </c>
      <c r="Q1997">
        <v>1</v>
      </c>
      <c r="R1997" t="s">
        <v>280</v>
      </c>
      <c r="S1997" t="s">
        <v>280</v>
      </c>
      <c r="T1997" t="s">
        <v>280</v>
      </c>
      <c r="U1997"/>
    </row>
    <row r="1998" spans="1:21">
      <c r="A1998" s="168" t="str">
        <f t="shared" si="31"/>
        <v>Report</v>
      </c>
      <c r="B1998">
        <v>23670</v>
      </c>
      <c r="C1998" t="s">
        <v>8543</v>
      </c>
      <c r="D1998" t="s">
        <v>162</v>
      </c>
      <c r="E1998" t="s">
        <v>283</v>
      </c>
      <c r="F1998" t="s">
        <v>8553</v>
      </c>
      <c r="G1998" t="s">
        <v>8551</v>
      </c>
      <c r="H1998" t="s">
        <v>280</v>
      </c>
      <c r="I1998" t="s">
        <v>356</v>
      </c>
      <c r="J1998" t="s">
        <v>8554</v>
      </c>
      <c r="K1998" t="s">
        <v>28</v>
      </c>
      <c r="L1998" t="s">
        <v>358</v>
      </c>
      <c r="M1998">
        <v>447537</v>
      </c>
      <c r="N1998" t="s">
        <v>678</v>
      </c>
      <c r="O1998" s="182">
        <v>41962</v>
      </c>
      <c r="P1998" s="182">
        <v>41988</v>
      </c>
      <c r="Q1998">
        <v>3</v>
      </c>
      <c r="R1998">
        <v>3</v>
      </c>
      <c r="S1998">
        <v>3</v>
      </c>
      <c r="T1998">
        <v>3</v>
      </c>
      <c r="U1998"/>
    </row>
    <row r="1999" spans="1:21">
      <c r="A1999" s="168" t="str">
        <f t="shared" si="31"/>
        <v>Report</v>
      </c>
      <c r="B1999">
        <v>23672</v>
      </c>
      <c r="C1999" t="s">
        <v>8555</v>
      </c>
      <c r="D1999" t="s">
        <v>162</v>
      </c>
      <c r="E1999" t="s">
        <v>283</v>
      </c>
      <c r="F1999" t="s">
        <v>8556</v>
      </c>
      <c r="G1999" t="s">
        <v>8557</v>
      </c>
      <c r="H1999" t="s">
        <v>280</v>
      </c>
      <c r="I1999" t="s">
        <v>528</v>
      </c>
      <c r="J1999" t="s">
        <v>8558</v>
      </c>
      <c r="K1999" t="s">
        <v>39</v>
      </c>
      <c r="L1999" t="s">
        <v>358</v>
      </c>
      <c r="M1999">
        <v>404514</v>
      </c>
      <c r="N1999" t="s">
        <v>162</v>
      </c>
      <c r="O1999" s="182">
        <v>41207</v>
      </c>
      <c r="P1999" s="182">
        <v>41228</v>
      </c>
      <c r="Q1999">
        <v>2</v>
      </c>
      <c r="R1999" t="s">
        <v>280</v>
      </c>
      <c r="S1999" t="s">
        <v>280</v>
      </c>
      <c r="T1999" t="s">
        <v>280</v>
      </c>
      <c r="U1999"/>
    </row>
    <row r="2000" spans="1:21">
      <c r="A2000" s="168" t="str">
        <f t="shared" si="31"/>
        <v>Report</v>
      </c>
      <c r="B2000">
        <v>23673</v>
      </c>
      <c r="C2000" t="s">
        <v>8559</v>
      </c>
      <c r="D2000" t="s">
        <v>162</v>
      </c>
      <c r="E2000" t="s">
        <v>283</v>
      </c>
      <c r="F2000" t="s">
        <v>8560</v>
      </c>
      <c r="G2000" t="s">
        <v>1927</v>
      </c>
      <c r="H2000" t="s">
        <v>280</v>
      </c>
      <c r="I2000" t="s">
        <v>578</v>
      </c>
      <c r="J2000" t="s">
        <v>8561</v>
      </c>
      <c r="K2000" t="s">
        <v>141</v>
      </c>
      <c r="L2000" t="s">
        <v>175</v>
      </c>
      <c r="M2000">
        <v>404486</v>
      </c>
      <c r="N2000" t="s">
        <v>162</v>
      </c>
      <c r="O2000" s="182">
        <v>41221</v>
      </c>
      <c r="P2000" s="182">
        <v>41242</v>
      </c>
      <c r="Q2000">
        <v>2</v>
      </c>
      <c r="R2000" t="s">
        <v>280</v>
      </c>
      <c r="S2000" t="s">
        <v>280</v>
      </c>
      <c r="T2000" t="s">
        <v>280</v>
      </c>
      <c r="U2000"/>
    </row>
    <row r="2001" spans="1:21">
      <c r="A2001" s="168" t="str">
        <f t="shared" si="31"/>
        <v>Report</v>
      </c>
      <c r="B2001">
        <v>23674</v>
      </c>
      <c r="C2001" t="s">
        <v>8559</v>
      </c>
      <c r="D2001" t="s">
        <v>162</v>
      </c>
      <c r="E2001" t="s">
        <v>283</v>
      </c>
      <c r="F2001" t="s">
        <v>8562</v>
      </c>
      <c r="G2001" t="s">
        <v>8563</v>
      </c>
      <c r="H2001" t="s">
        <v>8563</v>
      </c>
      <c r="I2001" t="s">
        <v>8564</v>
      </c>
      <c r="J2001" t="s">
        <v>8565</v>
      </c>
      <c r="K2001" t="s">
        <v>26</v>
      </c>
      <c r="L2001" t="s">
        <v>171</v>
      </c>
      <c r="M2001">
        <v>384230</v>
      </c>
      <c r="N2001" t="s">
        <v>162</v>
      </c>
      <c r="O2001" s="182">
        <v>40962</v>
      </c>
      <c r="P2001" s="182">
        <v>40987</v>
      </c>
      <c r="Q2001">
        <v>2</v>
      </c>
      <c r="R2001" t="s">
        <v>280</v>
      </c>
      <c r="S2001" t="s">
        <v>280</v>
      </c>
      <c r="T2001" t="s">
        <v>280</v>
      </c>
      <c r="U2001"/>
    </row>
    <row r="2002" spans="1:21">
      <c r="A2002" s="168" t="str">
        <f t="shared" si="31"/>
        <v>Report</v>
      </c>
      <c r="B2002">
        <v>23675</v>
      </c>
      <c r="C2002" t="s">
        <v>8566</v>
      </c>
      <c r="D2002" t="s">
        <v>162</v>
      </c>
      <c r="E2002" t="s">
        <v>283</v>
      </c>
      <c r="F2002" t="s">
        <v>8567</v>
      </c>
      <c r="G2002" t="s">
        <v>8568</v>
      </c>
      <c r="H2002" t="s">
        <v>8569</v>
      </c>
      <c r="I2002" t="s">
        <v>8570</v>
      </c>
      <c r="J2002" t="s">
        <v>8571</v>
      </c>
      <c r="K2002" t="s">
        <v>66</v>
      </c>
      <c r="L2002" t="s">
        <v>177</v>
      </c>
      <c r="M2002">
        <v>383740</v>
      </c>
      <c r="N2002" t="s">
        <v>162</v>
      </c>
      <c r="O2002" s="182">
        <v>40885</v>
      </c>
      <c r="P2002" s="182">
        <v>40911</v>
      </c>
      <c r="Q2002">
        <v>3</v>
      </c>
      <c r="R2002" t="s">
        <v>280</v>
      </c>
      <c r="S2002" t="s">
        <v>280</v>
      </c>
      <c r="T2002" t="s">
        <v>280</v>
      </c>
      <c r="U2002"/>
    </row>
    <row r="2003" spans="1:21">
      <c r="A2003" s="168" t="str">
        <f t="shared" si="31"/>
        <v>Report</v>
      </c>
      <c r="B2003">
        <v>23676</v>
      </c>
      <c r="C2003" t="s">
        <v>8572</v>
      </c>
      <c r="D2003" t="s">
        <v>162</v>
      </c>
      <c r="E2003" t="s">
        <v>283</v>
      </c>
      <c r="F2003" t="s">
        <v>8573</v>
      </c>
      <c r="G2003" t="s">
        <v>8574</v>
      </c>
      <c r="H2003" t="s">
        <v>8575</v>
      </c>
      <c r="I2003" t="s">
        <v>3355</v>
      </c>
      <c r="J2003" t="s">
        <v>8576</v>
      </c>
      <c r="K2003" t="s">
        <v>25</v>
      </c>
      <c r="L2003" t="s">
        <v>177</v>
      </c>
      <c r="M2003">
        <v>404525</v>
      </c>
      <c r="N2003" t="s">
        <v>162</v>
      </c>
      <c r="O2003" s="182">
        <v>41165</v>
      </c>
      <c r="P2003" s="182">
        <v>41183</v>
      </c>
      <c r="Q2003">
        <v>3</v>
      </c>
      <c r="R2003" t="s">
        <v>280</v>
      </c>
      <c r="S2003" t="s">
        <v>280</v>
      </c>
      <c r="T2003" t="s">
        <v>280</v>
      </c>
      <c r="U2003"/>
    </row>
    <row r="2004" spans="1:21">
      <c r="A2004" s="168" t="str">
        <f t="shared" si="31"/>
        <v>Report</v>
      </c>
      <c r="B2004">
        <v>23677</v>
      </c>
      <c r="C2004" t="s">
        <v>8577</v>
      </c>
      <c r="D2004" t="s">
        <v>162</v>
      </c>
      <c r="E2004" t="s">
        <v>283</v>
      </c>
      <c r="F2004" t="s">
        <v>8578</v>
      </c>
      <c r="G2004" t="s">
        <v>8579</v>
      </c>
      <c r="H2004" t="s">
        <v>280</v>
      </c>
      <c r="I2004" t="s">
        <v>8580</v>
      </c>
      <c r="J2004" t="s">
        <v>8581</v>
      </c>
      <c r="K2004" t="s">
        <v>89</v>
      </c>
      <c r="L2004" t="s">
        <v>174</v>
      </c>
      <c r="M2004">
        <v>383474</v>
      </c>
      <c r="N2004" t="s">
        <v>162</v>
      </c>
      <c r="O2004" s="182">
        <v>40941</v>
      </c>
      <c r="P2004" s="182">
        <v>40962</v>
      </c>
      <c r="Q2004">
        <v>1</v>
      </c>
      <c r="R2004" t="s">
        <v>280</v>
      </c>
      <c r="S2004" t="s">
        <v>280</v>
      </c>
      <c r="T2004" t="s">
        <v>280</v>
      </c>
      <c r="U2004"/>
    </row>
    <row r="2005" spans="1:21">
      <c r="A2005" s="168" t="str">
        <f t="shared" si="31"/>
        <v>Report</v>
      </c>
      <c r="B2005">
        <v>23681</v>
      </c>
      <c r="C2005" t="s">
        <v>8582</v>
      </c>
      <c r="D2005" t="s">
        <v>162</v>
      </c>
      <c r="E2005" t="s">
        <v>283</v>
      </c>
      <c r="F2005" t="s">
        <v>8583</v>
      </c>
      <c r="G2005" t="s">
        <v>8584</v>
      </c>
      <c r="H2005" t="s">
        <v>280</v>
      </c>
      <c r="I2005" t="s">
        <v>8585</v>
      </c>
      <c r="J2005" t="s">
        <v>8586</v>
      </c>
      <c r="K2005" t="s">
        <v>82</v>
      </c>
      <c r="L2005" t="s">
        <v>177</v>
      </c>
      <c r="M2005">
        <v>383859</v>
      </c>
      <c r="N2005" t="s">
        <v>162</v>
      </c>
      <c r="O2005" s="182">
        <v>41031</v>
      </c>
      <c r="P2005" s="182">
        <v>41053</v>
      </c>
      <c r="Q2005">
        <v>3</v>
      </c>
      <c r="R2005" t="s">
        <v>280</v>
      </c>
      <c r="S2005" t="s">
        <v>280</v>
      </c>
      <c r="T2005" t="s">
        <v>280</v>
      </c>
      <c r="U2005"/>
    </row>
    <row r="2006" spans="1:21">
      <c r="A2006" s="168" t="str">
        <f t="shared" si="31"/>
        <v>Report</v>
      </c>
      <c r="B2006">
        <v>23682</v>
      </c>
      <c r="C2006" t="s">
        <v>8587</v>
      </c>
      <c r="D2006" t="s">
        <v>162</v>
      </c>
      <c r="E2006" t="s">
        <v>283</v>
      </c>
      <c r="F2006" t="s">
        <v>8588</v>
      </c>
      <c r="G2006" t="s">
        <v>8589</v>
      </c>
      <c r="H2006" t="s">
        <v>280</v>
      </c>
      <c r="I2006" t="s">
        <v>3981</v>
      </c>
      <c r="J2006" t="s">
        <v>8590</v>
      </c>
      <c r="K2006" t="s">
        <v>87</v>
      </c>
      <c r="L2006" t="s">
        <v>178</v>
      </c>
      <c r="M2006">
        <v>450408</v>
      </c>
      <c r="N2006" t="s">
        <v>162</v>
      </c>
      <c r="O2006" s="182">
        <v>41822</v>
      </c>
      <c r="P2006" s="182">
        <v>41841</v>
      </c>
      <c r="Q2006">
        <v>2</v>
      </c>
      <c r="R2006">
        <v>2</v>
      </c>
      <c r="S2006">
        <v>2</v>
      </c>
      <c r="T2006">
        <v>2</v>
      </c>
      <c r="U2006"/>
    </row>
    <row r="2007" spans="1:21">
      <c r="A2007" s="168" t="str">
        <f t="shared" si="31"/>
        <v>Report</v>
      </c>
      <c r="B2007">
        <v>23683</v>
      </c>
      <c r="C2007" t="s">
        <v>8591</v>
      </c>
      <c r="D2007" t="s">
        <v>162</v>
      </c>
      <c r="E2007" t="s">
        <v>283</v>
      </c>
      <c r="F2007" t="s">
        <v>8592</v>
      </c>
      <c r="G2007" t="s">
        <v>8593</v>
      </c>
      <c r="H2007" t="s">
        <v>1130</v>
      </c>
      <c r="I2007" t="s">
        <v>2697</v>
      </c>
      <c r="J2007" t="s">
        <v>8594</v>
      </c>
      <c r="K2007" t="s">
        <v>93</v>
      </c>
      <c r="L2007" t="s">
        <v>175</v>
      </c>
      <c r="M2007">
        <v>367878</v>
      </c>
      <c r="N2007" t="s">
        <v>162</v>
      </c>
      <c r="O2007" s="182">
        <v>40708</v>
      </c>
      <c r="P2007" s="182">
        <v>40729</v>
      </c>
      <c r="Q2007">
        <v>2</v>
      </c>
      <c r="R2007" t="s">
        <v>280</v>
      </c>
      <c r="S2007" t="s">
        <v>280</v>
      </c>
      <c r="T2007" t="s">
        <v>280</v>
      </c>
      <c r="U2007"/>
    </row>
    <row r="2008" spans="1:21">
      <c r="A2008" s="168" t="str">
        <f t="shared" si="31"/>
        <v>Report</v>
      </c>
      <c r="B2008">
        <v>23688</v>
      </c>
      <c r="C2008" t="s">
        <v>8595</v>
      </c>
      <c r="D2008" t="s">
        <v>162</v>
      </c>
      <c r="E2008" t="s">
        <v>283</v>
      </c>
      <c r="F2008" t="s">
        <v>8595</v>
      </c>
      <c r="G2008" t="s">
        <v>8596</v>
      </c>
      <c r="H2008" t="s">
        <v>8597</v>
      </c>
      <c r="I2008" t="s">
        <v>1383</v>
      </c>
      <c r="J2008" t="s">
        <v>8598</v>
      </c>
      <c r="K2008" t="s">
        <v>87</v>
      </c>
      <c r="L2008" t="s">
        <v>178</v>
      </c>
      <c r="M2008">
        <v>383741</v>
      </c>
      <c r="N2008" t="s">
        <v>162</v>
      </c>
      <c r="O2008" s="182">
        <v>40857</v>
      </c>
      <c r="P2008" s="182">
        <v>40872</v>
      </c>
      <c r="Q2008">
        <v>2</v>
      </c>
      <c r="R2008" t="s">
        <v>280</v>
      </c>
      <c r="S2008" t="s">
        <v>280</v>
      </c>
      <c r="T2008" t="s">
        <v>280</v>
      </c>
      <c r="U2008"/>
    </row>
    <row r="2009" spans="1:21">
      <c r="A2009" s="168" t="str">
        <f t="shared" si="31"/>
        <v>Report</v>
      </c>
      <c r="B2009">
        <v>23691</v>
      </c>
      <c r="C2009" t="s">
        <v>8599</v>
      </c>
      <c r="D2009" t="s">
        <v>162</v>
      </c>
      <c r="E2009" t="s">
        <v>283</v>
      </c>
      <c r="F2009" t="s">
        <v>8600</v>
      </c>
      <c r="G2009" t="s">
        <v>8601</v>
      </c>
      <c r="H2009" t="s">
        <v>280</v>
      </c>
      <c r="I2009" t="s">
        <v>528</v>
      </c>
      <c r="J2009" t="s">
        <v>8602</v>
      </c>
      <c r="K2009" t="s">
        <v>39</v>
      </c>
      <c r="L2009" t="s">
        <v>358</v>
      </c>
      <c r="M2009">
        <v>455074</v>
      </c>
      <c r="N2009" t="s">
        <v>162</v>
      </c>
      <c r="O2009" s="182">
        <v>42145</v>
      </c>
      <c r="P2009" s="182">
        <v>42167</v>
      </c>
      <c r="Q2009">
        <v>3</v>
      </c>
      <c r="R2009">
        <v>3</v>
      </c>
      <c r="S2009">
        <v>2</v>
      </c>
      <c r="T2009">
        <v>3</v>
      </c>
      <c r="U2009"/>
    </row>
    <row r="2010" spans="1:21">
      <c r="A2010" s="168" t="str">
        <f t="shared" si="31"/>
        <v>Report</v>
      </c>
      <c r="B2010">
        <v>23693</v>
      </c>
      <c r="C2010" t="s">
        <v>8603</v>
      </c>
      <c r="D2010" t="s">
        <v>162</v>
      </c>
      <c r="E2010" t="s">
        <v>283</v>
      </c>
      <c r="F2010" t="s">
        <v>8604</v>
      </c>
      <c r="G2010" t="s">
        <v>8605</v>
      </c>
      <c r="H2010" t="s">
        <v>280</v>
      </c>
      <c r="I2010" t="s">
        <v>8606</v>
      </c>
      <c r="J2010" t="s">
        <v>8607</v>
      </c>
      <c r="K2010" t="s">
        <v>16</v>
      </c>
      <c r="L2010" t="s">
        <v>176</v>
      </c>
      <c r="M2010">
        <v>384231</v>
      </c>
      <c r="N2010" t="s">
        <v>162</v>
      </c>
      <c r="O2010" s="182">
        <v>41214</v>
      </c>
      <c r="P2010" s="182">
        <v>41229</v>
      </c>
      <c r="Q2010">
        <v>3</v>
      </c>
      <c r="R2010" t="s">
        <v>280</v>
      </c>
      <c r="S2010" t="s">
        <v>280</v>
      </c>
      <c r="T2010" t="s">
        <v>280</v>
      </c>
      <c r="U2010"/>
    </row>
    <row r="2011" spans="1:21">
      <c r="A2011" s="168" t="str">
        <f t="shared" si="31"/>
        <v>Report</v>
      </c>
      <c r="B2011">
        <v>23694</v>
      </c>
      <c r="C2011" t="s">
        <v>8608</v>
      </c>
      <c r="D2011" t="s">
        <v>162</v>
      </c>
      <c r="E2011" t="s">
        <v>283</v>
      </c>
      <c r="F2011" t="s">
        <v>8609</v>
      </c>
      <c r="G2011" t="s">
        <v>8610</v>
      </c>
      <c r="H2011" t="s">
        <v>280</v>
      </c>
      <c r="I2011" t="s">
        <v>8606</v>
      </c>
      <c r="J2011" t="s">
        <v>8611</v>
      </c>
      <c r="K2011" t="s">
        <v>16</v>
      </c>
      <c r="L2011" t="s">
        <v>176</v>
      </c>
      <c r="M2011">
        <v>428589</v>
      </c>
      <c r="N2011" t="s">
        <v>162</v>
      </c>
      <c r="O2011" s="182">
        <v>41563</v>
      </c>
      <c r="P2011" s="182">
        <v>41584</v>
      </c>
      <c r="Q2011">
        <v>2</v>
      </c>
      <c r="R2011">
        <v>2</v>
      </c>
      <c r="S2011">
        <v>2</v>
      </c>
      <c r="T2011">
        <v>2</v>
      </c>
      <c r="U2011"/>
    </row>
    <row r="2012" spans="1:21">
      <c r="A2012" s="168" t="str">
        <f t="shared" si="31"/>
        <v>Report</v>
      </c>
      <c r="B2012">
        <v>23695</v>
      </c>
      <c r="C2012" t="s">
        <v>8612</v>
      </c>
      <c r="D2012" t="s">
        <v>162</v>
      </c>
      <c r="E2012" t="s">
        <v>283</v>
      </c>
      <c r="F2012" t="s">
        <v>8613</v>
      </c>
      <c r="G2012" t="s">
        <v>8614</v>
      </c>
      <c r="H2012" t="s">
        <v>280</v>
      </c>
      <c r="I2012" t="s">
        <v>8606</v>
      </c>
      <c r="J2012" t="s">
        <v>8615</v>
      </c>
      <c r="K2012" t="s">
        <v>16</v>
      </c>
      <c r="L2012" t="s">
        <v>176</v>
      </c>
      <c r="M2012">
        <v>397559</v>
      </c>
      <c r="N2012" t="s">
        <v>162</v>
      </c>
      <c r="O2012" s="182">
        <v>41136</v>
      </c>
      <c r="P2012" s="182">
        <v>41151</v>
      </c>
      <c r="Q2012">
        <v>3</v>
      </c>
      <c r="R2012" t="s">
        <v>280</v>
      </c>
      <c r="S2012" t="s">
        <v>280</v>
      </c>
      <c r="T2012" t="s">
        <v>280</v>
      </c>
      <c r="U2012"/>
    </row>
    <row r="2013" spans="1:21">
      <c r="A2013" s="168" t="str">
        <f t="shared" si="31"/>
        <v>Report</v>
      </c>
      <c r="B2013">
        <v>23696</v>
      </c>
      <c r="C2013" t="s">
        <v>8616</v>
      </c>
      <c r="D2013" t="s">
        <v>162</v>
      </c>
      <c r="E2013" t="s">
        <v>283</v>
      </c>
      <c r="F2013" t="s">
        <v>8617</v>
      </c>
      <c r="G2013" t="s">
        <v>280</v>
      </c>
      <c r="H2013" t="s">
        <v>280</v>
      </c>
      <c r="I2013" t="s">
        <v>8606</v>
      </c>
      <c r="J2013" t="s">
        <v>8618</v>
      </c>
      <c r="K2013" t="s">
        <v>16</v>
      </c>
      <c r="L2013" t="s">
        <v>176</v>
      </c>
      <c r="M2013">
        <v>384232</v>
      </c>
      <c r="N2013" t="s">
        <v>162</v>
      </c>
      <c r="O2013" s="182">
        <v>41207</v>
      </c>
      <c r="P2013" s="182">
        <v>41221</v>
      </c>
      <c r="Q2013">
        <v>3</v>
      </c>
      <c r="R2013" t="s">
        <v>280</v>
      </c>
      <c r="S2013" t="s">
        <v>280</v>
      </c>
      <c r="T2013" t="s">
        <v>280</v>
      </c>
      <c r="U2013"/>
    </row>
    <row r="2014" spans="1:21">
      <c r="A2014" s="168" t="str">
        <f t="shared" si="31"/>
        <v>Report</v>
      </c>
      <c r="B2014">
        <v>23697</v>
      </c>
      <c r="C2014" t="s">
        <v>8619</v>
      </c>
      <c r="D2014" t="s">
        <v>162</v>
      </c>
      <c r="E2014" t="s">
        <v>283</v>
      </c>
      <c r="F2014" t="s">
        <v>8620</v>
      </c>
      <c r="G2014" t="s">
        <v>8621</v>
      </c>
      <c r="H2014" t="s">
        <v>280</v>
      </c>
      <c r="I2014" t="s">
        <v>8606</v>
      </c>
      <c r="J2014" t="s">
        <v>8622</v>
      </c>
      <c r="K2014" t="s">
        <v>16</v>
      </c>
      <c r="L2014" t="s">
        <v>176</v>
      </c>
      <c r="M2014">
        <v>367949</v>
      </c>
      <c r="N2014" t="s">
        <v>162</v>
      </c>
      <c r="O2014" s="182">
        <v>40591</v>
      </c>
      <c r="P2014" s="182">
        <v>40617</v>
      </c>
      <c r="Q2014">
        <v>2</v>
      </c>
      <c r="R2014" t="s">
        <v>280</v>
      </c>
      <c r="S2014" t="s">
        <v>280</v>
      </c>
      <c r="T2014" t="s">
        <v>280</v>
      </c>
      <c r="U2014"/>
    </row>
    <row r="2015" spans="1:21">
      <c r="A2015" s="168" t="str">
        <f t="shared" si="31"/>
        <v>Report</v>
      </c>
      <c r="B2015">
        <v>23698</v>
      </c>
      <c r="C2015" t="s">
        <v>8623</v>
      </c>
      <c r="D2015" t="s">
        <v>162</v>
      </c>
      <c r="E2015" t="s">
        <v>283</v>
      </c>
      <c r="F2015" t="s">
        <v>8624</v>
      </c>
      <c r="G2015" t="s">
        <v>280</v>
      </c>
      <c r="H2015" t="s">
        <v>280</v>
      </c>
      <c r="I2015" t="s">
        <v>8606</v>
      </c>
      <c r="J2015" t="s">
        <v>8625</v>
      </c>
      <c r="K2015" t="s">
        <v>16</v>
      </c>
      <c r="L2015" t="s">
        <v>176</v>
      </c>
      <c r="M2015">
        <v>384233</v>
      </c>
      <c r="N2015" t="s">
        <v>162</v>
      </c>
      <c r="O2015" s="182">
        <v>40997</v>
      </c>
      <c r="P2015" s="182">
        <v>41022</v>
      </c>
      <c r="Q2015">
        <v>3</v>
      </c>
      <c r="R2015" t="s">
        <v>280</v>
      </c>
      <c r="S2015" t="s">
        <v>280</v>
      </c>
      <c r="T2015" t="s">
        <v>280</v>
      </c>
      <c r="U2015"/>
    </row>
    <row r="2016" spans="1:21">
      <c r="A2016" s="168" t="str">
        <f t="shared" si="31"/>
        <v>Report</v>
      </c>
      <c r="B2016">
        <v>23699</v>
      </c>
      <c r="C2016" t="s">
        <v>8626</v>
      </c>
      <c r="D2016" t="s">
        <v>162</v>
      </c>
      <c r="E2016" t="s">
        <v>283</v>
      </c>
      <c r="F2016" t="s">
        <v>8627</v>
      </c>
      <c r="G2016" t="s">
        <v>8628</v>
      </c>
      <c r="H2016" t="s">
        <v>280</v>
      </c>
      <c r="I2016" t="s">
        <v>8606</v>
      </c>
      <c r="J2016" t="s">
        <v>8629</v>
      </c>
      <c r="K2016" t="s">
        <v>16</v>
      </c>
      <c r="L2016" t="s">
        <v>176</v>
      </c>
      <c r="M2016">
        <v>365754</v>
      </c>
      <c r="N2016" t="s">
        <v>162</v>
      </c>
      <c r="O2016" s="182">
        <v>40591</v>
      </c>
      <c r="P2016" s="182">
        <v>40617</v>
      </c>
      <c r="Q2016">
        <v>3</v>
      </c>
      <c r="R2016" t="s">
        <v>280</v>
      </c>
      <c r="S2016" t="s">
        <v>280</v>
      </c>
      <c r="T2016" t="s">
        <v>280</v>
      </c>
      <c r="U2016"/>
    </row>
    <row r="2017" spans="1:21">
      <c r="A2017" s="168" t="str">
        <f t="shared" si="31"/>
        <v>Report</v>
      </c>
      <c r="B2017">
        <v>23701</v>
      </c>
      <c r="C2017" t="s">
        <v>8630</v>
      </c>
      <c r="D2017" t="s">
        <v>162</v>
      </c>
      <c r="E2017" t="s">
        <v>283</v>
      </c>
      <c r="F2017" t="s">
        <v>8631</v>
      </c>
      <c r="G2017" t="s">
        <v>8632</v>
      </c>
      <c r="H2017" t="s">
        <v>280</v>
      </c>
      <c r="I2017" t="s">
        <v>356</v>
      </c>
      <c r="J2017" t="s">
        <v>8633</v>
      </c>
      <c r="K2017" t="s">
        <v>28</v>
      </c>
      <c r="L2017" t="s">
        <v>358</v>
      </c>
      <c r="M2017">
        <v>452789</v>
      </c>
      <c r="N2017" t="s">
        <v>162</v>
      </c>
      <c r="O2017" s="182">
        <v>41928</v>
      </c>
      <c r="P2017" s="182">
        <v>41949</v>
      </c>
      <c r="Q2017">
        <v>3</v>
      </c>
      <c r="R2017">
        <v>3</v>
      </c>
      <c r="S2017">
        <v>3</v>
      </c>
      <c r="T2017">
        <v>3</v>
      </c>
      <c r="U2017"/>
    </row>
    <row r="2018" spans="1:21">
      <c r="A2018" s="168" t="str">
        <f t="shared" si="31"/>
        <v>Report</v>
      </c>
      <c r="B2018">
        <v>23708</v>
      </c>
      <c r="C2018" t="s">
        <v>8634</v>
      </c>
      <c r="D2018" t="s">
        <v>162</v>
      </c>
      <c r="E2018" t="s">
        <v>283</v>
      </c>
      <c r="F2018" t="s">
        <v>8635</v>
      </c>
      <c r="G2018" t="s">
        <v>280</v>
      </c>
      <c r="H2018" t="s">
        <v>280</v>
      </c>
      <c r="I2018" t="s">
        <v>8636</v>
      </c>
      <c r="J2018" t="s">
        <v>8637</v>
      </c>
      <c r="K2018" t="s">
        <v>152</v>
      </c>
      <c r="L2018" t="s">
        <v>177</v>
      </c>
      <c r="M2018">
        <v>386959</v>
      </c>
      <c r="N2018" t="s">
        <v>162</v>
      </c>
      <c r="O2018" s="182">
        <v>41242</v>
      </c>
      <c r="P2018" s="182">
        <v>41256</v>
      </c>
      <c r="Q2018">
        <v>2</v>
      </c>
      <c r="R2018" t="s">
        <v>280</v>
      </c>
      <c r="S2018" t="s">
        <v>280</v>
      </c>
      <c r="T2018" t="s">
        <v>280</v>
      </c>
      <c r="U2018"/>
    </row>
    <row r="2019" spans="1:21">
      <c r="A2019" s="168" t="str">
        <f t="shared" si="31"/>
        <v>Report</v>
      </c>
      <c r="B2019">
        <v>23712</v>
      </c>
      <c r="C2019" t="s">
        <v>8638</v>
      </c>
      <c r="D2019" t="s">
        <v>162</v>
      </c>
      <c r="E2019" t="s">
        <v>283</v>
      </c>
      <c r="F2019" t="s">
        <v>8639</v>
      </c>
      <c r="G2019" t="s">
        <v>8640</v>
      </c>
      <c r="H2019" t="s">
        <v>280</v>
      </c>
      <c r="I2019" t="s">
        <v>1904</v>
      </c>
      <c r="J2019" t="s">
        <v>8641</v>
      </c>
      <c r="K2019" t="s">
        <v>140</v>
      </c>
      <c r="L2019" t="s">
        <v>173</v>
      </c>
      <c r="M2019">
        <v>453982</v>
      </c>
      <c r="N2019" t="s">
        <v>509</v>
      </c>
      <c r="O2019" s="182">
        <v>42166</v>
      </c>
      <c r="P2019" s="182">
        <v>42187</v>
      </c>
      <c r="Q2019">
        <v>3</v>
      </c>
      <c r="R2019">
        <v>3</v>
      </c>
      <c r="S2019">
        <v>3</v>
      </c>
      <c r="T2019">
        <v>3</v>
      </c>
      <c r="U2019"/>
    </row>
    <row r="2020" spans="1:21">
      <c r="A2020" s="168" t="str">
        <f t="shared" si="31"/>
        <v>Report</v>
      </c>
      <c r="B2020">
        <v>23715</v>
      </c>
      <c r="C2020" t="s">
        <v>8642</v>
      </c>
      <c r="D2020" t="s">
        <v>162</v>
      </c>
      <c r="E2020" t="s">
        <v>283</v>
      </c>
      <c r="F2020" t="s">
        <v>8643</v>
      </c>
      <c r="G2020" t="s">
        <v>280</v>
      </c>
      <c r="H2020" t="s">
        <v>280</v>
      </c>
      <c r="I2020" t="s">
        <v>519</v>
      </c>
      <c r="J2020" t="s">
        <v>8644</v>
      </c>
      <c r="K2020" t="s">
        <v>3</v>
      </c>
      <c r="L2020" t="s">
        <v>175</v>
      </c>
      <c r="M2020">
        <v>365755</v>
      </c>
      <c r="N2020" t="s">
        <v>162</v>
      </c>
      <c r="O2020" s="182">
        <v>40990</v>
      </c>
      <c r="P2020" s="182">
        <v>41011</v>
      </c>
      <c r="Q2020">
        <v>2</v>
      </c>
      <c r="R2020" t="s">
        <v>280</v>
      </c>
      <c r="S2020" t="s">
        <v>280</v>
      </c>
      <c r="T2020" t="s">
        <v>280</v>
      </c>
      <c r="U2020"/>
    </row>
    <row r="2021" spans="1:21">
      <c r="A2021" s="168" t="str">
        <f t="shared" si="31"/>
        <v>Report</v>
      </c>
      <c r="B2021">
        <v>23716</v>
      </c>
      <c r="C2021" t="s">
        <v>8645</v>
      </c>
      <c r="D2021" t="s">
        <v>162</v>
      </c>
      <c r="E2021" t="s">
        <v>283</v>
      </c>
      <c r="F2021" t="s">
        <v>8646</v>
      </c>
      <c r="G2021" t="s">
        <v>8647</v>
      </c>
      <c r="H2021" t="s">
        <v>8648</v>
      </c>
      <c r="I2021" t="s">
        <v>8649</v>
      </c>
      <c r="J2021" t="s">
        <v>8650</v>
      </c>
      <c r="K2021" t="s">
        <v>63</v>
      </c>
      <c r="L2021" t="s">
        <v>176</v>
      </c>
      <c r="M2021">
        <v>451679</v>
      </c>
      <c r="N2021" t="s">
        <v>162</v>
      </c>
      <c r="O2021" s="182">
        <v>41900</v>
      </c>
      <c r="P2021" s="182">
        <v>41920</v>
      </c>
      <c r="Q2021">
        <v>3</v>
      </c>
      <c r="R2021">
        <v>3</v>
      </c>
      <c r="S2021">
        <v>3</v>
      </c>
      <c r="T2021">
        <v>3</v>
      </c>
      <c r="U2021"/>
    </row>
    <row r="2022" spans="1:21">
      <c r="A2022" s="168" t="str">
        <f t="shared" si="31"/>
        <v>Report</v>
      </c>
      <c r="B2022">
        <v>23717</v>
      </c>
      <c r="C2022" t="s">
        <v>8651</v>
      </c>
      <c r="D2022" t="s">
        <v>162</v>
      </c>
      <c r="E2022" t="s">
        <v>283</v>
      </c>
      <c r="F2022" t="s">
        <v>4483</v>
      </c>
      <c r="G2022" t="s">
        <v>280</v>
      </c>
      <c r="H2022" t="s">
        <v>280</v>
      </c>
      <c r="I2022" t="s">
        <v>8652</v>
      </c>
      <c r="J2022" t="s">
        <v>8653</v>
      </c>
      <c r="K2022" t="s">
        <v>60</v>
      </c>
      <c r="L2022" t="s">
        <v>173</v>
      </c>
      <c r="M2022">
        <v>455109</v>
      </c>
      <c r="N2022" t="s">
        <v>509</v>
      </c>
      <c r="O2022" s="182">
        <v>42137</v>
      </c>
      <c r="P2022" s="182">
        <v>42185</v>
      </c>
      <c r="Q2022">
        <v>4</v>
      </c>
      <c r="R2022">
        <v>4</v>
      </c>
      <c r="S2022">
        <v>4</v>
      </c>
      <c r="T2022">
        <v>4</v>
      </c>
      <c r="U2022"/>
    </row>
    <row r="2023" spans="1:21">
      <c r="A2023" s="168" t="str">
        <f t="shared" si="31"/>
        <v>Report</v>
      </c>
      <c r="B2023">
        <v>23719</v>
      </c>
      <c r="C2023" t="s">
        <v>8654</v>
      </c>
      <c r="D2023" t="s">
        <v>162</v>
      </c>
      <c r="E2023" t="s">
        <v>283</v>
      </c>
      <c r="F2023" t="s">
        <v>8655</v>
      </c>
      <c r="G2023" t="s">
        <v>280</v>
      </c>
      <c r="H2023" t="s">
        <v>280</v>
      </c>
      <c r="I2023" t="s">
        <v>8656</v>
      </c>
      <c r="J2023" t="s">
        <v>8657</v>
      </c>
      <c r="K2023" t="s">
        <v>103</v>
      </c>
      <c r="L2023" t="s">
        <v>178</v>
      </c>
      <c r="M2023">
        <v>454483</v>
      </c>
      <c r="N2023" t="s">
        <v>509</v>
      </c>
      <c r="O2023" s="182">
        <v>42026</v>
      </c>
      <c r="P2023" s="182">
        <v>42045</v>
      </c>
      <c r="Q2023">
        <v>2</v>
      </c>
      <c r="R2023">
        <v>2</v>
      </c>
      <c r="S2023">
        <v>2</v>
      </c>
      <c r="T2023">
        <v>2</v>
      </c>
      <c r="U2023"/>
    </row>
    <row r="2024" spans="1:21">
      <c r="A2024" s="168" t="str">
        <f t="shared" si="31"/>
        <v>Report</v>
      </c>
      <c r="B2024">
        <v>23722</v>
      </c>
      <c r="C2024" t="s">
        <v>7586</v>
      </c>
      <c r="D2024" t="s">
        <v>162</v>
      </c>
      <c r="E2024" t="s">
        <v>283</v>
      </c>
      <c r="F2024" t="s">
        <v>7586</v>
      </c>
      <c r="G2024" t="s">
        <v>280</v>
      </c>
      <c r="H2024" t="s">
        <v>8658</v>
      </c>
      <c r="I2024" t="s">
        <v>8659</v>
      </c>
      <c r="J2024" t="s">
        <v>8660</v>
      </c>
      <c r="K2024" t="s">
        <v>154</v>
      </c>
      <c r="L2024" t="s">
        <v>176</v>
      </c>
      <c r="M2024">
        <v>454048</v>
      </c>
      <c r="N2024" t="s">
        <v>162</v>
      </c>
      <c r="O2024" s="182">
        <v>42013</v>
      </c>
      <c r="P2024" s="182">
        <v>42027</v>
      </c>
      <c r="Q2024">
        <v>2</v>
      </c>
      <c r="R2024">
        <v>2</v>
      </c>
      <c r="S2024">
        <v>3</v>
      </c>
      <c r="T2024">
        <v>2</v>
      </c>
      <c r="U2024"/>
    </row>
    <row r="2025" spans="1:21" s="76" customFormat="1">
      <c r="A2025" s="168" t="str">
        <f t="shared" si="31"/>
        <v>Report</v>
      </c>
      <c r="B2025">
        <v>23723</v>
      </c>
      <c r="C2025" t="s">
        <v>8661</v>
      </c>
      <c r="D2025" t="s">
        <v>162</v>
      </c>
      <c r="E2025" t="s">
        <v>283</v>
      </c>
      <c r="F2025" t="s">
        <v>8662</v>
      </c>
      <c r="G2025" t="s">
        <v>8663</v>
      </c>
      <c r="H2025" t="s">
        <v>280</v>
      </c>
      <c r="I2025" t="s">
        <v>286</v>
      </c>
      <c r="J2025" t="s">
        <v>8664</v>
      </c>
      <c r="K2025" t="s">
        <v>93</v>
      </c>
      <c r="L2025" t="s">
        <v>175</v>
      </c>
      <c r="M2025">
        <v>454012</v>
      </c>
      <c r="N2025" t="s">
        <v>162</v>
      </c>
      <c r="O2025" s="182">
        <v>42033</v>
      </c>
      <c r="P2025" s="182">
        <v>42054</v>
      </c>
      <c r="Q2025">
        <v>2</v>
      </c>
      <c r="R2025">
        <v>2</v>
      </c>
      <c r="S2025">
        <v>2</v>
      </c>
      <c r="T2025">
        <v>2</v>
      </c>
      <c r="U2025"/>
    </row>
    <row r="2026" spans="1:21">
      <c r="A2026" s="168" t="str">
        <f t="shared" si="31"/>
        <v>Report</v>
      </c>
      <c r="B2026">
        <v>23724</v>
      </c>
      <c r="C2026" t="s">
        <v>8665</v>
      </c>
      <c r="D2026" t="s">
        <v>162</v>
      </c>
      <c r="E2026" t="s">
        <v>283</v>
      </c>
      <c r="F2026" t="s">
        <v>8666</v>
      </c>
      <c r="G2026" t="s">
        <v>8667</v>
      </c>
      <c r="H2026" t="s">
        <v>8668</v>
      </c>
      <c r="I2026" t="s">
        <v>8344</v>
      </c>
      <c r="J2026" t="s">
        <v>8669</v>
      </c>
      <c r="K2026" t="s">
        <v>93</v>
      </c>
      <c r="L2026" t="s">
        <v>175</v>
      </c>
      <c r="M2026">
        <v>455034</v>
      </c>
      <c r="N2026" t="s">
        <v>162</v>
      </c>
      <c r="O2026" s="182">
        <v>42159</v>
      </c>
      <c r="P2026" s="182">
        <v>42174</v>
      </c>
      <c r="Q2026">
        <v>2</v>
      </c>
      <c r="R2026">
        <v>2</v>
      </c>
      <c r="S2026">
        <v>2</v>
      </c>
      <c r="T2026">
        <v>2</v>
      </c>
      <c r="U2026"/>
    </row>
    <row r="2027" spans="1:21">
      <c r="A2027" s="168" t="str">
        <f t="shared" si="31"/>
        <v>Report</v>
      </c>
      <c r="B2027">
        <v>23725</v>
      </c>
      <c r="C2027" t="s">
        <v>8670</v>
      </c>
      <c r="D2027" t="s">
        <v>162</v>
      </c>
      <c r="E2027" t="s">
        <v>283</v>
      </c>
      <c r="F2027" t="s">
        <v>8671</v>
      </c>
      <c r="G2027" t="s">
        <v>280</v>
      </c>
      <c r="H2027" t="s">
        <v>280</v>
      </c>
      <c r="I2027" t="s">
        <v>4266</v>
      </c>
      <c r="J2027" t="s">
        <v>8672</v>
      </c>
      <c r="K2027" t="s">
        <v>93</v>
      </c>
      <c r="L2027" t="s">
        <v>175</v>
      </c>
      <c r="M2027">
        <v>454013</v>
      </c>
      <c r="N2027" t="s">
        <v>162</v>
      </c>
      <c r="O2027" s="182">
        <v>42047</v>
      </c>
      <c r="P2027" s="182">
        <v>42067</v>
      </c>
      <c r="Q2027">
        <v>3</v>
      </c>
      <c r="R2027">
        <v>3</v>
      </c>
      <c r="S2027">
        <v>3</v>
      </c>
      <c r="T2027">
        <v>3</v>
      </c>
      <c r="U2027"/>
    </row>
    <row r="2028" spans="1:21">
      <c r="A2028" s="168" t="str">
        <f t="shared" si="31"/>
        <v>Report</v>
      </c>
      <c r="B2028">
        <v>23734</v>
      </c>
      <c r="C2028" t="s">
        <v>8673</v>
      </c>
      <c r="D2028" t="s">
        <v>162</v>
      </c>
      <c r="E2028" t="s">
        <v>283</v>
      </c>
      <c r="F2028" t="s">
        <v>8674</v>
      </c>
      <c r="G2028" t="s">
        <v>8675</v>
      </c>
      <c r="H2028" t="s">
        <v>280</v>
      </c>
      <c r="I2028" t="s">
        <v>8440</v>
      </c>
      <c r="J2028" t="s">
        <v>8676</v>
      </c>
      <c r="K2028" t="s">
        <v>58</v>
      </c>
      <c r="L2028" t="s">
        <v>173</v>
      </c>
      <c r="M2028">
        <v>446623</v>
      </c>
      <c r="N2028" t="s">
        <v>162</v>
      </c>
      <c r="O2028" s="182">
        <v>41768</v>
      </c>
      <c r="P2028" s="182">
        <v>41782</v>
      </c>
      <c r="Q2028">
        <v>2</v>
      </c>
      <c r="R2028">
        <v>2</v>
      </c>
      <c r="S2028">
        <v>2</v>
      </c>
      <c r="T2028">
        <v>2</v>
      </c>
      <c r="U2028"/>
    </row>
    <row r="2029" spans="1:21">
      <c r="A2029" s="168" t="str">
        <f t="shared" si="31"/>
        <v>Report</v>
      </c>
      <c r="B2029">
        <v>23737</v>
      </c>
      <c r="C2029" t="s">
        <v>8677</v>
      </c>
      <c r="D2029" t="s">
        <v>162</v>
      </c>
      <c r="E2029" t="s">
        <v>283</v>
      </c>
      <c r="F2029" t="s">
        <v>8678</v>
      </c>
      <c r="G2029" t="s">
        <v>280</v>
      </c>
      <c r="H2029" t="s">
        <v>280</v>
      </c>
      <c r="I2029" t="s">
        <v>8679</v>
      </c>
      <c r="J2029" t="s">
        <v>8680</v>
      </c>
      <c r="K2029" t="s">
        <v>130</v>
      </c>
      <c r="L2029" t="s">
        <v>173</v>
      </c>
      <c r="M2029">
        <v>365817</v>
      </c>
      <c r="N2029" t="s">
        <v>162</v>
      </c>
      <c r="O2029" s="182">
        <v>40606</v>
      </c>
      <c r="P2029" s="182">
        <v>40626</v>
      </c>
      <c r="Q2029">
        <v>2</v>
      </c>
      <c r="R2029" t="s">
        <v>280</v>
      </c>
      <c r="S2029" t="s">
        <v>280</v>
      </c>
      <c r="T2029" t="s">
        <v>280</v>
      </c>
      <c r="U2029"/>
    </row>
    <row r="2030" spans="1:21">
      <c r="A2030" s="168" t="str">
        <f t="shared" si="31"/>
        <v>Report</v>
      </c>
      <c r="B2030">
        <v>23742</v>
      </c>
      <c r="C2030" t="s">
        <v>8681</v>
      </c>
      <c r="D2030" t="s">
        <v>162</v>
      </c>
      <c r="E2030" t="s">
        <v>283</v>
      </c>
      <c r="F2030" t="s">
        <v>8682</v>
      </c>
      <c r="G2030" t="s">
        <v>2989</v>
      </c>
      <c r="H2030" t="s">
        <v>280</v>
      </c>
      <c r="I2030" t="s">
        <v>108</v>
      </c>
      <c r="J2030" t="s">
        <v>2990</v>
      </c>
      <c r="K2030" t="s">
        <v>108</v>
      </c>
      <c r="L2030" t="s">
        <v>174</v>
      </c>
      <c r="M2030">
        <v>442884</v>
      </c>
      <c r="N2030" t="s">
        <v>162</v>
      </c>
      <c r="O2030" s="182">
        <v>41816</v>
      </c>
      <c r="P2030" s="182">
        <v>41844</v>
      </c>
      <c r="Q2030">
        <v>3</v>
      </c>
      <c r="R2030">
        <v>3</v>
      </c>
      <c r="S2030">
        <v>3</v>
      </c>
      <c r="T2030">
        <v>3</v>
      </c>
      <c r="U2030"/>
    </row>
    <row r="2031" spans="1:21">
      <c r="A2031" s="168" t="str">
        <f t="shared" si="31"/>
        <v>Report</v>
      </c>
      <c r="B2031">
        <v>23743</v>
      </c>
      <c r="C2031" t="s">
        <v>8683</v>
      </c>
      <c r="D2031" t="s">
        <v>162</v>
      </c>
      <c r="E2031" t="s">
        <v>283</v>
      </c>
      <c r="F2031" t="s">
        <v>8684</v>
      </c>
      <c r="G2031" t="s">
        <v>280</v>
      </c>
      <c r="H2031" t="s">
        <v>280</v>
      </c>
      <c r="I2031" t="s">
        <v>173</v>
      </c>
      <c r="J2031" t="s">
        <v>8685</v>
      </c>
      <c r="K2031" t="s">
        <v>115</v>
      </c>
      <c r="L2031" t="s">
        <v>173</v>
      </c>
      <c r="M2031">
        <v>447546</v>
      </c>
      <c r="N2031" t="s">
        <v>1268</v>
      </c>
      <c r="O2031" s="182">
        <v>41984</v>
      </c>
      <c r="P2031" s="182">
        <v>42019</v>
      </c>
      <c r="Q2031">
        <v>3</v>
      </c>
      <c r="R2031">
        <v>3</v>
      </c>
      <c r="S2031">
        <v>3</v>
      </c>
      <c r="T2031">
        <v>3</v>
      </c>
      <c r="U2031"/>
    </row>
    <row r="2032" spans="1:21">
      <c r="A2032" s="168" t="str">
        <f t="shared" si="31"/>
        <v>Report</v>
      </c>
      <c r="B2032">
        <v>23753</v>
      </c>
      <c r="C2032" t="s">
        <v>8686</v>
      </c>
      <c r="D2032" t="s">
        <v>162</v>
      </c>
      <c r="E2032" t="s">
        <v>283</v>
      </c>
      <c r="F2032" t="s">
        <v>8687</v>
      </c>
      <c r="G2032" t="s">
        <v>8688</v>
      </c>
      <c r="H2032" t="s">
        <v>8689</v>
      </c>
      <c r="I2032" t="s">
        <v>663</v>
      </c>
      <c r="J2032" t="s">
        <v>8690</v>
      </c>
      <c r="K2032" t="s">
        <v>10</v>
      </c>
      <c r="L2032" t="s">
        <v>177</v>
      </c>
      <c r="M2032">
        <v>455031</v>
      </c>
      <c r="N2032" t="s">
        <v>162</v>
      </c>
      <c r="O2032" s="182">
        <v>42123</v>
      </c>
      <c r="P2032" s="182">
        <v>42158</v>
      </c>
      <c r="Q2032">
        <v>4</v>
      </c>
      <c r="R2032">
        <v>3</v>
      </c>
      <c r="S2032">
        <v>4</v>
      </c>
      <c r="T2032">
        <v>3</v>
      </c>
      <c r="U2032"/>
    </row>
    <row r="2033" spans="1:21">
      <c r="A2033" s="168" t="str">
        <f t="shared" si="31"/>
        <v>Report</v>
      </c>
      <c r="B2033">
        <v>23754</v>
      </c>
      <c r="C2033" t="s">
        <v>8691</v>
      </c>
      <c r="D2033" t="s">
        <v>162</v>
      </c>
      <c r="E2033" t="s">
        <v>283</v>
      </c>
      <c r="F2033" t="s">
        <v>8692</v>
      </c>
      <c r="G2033" t="s">
        <v>8693</v>
      </c>
      <c r="H2033" t="s">
        <v>8694</v>
      </c>
      <c r="I2033" t="s">
        <v>2135</v>
      </c>
      <c r="J2033" t="s">
        <v>8695</v>
      </c>
      <c r="K2033" t="s">
        <v>63</v>
      </c>
      <c r="L2033" t="s">
        <v>176</v>
      </c>
      <c r="M2033">
        <v>451704</v>
      </c>
      <c r="N2033" t="s">
        <v>162</v>
      </c>
      <c r="O2033" s="182">
        <v>41906</v>
      </c>
      <c r="P2033" s="182">
        <v>41926</v>
      </c>
      <c r="Q2033">
        <v>3</v>
      </c>
      <c r="R2033">
        <v>3</v>
      </c>
      <c r="S2033">
        <v>3</v>
      </c>
      <c r="T2033">
        <v>3</v>
      </c>
      <c r="U2033"/>
    </row>
    <row r="2034" spans="1:21">
      <c r="A2034" s="168" t="str">
        <f t="shared" si="31"/>
        <v>Report</v>
      </c>
      <c r="B2034">
        <v>80000</v>
      </c>
      <c r="C2034" t="s">
        <v>8696</v>
      </c>
      <c r="D2034" t="s">
        <v>163</v>
      </c>
      <c r="E2034" t="s">
        <v>283</v>
      </c>
      <c r="F2034" t="s">
        <v>8697</v>
      </c>
      <c r="G2034" t="s">
        <v>280</v>
      </c>
      <c r="H2034" t="s">
        <v>8698</v>
      </c>
      <c r="I2034" t="s">
        <v>8081</v>
      </c>
      <c r="J2034" t="s">
        <v>8699</v>
      </c>
      <c r="K2034" t="s">
        <v>118</v>
      </c>
      <c r="L2034" t="s">
        <v>178</v>
      </c>
      <c r="M2034">
        <v>430125</v>
      </c>
      <c r="N2034" t="s">
        <v>163</v>
      </c>
      <c r="O2034" s="182">
        <v>41654</v>
      </c>
      <c r="P2034" s="182">
        <v>41670</v>
      </c>
      <c r="Q2034">
        <v>2</v>
      </c>
      <c r="R2034">
        <v>2</v>
      </c>
      <c r="S2034">
        <v>2</v>
      </c>
      <c r="T2034">
        <v>2</v>
      </c>
      <c r="U2034"/>
    </row>
    <row r="2035" spans="1:21">
      <c r="A2035" s="168" t="str">
        <f t="shared" si="31"/>
        <v>Report</v>
      </c>
      <c r="B2035">
        <v>80003</v>
      </c>
      <c r="C2035" t="s">
        <v>8700</v>
      </c>
      <c r="D2035" t="s">
        <v>163</v>
      </c>
      <c r="E2035" t="s">
        <v>283</v>
      </c>
      <c r="F2035" t="s">
        <v>8701</v>
      </c>
      <c r="G2035" t="s">
        <v>280</v>
      </c>
      <c r="H2035" t="s">
        <v>280</v>
      </c>
      <c r="I2035" t="s">
        <v>3903</v>
      </c>
      <c r="J2035" t="s">
        <v>8702</v>
      </c>
      <c r="K2035" t="s">
        <v>24</v>
      </c>
      <c r="L2035" t="s">
        <v>171</v>
      </c>
      <c r="M2035">
        <v>433977</v>
      </c>
      <c r="N2035" t="s">
        <v>163</v>
      </c>
      <c r="O2035" s="182">
        <v>41613</v>
      </c>
      <c r="P2035" s="182">
        <v>41642</v>
      </c>
      <c r="Q2035">
        <v>3</v>
      </c>
      <c r="R2035">
        <v>3</v>
      </c>
      <c r="S2035">
        <v>2</v>
      </c>
      <c r="T2035">
        <v>3</v>
      </c>
      <c r="U2035"/>
    </row>
    <row r="2036" spans="1:21">
      <c r="A2036" s="168" t="str">
        <f t="shared" si="31"/>
        <v>Report</v>
      </c>
      <c r="B2036">
        <v>80007</v>
      </c>
      <c r="C2036" t="s">
        <v>8703</v>
      </c>
      <c r="D2036" t="s">
        <v>163</v>
      </c>
      <c r="E2036" t="s">
        <v>283</v>
      </c>
      <c r="F2036" t="s">
        <v>8704</v>
      </c>
      <c r="G2036" t="s">
        <v>8705</v>
      </c>
      <c r="H2036" t="s">
        <v>280</v>
      </c>
      <c r="I2036" t="s">
        <v>8706</v>
      </c>
      <c r="J2036" t="s">
        <v>8707</v>
      </c>
      <c r="K2036" t="s">
        <v>58</v>
      </c>
      <c r="L2036" t="s">
        <v>173</v>
      </c>
      <c r="M2036">
        <v>455175</v>
      </c>
      <c r="N2036" t="s">
        <v>163</v>
      </c>
      <c r="O2036" s="182">
        <v>42032</v>
      </c>
      <c r="P2036" s="182">
        <v>42052</v>
      </c>
      <c r="Q2036">
        <v>2</v>
      </c>
      <c r="R2036">
        <v>2</v>
      </c>
      <c r="S2036">
        <v>2</v>
      </c>
      <c r="T2036">
        <v>2</v>
      </c>
      <c r="U2036"/>
    </row>
    <row r="2037" spans="1:21">
      <c r="A2037" s="168" t="str">
        <f t="shared" si="31"/>
        <v>Report</v>
      </c>
      <c r="B2037">
        <v>80009</v>
      </c>
      <c r="C2037" t="s">
        <v>8708</v>
      </c>
      <c r="D2037" t="s">
        <v>163</v>
      </c>
      <c r="E2037" t="s">
        <v>283</v>
      </c>
      <c r="F2037" t="s">
        <v>8709</v>
      </c>
      <c r="G2037" t="s">
        <v>8710</v>
      </c>
      <c r="H2037" t="s">
        <v>280</v>
      </c>
      <c r="I2037" t="s">
        <v>1975</v>
      </c>
      <c r="J2037" t="s">
        <v>8711</v>
      </c>
      <c r="K2037" t="s">
        <v>26</v>
      </c>
      <c r="L2037" t="s">
        <v>171</v>
      </c>
      <c r="M2037">
        <v>453055</v>
      </c>
      <c r="N2037" t="s">
        <v>163</v>
      </c>
      <c r="O2037" s="182">
        <v>41970</v>
      </c>
      <c r="P2037" s="182">
        <v>41984</v>
      </c>
      <c r="Q2037">
        <v>3</v>
      </c>
      <c r="R2037">
        <v>3</v>
      </c>
      <c r="S2037">
        <v>3</v>
      </c>
      <c r="T2037">
        <v>2</v>
      </c>
      <c r="U2037"/>
    </row>
    <row r="2038" spans="1:21">
      <c r="A2038" s="168" t="str">
        <f>IF(B2038 &lt;&gt; "", HYPERLINK(CONCATENATE("http://www.ofsted.gov.uk/oxedu_providers/full/(urn)/",B2038),"Report"),"")</f>
        <v>Report</v>
      </c>
      <c r="B2038">
        <v>80010</v>
      </c>
      <c r="C2038" t="s">
        <v>8712</v>
      </c>
      <c r="D2038" t="s">
        <v>163</v>
      </c>
      <c r="E2038" t="s">
        <v>283</v>
      </c>
      <c r="F2038" t="s">
        <v>8713</v>
      </c>
      <c r="G2038" t="s">
        <v>280</v>
      </c>
      <c r="H2038" t="s">
        <v>280</v>
      </c>
      <c r="I2038" t="s">
        <v>8440</v>
      </c>
      <c r="J2038" t="s">
        <v>8714</v>
      </c>
      <c r="K2038" t="s">
        <v>58</v>
      </c>
      <c r="L2038" t="s">
        <v>173</v>
      </c>
      <c r="M2038">
        <v>430120</v>
      </c>
      <c r="N2038" t="s">
        <v>163</v>
      </c>
      <c r="O2038" s="182">
        <v>41690</v>
      </c>
      <c r="P2038" s="182">
        <v>41709</v>
      </c>
      <c r="Q2038">
        <v>2</v>
      </c>
      <c r="R2038">
        <v>2</v>
      </c>
      <c r="S2038">
        <v>2</v>
      </c>
      <c r="T2038">
        <v>2</v>
      </c>
      <c r="U2038"/>
    </row>
    <row r="2039" spans="1:21">
      <c r="A2039" s="168" t="str">
        <f t="shared" ref="A2039:A2102" si="32">IF(B2039 &lt;&gt; "", HYPERLINK(CONCATENATE("http://www.ofsted.gov.uk/oxedu_providers/full/(urn)/",B2039),"Report"),"")</f>
        <v>Report</v>
      </c>
      <c r="B2039">
        <v>80019</v>
      </c>
      <c r="C2039" t="s">
        <v>8715</v>
      </c>
      <c r="D2039" t="s">
        <v>163</v>
      </c>
      <c r="E2039" t="s">
        <v>283</v>
      </c>
      <c r="F2039" t="s">
        <v>2077</v>
      </c>
      <c r="G2039" t="s">
        <v>8716</v>
      </c>
      <c r="H2039" t="s">
        <v>8655</v>
      </c>
      <c r="I2039" t="s">
        <v>8717</v>
      </c>
      <c r="J2039" t="s">
        <v>8718</v>
      </c>
      <c r="K2039" t="s">
        <v>89</v>
      </c>
      <c r="L2039" t="s">
        <v>174</v>
      </c>
      <c r="M2039">
        <v>424802</v>
      </c>
      <c r="N2039" t="s">
        <v>163</v>
      </c>
      <c r="O2039" s="182">
        <v>41572</v>
      </c>
      <c r="P2039" s="182">
        <v>41592</v>
      </c>
      <c r="Q2039">
        <v>2</v>
      </c>
      <c r="R2039">
        <v>2</v>
      </c>
      <c r="S2039">
        <v>2</v>
      </c>
      <c r="T2039">
        <v>2</v>
      </c>
      <c r="U2039"/>
    </row>
    <row r="2040" spans="1:21">
      <c r="A2040" s="168" t="str">
        <f t="shared" si="32"/>
        <v>Report</v>
      </c>
      <c r="B2040">
        <v>80021</v>
      </c>
      <c r="C2040" t="s">
        <v>8719</v>
      </c>
      <c r="D2040" t="s">
        <v>163</v>
      </c>
      <c r="E2040" t="s">
        <v>283</v>
      </c>
      <c r="F2040" t="s">
        <v>8720</v>
      </c>
      <c r="G2040" t="s">
        <v>4092</v>
      </c>
      <c r="H2040" t="s">
        <v>280</v>
      </c>
      <c r="I2040" t="s">
        <v>8721</v>
      </c>
      <c r="J2040" t="s">
        <v>8722</v>
      </c>
      <c r="K2040" t="s">
        <v>98</v>
      </c>
      <c r="L2040" t="s">
        <v>172</v>
      </c>
      <c r="M2040">
        <v>453890</v>
      </c>
      <c r="N2040" t="s">
        <v>163</v>
      </c>
      <c r="O2040" s="182">
        <v>42138</v>
      </c>
      <c r="P2040" s="182">
        <v>42165</v>
      </c>
      <c r="Q2040">
        <v>2</v>
      </c>
      <c r="R2040">
        <v>2</v>
      </c>
      <c r="S2040">
        <v>2</v>
      </c>
      <c r="T2040">
        <v>2</v>
      </c>
      <c r="U2040"/>
    </row>
    <row r="2041" spans="1:21">
      <c r="A2041" s="168" t="str">
        <f t="shared" si="32"/>
        <v>Report</v>
      </c>
      <c r="B2041">
        <v>80022</v>
      </c>
      <c r="C2041" t="s">
        <v>8723</v>
      </c>
      <c r="D2041" t="s">
        <v>163</v>
      </c>
      <c r="E2041" t="s">
        <v>283</v>
      </c>
      <c r="F2041" t="s">
        <v>8724</v>
      </c>
      <c r="G2041" t="s">
        <v>8725</v>
      </c>
      <c r="H2041" t="s">
        <v>280</v>
      </c>
      <c r="I2041" t="s">
        <v>4617</v>
      </c>
      <c r="J2041" t="s">
        <v>8726</v>
      </c>
      <c r="K2041" t="s">
        <v>22</v>
      </c>
      <c r="L2041" t="s">
        <v>176</v>
      </c>
      <c r="M2041">
        <v>423313</v>
      </c>
      <c r="N2041" t="s">
        <v>163</v>
      </c>
      <c r="O2041" s="182">
        <v>41452</v>
      </c>
      <c r="P2041" s="182">
        <v>41473</v>
      </c>
      <c r="Q2041">
        <v>3</v>
      </c>
      <c r="R2041">
        <v>3</v>
      </c>
      <c r="S2041">
        <v>3</v>
      </c>
      <c r="T2041">
        <v>3</v>
      </c>
      <c r="U2041"/>
    </row>
    <row r="2042" spans="1:21">
      <c r="A2042" s="168" t="str">
        <f t="shared" si="32"/>
        <v>Report</v>
      </c>
      <c r="B2042">
        <v>80023</v>
      </c>
      <c r="C2042" t="s">
        <v>8727</v>
      </c>
      <c r="D2042" t="s">
        <v>163</v>
      </c>
      <c r="E2042" t="s">
        <v>283</v>
      </c>
      <c r="F2042" t="s">
        <v>8728</v>
      </c>
      <c r="G2042" t="s">
        <v>8729</v>
      </c>
      <c r="H2042" t="s">
        <v>280</v>
      </c>
      <c r="I2042" t="s">
        <v>8730</v>
      </c>
      <c r="J2042" t="s">
        <v>8731</v>
      </c>
      <c r="K2042" t="s">
        <v>56</v>
      </c>
      <c r="L2042" t="s">
        <v>177</v>
      </c>
      <c r="M2042">
        <v>446096</v>
      </c>
      <c r="N2042" t="s">
        <v>8732</v>
      </c>
      <c r="O2042" s="182">
        <v>41850</v>
      </c>
      <c r="P2042" s="182">
        <v>41871</v>
      </c>
      <c r="Q2042">
        <v>3</v>
      </c>
      <c r="R2042">
        <v>3</v>
      </c>
      <c r="S2042">
        <v>3</v>
      </c>
      <c r="T2042">
        <v>3</v>
      </c>
      <c r="U2042"/>
    </row>
    <row r="2043" spans="1:21">
      <c r="A2043" s="168" t="str">
        <f t="shared" si="32"/>
        <v>Report</v>
      </c>
      <c r="B2043">
        <v>80026</v>
      </c>
      <c r="C2043" t="s">
        <v>8733</v>
      </c>
      <c r="D2043" t="s">
        <v>163</v>
      </c>
      <c r="E2043" t="s">
        <v>283</v>
      </c>
      <c r="F2043" t="s">
        <v>8734</v>
      </c>
      <c r="G2043" t="s">
        <v>8735</v>
      </c>
      <c r="H2043" t="s">
        <v>280</v>
      </c>
      <c r="I2043" t="s">
        <v>416</v>
      </c>
      <c r="J2043" t="s">
        <v>8736</v>
      </c>
      <c r="K2043" t="s">
        <v>36</v>
      </c>
      <c r="L2043" t="s">
        <v>178</v>
      </c>
      <c r="M2043">
        <v>447584</v>
      </c>
      <c r="N2043" t="s">
        <v>163</v>
      </c>
      <c r="O2043" s="182">
        <v>41892</v>
      </c>
      <c r="P2043" s="182">
        <v>41913</v>
      </c>
      <c r="Q2043">
        <v>1</v>
      </c>
      <c r="R2043">
        <v>1</v>
      </c>
      <c r="S2043">
        <v>1</v>
      </c>
      <c r="T2043">
        <v>1</v>
      </c>
      <c r="U2043"/>
    </row>
    <row r="2044" spans="1:21">
      <c r="A2044" s="168" t="str">
        <f t="shared" si="32"/>
        <v>Report</v>
      </c>
      <c r="B2044">
        <v>80030</v>
      </c>
      <c r="C2044" t="s">
        <v>8737</v>
      </c>
      <c r="D2044" t="s">
        <v>163</v>
      </c>
      <c r="E2044" t="s">
        <v>283</v>
      </c>
      <c r="F2044" t="s">
        <v>8738</v>
      </c>
      <c r="G2044" t="s">
        <v>280</v>
      </c>
      <c r="H2044" t="s">
        <v>280</v>
      </c>
      <c r="I2044" t="s">
        <v>1813</v>
      </c>
      <c r="J2044" t="s">
        <v>8739</v>
      </c>
      <c r="K2044" t="s">
        <v>14</v>
      </c>
      <c r="L2044" t="s">
        <v>172</v>
      </c>
      <c r="M2044">
        <v>452956</v>
      </c>
      <c r="N2044" t="s">
        <v>8732</v>
      </c>
      <c r="O2044" s="182">
        <v>41928</v>
      </c>
      <c r="P2044" s="182">
        <v>41943</v>
      </c>
      <c r="Q2044">
        <v>2</v>
      </c>
      <c r="R2044">
        <v>2</v>
      </c>
      <c r="S2044">
        <v>2</v>
      </c>
      <c r="T2044">
        <v>2</v>
      </c>
      <c r="U2044"/>
    </row>
    <row r="2045" spans="1:21">
      <c r="A2045" s="168" t="str">
        <f t="shared" si="32"/>
        <v>Report</v>
      </c>
      <c r="B2045">
        <v>80031</v>
      </c>
      <c r="C2045" t="s">
        <v>8740</v>
      </c>
      <c r="D2045" t="s">
        <v>163</v>
      </c>
      <c r="E2045" t="s">
        <v>283</v>
      </c>
      <c r="F2045" t="s">
        <v>8741</v>
      </c>
      <c r="G2045" t="s">
        <v>8742</v>
      </c>
      <c r="H2045" t="s">
        <v>8743</v>
      </c>
      <c r="I2045" t="s">
        <v>2226</v>
      </c>
      <c r="J2045" t="s">
        <v>8744</v>
      </c>
      <c r="K2045" t="s">
        <v>4</v>
      </c>
      <c r="L2045" t="s">
        <v>175</v>
      </c>
      <c r="M2045">
        <v>424805</v>
      </c>
      <c r="N2045" t="s">
        <v>163</v>
      </c>
      <c r="O2045" s="182">
        <v>41537</v>
      </c>
      <c r="P2045" s="182">
        <v>41558</v>
      </c>
      <c r="Q2045">
        <v>3</v>
      </c>
      <c r="R2045">
        <v>3</v>
      </c>
      <c r="S2045">
        <v>2</v>
      </c>
      <c r="T2045">
        <v>3</v>
      </c>
      <c r="U2045"/>
    </row>
    <row r="2046" spans="1:21">
      <c r="A2046" s="168" t="str">
        <f t="shared" si="32"/>
        <v>Report</v>
      </c>
      <c r="B2046">
        <v>80032</v>
      </c>
      <c r="C2046" t="s">
        <v>8745</v>
      </c>
      <c r="D2046" t="s">
        <v>163</v>
      </c>
      <c r="E2046" t="s">
        <v>283</v>
      </c>
      <c r="F2046" t="s">
        <v>8746</v>
      </c>
      <c r="G2046" t="s">
        <v>280</v>
      </c>
      <c r="H2046" t="s">
        <v>280</v>
      </c>
      <c r="I2046" t="s">
        <v>8747</v>
      </c>
      <c r="J2046" t="s">
        <v>8748</v>
      </c>
      <c r="K2046" t="s">
        <v>26</v>
      </c>
      <c r="L2046" t="s">
        <v>171</v>
      </c>
      <c r="M2046">
        <v>442703</v>
      </c>
      <c r="N2046" t="s">
        <v>163</v>
      </c>
      <c r="O2046" s="182">
        <v>41817</v>
      </c>
      <c r="P2046" s="182">
        <v>41834</v>
      </c>
      <c r="Q2046">
        <v>2</v>
      </c>
      <c r="R2046">
        <v>2</v>
      </c>
      <c r="S2046">
        <v>2</v>
      </c>
      <c r="T2046">
        <v>2</v>
      </c>
      <c r="U2046"/>
    </row>
    <row r="2047" spans="1:21">
      <c r="A2047" s="168" t="str">
        <f t="shared" si="32"/>
        <v>Report</v>
      </c>
      <c r="B2047">
        <v>80034</v>
      </c>
      <c r="C2047" t="s">
        <v>8749</v>
      </c>
      <c r="D2047" t="s">
        <v>163</v>
      </c>
      <c r="E2047" t="s">
        <v>283</v>
      </c>
      <c r="F2047" t="s">
        <v>8750</v>
      </c>
      <c r="G2047" t="s">
        <v>8751</v>
      </c>
      <c r="H2047" t="s">
        <v>280</v>
      </c>
      <c r="I2047" t="s">
        <v>1932</v>
      </c>
      <c r="J2047" t="s">
        <v>8752</v>
      </c>
      <c r="K2047" t="s">
        <v>47</v>
      </c>
      <c r="L2047" t="s">
        <v>178</v>
      </c>
      <c r="M2047">
        <v>447608</v>
      </c>
      <c r="N2047" t="s">
        <v>163</v>
      </c>
      <c r="O2047" s="182">
        <v>41914</v>
      </c>
      <c r="P2047" s="182">
        <v>41968</v>
      </c>
      <c r="Q2047">
        <v>4</v>
      </c>
      <c r="R2047">
        <v>4</v>
      </c>
      <c r="S2047">
        <v>4</v>
      </c>
      <c r="T2047">
        <v>3</v>
      </c>
      <c r="U2047"/>
    </row>
    <row r="2048" spans="1:21">
      <c r="A2048" s="168" t="str">
        <f t="shared" si="32"/>
        <v>Report</v>
      </c>
      <c r="B2048">
        <v>80037</v>
      </c>
      <c r="C2048" t="s">
        <v>8753</v>
      </c>
      <c r="D2048" t="s">
        <v>163</v>
      </c>
      <c r="E2048" t="s">
        <v>283</v>
      </c>
      <c r="F2048" t="s">
        <v>8754</v>
      </c>
      <c r="G2048" t="s">
        <v>280</v>
      </c>
      <c r="H2048" t="s">
        <v>280</v>
      </c>
      <c r="I2048" t="s">
        <v>1975</v>
      </c>
      <c r="J2048" t="s">
        <v>8755</v>
      </c>
      <c r="K2048" t="s">
        <v>26</v>
      </c>
      <c r="L2048" t="s">
        <v>171</v>
      </c>
      <c r="M2048">
        <v>447657</v>
      </c>
      <c r="N2048" t="s">
        <v>163</v>
      </c>
      <c r="O2048" s="182">
        <v>41927</v>
      </c>
      <c r="P2048" s="182">
        <v>41943</v>
      </c>
      <c r="Q2048">
        <v>2</v>
      </c>
      <c r="R2048">
        <v>2</v>
      </c>
      <c r="S2048">
        <v>2</v>
      </c>
      <c r="T2048">
        <v>2</v>
      </c>
      <c r="U2048"/>
    </row>
    <row r="2049" spans="1:21">
      <c r="A2049" s="168" t="str">
        <f t="shared" si="32"/>
        <v>Report</v>
      </c>
      <c r="B2049">
        <v>80045</v>
      </c>
      <c r="C2049" t="s">
        <v>8756</v>
      </c>
      <c r="D2049" t="s">
        <v>163</v>
      </c>
      <c r="E2049" t="s">
        <v>283</v>
      </c>
      <c r="F2049" t="s">
        <v>8757</v>
      </c>
      <c r="G2049" t="s">
        <v>280</v>
      </c>
      <c r="H2049" t="s">
        <v>280</v>
      </c>
      <c r="I2049" t="s">
        <v>8758</v>
      </c>
      <c r="J2049" t="s">
        <v>8759</v>
      </c>
      <c r="K2049" t="s">
        <v>89</v>
      </c>
      <c r="L2049" t="s">
        <v>174</v>
      </c>
      <c r="M2049">
        <v>452218</v>
      </c>
      <c r="N2049" t="s">
        <v>163</v>
      </c>
      <c r="O2049" s="182">
        <v>41914</v>
      </c>
      <c r="P2049" s="182">
        <v>41949</v>
      </c>
      <c r="Q2049">
        <v>4</v>
      </c>
      <c r="R2049">
        <v>4</v>
      </c>
      <c r="S2049">
        <v>4</v>
      </c>
      <c r="T2049">
        <v>4</v>
      </c>
      <c r="U2049"/>
    </row>
    <row r="2050" spans="1:21">
      <c r="A2050" s="168" t="str">
        <f t="shared" si="32"/>
        <v>Report</v>
      </c>
      <c r="B2050">
        <v>80046</v>
      </c>
      <c r="C2050" t="s">
        <v>8760</v>
      </c>
      <c r="D2050" t="s">
        <v>163</v>
      </c>
      <c r="E2050" t="s">
        <v>283</v>
      </c>
      <c r="F2050" t="s">
        <v>8761</v>
      </c>
      <c r="G2050" t="s">
        <v>280</v>
      </c>
      <c r="H2050" t="s">
        <v>8762</v>
      </c>
      <c r="I2050" t="s">
        <v>491</v>
      </c>
      <c r="J2050" t="s">
        <v>8763</v>
      </c>
      <c r="K2050" t="s">
        <v>8</v>
      </c>
      <c r="L2050" t="s">
        <v>358</v>
      </c>
      <c r="M2050">
        <v>433581</v>
      </c>
      <c r="N2050" t="s">
        <v>163</v>
      </c>
      <c r="O2050" s="182">
        <v>41621</v>
      </c>
      <c r="P2050" s="182">
        <v>41642</v>
      </c>
      <c r="Q2050">
        <v>2</v>
      </c>
      <c r="R2050">
        <v>2</v>
      </c>
      <c r="S2050">
        <v>2</v>
      </c>
      <c r="T2050">
        <v>2</v>
      </c>
      <c r="U2050"/>
    </row>
    <row r="2051" spans="1:21">
      <c r="A2051" s="168" t="str">
        <f t="shared" si="32"/>
        <v>Report</v>
      </c>
      <c r="B2051">
        <v>80048</v>
      </c>
      <c r="C2051" t="s">
        <v>8764</v>
      </c>
      <c r="D2051" t="s">
        <v>163</v>
      </c>
      <c r="E2051" t="s">
        <v>283</v>
      </c>
      <c r="F2051" t="s">
        <v>8765</v>
      </c>
      <c r="G2051" t="s">
        <v>8766</v>
      </c>
      <c r="H2051" t="s">
        <v>8767</v>
      </c>
      <c r="I2051" t="s">
        <v>8768</v>
      </c>
      <c r="J2051" t="s">
        <v>8769</v>
      </c>
      <c r="K2051" t="s">
        <v>67</v>
      </c>
      <c r="L2051" t="s">
        <v>177</v>
      </c>
      <c r="M2051">
        <v>446094</v>
      </c>
      <c r="N2051" t="s">
        <v>8732</v>
      </c>
      <c r="O2051" s="182">
        <v>41838</v>
      </c>
      <c r="P2051" s="182">
        <v>41869</v>
      </c>
      <c r="Q2051">
        <v>3</v>
      </c>
      <c r="R2051">
        <v>3</v>
      </c>
      <c r="S2051">
        <v>2</v>
      </c>
      <c r="T2051">
        <v>3</v>
      </c>
      <c r="U2051"/>
    </row>
    <row r="2052" spans="1:21">
      <c r="A2052" s="168" t="str">
        <f t="shared" si="32"/>
        <v>Report</v>
      </c>
      <c r="B2052">
        <v>80049</v>
      </c>
      <c r="C2052" t="s">
        <v>8770</v>
      </c>
      <c r="D2052" t="s">
        <v>163</v>
      </c>
      <c r="E2052" t="s">
        <v>283</v>
      </c>
      <c r="F2052" t="s">
        <v>8771</v>
      </c>
      <c r="G2052" t="s">
        <v>8772</v>
      </c>
      <c r="H2052" t="s">
        <v>8773</v>
      </c>
      <c r="I2052" t="s">
        <v>8774</v>
      </c>
      <c r="J2052" t="s">
        <v>8775</v>
      </c>
      <c r="K2052" t="s">
        <v>40</v>
      </c>
      <c r="L2052" t="s">
        <v>171</v>
      </c>
      <c r="M2052">
        <v>430099</v>
      </c>
      <c r="N2052" t="s">
        <v>163</v>
      </c>
      <c r="O2052" s="182">
        <v>41621</v>
      </c>
      <c r="P2052" s="182">
        <v>41649</v>
      </c>
      <c r="Q2052">
        <v>2</v>
      </c>
      <c r="R2052">
        <v>2</v>
      </c>
      <c r="S2052">
        <v>2</v>
      </c>
      <c r="T2052">
        <v>2</v>
      </c>
      <c r="U2052"/>
    </row>
    <row r="2053" spans="1:21">
      <c r="A2053" s="168" t="str">
        <f t="shared" si="32"/>
        <v>Report</v>
      </c>
      <c r="B2053">
        <v>80053</v>
      </c>
      <c r="C2053" t="s">
        <v>8776</v>
      </c>
      <c r="D2053" t="s">
        <v>163</v>
      </c>
      <c r="E2053" t="s">
        <v>283</v>
      </c>
      <c r="F2053" t="s">
        <v>8777</v>
      </c>
      <c r="G2053" t="s">
        <v>8778</v>
      </c>
      <c r="H2053" t="s">
        <v>8779</v>
      </c>
      <c r="I2053" t="s">
        <v>8780</v>
      </c>
      <c r="J2053" t="s">
        <v>8781</v>
      </c>
      <c r="K2053" t="s">
        <v>22</v>
      </c>
      <c r="L2053" t="s">
        <v>176</v>
      </c>
      <c r="M2053">
        <v>447620</v>
      </c>
      <c r="N2053" t="s">
        <v>163</v>
      </c>
      <c r="O2053" s="182">
        <v>41977</v>
      </c>
      <c r="P2053" s="182">
        <v>42023</v>
      </c>
      <c r="Q2053">
        <v>4</v>
      </c>
      <c r="R2053">
        <v>4</v>
      </c>
      <c r="S2053">
        <v>3</v>
      </c>
      <c r="T2053">
        <v>4</v>
      </c>
      <c r="U2053"/>
    </row>
    <row r="2054" spans="1:21">
      <c r="A2054" s="168" t="str">
        <f t="shared" si="32"/>
        <v>Report</v>
      </c>
      <c r="B2054">
        <v>80059</v>
      </c>
      <c r="C2054" t="s">
        <v>8782</v>
      </c>
      <c r="D2054" t="s">
        <v>163</v>
      </c>
      <c r="E2054" t="s">
        <v>283</v>
      </c>
      <c r="F2054" t="s">
        <v>8783</v>
      </c>
      <c r="G2054" t="s">
        <v>8784</v>
      </c>
      <c r="H2054" t="s">
        <v>8785</v>
      </c>
      <c r="I2054" t="s">
        <v>8786</v>
      </c>
      <c r="J2054" t="s">
        <v>8787</v>
      </c>
      <c r="K2054" t="s">
        <v>82</v>
      </c>
      <c r="L2054" t="s">
        <v>177</v>
      </c>
      <c r="M2054">
        <v>451336</v>
      </c>
      <c r="N2054" t="s">
        <v>163</v>
      </c>
      <c r="O2054" s="182">
        <v>41984</v>
      </c>
      <c r="P2054" s="182">
        <v>42016</v>
      </c>
      <c r="Q2054">
        <v>2</v>
      </c>
      <c r="R2054">
        <v>2</v>
      </c>
      <c r="S2054">
        <v>2</v>
      </c>
      <c r="T2054">
        <v>2</v>
      </c>
      <c r="U2054"/>
    </row>
    <row r="2055" spans="1:21">
      <c r="A2055" s="168" t="str">
        <f t="shared" si="32"/>
        <v>Report</v>
      </c>
      <c r="B2055">
        <v>80061</v>
      </c>
      <c r="C2055" t="s">
        <v>8788</v>
      </c>
      <c r="D2055" t="s">
        <v>163</v>
      </c>
      <c r="E2055" t="s">
        <v>283</v>
      </c>
      <c r="F2055" t="s">
        <v>8789</v>
      </c>
      <c r="G2055" t="s">
        <v>8790</v>
      </c>
      <c r="H2055" t="s">
        <v>8791</v>
      </c>
      <c r="I2055" t="s">
        <v>637</v>
      </c>
      <c r="J2055" t="s">
        <v>8792</v>
      </c>
      <c r="K2055" t="s">
        <v>12</v>
      </c>
      <c r="L2055" t="s">
        <v>171</v>
      </c>
      <c r="M2055">
        <v>442810</v>
      </c>
      <c r="N2055" t="s">
        <v>163</v>
      </c>
      <c r="O2055" s="182">
        <v>41850</v>
      </c>
      <c r="P2055" s="182">
        <v>41879</v>
      </c>
      <c r="Q2055">
        <v>4</v>
      </c>
      <c r="R2055">
        <v>4</v>
      </c>
      <c r="S2055">
        <v>4</v>
      </c>
      <c r="T2055">
        <v>4</v>
      </c>
      <c r="U2055"/>
    </row>
    <row r="2056" spans="1:21">
      <c r="A2056" s="168" t="str">
        <f t="shared" si="32"/>
        <v>Report</v>
      </c>
      <c r="B2056">
        <v>80066</v>
      </c>
      <c r="C2056" t="s">
        <v>8793</v>
      </c>
      <c r="D2056" t="s">
        <v>163</v>
      </c>
      <c r="E2056" t="s">
        <v>283</v>
      </c>
      <c r="F2056" t="s">
        <v>8794</v>
      </c>
      <c r="G2056" t="s">
        <v>8795</v>
      </c>
      <c r="H2056" t="s">
        <v>8796</v>
      </c>
      <c r="I2056" t="s">
        <v>1248</v>
      </c>
      <c r="J2056" t="s">
        <v>8797</v>
      </c>
      <c r="K2056" t="s">
        <v>118</v>
      </c>
      <c r="L2056" t="s">
        <v>178</v>
      </c>
      <c r="M2056">
        <v>442741</v>
      </c>
      <c r="N2056" t="s">
        <v>163</v>
      </c>
      <c r="O2056" s="182">
        <v>41822</v>
      </c>
      <c r="P2056" s="182">
        <v>41841</v>
      </c>
      <c r="Q2056">
        <v>3</v>
      </c>
      <c r="R2056">
        <v>3</v>
      </c>
      <c r="S2056">
        <v>3</v>
      </c>
      <c r="T2056">
        <v>3</v>
      </c>
      <c r="U2056"/>
    </row>
    <row r="2057" spans="1:21">
      <c r="A2057" s="168" t="str">
        <f t="shared" si="32"/>
        <v>Report</v>
      </c>
      <c r="B2057">
        <v>80067</v>
      </c>
      <c r="C2057" t="s">
        <v>8798</v>
      </c>
      <c r="D2057" t="s">
        <v>163</v>
      </c>
      <c r="E2057" t="s">
        <v>283</v>
      </c>
      <c r="F2057" t="s">
        <v>8799</v>
      </c>
      <c r="G2057" t="s">
        <v>8800</v>
      </c>
      <c r="H2057" t="s">
        <v>280</v>
      </c>
      <c r="I2057" t="s">
        <v>8801</v>
      </c>
      <c r="J2057" t="s">
        <v>8802</v>
      </c>
      <c r="K2057" t="s">
        <v>26</v>
      </c>
      <c r="L2057" t="s">
        <v>171</v>
      </c>
      <c r="M2057">
        <v>434485</v>
      </c>
      <c r="N2057" t="s">
        <v>163</v>
      </c>
      <c r="O2057" s="182">
        <v>41726</v>
      </c>
      <c r="P2057" s="182">
        <v>41745</v>
      </c>
      <c r="Q2057">
        <v>2</v>
      </c>
      <c r="R2057">
        <v>1</v>
      </c>
      <c r="S2057">
        <v>2</v>
      </c>
      <c r="T2057">
        <v>2</v>
      </c>
      <c r="U2057"/>
    </row>
    <row r="2058" spans="1:21">
      <c r="A2058" s="168" t="str">
        <f t="shared" si="32"/>
        <v>Report</v>
      </c>
      <c r="B2058">
        <v>80074</v>
      </c>
      <c r="C2058" t="s">
        <v>8803</v>
      </c>
      <c r="D2058" t="s">
        <v>163</v>
      </c>
      <c r="E2058" t="s">
        <v>283</v>
      </c>
      <c r="F2058" t="s">
        <v>1227</v>
      </c>
      <c r="G2058" t="s">
        <v>8804</v>
      </c>
      <c r="H2058" t="s">
        <v>280</v>
      </c>
      <c r="I2058" t="s">
        <v>6789</v>
      </c>
      <c r="J2058" t="s">
        <v>8805</v>
      </c>
      <c r="K2058" t="s">
        <v>79</v>
      </c>
      <c r="L2058" t="s">
        <v>173</v>
      </c>
      <c r="M2058">
        <v>433107</v>
      </c>
      <c r="N2058" t="s">
        <v>163</v>
      </c>
      <c r="O2058" s="182">
        <v>41578</v>
      </c>
      <c r="P2058" s="182">
        <v>41598</v>
      </c>
      <c r="Q2058">
        <v>3</v>
      </c>
      <c r="R2058">
        <v>3</v>
      </c>
      <c r="S2058">
        <v>3</v>
      </c>
      <c r="T2058">
        <v>3</v>
      </c>
      <c r="U2058"/>
    </row>
    <row r="2059" spans="1:21">
      <c r="A2059" s="168" t="str">
        <f t="shared" si="32"/>
        <v>Report</v>
      </c>
      <c r="B2059">
        <v>80077</v>
      </c>
      <c r="C2059" t="s">
        <v>8806</v>
      </c>
      <c r="D2059" t="s">
        <v>163</v>
      </c>
      <c r="E2059" t="s">
        <v>283</v>
      </c>
      <c r="F2059" t="s">
        <v>8807</v>
      </c>
      <c r="G2059" t="s">
        <v>280</v>
      </c>
      <c r="H2059" t="s">
        <v>280</v>
      </c>
      <c r="I2059" t="s">
        <v>8808</v>
      </c>
      <c r="J2059" t="s">
        <v>8809</v>
      </c>
      <c r="K2059" t="s">
        <v>40</v>
      </c>
      <c r="L2059" t="s">
        <v>171</v>
      </c>
      <c r="M2059">
        <v>424782</v>
      </c>
      <c r="N2059" t="s">
        <v>163</v>
      </c>
      <c r="O2059" s="182">
        <v>41676</v>
      </c>
      <c r="P2059" s="182">
        <v>41697</v>
      </c>
      <c r="Q2059">
        <v>2</v>
      </c>
      <c r="R2059">
        <v>2</v>
      </c>
      <c r="S2059">
        <v>2</v>
      </c>
      <c r="T2059">
        <v>2</v>
      </c>
      <c r="U2059"/>
    </row>
    <row r="2060" spans="1:21">
      <c r="A2060" s="168" t="str">
        <f t="shared" si="32"/>
        <v>Report</v>
      </c>
      <c r="B2060">
        <v>80082</v>
      </c>
      <c r="C2060" t="s">
        <v>8810</v>
      </c>
      <c r="D2060" t="s">
        <v>163</v>
      </c>
      <c r="E2060" t="s">
        <v>283</v>
      </c>
      <c r="F2060" t="s">
        <v>8811</v>
      </c>
      <c r="G2060" t="s">
        <v>8812</v>
      </c>
      <c r="H2060" t="s">
        <v>280</v>
      </c>
      <c r="I2060" t="s">
        <v>1660</v>
      </c>
      <c r="J2060" t="s">
        <v>8813</v>
      </c>
      <c r="K2060" t="s">
        <v>7</v>
      </c>
      <c r="L2060" t="s">
        <v>175</v>
      </c>
      <c r="M2060">
        <v>446095</v>
      </c>
      <c r="N2060" t="s">
        <v>8732</v>
      </c>
      <c r="O2060" s="182">
        <v>41803</v>
      </c>
      <c r="P2060" s="182">
        <v>41824</v>
      </c>
      <c r="Q2060">
        <v>3</v>
      </c>
      <c r="R2060">
        <v>3</v>
      </c>
      <c r="S2060">
        <v>3</v>
      </c>
      <c r="T2060">
        <v>3</v>
      </c>
      <c r="U2060"/>
    </row>
    <row r="2061" spans="1:21">
      <c r="A2061" s="168" t="str">
        <f t="shared" si="32"/>
        <v>Report</v>
      </c>
      <c r="B2061">
        <v>80083</v>
      </c>
      <c r="C2061" t="s">
        <v>8814</v>
      </c>
      <c r="D2061" t="s">
        <v>163</v>
      </c>
      <c r="E2061" t="s">
        <v>283</v>
      </c>
      <c r="F2061" t="s">
        <v>8815</v>
      </c>
      <c r="G2061" t="s">
        <v>8816</v>
      </c>
      <c r="H2061" t="s">
        <v>280</v>
      </c>
      <c r="I2061" t="s">
        <v>8817</v>
      </c>
      <c r="J2061" t="s">
        <v>8818</v>
      </c>
      <c r="K2061" t="s">
        <v>98</v>
      </c>
      <c r="L2061" t="s">
        <v>172</v>
      </c>
      <c r="M2061">
        <v>444836</v>
      </c>
      <c r="N2061" t="s">
        <v>163</v>
      </c>
      <c r="O2061" s="182">
        <v>41801</v>
      </c>
      <c r="P2061" s="182">
        <v>41822</v>
      </c>
      <c r="Q2061">
        <v>2</v>
      </c>
      <c r="R2061">
        <v>2</v>
      </c>
      <c r="S2061">
        <v>1</v>
      </c>
      <c r="T2061">
        <v>2</v>
      </c>
      <c r="U2061"/>
    </row>
    <row r="2062" spans="1:21">
      <c r="A2062" s="168" t="str">
        <f t="shared" si="32"/>
        <v>Report</v>
      </c>
      <c r="B2062">
        <v>80086</v>
      </c>
      <c r="C2062" t="s">
        <v>8819</v>
      </c>
      <c r="D2062" t="s">
        <v>163</v>
      </c>
      <c r="E2062" t="s">
        <v>283</v>
      </c>
      <c r="F2062" t="s">
        <v>8820</v>
      </c>
      <c r="G2062" t="s">
        <v>280</v>
      </c>
      <c r="H2062" t="s">
        <v>280</v>
      </c>
      <c r="I2062" t="s">
        <v>8440</v>
      </c>
      <c r="J2062" t="s">
        <v>8821</v>
      </c>
      <c r="K2062" t="s">
        <v>58</v>
      </c>
      <c r="L2062" t="s">
        <v>173</v>
      </c>
      <c r="M2062">
        <v>442811</v>
      </c>
      <c r="N2062" t="s">
        <v>163</v>
      </c>
      <c r="O2062" s="182">
        <v>41682</v>
      </c>
      <c r="P2062" s="182">
        <v>41697</v>
      </c>
      <c r="Q2062">
        <v>2</v>
      </c>
      <c r="R2062">
        <v>2</v>
      </c>
      <c r="S2062">
        <v>2</v>
      </c>
      <c r="T2062">
        <v>2</v>
      </c>
      <c r="U2062"/>
    </row>
    <row r="2063" spans="1:21">
      <c r="A2063" s="168" t="str">
        <f t="shared" si="32"/>
        <v>Report</v>
      </c>
      <c r="B2063">
        <v>80090</v>
      </c>
      <c r="C2063" t="s">
        <v>8822</v>
      </c>
      <c r="D2063" t="s">
        <v>163</v>
      </c>
      <c r="E2063" t="s">
        <v>283</v>
      </c>
      <c r="F2063" t="s">
        <v>8823</v>
      </c>
      <c r="G2063" t="s">
        <v>280</v>
      </c>
      <c r="H2063" t="s">
        <v>280</v>
      </c>
      <c r="I2063" t="s">
        <v>8824</v>
      </c>
      <c r="J2063" t="s">
        <v>8825</v>
      </c>
      <c r="K2063" t="s">
        <v>94</v>
      </c>
      <c r="L2063" t="s">
        <v>176</v>
      </c>
      <c r="M2063">
        <v>423595</v>
      </c>
      <c r="N2063" t="s">
        <v>163</v>
      </c>
      <c r="O2063" s="182">
        <v>41472</v>
      </c>
      <c r="P2063" s="182">
        <v>41493</v>
      </c>
      <c r="Q2063">
        <v>3</v>
      </c>
      <c r="R2063">
        <v>3</v>
      </c>
      <c r="S2063">
        <v>3</v>
      </c>
      <c r="T2063">
        <v>3</v>
      </c>
      <c r="U2063"/>
    </row>
    <row r="2064" spans="1:21">
      <c r="A2064" s="168" t="str">
        <f t="shared" si="32"/>
        <v>Report</v>
      </c>
      <c r="B2064">
        <v>80091</v>
      </c>
      <c r="C2064" t="s">
        <v>8826</v>
      </c>
      <c r="D2064" t="s">
        <v>163</v>
      </c>
      <c r="E2064" t="s">
        <v>283</v>
      </c>
      <c r="F2064" t="s">
        <v>8827</v>
      </c>
      <c r="G2064" t="s">
        <v>8828</v>
      </c>
      <c r="H2064" t="s">
        <v>8829</v>
      </c>
      <c r="I2064" t="s">
        <v>6789</v>
      </c>
      <c r="J2064" t="s">
        <v>8830</v>
      </c>
      <c r="K2064" t="s">
        <v>79</v>
      </c>
      <c r="L2064" t="s">
        <v>173</v>
      </c>
      <c r="M2064">
        <v>430332</v>
      </c>
      <c r="N2064" t="s">
        <v>163</v>
      </c>
      <c r="O2064" s="182">
        <v>41592</v>
      </c>
      <c r="P2064" s="182">
        <v>41611</v>
      </c>
      <c r="Q2064">
        <v>2</v>
      </c>
      <c r="R2064">
        <v>2</v>
      </c>
      <c r="S2064">
        <v>2</v>
      </c>
      <c r="T2064">
        <v>2</v>
      </c>
      <c r="U2064"/>
    </row>
    <row r="2065" spans="1:21">
      <c r="A2065" s="168" t="str">
        <f t="shared" si="32"/>
        <v>Report</v>
      </c>
      <c r="B2065">
        <v>80094</v>
      </c>
      <c r="C2065" t="s">
        <v>8831</v>
      </c>
      <c r="D2065" t="s">
        <v>163</v>
      </c>
      <c r="E2065" t="s">
        <v>283</v>
      </c>
      <c r="F2065" t="s">
        <v>8832</v>
      </c>
      <c r="G2065" t="s">
        <v>8833</v>
      </c>
      <c r="H2065" t="s">
        <v>280</v>
      </c>
      <c r="I2065" t="s">
        <v>8490</v>
      </c>
      <c r="J2065" t="s">
        <v>8834</v>
      </c>
      <c r="K2065" t="s">
        <v>24</v>
      </c>
      <c r="L2065" t="s">
        <v>171</v>
      </c>
      <c r="M2065">
        <v>442726</v>
      </c>
      <c r="N2065" t="s">
        <v>163</v>
      </c>
      <c r="O2065" s="182">
        <v>41810</v>
      </c>
      <c r="P2065" s="182">
        <v>41831</v>
      </c>
      <c r="Q2065">
        <v>3</v>
      </c>
      <c r="R2065">
        <v>3</v>
      </c>
      <c r="S2065">
        <v>3</v>
      </c>
      <c r="T2065">
        <v>3</v>
      </c>
      <c r="U2065"/>
    </row>
    <row r="2066" spans="1:21">
      <c r="A2066" s="168" t="str">
        <f t="shared" si="32"/>
        <v>Report</v>
      </c>
      <c r="B2066">
        <v>80095</v>
      </c>
      <c r="C2066" t="s">
        <v>8835</v>
      </c>
      <c r="D2066" t="s">
        <v>163</v>
      </c>
      <c r="E2066" t="s">
        <v>283</v>
      </c>
      <c r="F2066" t="s">
        <v>8836</v>
      </c>
      <c r="G2066" t="s">
        <v>8837</v>
      </c>
      <c r="H2066" t="s">
        <v>8838</v>
      </c>
      <c r="I2066" t="s">
        <v>8839</v>
      </c>
      <c r="J2066" t="s">
        <v>8840</v>
      </c>
      <c r="K2066" t="s">
        <v>123</v>
      </c>
      <c r="L2066" t="s">
        <v>178</v>
      </c>
      <c r="M2066">
        <v>424859</v>
      </c>
      <c r="N2066" t="s">
        <v>163</v>
      </c>
      <c r="O2066" s="182">
        <v>41571</v>
      </c>
      <c r="P2066" s="182">
        <v>41590</v>
      </c>
      <c r="Q2066">
        <v>3</v>
      </c>
      <c r="R2066">
        <v>3</v>
      </c>
      <c r="S2066">
        <v>3</v>
      </c>
      <c r="T2066">
        <v>3</v>
      </c>
      <c r="U2066"/>
    </row>
    <row r="2067" spans="1:21">
      <c r="A2067" s="168" t="str">
        <f t="shared" si="32"/>
        <v>Report</v>
      </c>
      <c r="B2067">
        <v>80098</v>
      </c>
      <c r="C2067" t="s">
        <v>8841</v>
      </c>
      <c r="D2067" t="s">
        <v>163</v>
      </c>
      <c r="E2067" t="s">
        <v>283</v>
      </c>
      <c r="F2067" t="s">
        <v>8842</v>
      </c>
      <c r="G2067" t="s">
        <v>4486</v>
      </c>
      <c r="H2067" t="s">
        <v>280</v>
      </c>
      <c r="I2067" t="s">
        <v>8843</v>
      </c>
      <c r="J2067" t="s">
        <v>8844</v>
      </c>
      <c r="K2067" t="s">
        <v>98</v>
      </c>
      <c r="L2067" t="s">
        <v>172</v>
      </c>
      <c r="M2067">
        <v>433186</v>
      </c>
      <c r="N2067" t="s">
        <v>163</v>
      </c>
      <c r="O2067" s="182">
        <v>41605</v>
      </c>
      <c r="P2067" s="182">
        <v>41632</v>
      </c>
      <c r="Q2067">
        <v>3</v>
      </c>
      <c r="R2067">
        <v>3</v>
      </c>
      <c r="S2067">
        <v>2</v>
      </c>
      <c r="T2067">
        <v>3</v>
      </c>
      <c r="U2067"/>
    </row>
    <row r="2068" spans="1:21">
      <c r="A2068" s="168" t="str">
        <f t="shared" si="32"/>
        <v>Report</v>
      </c>
      <c r="B2068">
        <v>80099</v>
      </c>
      <c r="C2068" t="s">
        <v>8845</v>
      </c>
      <c r="D2068" t="s">
        <v>163</v>
      </c>
      <c r="E2068" t="s">
        <v>283</v>
      </c>
      <c r="F2068" t="s">
        <v>8846</v>
      </c>
      <c r="G2068" t="s">
        <v>8847</v>
      </c>
      <c r="H2068" t="s">
        <v>8848</v>
      </c>
      <c r="I2068" t="s">
        <v>4767</v>
      </c>
      <c r="J2068" t="s">
        <v>8849</v>
      </c>
      <c r="K2068" t="s">
        <v>21</v>
      </c>
      <c r="L2068" t="s">
        <v>171</v>
      </c>
      <c r="M2068">
        <v>442701</v>
      </c>
      <c r="N2068" t="s">
        <v>163</v>
      </c>
      <c r="O2068" s="182">
        <v>41796</v>
      </c>
      <c r="P2068" s="182">
        <v>41817</v>
      </c>
      <c r="Q2068">
        <v>3</v>
      </c>
      <c r="R2068">
        <v>3</v>
      </c>
      <c r="S2068">
        <v>3</v>
      </c>
      <c r="T2068">
        <v>3</v>
      </c>
      <c r="U2068"/>
    </row>
    <row r="2069" spans="1:21">
      <c r="A2069" s="168" t="str">
        <f t="shared" si="32"/>
        <v>Report</v>
      </c>
      <c r="B2069">
        <v>80104</v>
      </c>
      <c r="C2069" t="s">
        <v>8850</v>
      </c>
      <c r="D2069" t="s">
        <v>163</v>
      </c>
      <c r="E2069" t="s">
        <v>283</v>
      </c>
      <c r="F2069" t="s">
        <v>953</v>
      </c>
      <c r="G2069" t="s">
        <v>8851</v>
      </c>
      <c r="H2069" t="s">
        <v>280</v>
      </c>
      <c r="I2069" t="s">
        <v>1261</v>
      </c>
      <c r="J2069" t="s">
        <v>8852</v>
      </c>
      <c r="K2069" t="s">
        <v>98</v>
      </c>
      <c r="L2069" t="s">
        <v>172</v>
      </c>
      <c r="M2069">
        <v>430101</v>
      </c>
      <c r="N2069" t="s">
        <v>163</v>
      </c>
      <c r="O2069" s="182">
        <v>41704</v>
      </c>
      <c r="P2069" s="182">
        <v>41725</v>
      </c>
      <c r="Q2069">
        <v>2</v>
      </c>
      <c r="R2069">
        <v>2</v>
      </c>
      <c r="S2069">
        <v>2</v>
      </c>
      <c r="T2069">
        <v>2</v>
      </c>
      <c r="U2069"/>
    </row>
    <row r="2070" spans="1:21">
      <c r="A2070" s="168" t="str">
        <f t="shared" si="32"/>
        <v>Report</v>
      </c>
      <c r="B2070">
        <v>80105</v>
      </c>
      <c r="C2070" t="s">
        <v>8853</v>
      </c>
      <c r="D2070" t="s">
        <v>163</v>
      </c>
      <c r="E2070" t="s">
        <v>283</v>
      </c>
      <c r="F2070" t="s">
        <v>8854</v>
      </c>
      <c r="G2070" t="s">
        <v>8855</v>
      </c>
      <c r="H2070" t="s">
        <v>8856</v>
      </c>
      <c r="I2070" t="s">
        <v>8857</v>
      </c>
      <c r="J2070" t="s">
        <v>8858</v>
      </c>
      <c r="K2070" t="s">
        <v>26</v>
      </c>
      <c r="L2070" t="s">
        <v>171</v>
      </c>
      <c r="M2070">
        <v>423336</v>
      </c>
      <c r="N2070" t="s">
        <v>163</v>
      </c>
      <c r="O2070" s="182">
        <v>41459</v>
      </c>
      <c r="P2070" s="182">
        <v>41479</v>
      </c>
      <c r="Q2070">
        <v>3</v>
      </c>
      <c r="R2070">
        <v>3</v>
      </c>
      <c r="S2070">
        <v>2</v>
      </c>
      <c r="T2070">
        <v>2</v>
      </c>
      <c r="U2070"/>
    </row>
    <row r="2071" spans="1:21">
      <c r="A2071" s="168" t="str">
        <f t="shared" si="32"/>
        <v>Report</v>
      </c>
      <c r="B2071">
        <v>80115</v>
      </c>
      <c r="C2071" t="s">
        <v>8859</v>
      </c>
      <c r="D2071" t="s">
        <v>163</v>
      </c>
      <c r="E2071" t="s">
        <v>283</v>
      </c>
      <c r="F2071" t="s">
        <v>8860</v>
      </c>
      <c r="G2071" t="s">
        <v>5598</v>
      </c>
      <c r="H2071" t="s">
        <v>280</v>
      </c>
      <c r="I2071" t="s">
        <v>8861</v>
      </c>
      <c r="J2071" t="s">
        <v>8862</v>
      </c>
      <c r="K2071" t="s">
        <v>112</v>
      </c>
      <c r="L2071" t="s">
        <v>172</v>
      </c>
      <c r="M2071">
        <v>442716</v>
      </c>
      <c r="N2071" t="s">
        <v>163</v>
      </c>
      <c r="O2071" s="182">
        <v>41768</v>
      </c>
      <c r="P2071" s="182">
        <v>41788</v>
      </c>
      <c r="Q2071">
        <v>2</v>
      </c>
      <c r="R2071">
        <v>1</v>
      </c>
      <c r="S2071">
        <v>2</v>
      </c>
      <c r="T2071">
        <v>2</v>
      </c>
      <c r="U2071"/>
    </row>
    <row r="2072" spans="1:21">
      <c r="A2072" s="168" t="str">
        <f t="shared" si="32"/>
        <v>Report</v>
      </c>
      <c r="B2072">
        <v>80116</v>
      </c>
      <c r="C2072" t="s">
        <v>8863</v>
      </c>
      <c r="D2072" t="s">
        <v>163</v>
      </c>
      <c r="E2072" t="s">
        <v>283</v>
      </c>
      <c r="F2072" t="s">
        <v>8864</v>
      </c>
      <c r="G2072" t="s">
        <v>8865</v>
      </c>
      <c r="H2072" t="s">
        <v>280</v>
      </c>
      <c r="I2072" t="s">
        <v>4621</v>
      </c>
      <c r="J2072" t="s">
        <v>8866</v>
      </c>
      <c r="K2072" t="s">
        <v>82</v>
      </c>
      <c r="L2072" t="s">
        <v>177</v>
      </c>
      <c r="M2072">
        <v>447611</v>
      </c>
      <c r="N2072" t="s">
        <v>163</v>
      </c>
      <c r="O2072" s="182">
        <v>41971</v>
      </c>
      <c r="P2072" s="182">
        <v>41983</v>
      </c>
      <c r="Q2072">
        <v>3</v>
      </c>
      <c r="R2072">
        <v>3</v>
      </c>
      <c r="S2072">
        <v>3</v>
      </c>
      <c r="T2072">
        <v>3</v>
      </c>
      <c r="U2072"/>
    </row>
    <row r="2073" spans="1:21">
      <c r="A2073" s="168" t="str">
        <f t="shared" si="32"/>
        <v>Report</v>
      </c>
      <c r="B2073">
        <v>80117</v>
      </c>
      <c r="C2073" t="s">
        <v>8867</v>
      </c>
      <c r="D2073" t="s">
        <v>163</v>
      </c>
      <c r="E2073" t="s">
        <v>283</v>
      </c>
      <c r="F2073" t="s">
        <v>8868</v>
      </c>
      <c r="G2073" t="s">
        <v>8869</v>
      </c>
      <c r="H2073" t="s">
        <v>8870</v>
      </c>
      <c r="I2073" t="s">
        <v>8871</v>
      </c>
      <c r="J2073" t="s">
        <v>8872</v>
      </c>
      <c r="K2073" t="s">
        <v>22</v>
      </c>
      <c r="L2073" t="s">
        <v>176</v>
      </c>
      <c r="M2073">
        <v>440176</v>
      </c>
      <c r="N2073" t="s">
        <v>163</v>
      </c>
      <c r="O2073" s="182">
        <v>41712</v>
      </c>
      <c r="P2073" s="182">
        <v>41744</v>
      </c>
      <c r="Q2073">
        <v>2</v>
      </c>
      <c r="R2073">
        <v>2</v>
      </c>
      <c r="S2073">
        <v>2</v>
      </c>
      <c r="T2073">
        <v>2</v>
      </c>
      <c r="U2073"/>
    </row>
    <row r="2074" spans="1:21">
      <c r="A2074" s="168" t="str">
        <f t="shared" si="32"/>
        <v>Report</v>
      </c>
      <c r="B2074">
        <v>80120</v>
      </c>
      <c r="C2074" t="s">
        <v>8873</v>
      </c>
      <c r="D2074" t="s">
        <v>163</v>
      </c>
      <c r="E2074" t="s">
        <v>283</v>
      </c>
      <c r="F2074" t="s">
        <v>8874</v>
      </c>
      <c r="G2074" t="s">
        <v>8875</v>
      </c>
      <c r="H2074" t="s">
        <v>280</v>
      </c>
      <c r="I2074" t="s">
        <v>8876</v>
      </c>
      <c r="J2074" t="s">
        <v>8877</v>
      </c>
      <c r="K2074" t="s">
        <v>56</v>
      </c>
      <c r="L2074" t="s">
        <v>177</v>
      </c>
      <c r="M2074">
        <v>442812</v>
      </c>
      <c r="N2074" t="s">
        <v>163</v>
      </c>
      <c r="O2074" s="182">
        <v>41843</v>
      </c>
      <c r="P2074" s="182">
        <v>41865</v>
      </c>
      <c r="Q2074">
        <v>3</v>
      </c>
      <c r="R2074">
        <v>3</v>
      </c>
      <c r="S2074">
        <v>3</v>
      </c>
      <c r="T2074">
        <v>3</v>
      </c>
      <c r="U2074"/>
    </row>
    <row r="2075" spans="1:21">
      <c r="A2075" s="168" t="str">
        <f t="shared" si="32"/>
        <v>Report</v>
      </c>
      <c r="B2075">
        <v>80121</v>
      </c>
      <c r="C2075" t="s">
        <v>8878</v>
      </c>
      <c r="D2075" t="s">
        <v>163</v>
      </c>
      <c r="E2075" t="s">
        <v>283</v>
      </c>
      <c r="F2075" t="s">
        <v>8879</v>
      </c>
      <c r="G2075" t="s">
        <v>8880</v>
      </c>
      <c r="H2075" t="s">
        <v>8881</v>
      </c>
      <c r="I2075" t="s">
        <v>2226</v>
      </c>
      <c r="J2075" t="s">
        <v>8882</v>
      </c>
      <c r="K2075" t="s">
        <v>4</v>
      </c>
      <c r="L2075" t="s">
        <v>175</v>
      </c>
      <c r="M2075">
        <v>442813</v>
      </c>
      <c r="N2075" t="s">
        <v>163</v>
      </c>
      <c r="O2075" s="182">
        <v>41767</v>
      </c>
      <c r="P2075" s="182">
        <v>41788</v>
      </c>
      <c r="Q2075">
        <v>2</v>
      </c>
      <c r="R2075">
        <v>2</v>
      </c>
      <c r="S2075">
        <v>2</v>
      </c>
      <c r="T2075">
        <v>2</v>
      </c>
      <c r="U2075"/>
    </row>
    <row r="2076" spans="1:21">
      <c r="A2076" s="168" t="str">
        <f t="shared" si="32"/>
        <v>Report</v>
      </c>
      <c r="B2076">
        <v>80128</v>
      </c>
      <c r="C2076" t="s">
        <v>8883</v>
      </c>
      <c r="D2076" t="s">
        <v>163</v>
      </c>
      <c r="E2076" t="s">
        <v>283</v>
      </c>
      <c r="F2076" t="s">
        <v>8884</v>
      </c>
      <c r="G2076" t="s">
        <v>280</v>
      </c>
      <c r="H2076" t="s">
        <v>8885</v>
      </c>
      <c r="I2076" t="s">
        <v>1456</v>
      </c>
      <c r="J2076" t="s">
        <v>8886</v>
      </c>
      <c r="K2076" t="s">
        <v>95</v>
      </c>
      <c r="L2076" t="s">
        <v>177</v>
      </c>
      <c r="M2076">
        <v>430092</v>
      </c>
      <c r="N2076" t="s">
        <v>163</v>
      </c>
      <c r="O2076" s="182">
        <v>41683</v>
      </c>
      <c r="P2076" s="182">
        <v>41701</v>
      </c>
      <c r="Q2076">
        <v>3</v>
      </c>
      <c r="R2076">
        <v>3</v>
      </c>
      <c r="S2076">
        <v>3</v>
      </c>
      <c r="T2076">
        <v>3</v>
      </c>
      <c r="U2076"/>
    </row>
    <row r="2077" spans="1:21">
      <c r="A2077" s="168" t="str">
        <f t="shared" si="32"/>
        <v>Report</v>
      </c>
      <c r="B2077">
        <v>80130</v>
      </c>
      <c r="C2077" t="s">
        <v>8887</v>
      </c>
      <c r="D2077" t="s">
        <v>163</v>
      </c>
      <c r="E2077" t="s">
        <v>283</v>
      </c>
      <c r="F2077" t="s">
        <v>8888</v>
      </c>
      <c r="G2077" t="s">
        <v>8889</v>
      </c>
      <c r="H2077" t="s">
        <v>280</v>
      </c>
      <c r="I2077" t="s">
        <v>8890</v>
      </c>
      <c r="J2077" t="s">
        <v>8891</v>
      </c>
      <c r="K2077" t="s">
        <v>151</v>
      </c>
      <c r="L2077" t="s">
        <v>177</v>
      </c>
      <c r="M2077">
        <v>455117</v>
      </c>
      <c r="N2077" t="s">
        <v>163</v>
      </c>
      <c r="O2077" s="182">
        <v>42186</v>
      </c>
      <c r="P2077" s="182">
        <v>42202</v>
      </c>
      <c r="Q2077">
        <v>2</v>
      </c>
      <c r="R2077">
        <v>2</v>
      </c>
      <c r="S2077">
        <v>2</v>
      </c>
      <c r="T2077">
        <v>2</v>
      </c>
      <c r="U2077"/>
    </row>
    <row r="2078" spans="1:21">
      <c r="A2078" s="168" t="str">
        <f t="shared" si="32"/>
        <v>Report</v>
      </c>
      <c r="B2078">
        <v>80133</v>
      </c>
      <c r="C2078" t="s">
        <v>8892</v>
      </c>
      <c r="D2078" t="s">
        <v>163</v>
      </c>
      <c r="E2078" t="s">
        <v>283</v>
      </c>
      <c r="F2078" t="s">
        <v>8893</v>
      </c>
      <c r="G2078" t="s">
        <v>8894</v>
      </c>
      <c r="H2078" t="s">
        <v>8895</v>
      </c>
      <c r="I2078" t="s">
        <v>416</v>
      </c>
      <c r="J2078" t="s">
        <v>8896</v>
      </c>
      <c r="K2078" t="s">
        <v>36</v>
      </c>
      <c r="L2078" t="s">
        <v>178</v>
      </c>
      <c r="M2078">
        <v>430087</v>
      </c>
      <c r="N2078" t="s">
        <v>163</v>
      </c>
      <c r="O2078" s="182">
        <v>41656</v>
      </c>
      <c r="P2078" s="182">
        <v>41677</v>
      </c>
      <c r="Q2078">
        <v>2</v>
      </c>
      <c r="R2078">
        <v>2</v>
      </c>
      <c r="S2078">
        <v>2</v>
      </c>
      <c r="T2078">
        <v>2</v>
      </c>
      <c r="U2078"/>
    </row>
    <row r="2079" spans="1:21">
      <c r="A2079" s="168" t="str">
        <f t="shared" si="32"/>
        <v>Report</v>
      </c>
      <c r="B2079">
        <v>80135</v>
      </c>
      <c r="C2079" t="s">
        <v>8897</v>
      </c>
      <c r="D2079" t="s">
        <v>163</v>
      </c>
      <c r="E2079" t="s">
        <v>283</v>
      </c>
      <c r="F2079" t="s">
        <v>8898</v>
      </c>
      <c r="G2079" t="s">
        <v>8899</v>
      </c>
      <c r="H2079" t="s">
        <v>280</v>
      </c>
      <c r="I2079" t="s">
        <v>416</v>
      </c>
      <c r="J2079" t="s">
        <v>8900</v>
      </c>
      <c r="K2079" t="s">
        <v>36</v>
      </c>
      <c r="L2079" t="s">
        <v>178</v>
      </c>
      <c r="M2079">
        <v>447623</v>
      </c>
      <c r="N2079" t="s">
        <v>163</v>
      </c>
      <c r="O2079" s="182">
        <v>41927</v>
      </c>
      <c r="P2079" s="182">
        <v>41943</v>
      </c>
      <c r="Q2079">
        <v>2</v>
      </c>
      <c r="R2079">
        <v>2</v>
      </c>
      <c r="S2079">
        <v>2</v>
      </c>
      <c r="T2079">
        <v>2</v>
      </c>
      <c r="U2079"/>
    </row>
    <row r="2080" spans="1:21">
      <c r="A2080" s="168" t="str">
        <f t="shared" si="32"/>
        <v>Report</v>
      </c>
      <c r="B2080">
        <v>80137</v>
      </c>
      <c r="C2080" t="s">
        <v>8901</v>
      </c>
      <c r="D2080" t="s">
        <v>163</v>
      </c>
      <c r="E2080" t="s">
        <v>283</v>
      </c>
      <c r="F2080" t="s">
        <v>8902</v>
      </c>
      <c r="G2080" t="s">
        <v>8903</v>
      </c>
      <c r="H2080" t="s">
        <v>280</v>
      </c>
      <c r="I2080" t="s">
        <v>8440</v>
      </c>
      <c r="J2080" t="s">
        <v>8904</v>
      </c>
      <c r="K2080" t="s">
        <v>58</v>
      </c>
      <c r="L2080" t="s">
        <v>173</v>
      </c>
      <c r="M2080">
        <v>454070</v>
      </c>
      <c r="N2080" t="s">
        <v>163</v>
      </c>
      <c r="O2080" s="182">
        <v>42018</v>
      </c>
      <c r="P2080" s="182">
        <v>42033</v>
      </c>
      <c r="Q2080">
        <v>2</v>
      </c>
      <c r="R2080">
        <v>2</v>
      </c>
      <c r="S2080">
        <v>2</v>
      </c>
      <c r="T2080">
        <v>2</v>
      </c>
      <c r="U2080"/>
    </row>
    <row r="2081" spans="1:21">
      <c r="A2081" s="168" t="str">
        <f t="shared" si="32"/>
        <v>Report</v>
      </c>
      <c r="B2081">
        <v>80144</v>
      </c>
      <c r="C2081" t="s">
        <v>8905</v>
      </c>
      <c r="D2081" t="s">
        <v>163</v>
      </c>
      <c r="E2081" t="s">
        <v>283</v>
      </c>
      <c r="F2081" t="s">
        <v>8906</v>
      </c>
      <c r="G2081" t="s">
        <v>280</v>
      </c>
      <c r="H2081" t="s">
        <v>280</v>
      </c>
      <c r="I2081" t="s">
        <v>8907</v>
      </c>
      <c r="J2081" t="s">
        <v>8908</v>
      </c>
      <c r="K2081" t="s">
        <v>110</v>
      </c>
      <c r="L2081" t="s">
        <v>174</v>
      </c>
      <c r="M2081">
        <v>424812</v>
      </c>
      <c r="N2081" t="s">
        <v>163</v>
      </c>
      <c r="O2081" s="182">
        <v>41536</v>
      </c>
      <c r="P2081" s="182">
        <v>41554</v>
      </c>
      <c r="Q2081">
        <v>2</v>
      </c>
      <c r="R2081">
        <v>2</v>
      </c>
      <c r="S2081">
        <v>2</v>
      </c>
      <c r="T2081">
        <v>2</v>
      </c>
      <c r="U2081"/>
    </row>
    <row r="2082" spans="1:21">
      <c r="A2082" s="168" t="str">
        <f t="shared" si="32"/>
        <v>Report</v>
      </c>
      <c r="B2082">
        <v>80147</v>
      </c>
      <c r="C2082" t="s">
        <v>8909</v>
      </c>
      <c r="D2082" t="s">
        <v>163</v>
      </c>
      <c r="E2082" t="s">
        <v>283</v>
      </c>
      <c r="F2082" t="s">
        <v>8910</v>
      </c>
      <c r="G2082" t="s">
        <v>8911</v>
      </c>
      <c r="H2082" t="s">
        <v>280</v>
      </c>
      <c r="I2082" t="s">
        <v>1670</v>
      </c>
      <c r="J2082" t="s">
        <v>8912</v>
      </c>
      <c r="K2082" t="s">
        <v>98</v>
      </c>
      <c r="L2082" t="s">
        <v>172</v>
      </c>
      <c r="M2082">
        <v>424797</v>
      </c>
      <c r="N2082" t="s">
        <v>163</v>
      </c>
      <c r="O2082" s="182">
        <v>41543</v>
      </c>
      <c r="P2082" s="182">
        <v>41563</v>
      </c>
      <c r="Q2082">
        <v>2</v>
      </c>
      <c r="R2082">
        <v>2</v>
      </c>
      <c r="S2082">
        <v>2</v>
      </c>
      <c r="T2082">
        <v>2</v>
      </c>
      <c r="U2082"/>
    </row>
    <row r="2083" spans="1:21">
      <c r="A2083" s="168" t="str">
        <f t="shared" si="32"/>
        <v>Report</v>
      </c>
      <c r="B2083">
        <v>80151</v>
      </c>
      <c r="C2083" t="s">
        <v>8913</v>
      </c>
      <c r="D2083" t="s">
        <v>163</v>
      </c>
      <c r="E2083" t="s">
        <v>283</v>
      </c>
      <c r="F2083" t="s">
        <v>5394</v>
      </c>
      <c r="G2083" t="s">
        <v>280</v>
      </c>
      <c r="H2083" t="s">
        <v>280</v>
      </c>
      <c r="I2083" t="s">
        <v>8914</v>
      </c>
      <c r="J2083" t="s">
        <v>8915</v>
      </c>
      <c r="K2083" t="s">
        <v>110</v>
      </c>
      <c r="L2083" t="s">
        <v>174</v>
      </c>
      <c r="M2083">
        <v>454551</v>
      </c>
      <c r="N2083" t="s">
        <v>163</v>
      </c>
      <c r="O2083" s="182">
        <v>41970</v>
      </c>
      <c r="P2083" s="182">
        <v>41991</v>
      </c>
      <c r="Q2083">
        <v>2</v>
      </c>
      <c r="R2083">
        <v>2</v>
      </c>
      <c r="S2083">
        <v>2</v>
      </c>
      <c r="T2083">
        <v>2</v>
      </c>
      <c r="U2083"/>
    </row>
    <row r="2084" spans="1:21">
      <c r="A2084" s="168" t="str">
        <f t="shared" si="32"/>
        <v>Report</v>
      </c>
      <c r="B2084">
        <v>80152</v>
      </c>
      <c r="C2084" t="s">
        <v>8916</v>
      </c>
      <c r="D2084" t="s">
        <v>163</v>
      </c>
      <c r="E2084" t="s">
        <v>283</v>
      </c>
      <c r="F2084" t="s">
        <v>8917</v>
      </c>
      <c r="G2084" t="s">
        <v>8918</v>
      </c>
      <c r="H2084" t="s">
        <v>280</v>
      </c>
      <c r="I2084" t="s">
        <v>8919</v>
      </c>
      <c r="J2084" t="s">
        <v>8920</v>
      </c>
      <c r="K2084" t="s">
        <v>112</v>
      </c>
      <c r="L2084" t="s">
        <v>172</v>
      </c>
      <c r="M2084">
        <v>430116</v>
      </c>
      <c r="N2084" t="s">
        <v>163</v>
      </c>
      <c r="O2084" s="182">
        <v>41668</v>
      </c>
      <c r="P2084" s="182">
        <v>41688</v>
      </c>
      <c r="Q2084">
        <v>2</v>
      </c>
      <c r="R2084">
        <v>2</v>
      </c>
      <c r="S2084">
        <v>2</v>
      </c>
      <c r="T2084">
        <v>2</v>
      </c>
      <c r="U2084"/>
    </row>
    <row r="2085" spans="1:21">
      <c r="A2085" s="168" t="str">
        <f t="shared" si="32"/>
        <v>Report</v>
      </c>
      <c r="B2085">
        <v>80154</v>
      </c>
      <c r="C2085" t="s">
        <v>8921</v>
      </c>
      <c r="D2085" t="s">
        <v>163</v>
      </c>
      <c r="E2085" t="s">
        <v>283</v>
      </c>
      <c r="F2085" t="s">
        <v>8922</v>
      </c>
      <c r="G2085" t="s">
        <v>8923</v>
      </c>
      <c r="H2085" t="s">
        <v>280</v>
      </c>
      <c r="I2085" t="s">
        <v>8924</v>
      </c>
      <c r="J2085" t="s">
        <v>8925</v>
      </c>
      <c r="K2085" t="s">
        <v>112</v>
      </c>
      <c r="L2085" t="s">
        <v>172</v>
      </c>
      <c r="M2085">
        <v>430094</v>
      </c>
      <c r="N2085" t="s">
        <v>163</v>
      </c>
      <c r="O2085" s="182">
        <v>41675</v>
      </c>
      <c r="P2085" s="182">
        <v>41696</v>
      </c>
      <c r="Q2085">
        <v>3</v>
      </c>
      <c r="R2085">
        <v>3</v>
      </c>
      <c r="S2085">
        <v>3</v>
      </c>
      <c r="T2085">
        <v>3</v>
      </c>
      <c r="U2085"/>
    </row>
    <row r="2086" spans="1:21">
      <c r="A2086" s="168" t="str">
        <f t="shared" si="32"/>
        <v>Report</v>
      </c>
      <c r="B2086">
        <v>80155</v>
      </c>
      <c r="C2086" t="s">
        <v>8926</v>
      </c>
      <c r="D2086" t="s">
        <v>163</v>
      </c>
      <c r="E2086" t="s">
        <v>283</v>
      </c>
      <c r="F2086" t="s">
        <v>8927</v>
      </c>
      <c r="G2086" t="s">
        <v>8928</v>
      </c>
      <c r="H2086" t="s">
        <v>280</v>
      </c>
      <c r="I2086" t="s">
        <v>1499</v>
      </c>
      <c r="J2086" t="s">
        <v>8929</v>
      </c>
      <c r="K2086" t="s">
        <v>18</v>
      </c>
      <c r="L2086" t="s">
        <v>175</v>
      </c>
      <c r="M2086">
        <v>430115</v>
      </c>
      <c r="N2086" t="s">
        <v>163</v>
      </c>
      <c r="O2086" s="182">
        <v>41654</v>
      </c>
      <c r="P2086" s="182">
        <v>41674</v>
      </c>
      <c r="Q2086">
        <v>2</v>
      </c>
      <c r="R2086">
        <v>2</v>
      </c>
      <c r="S2086">
        <v>2</v>
      </c>
      <c r="T2086">
        <v>2</v>
      </c>
      <c r="U2086"/>
    </row>
    <row r="2087" spans="1:21">
      <c r="A2087" s="168" t="str">
        <f t="shared" si="32"/>
        <v>Report</v>
      </c>
      <c r="B2087">
        <v>80158</v>
      </c>
      <c r="C2087" t="s">
        <v>8930</v>
      </c>
      <c r="D2087" t="s">
        <v>163</v>
      </c>
      <c r="E2087" t="s">
        <v>283</v>
      </c>
      <c r="F2087" t="s">
        <v>8931</v>
      </c>
      <c r="G2087" t="s">
        <v>8932</v>
      </c>
      <c r="H2087" t="s">
        <v>280</v>
      </c>
      <c r="I2087" t="s">
        <v>8933</v>
      </c>
      <c r="J2087" t="s">
        <v>8934</v>
      </c>
      <c r="K2087" t="s">
        <v>97</v>
      </c>
      <c r="L2087" t="s">
        <v>172</v>
      </c>
      <c r="M2087">
        <v>453900</v>
      </c>
      <c r="N2087" t="s">
        <v>163</v>
      </c>
      <c r="O2087" s="182">
        <v>42012</v>
      </c>
      <c r="P2087" s="182">
        <v>42031</v>
      </c>
      <c r="Q2087">
        <v>3</v>
      </c>
      <c r="R2087">
        <v>3</v>
      </c>
      <c r="S2087">
        <v>3</v>
      </c>
      <c r="T2087">
        <v>3</v>
      </c>
      <c r="U2087"/>
    </row>
    <row r="2088" spans="1:21">
      <c r="A2088" s="168" t="str">
        <f t="shared" si="32"/>
        <v>Report</v>
      </c>
      <c r="B2088">
        <v>80162</v>
      </c>
      <c r="C2088" t="s">
        <v>8935</v>
      </c>
      <c r="D2088" t="s">
        <v>163</v>
      </c>
      <c r="E2088" t="s">
        <v>283</v>
      </c>
      <c r="F2088" t="s">
        <v>8936</v>
      </c>
      <c r="G2088" t="s">
        <v>8937</v>
      </c>
      <c r="H2088" t="s">
        <v>280</v>
      </c>
      <c r="I2088" t="s">
        <v>8938</v>
      </c>
      <c r="J2088" t="s">
        <v>8939</v>
      </c>
      <c r="K2088" t="s">
        <v>31</v>
      </c>
      <c r="L2088" t="s">
        <v>173</v>
      </c>
      <c r="M2088">
        <v>451239</v>
      </c>
      <c r="N2088" t="s">
        <v>163</v>
      </c>
      <c r="O2088" s="182">
        <v>41907</v>
      </c>
      <c r="P2088" s="182">
        <v>41926</v>
      </c>
      <c r="Q2088">
        <v>3</v>
      </c>
      <c r="R2088">
        <v>3</v>
      </c>
      <c r="S2088">
        <v>3</v>
      </c>
      <c r="T2088">
        <v>3</v>
      </c>
      <c r="U2088"/>
    </row>
    <row r="2089" spans="1:21">
      <c r="A2089" s="168" t="str">
        <f t="shared" si="32"/>
        <v>Report</v>
      </c>
      <c r="B2089">
        <v>80168</v>
      </c>
      <c r="C2089" t="s">
        <v>8940</v>
      </c>
      <c r="D2089" t="s">
        <v>163</v>
      </c>
      <c r="E2089" t="s">
        <v>283</v>
      </c>
      <c r="F2089" t="s">
        <v>8941</v>
      </c>
      <c r="G2089" t="s">
        <v>8942</v>
      </c>
      <c r="H2089" t="s">
        <v>8943</v>
      </c>
      <c r="I2089" t="s">
        <v>2226</v>
      </c>
      <c r="J2089" t="s">
        <v>8944</v>
      </c>
      <c r="K2089" t="s">
        <v>4</v>
      </c>
      <c r="L2089" t="s">
        <v>175</v>
      </c>
      <c r="M2089">
        <v>423331</v>
      </c>
      <c r="N2089" t="s">
        <v>163</v>
      </c>
      <c r="O2089" s="182">
        <v>41438</v>
      </c>
      <c r="P2089" s="182">
        <v>41459</v>
      </c>
      <c r="Q2089">
        <v>2</v>
      </c>
      <c r="R2089">
        <v>2</v>
      </c>
      <c r="S2089">
        <v>2</v>
      </c>
      <c r="T2089">
        <v>2</v>
      </c>
      <c r="U2089"/>
    </row>
    <row r="2090" spans="1:21">
      <c r="A2090" s="168" t="str">
        <f t="shared" si="32"/>
        <v>Report</v>
      </c>
      <c r="B2090">
        <v>80177</v>
      </c>
      <c r="C2090" t="s">
        <v>8945</v>
      </c>
      <c r="D2090" t="s">
        <v>163</v>
      </c>
      <c r="E2090" t="s">
        <v>283</v>
      </c>
      <c r="F2090" t="s">
        <v>3277</v>
      </c>
      <c r="G2090" t="s">
        <v>280</v>
      </c>
      <c r="H2090" t="s">
        <v>280</v>
      </c>
      <c r="I2090" t="s">
        <v>8946</v>
      </c>
      <c r="J2090" t="s">
        <v>8947</v>
      </c>
      <c r="K2090" t="s">
        <v>117</v>
      </c>
      <c r="L2090" t="s">
        <v>173</v>
      </c>
      <c r="M2090">
        <v>447600</v>
      </c>
      <c r="N2090" t="s">
        <v>163</v>
      </c>
      <c r="O2090" s="182">
        <v>41962</v>
      </c>
      <c r="P2090" s="182">
        <v>41982</v>
      </c>
      <c r="Q2090">
        <v>2</v>
      </c>
      <c r="R2090">
        <v>2</v>
      </c>
      <c r="S2090">
        <v>2</v>
      </c>
      <c r="T2090">
        <v>2</v>
      </c>
      <c r="U2090"/>
    </row>
    <row r="2091" spans="1:21">
      <c r="A2091" s="168" t="str">
        <f t="shared" si="32"/>
        <v>Report</v>
      </c>
      <c r="B2091">
        <v>80178</v>
      </c>
      <c r="C2091" t="s">
        <v>8948</v>
      </c>
      <c r="D2091" t="s">
        <v>163</v>
      </c>
      <c r="E2091" t="s">
        <v>283</v>
      </c>
      <c r="F2091" t="s">
        <v>8949</v>
      </c>
      <c r="G2091" t="s">
        <v>8950</v>
      </c>
      <c r="H2091" t="s">
        <v>8951</v>
      </c>
      <c r="I2091" t="s">
        <v>1219</v>
      </c>
      <c r="J2091" t="s">
        <v>8952</v>
      </c>
      <c r="K2091" t="s">
        <v>135</v>
      </c>
      <c r="L2091" t="s">
        <v>358</v>
      </c>
      <c r="M2091">
        <v>430088</v>
      </c>
      <c r="N2091" t="s">
        <v>163</v>
      </c>
      <c r="O2091" s="182">
        <v>41677</v>
      </c>
      <c r="P2091" s="182">
        <v>41698</v>
      </c>
      <c r="Q2091">
        <v>2</v>
      </c>
      <c r="R2091">
        <v>2</v>
      </c>
      <c r="S2091">
        <v>2</v>
      </c>
      <c r="T2091">
        <v>2</v>
      </c>
      <c r="U2091"/>
    </row>
    <row r="2092" spans="1:21">
      <c r="A2092" s="168" t="str">
        <f t="shared" si="32"/>
        <v>Report</v>
      </c>
      <c r="B2092">
        <v>80184</v>
      </c>
      <c r="C2092" t="s">
        <v>8953</v>
      </c>
      <c r="D2092" t="s">
        <v>163</v>
      </c>
      <c r="E2092" t="s">
        <v>283</v>
      </c>
      <c r="F2092" t="s">
        <v>8954</v>
      </c>
      <c r="G2092" t="s">
        <v>8955</v>
      </c>
      <c r="H2092" t="s">
        <v>280</v>
      </c>
      <c r="I2092" t="s">
        <v>3211</v>
      </c>
      <c r="J2092" t="s">
        <v>8956</v>
      </c>
      <c r="K2092" t="s">
        <v>152</v>
      </c>
      <c r="L2092" t="s">
        <v>177</v>
      </c>
      <c r="M2092">
        <v>430106</v>
      </c>
      <c r="N2092" t="s">
        <v>163</v>
      </c>
      <c r="O2092" s="182">
        <v>41662</v>
      </c>
      <c r="P2092" s="182">
        <v>41677</v>
      </c>
      <c r="Q2092">
        <v>3</v>
      </c>
      <c r="R2092">
        <v>3</v>
      </c>
      <c r="S2092">
        <v>3</v>
      </c>
      <c r="T2092">
        <v>3</v>
      </c>
      <c r="U2092"/>
    </row>
    <row r="2093" spans="1:21">
      <c r="A2093" s="168" t="str">
        <f t="shared" si="32"/>
        <v>Report</v>
      </c>
      <c r="B2093">
        <v>80188</v>
      </c>
      <c r="C2093" t="s">
        <v>8957</v>
      </c>
      <c r="D2093" t="s">
        <v>163</v>
      </c>
      <c r="E2093" t="s">
        <v>283</v>
      </c>
      <c r="F2093" t="s">
        <v>7392</v>
      </c>
      <c r="G2093" t="s">
        <v>280</v>
      </c>
      <c r="H2093" t="s">
        <v>280</v>
      </c>
      <c r="I2093" t="s">
        <v>1759</v>
      </c>
      <c r="J2093" t="s">
        <v>7393</v>
      </c>
      <c r="K2093" t="s">
        <v>136</v>
      </c>
      <c r="L2093" t="s">
        <v>358</v>
      </c>
      <c r="M2093">
        <v>423325</v>
      </c>
      <c r="N2093" t="s">
        <v>163</v>
      </c>
      <c r="O2093" s="182">
        <v>41656</v>
      </c>
      <c r="P2093" s="182">
        <v>41684</v>
      </c>
      <c r="Q2093">
        <v>2</v>
      </c>
      <c r="R2093">
        <v>2</v>
      </c>
      <c r="S2093">
        <v>2</v>
      </c>
      <c r="T2093">
        <v>2</v>
      </c>
      <c r="U2093"/>
    </row>
    <row r="2094" spans="1:21">
      <c r="A2094" s="168" t="str">
        <f t="shared" si="32"/>
        <v>Report</v>
      </c>
      <c r="B2094">
        <v>80191</v>
      </c>
      <c r="C2094" t="s">
        <v>8958</v>
      </c>
      <c r="D2094" t="s">
        <v>163</v>
      </c>
      <c r="E2094" t="s">
        <v>283</v>
      </c>
      <c r="F2094" t="s">
        <v>8959</v>
      </c>
      <c r="G2094" t="s">
        <v>280</v>
      </c>
      <c r="H2094" t="s">
        <v>280</v>
      </c>
      <c r="I2094" t="s">
        <v>8960</v>
      </c>
      <c r="J2094" t="s">
        <v>8961</v>
      </c>
      <c r="K2094" t="s">
        <v>84</v>
      </c>
      <c r="L2094" t="s">
        <v>176</v>
      </c>
      <c r="M2094">
        <v>430347</v>
      </c>
      <c r="N2094" t="s">
        <v>163</v>
      </c>
      <c r="O2094" s="182">
        <v>41684</v>
      </c>
      <c r="P2094" s="182">
        <v>41702</v>
      </c>
      <c r="Q2094">
        <v>2</v>
      </c>
      <c r="R2094">
        <v>2</v>
      </c>
      <c r="S2094">
        <v>2</v>
      </c>
      <c r="T2094">
        <v>2</v>
      </c>
      <c r="U2094"/>
    </row>
    <row r="2095" spans="1:21">
      <c r="A2095" s="168" t="str">
        <f t="shared" si="32"/>
        <v>Report</v>
      </c>
      <c r="B2095">
        <v>80198</v>
      </c>
      <c r="C2095" t="s">
        <v>8962</v>
      </c>
      <c r="D2095" t="s">
        <v>163</v>
      </c>
      <c r="E2095" t="s">
        <v>283</v>
      </c>
      <c r="F2095" t="s">
        <v>8963</v>
      </c>
      <c r="G2095" t="s">
        <v>280</v>
      </c>
      <c r="H2095" t="s">
        <v>280</v>
      </c>
      <c r="I2095" t="s">
        <v>8964</v>
      </c>
      <c r="J2095" t="s">
        <v>8965</v>
      </c>
      <c r="K2095" t="s">
        <v>96</v>
      </c>
      <c r="L2095" t="s">
        <v>176</v>
      </c>
      <c r="M2095">
        <v>424774</v>
      </c>
      <c r="N2095" t="s">
        <v>163</v>
      </c>
      <c r="O2095" s="182">
        <v>41599</v>
      </c>
      <c r="P2095" s="182">
        <v>41617</v>
      </c>
      <c r="Q2095">
        <v>3</v>
      </c>
      <c r="R2095">
        <v>3</v>
      </c>
      <c r="S2095">
        <v>3</v>
      </c>
      <c r="T2095">
        <v>3</v>
      </c>
      <c r="U2095"/>
    </row>
    <row r="2096" spans="1:21">
      <c r="A2096" s="168" t="str">
        <f t="shared" si="32"/>
        <v>Report</v>
      </c>
      <c r="B2096">
        <v>80200</v>
      </c>
      <c r="C2096" t="s">
        <v>8966</v>
      </c>
      <c r="D2096" t="s">
        <v>163</v>
      </c>
      <c r="E2096" t="s">
        <v>283</v>
      </c>
      <c r="F2096" t="s">
        <v>8967</v>
      </c>
      <c r="G2096" t="s">
        <v>8968</v>
      </c>
      <c r="H2096" t="s">
        <v>8969</v>
      </c>
      <c r="I2096" t="s">
        <v>1102</v>
      </c>
      <c r="J2096" t="s">
        <v>8970</v>
      </c>
      <c r="K2096" t="s">
        <v>43</v>
      </c>
      <c r="L2096" t="s">
        <v>171</v>
      </c>
      <c r="M2096">
        <v>430349</v>
      </c>
      <c r="N2096" t="s">
        <v>163</v>
      </c>
      <c r="O2096" s="182">
        <v>41606</v>
      </c>
      <c r="P2096" s="182">
        <v>41638</v>
      </c>
      <c r="Q2096">
        <v>2</v>
      </c>
      <c r="R2096">
        <v>2</v>
      </c>
      <c r="S2096">
        <v>2</v>
      </c>
      <c r="T2096">
        <v>2</v>
      </c>
      <c r="U2096"/>
    </row>
    <row r="2097" spans="1:21">
      <c r="A2097" s="168" t="str">
        <f t="shared" si="32"/>
        <v>Report</v>
      </c>
      <c r="B2097">
        <v>80204</v>
      </c>
      <c r="C2097" t="s">
        <v>8971</v>
      </c>
      <c r="D2097" t="s">
        <v>163</v>
      </c>
      <c r="E2097" t="s">
        <v>283</v>
      </c>
      <c r="F2097" t="s">
        <v>8972</v>
      </c>
      <c r="G2097" t="s">
        <v>8973</v>
      </c>
      <c r="H2097" t="s">
        <v>8974</v>
      </c>
      <c r="I2097" t="s">
        <v>8975</v>
      </c>
      <c r="J2097" t="s">
        <v>8976</v>
      </c>
      <c r="K2097" t="s">
        <v>22</v>
      </c>
      <c r="L2097" t="s">
        <v>176</v>
      </c>
      <c r="M2097">
        <v>430093</v>
      </c>
      <c r="N2097" t="s">
        <v>163</v>
      </c>
      <c r="O2097" s="182">
        <v>41704</v>
      </c>
      <c r="P2097" s="182">
        <v>41722</v>
      </c>
      <c r="Q2097">
        <v>2</v>
      </c>
      <c r="R2097">
        <v>2</v>
      </c>
      <c r="S2097">
        <v>2</v>
      </c>
      <c r="T2097">
        <v>2</v>
      </c>
      <c r="U2097"/>
    </row>
    <row r="2098" spans="1:21">
      <c r="A2098" s="168" t="str">
        <f t="shared" si="32"/>
        <v>Report</v>
      </c>
      <c r="B2098">
        <v>80205</v>
      </c>
      <c r="C2098" t="s">
        <v>8977</v>
      </c>
      <c r="D2098" t="s">
        <v>163</v>
      </c>
      <c r="E2098" t="s">
        <v>283</v>
      </c>
      <c r="F2098" t="s">
        <v>8978</v>
      </c>
      <c r="G2098" t="s">
        <v>280</v>
      </c>
      <c r="H2098" t="s">
        <v>280</v>
      </c>
      <c r="I2098" t="s">
        <v>1219</v>
      </c>
      <c r="J2098" t="s">
        <v>8979</v>
      </c>
      <c r="K2098" t="s">
        <v>135</v>
      </c>
      <c r="L2098" t="s">
        <v>358</v>
      </c>
      <c r="M2098">
        <v>424860</v>
      </c>
      <c r="N2098" t="s">
        <v>163</v>
      </c>
      <c r="O2098" s="182">
        <v>41466</v>
      </c>
      <c r="P2098" s="182">
        <v>41487</v>
      </c>
      <c r="Q2098">
        <v>2</v>
      </c>
      <c r="R2098">
        <v>2</v>
      </c>
      <c r="S2098">
        <v>2</v>
      </c>
      <c r="T2098">
        <v>2</v>
      </c>
      <c r="U2098"/>
    </row>
    <row r="2099" spans="1:21">
      <c r="A2099" s="168" t="str">
        <f t="shared" si="32"/>
        <v>Report</v>
      </c>
      <c r="B2099">
        <v>80206</v>
      </c>
      <c r="C2099" t="s">
        <v>8980</v>
      </c>
      <c r="D2099" t="s">
        <v>163</v>
      </c>
      <c r="E2099" t="s">
        <v>283</v>
      </c>
      <c r="F2099" t="s">
        <v>8981</v>
      </c>
      <c r="G2099" t="s">
        <v>8982</v>
      </c>
      <c r="H2099" t="s">
        <v>280</v>
      </c>
      <c r="I2099" t="s">
        <v>8983</v>
      </c>
      <c r="J2099" t="s">
        <v>8984</v>
      </c>
      <c r="K2099" t="s">
        <v>84</v>
      </c>
      <c r="L2099" t="s">
        <v>176</v>
      </c>
      <c r="M2099">
        <v>451659</v>
      </c>
      <c r="N2099" t="s">
        <v>163</v>
      </c>
      <c r="O2099" s="182">
        <v>41914</v>
      </c>
      <c r="P2099" s="182">
        <v>41933</v>
      </c>
      <c r="Q2099">
        <v>2</v>
      </c>
      <c r="R2099">
        <v>2</v>
      </c>
      <c r="S2099">
        <v>2</v>
      </c>
      <c r="T2099">
        <v>2</v>
      </c>
      <c r="U2099"/>
    </row>
    <row r="2100" spans="1:21">
      <c r="A2100" s="168" t="str">
        <f t="shared" si="32"/>
        <v>Report</v>
      </c>
      <c r="B2100">
        <v>80208</v>
      </c>
      <c r="C2100" t="s">
        <v>8985</v>
      </c>
      <c r="D2100" t="s">
        <v>163</v>
      </c>
      <c r="E2100" t="s">
        <v>283</v>
      </c>
      <c r="F2100" t="s">
        <v>8986</v>
      </c>
      <c r="G2100" t="s">
        <v>280</v>
      </c>
      <c r="H2100" t="s">
        <v>280</v>
      </c>
      <c r="I2100" t="s">
        <v>8987</v>
      </c>
      <c r="J2100" t="s">
        <v>8988</v>
      </c>
      <c r="K2100" t="s">
        <v>26</v>
      </c>
      <c r="L2100" t="s">
        <v>171</v>
      </c>
      <c r="M2100">
        <v>423337</v>
      </c>
      <c r="N2100" t="s">
        <v>163</v>
      </c>
      <c r="O2100" s="182">
        <v>41451</v>
      </c>
      <c r="P2100" s="182">
        <v>41466</v>
      </c>
      <c r="Q2100">
        <v>3</v>
      </c>
      <c r="R2100">
        <v>3</v>
      </c>
      <c r="S2100">
        <v>2</v>
      </c>
      <c r="T2100">
        <v>3</v>
      </c>
      <c r="U2100"/>
    </row>
    <row r="2101" spans="1:21">
      <c r="A2101" s="168" t="str">
        <f t="shared" si="32"/>
        <v>Report</v>
      </c>
      <c r="B2101">
        <v>80209</v>
      </c>
      <c r="C2101" t="s">
        <v>8989</v>
      </c>
      <c r="D2101" t="s">
        <v>163</v>
      </c>
      <c r="E2101" t="s">
        <v>283</v>
      </c>
      <c r="F2101" t="s">
        <v>8990</v>
      </c>
      <c r="G2101" t="s">
        <v>1289</v>
      </c>
      <c r="H2101" t="s">
        <v>8991</v>
      </c>
      <c r="I2101" t="s">
        <v>1261</v>
      </c>
      <c r="J2101" t="s">
        <v>8992</v>
      </c>
      <c r="K2101" t="s">
        <v>98</v>
      </c>
      <c r="L2101" t="s">
        <v>172</v>
      </c>
      <c r="M2101">
        <v>455019</v>
      </c>
      <c r="N2101" t="s">
        <v>8732</v>
      </c>
      <c r="O2101" s="182">
        <v>42159</v>
      </c>
      <c r="P2101" s="182">
        <v>42178</v>
      </c>
      <c r="Q2101">
        <v>3</v>
      </c>
      <c r="R2101">
        <v>3</v>
      </c>
      <c r="S2101">
        <v>2</v>
      </c>
      <c r="T2101">
        <v>3</v>
      </c>
      <c r="U2101"/>
    </row>
    <row r="2102" spans="1:21">
      <c r="A2102" s="168" t="str">
        <f t="shared" si="32"/>
        <v>Report</v>
      </c>
      <c r="B2102">
        <v>80213</v>
      </c>
      <c r="C2102" t="s">
        <v>8993</v>
      </c>
      <c r="D2102" t="s">
        <v>163</v>
      </c>
      <c r="E2102" t="s">
        <v>283</v>
      </c>
      <c r="F2102" t="s">
        <v>8994</v>
      </c>
      <c r="G2102" t="s">
        <v>280</v>
      </c>
      <c r="H2102" t="s">
        <v>280</v>
      </c>
      <c r="I2102" t="s">
        <v>8440</v>
      </c>
      <c r="J2102" t="s">
        <v>8995</v>
      </c>
      <c r="K2102" t="s">
        <v>58</v>
      </c>
      <c r="L2102" t="s">
        <v>173</v>
      </c>
      <c r="M2102">
        <v>454071</v>
      </c>
      <c r="N2102" t="s">
        <v>163</v>
      </c>
      <c r="O2102" s="182">
        <v>42060</v>
      </c>
      <c r="P2102" s="182">
        <v>42076</v>
      </c>
      <c r="Q2102">
        <v>2</v>
      </c>
      <c r="R2102">
        <v>2</v>
      </c>
      <c r="S2102">
        <v>2</v>
      </c>
      <c r="T2102">
        <v>2</v>
      </c>
      <c r="U2102"/>
    </row>
    <row r="2103" spans="1:21">
      <c r="A2103" s="168" t="str">
        <f t="shared" ref="A2103:A2166" si="33">IF(B2103 &lt;&gt; "", HYPERLINK(CONCATENATE("http://www.ofsted.gov.uk/oxedu_providers/full/(urn)/",B2103),"Report"),"")</f>
        <v>Report</v>
      </c>
      <c r="B2103">
        <v>80214</v>
      </c>
      <c r="C2103" t="s">
        <v>8996</v>
      </c>
      <c r="D2103" t="s">
        <v>163</v>
      </c>
      <c r="E2103" t="s">
        <v>283</v>
      </c>
      <c r="F2103" t="s">
        <v>8997</v>
      </c>
      <c r="G2103" t="s">
        <v>8998</v>
      </c>
      <c r="H2103" t="s">
        <v>8999</v>
      </c>
      <c r="I2103" t="s">
        <v>1932</v>
      </c>
      <c r="J2103" t="s">
        <v>9000</v>
      </c>
      <c r="K2103" t="s">
        <v>47</v>
      </c>
      <c r="L2103" t="s">
        <v>178</v>
      </c>
      <c r="M2103">
        <v>454138</v>
      </c>
      <c r="N2103" t="s">
        <v>8732</v>
      </c>
      <c r="O2103" s="182">
        <v>42088</v>
      </c>
      <c r="P2103" s="182">
        <v>42108</v>
      </c>
      <c r="Q2103">
        <v>3</v>
      </c>
      <c r="R2103">
        <v>3</v>
      </c>
      <c r="S2103">
        <v>3</v>
      </c>
      <c r="T2103">
        <v>3</v>
      </c>
      <c r="U2103"/>
    </row>
    <row r="2104" spans="1:21">
      <c r="A2104" s="168" t="str">
        <f t="shared" si="33"/>
        <v>Report</v>
      </c>
      <c r="B2104">
        <v>80218</v>
      </c>
      <c r="C2104" t="s">
        <v>9001</v>
      </c>
      <c r="D2104" t="s">
        <v>163</v>
      </c>
      <c r="E2104" t="s">
        <v>283</v>
      </c>
      <c r="F2104" t="s">
        <v>9002</v>
      </c>
      <c r="G2104" t="s">
        <v>9003</v>
      </c>
      <c r="H2104" t="s">
        <v>280</v>
      </c>
      <c r="I2104" t="s">
        <v>9004</v>
      </c>
      <c r="J2104" t="s">
        <v>9005</v>
      </c>
      <c r="K2104" t="s">
        <v>125</v>
      </c>
      <c r="L2104" t="s">
        <v>178</v>
      </c>
      <c r="M2104">
        <v>444771</v>
      </c>
      <c r="N2104" t="s">
        <v>163</v>
      </c>
      <c r="O2104" s="182">
        <v>41780</v>
      </c>
      <c r="P2104" s="182">
        <v>41796</v>
      </c>
      <c r="Q2104">
        <v>2</v>
      </c>
      <c r="R2104">
        <v>2</v>
      </c>
      <c r="S2104">
        <v>2</v>
      </c>
      <c r="T2104">
        <v>2</v>
      </c>
      <c r="U2104"/>
    </row>
    <row r="2105" spans="1:21">
      <c r="A2105" s="168" t="str">
        <f t="shared" si="33"/>
        <v>Report</v>
      </c>
      <c r="B2105">
        <v>80219</v>
      </c>
      <c r="C2105" t="s">
        <v>9006</v>
      </c>
      <c r="D2105" t="s">
        <v>163</v>
      </c>
      <c r="E2105" t="s">
        <v>283</v>
      </c>
      <c r="F2105" t="s">
        <v>9007</v>
      </c>
      <c r="G2105" t="s">
        <v>280</v>
      </c>
      <c r="H2105" t="s">
        <v>280</v>
      </c>
      <c r="I2105" t="s">
        <v>9008</v>
      </c>
      <c r="J2105" t="s">
        <v>9009</v>
      </c>
      <c r="K2105" t="s">
        <v>40</v>
      </c>
      <c r="L2105" t="s">
        <v>171</v>
      </c>
      <c r="M2105">
        <v>442720</v>
      </c>
      <c r="N2105" t="s">
        <v>163</v>
      </c>
      <c r="O2105" s="182">
        <v>41837</v>
      </c>
      <c r="P2105" s="182">
        <v>41856</v>
      </c>
      <c r="Q2105">
        <v>2</v>
      </c>
      <c r="R2105">
        <v>2</v>
      </c>
      <c r="S2105">
        <v>2</v>
      </c>
      <c r="T2105">
        <v>2</v>
      </c>
      <c r="U2105"/>
    </row>
    <row r="2106" spans="1:21">
      <c r="A2106" s="168" t="str">
        <f t="shared" si="33"/>
        <v>Report</v>
      </c>
      <c r="B2106">
        <v>80225</v>
      </c>
      <c r="C2106" t="s">
        <v>9010</v>
      </c>
      <c r="D2106" t="s">
        <v>163</v>
      </c>
      <c r="E2106" t="s">
        <v>283</v>
      </c>
      <c r="F2106" t="s">
        <v>9011</v>
      </c>
      <c r="G2106" t="s">
        <v>9012</v>
      </c>
      <c r="H2106" t="s">
        <v>9013</v>
      </c>
      <c r="I2106" t="s">
        <v>4464</v>
      </c>
      <c r="J2106" t="s">
        <v>9014</v>
      </c>
      <c r="K2106" t="s">
        <v>22</v>
      </c>
      <c r="L2106" t="s">
        <v>176</v>
      </c>
      <c r="M2106">
        <v>455143</v>
      </c>
      <c r="N2106" t="s">
        <v>163</v>
      </c>
      <c r="O2106" s="182">
        <v>42145</v>
      </c>
      <c r="P2106" s="182">
        <v>42163</v>
      </c>
      <c r="Q2106">
        <v>3</v>
      </c>
      <c r="R2106">
        <v>3</v>
      </c>
      <c r="S2106">
        <v>3</v>
      </c>
      <c r="T2106">
        <v>3</v>
      </c>
      <c r="U2106"/>
    </row>
    <row r="2107" spans="1:21">
      <c r="A2107" s="168" t="str">
        <f t="shared" si="33"/>
        <v>Report</v>
      </c>
      <c r="B2107">
        <v>80226</v>
      </c>
      <c r="C2107" t="s">
        <v>9015</v>
      </c>
      <c r="D2107" t="s">
        <v>163</v>
      </c>
      <c r="E2107" t="s">
        <v>283</v>
      </c>
      <c r="F2107" t="s">
        <v>9016</v>
      </c>
      <c r="G2107" t="s">
        <v>9017</v>
      </c>
      <c r="H2107" t="s">
        <v>280</v>
      </c>
      <c r="I2107" t="s">
        <v>4767</v>
      </c>
      <c r="J2107" t="s">
        <v>9018</v>
      </c>
      <c r="K2107" t="s">
        <v>21</v>
      </c>
      <c r="L2107" t="s">
        <v>171</v>
      </c>
      <c r="M2107">
        <v>442702</v>
      </c>
      <c r="N2107" t="s">
        <v>163</v>
      </c>
      <c r="O2107" s="182">
        <v>41823</v>
      </c>
      <c r="P2107" s="182">
        <v>41849</v>
      </c>
      <c r="Q2107">
        <v>3</v>
      </c>
      <c r="R2107">
        <v>3</v>
      </c>
      <c r="S2107">
        <v>3</v>
      </c>
      <c r="T2107">
        <v>3</v>
      </c>
      <c r="U2107"/>
    </row>
    <row r="2108" spans="1:21">
      <c r="A2108" s="168" t="str">
        <f t="shared" si="33"/>
        <v>Report</v>
      </c>
      <c r="B2108">
        <v>80229</v>
      </c>
      <c r="C2108" t="s">
        <v>9019</v>
      </c>
      <c r="D2108" t="s">
        <v>163</v>
      </c>
      <c r="E2108" t="s">
        <v>283</v>
      </c>
      <c r="F2108" t="s">
        <v>9020</v>
      </c>
      <c r="G2108" t="s">
        <v>9021</v>
      </c>
      <c r="H2108" t="s">
        <v>280</v>
      </c>
      <c r="I2108" t="s">
        <v>9022</v>
      </c>
      <c r="J2108" t="s">
        <v>9023</v>
      </c>
      <c r="K2108" t="s">
        <v>151</v>
      </c>
      <c r="L2108" t="s">
        <v>177</v>
      </c>
      <c r="M2108">
        <v>453906</v>
      </c>
      <c r="N2108" t="s">
        <v>163</v>
      </c>
      <c r="O2108" s="182">
        <v>42069</v>
      </c>
      <c r="P2108" s="182">
        <v>42090</v>
      </c>
      <c r="Q2108">
        <v>2</v>
      </c>
      <c r="R2108">
        <v>2</v>
      </c>
      <c r="S2108">
        <v>2</v>
      </c>
      <c r="T2108">
        <v>2</v>
      </c>
      <c r="U2108"/>
    </row>
    <row r="2109" spans="1:21">
      <c r="A2109" s="168" t="str">
        <f t="shared" si="33"/>
        <v>Report</v>
      </c>
      <c r="B2109">
        <v>80234</v>
      </c>
      <c r="C2109" t="s">
        <v>9024</v>
      </c>
      <c r="D2109" t="s">
        <v>163</v>
      </c>
      <c r="E2109" t="s">
        <v>283</v>
      </c>
      <c r="F2109" t="s">
        <v>9025</v>
      </c>
      <c r="G2109" t="s">
        <v>9026</v>
      </c>
      <c r="H2109" t="s">
        <v>9027</v>
      </c>
      <c r="I2109" t="s">
        <v>9028</v>
      </c>
      <c r="J2109" t="s">
        <v>9029</v>
      </c>
      <c r="K2109" t="s">
        <v>40</v>
      </c>
      <c r="L2109" t="s">
        <v>171</v>
      </c>
      <c r="M2109">
        <v>430100</v>
      </c>
      <c r="N2109" t="s">
        <v>163</v>
      </c>
      <c r="O2109" s="182">
        <v>41704</v>
      </c>
      <c r="P2109" s="182">
        <v>41725</v>
      </c>
      <c r="Q2109">
        <v>2</v>
      </c>
      <c r="R2109">
        <v>2</v>
      </c>
      <c r="S2109">
        <v>2</v>
      </c>
      <c r="T2109">
        <v>2</v>
      </c>
      <c r="U2109"/>
    </row>
    <row r="2110" spans="1:21">
      <c r="A2110" s="168" t="str">
        <f t="shared" si="33"/>
        <v>Report</v>
      </c>
      <c r="B2110">
        <v>80237</v>
      </c>
      <c r="C2110" t="s">
        <v>9030</v>
      </c>
      <c r="D2110" t="s">
        <v>163</v>
      </c>
      <c r="E2110" t="s">
        <v>283</v>
      </c>
      <c r="F2110" t="s">
        <v>9031</v>
      </c>
      <c r="G2110" t="s">
        <v>280</v>
      </c>
      <c r="H2110" t="s">
        <v>280</v>
      </c>
      <c r="I2110" t="s">
        <v>2467</v>
      </c>
      <c r="J2110" t="s">
        <v>9032</v>
      </c>
      <c r="K2110" t="s">
        <v>24</v>
      </c>
      <c r="L2110" t="s">
        <v>171</v>
      </c>
      <c r="M2110">
        <v>444656</v>
      </c>
      <c r="N2110" t="s">
        <v>163</v>
      </c>
      <c r="O2110" s="182">
        <v>41789</v>
      </c>
      <c r="P2110" s="182">
        <v>41810</v>
      </c>
      <c r="Q2110">
        <v>2</v>
      </c>
      <c r="R2110">
        <v>2</v>
      </c>
      <c r="S2110">
        <v>2</v>
      </c>
      <c r="T2110">
        <v>2</v>
      </c>
      <c r="U2110"/>
    </row>
    <row r="2111" spans="1:21">
      <c r="A2111" s="168" t="str">
        <f t="shared" si="33"/>
        <v>Report</v>
      </c>
      <c r="B2111">
        <v>80241</v>
      </c>
      <c r="C2111" t="s">
        <v>9033</v>
      </c>
      <c r="D2111" t="s">
        <v>163</v>
      </c>
      <c r="E2111" t="s">
        <v>283</v>
      </c>
      <c r="F2111" t="s">
        <v>9034</v>
      </c>
      <c r="G2111" t="s">
        <v>280</v>
      </c>
      <c r="H2111" t="s">
        <v>280</v>
      </c>
      <c r="I2111" t="s">
        <v>9035</v>
      </c>
      <c r="J2111" t="s">
        <v>9036</v>
      </c>
      <c r="K2111" t="s">
        <v>123</v>
      </c>
      <c r="L2111" t="s">
        <v>178</v>
      </c>
      <c r="M2111">
        <v>424858</v>
      </c>
      <c r="N2111" t="s">
        <v>163</v>
      </c>
      <c r="O2111" s="182">
        <v>41599</v>
      </c>
      <c r="P2111" s="182">
        <v>41619</v>
      </c>
      <c r="Q2111">
        <v>3</v>
      </c>
      <c r="R2111">
        <v>3</v>
      </c>
      <c r="S2111">
        <v>3</v>
      </c>
      <c r="T2111">
        <v>3</v>
      </c>
      <c r="U2111"/>
    </row>
    <row r="2112" spans="1:21">
      <c r="A2112" s="168" t="str">
        <f t="shared" si="33"/>
        <v>Report</v>
      </c>
      <c r="B2112">
        <v>80242</v>
      </c>
      <c r="C2112" t="s">
        <v>9037</v>
      </c>
      <c r="D2112" t="s">
        <v>163</v>
      </c>
      <c r="E2112" t="s">
        <v>283</v>
      </c>
      <c r="F2112" t="s">
        <v>9038</v>
      </c>
      <c r="G2112" t="s">
        <v>1556</v>
      </c>
      <c r="H2112" t="s">
        <v>280</v>
      </c>
      <c r="I2112" t="s">
        <v>3792</v>
      </c>
      <c r="J2112" t="s">
        <v>9039</v>
      </c>
      <c r="K2112" t="s">
        <v>56</v>
      </c>
      <c r="L2112" t="s">
        <v>177</v>
      </c>
      <c r="M2112">
        <v>446097</v>
      </c>
      <c r="N2112" t="s">
        <v>8732</v>
      </c>
      <c r="O2112" s="182">
        <v>41837</v>
      </c>
      <c r="P2112" s="182">
        <v>41872</v>
      </c>
      <c r="Q2112">
        <v>3</v>
      </c>
      <c r="R2112">
        <v>2</v>
      </c>
      <c r="S2112">
        <v>3</v>
      </c>
      <c r="T2112">
        <v>3</v>
      </c>
      <c r="U2112"/>
    </row>
    <row r="2113" spans="1:21">
      <c r="A2113" s="168" t="str">
        <f t="shared" si="33"/>
        <v>Report</v>
      </c>
      <c r="B2113">
        <v>80252</v>
      </c>
      <c r="C2113" t="s">
        <v>9040</v>
      </c>
      <c r="D2113" t="s">
        <v>163</v>
      </c>
      <c r="E2113" t="s">
        <v>283</v>
      </c>
      <c r="F2113" t="s">
        <v>9041</v>
      </c>
      <c r="G2113" t="s">
        <v>9042</v>
      </c>
      <c r="H2113" t="s">
        <v>9043</v>
      </c>
      <c r="I2113" t="s">
        <v>6718</v>
      </c>
      <c r="J2113" t="s">
        <v>9044</v>
      </c>
      <c r="K2113" t="s">
        <v>123</v>
      </c>
      <c r="L2113" t="s">
        <v>178</v>
      </c>
      <c r="M2113">
        <v>444626</v>
      </c>
      <c r="N2113" t="s">
        <v>163</v>
      </c>
      <c r="O2113" s="182">
        <v>41754</v>
      </c>
      <c r="P2113" s="182">
        <v>41772</v>
      </c>
      <c r="Q2113">
        <v>3</v>
      </c>
      <c r="R2113">
        <v>3</v>
      </c>
      <c r="S2113">
        <v>3</v>
      </c>
      <c r="T2113">
        <v>3</v>
      </c>
      <c r="U2113"/>
    </row>
    <row r="2114" spans="1:21">
      <c r="A2114" s="168" t="str">
        <f t="shared" si="33"/>
        <v>Report</v>
      </c>
      <c r="B2114">
        <v>80253</v>
      </c>
      <c r="C2114" t="s">
        <v>9045</v>
      </c>
      <c r="D2114" t="s">
        <v>163</v>
      </c>
      <c r="E2114" t="s">
        <v>283</v>
      </c>
      <c r="F2114" t="s">
        <v>9046</v>
      </c>
      <c r="G2114" t="s">
        <v>9047</v>
      </c>
      <c r="H2114" t="s">
        <v>280</v>
      </c>
      <c r="I2114" t="s">
        <v>8440</v>
      </c>
      <c r="J2114" t="s">
        <v>9048</v>
      </c>
      <c r="K2114" t="s">
        <v>58</v>
      </c>
      <c r="L2114" t="s">
        <v>173</v>
      </c>
      <c r="M2114">
        <v>454072</v>
      </c>
      <c r="N2114" t="s">
        <v>163</v>
      </c>
      <c r="O2114" s="182">
        <v>42074</v>
      </c>
      <c r="P2114" s="182">
        <v>42090</v>
      </c>
      <c r="Q2114">
        <v>1</v>
      </c>
      <c r="R2114">
        <v>1</v>
      </c>
      <c r="S2114">
        <v>1</v>
      </c>
      <c r="T2114">
        <v>1</v>
      </c>
      <c r="U2114"/>
    </row>
    <row r="2115" spans="1:21">
      <c r="A2115" s="168" t="str">
        <f t="shared" si="33"/>
        <v>Report</v>
      </c>
      <c r="B2115">
        <v>80254</v>
      </c>
      <c r="C2115" t="s">
        <v>9049</v>
      </c>
      <c r="D2115" t="s">
        <v>163</v>
      </c>
      <c r="E2115" t="s">
        <v>283</v>
      </c>
      <c r="F2115" t="s">
        <v>9050</v>
      </c>
      <c r="G2115" t="s">
        <v>9051</v>
      </c>
      <c r="H2115" t="s">
        <v>9052</v>
      </c>
      <c r="I2115" t="s">
        <v>4767</v>
      </c>
      <c r="J2115" t="s">
        <v>9053</v>
      </c>
      <c r="K2115" t="s">
        <v>21</v>
      </c>
      <c r="L2115" t="s">
        <v>171</v>
      </c>
      <c r="M2115">
        <v>447633</v>
      </c>
      <c r="N2115" t="s">
        <v>163</v>
      </c>
      <c r="O2115" s="182">
        <v>41935</v>
      </c>
      <c r="P2115" s="182">
        <v>41956</v>
      </c>
      <c r="Q2115">
        <v>3</v>
      </c>
      <c r="R2115">
        <v>3</v>
      </c>
      <c r="S2115">
        <v>3</v>
      </c>
      <c r="T2115">
        <v>3</v>
      </c>
      <c r="U2115"/>
    </row>
    <row r="2116" spans="1:21">
      <c r="A2116" s="168" t="str">
        <f t="shared" si="33"/>
        <v>Report</v>
      </c>
      <c r="B2116">
        <v>80256</v>
      </c>
      <c r="C2116" t="s">
        <v>9054</v>
      </c>
      <c r="D2116" t="s">
        <v>163</v>
      </c>
      <c r="E2116" t="s">
        <v>283</v>
      </c>
      <c r="F2116" t="s">
        <v>9055</v>
      </c>
      <c r="G2116" t="s">
        <v>280</v>
      </c>
      <c r="H2116" t="s">
        <v>280</v>
      </c>
      <c r="I2116" t="s">
        <v>9056</v>
      </c>
      <c r="J2116" t="s">
        <v>9057</v>
      </c>
      <c r="K2116" t="s">
        <v>56</v>
      </c>
      <c r="L2116" t="s">
        <v>177</v>
      </c>
      <c r="M2116">
        <v>453907</v>
      </c>
      <c r="N2116" t="s">
        <v>163</v>
      </c>
      <c r="O2116" s="182">
        <v>42158</v>
      </c>
      <c r="P2116" s="182">
        <v>42172</v>
      </c>
      <c r="Q2116">
        <v>2</v>
      </c>
      <c r="R2116">
        <v>2</v>
      </c>
      <c r="S2116">
        <v>2</v>
      </c>
      <c r="T2116">
        <v>2</v>
      </c>
      <c r="U2116"/>
    </row>
    <row r="2117" spans="1:21">
      <c r="A2117" s="168" t="str">
        <f t="shared" si="33"/>
        <v>Report</v>
      </c>
      <c r="B2117">
        <v>80260</v>
      </c>
      <c r="C2117" t="s">
        <v>9058</v>
      </c>
      <c r="D2117" t="s">
        <v>163</v>
      </c>
      <c r="E2117" t="s">
        <v>283</v>
      </c>
      <c r="F2117" t="s">
        <v>9059</v>
      </c>
      <c r="G2117" t="s">
        <v>280</v>
      </c>
      <c r="H2117" t="s">
        <v>280</v>
      </c>
      <c r="I2117" t="s">
        <v>8440</v>
      </c>
      <c r="J2117" t="s">
        <v>9060</v>
      </c>
      <c r="K2117" t="s">
        <v>58</v>
      </c>
      <c r="L2117" t="s">
        <v>173</v>
      </c>
      <c r="M2117">
        <v>442815</v>
      </c>
      <c r="N2117" t="s">
        <v>163</v>
      </c>
      <c r="O2117" s="182">
        <v>41851</v>
      </c>
      <c r="P2117" s="182">
        <v>41871</v>
      </c>
      <c r="Q2117">
        <v>2</v>
      </c>
      <c r="R2117">
        <v>2</v>
      </c>
      <c r="S2117">
        <v>2</v>
      </c>
      <c r="T2117">
        <v>2</v>
      </c>
      <c r="U2117"/>
    </row>
    <row r="2118" spans="1:21">
      <c r="A2118" s="168" t="str">
        <f t="shared" si="33"/>
        <v>Report</v>
      </c>
      <c r="B2118">
        <v>80261</v>
      </c>
      <c r="C2118" t="s">
        <v>9061</v>
      </c>
      <c r="D2118" t="s">
        <v>163</v>
      </c>
      <c r="E2118" t="s">
        <v>283</v>
      </c>
      <c r="F2118" t="s">
        <v>9062</v>
      </c>
      <c r="G2118" t="s">
        <v>9063</v>
      </c>
      <c r="H2118" t="s">
        <v>9064</v>
      </c>
      <c r="I2118" t="s">
        <v>1813</v>
      </c>
      <c r="J2118" t="s">
        <v>9065</v>
      </c>
      <c r="K2118" t="s">
        <v>14</v>
      </c>
      <c r="L2118" t="s">
        <v>172</v>
      </c>
      <c r="M2118">
        <v>423311</v>
      </c>
      <c r="N2118" t="s">
        <v>163</v>
      </c>
      <c r="O2118" s="182">
        <v>41430</v>
      </c>
      <c r="P2118" s="182">
        <v>41459</v>
      </c>
      <c r="Q2118">
        <v>3</v>
      </c>
      <c r="R2118">
        <v>3</v>
      </c>
      <c r="S2118">
        <v>3</v>
      </c>
      <c r="T2118">
        <v>3</v>
      </c>
      <c r="U2118"/>
    </row>
    <row r="2119" spans="1:21">
      <c r="A2119" s="168" t="str">
        <f t="shared" si="33"/>
        <v>Report</v>
      </c>
      <c r="B2119">
        <v>80262</v>
      </c>
      <c r="C2119" t="s">
        <v>9066</v>
      </c>
      <c r="D2119" t="s">
        <v>163</v>
      </c>
      <c r="E2119" t="s">
        <v>283</v>
      </c>
      <c r="F2119" t="s">
        <v>9067</v>
      </c>
      <c r="G2119" t="s">
        <v>9068</v>
      </c>
      <c r="H2119" t="s">
        <v>280</v>
      </c>
      <c r="I2119" t="s">
        <v>9069</v>
      </c>
      <c r="J2119" t="s">
        <v>9070</v>
      </c>
      <c r="K2119" t="s">
        <v>72</v>
      </c>
      <c r="L2119" t="s">
        <v>178</v>
      </c>
      <c r="M2119">
        <v>430345</v>
      </c>
      <c r="N2119" t="s">
        <v>163</v>
      </c>
      <c r="O2119" s="182">
        <v>41669</v>
      </c>
      <c r="P2119" s="182">
        <v>41690</v>
      </c>
      <c r="Q2119">
        <v>2</v>
      </c>
      <c r="R2119">
        <v>2</v>
      </c>
      <c r="S2119">
        <v>2</v>
      </c>
      <c r="T2119">
        <v>2</v>
      </c>
      <c r="U2119"/>
    </row>
    <row r="2120" spans="1:21">
      <c r="A2120" s="168" t="str">
        <f t="shared" si="33"/>
        <v>Report</v>
      </c>
      <c r="B2120">
        <v>80263</v>
      </c>
      <c r="C2120" t="s">
        <v>9071</v>
      </c>
      <c r="D2120" t="s">
        <v>163</v>
      </c>
      <c r="E2120" t="s">
        <v>283</v>
      </c>
      <c r="F2120" t="s">
        <v>9072</v>
      </c>
      <c r="G2120" t="s">
        <v>9073</v>
      </c>
      <c r="H2120" t="s">
        <v>9074</v>
      </c>
      <c r="I2120" t="s">
        <v>2459</v>
      </c>
      <c r="J2120" t="s">
        <v>9075</v>
      </c>
      <c r="K2120" t="s">
        <v>83</v>
      </c>
      <c r="L2120" t="s">
        <v>177</v>
      </c>
      <c r="M2120">
        <v>424808</v>
      </c>
      <c r="N2120" t="s">
        <v>163</v>
      </c>
      <c r="O2120" s="182">
        <v>41613</v>
      </c>
      <c r="P2120" s="182">
        <v>41639</v>
      </c>
      <c r="Q2120">
        <v>2</v>
      </c>
      <c r="R2120">
        <v>2</v>
      </c>
      <c r="S2120">
        <v>2</v>
      </c>
      <c r="T2120">
        <v>2</v>
      </c>
      <c r="U2120"/>
    </row>
    <row r="2121" spans="1:21">
      <c r="A2121" s="168" t="str">
        <f t="shared" si="33"/>
        <v>Report</v>
      </c>
      <c r="B2121">
        <v>80266</v>
      </c>
      <c r="C2121" t="s">
        <v>9076</v>
      </c>
      <c r="D2121" t="s">
        <v>163</v>
      </c>
      <c r="E2121" t="s">
        <v>283</v>
      </c>
      <c r="F2121" t="s">
        <v>9077</v>
      </c>
      <c r="G2121" t="s">
        <v>9078</v>
      </c>
      <c r="H2121" t="s">
        <v>280</v>
      </c>
      <c r="I2121" t="s">
        <v>9079</v>
      </c>
      <c r="J2121" t="s">
        <v>9080</v>
      </c>
      <c r="K2121" t="s">
        <v>84</v>
      </c>
      <c r="L2121" t="s">
        <v>176</v>
      </c>
      <c r="M2121">
        <v>453938</v>
      </c>
      <c r="N2121" t="s">
        <v>8732</v>
      </c>
      <c r="O2121" s="182">
        <v>42125</v>
      </c>
      <c r="P2121" s="182">
        <v>42144</v>
      </c>
      <c r="Q2121">
        <v>3</v>
      </c>
      <c r="R2121">
        <v>2</v>
      </c>
      <c r="S2121">
        <v>3</v>
      </c>
      <c r="T2121">
        <v>3</v>
      </c>
      <c r="U2121"/>
    </row>
    <row r="2122" spans="1:21">
      <c r="A2122" s="168" t="str">
        <f t="shared" si="33"/>
        <v>Report</v>
      </c>
      <c r="B2122">
        <v>80268</v>
      </c>
      <c r="C2122" t="s">
        <v>9081</v>
      </c>
      <c r="D2122" t="s">
        <v>163</v>
      </c>
      <c r="E2122" t="s">
        <v>283</v>
      </c>
      <c r="F2122" t="s">
        <v>9082</v>
      </c>
      <c r="G2122" t="s">
        <v>9083</v>
      </c>
      <c r="H2122" t="s">
        <v>280</v>
      </c>
      <c r="I2122" t="s">
        <v>9084</v>
      </c>
      <c r="J2122" t="s">
        <v>9085</v>
      </c>
      <c r="K2122" t="s">
        <v>79</v>
      </c>
      <c r="L2122" t="s">
        <v>173</v>
      </c>
      <c r="M2122">
        <v>447585</v>
      </c>
      <c r="N2122" t="s">
        <v>163</v>
      </c>
      <c r="O2122" s="182">
        <v>41927</v>
      </c>
      <c r="P2122" s="182">
        <v>41991</v>
      </c>
      <c r="Q2122">
        <v>2</v>
      </c>
      <c r="R2122">
        <v>2</v>
      </c>
      <c r="S2122">
        <v>2</v>
      </c>
      <c r="T2122">
        <v>2</v>
      </c>
      <c r="U2122"/>
    </row>
    <row r="2123" spans="1:21">
      <c r="A2123" s="168" t="str">
        <f t="shared" si="33"/>
        <v>Report</v>
      </c>
      <c r="B2123">
        <v>80271</v>
      </c>
      <c r="C2123" t="s">
        <v>9086</v>
      </c>
      <c r="D2123" t="s">
        <v>163</v>
      </c>
      <c r="E2123" t="s">
        <v>283</v>
      </c>
      <c r="F2123" t="s">
        <v>4165</v>
      </c>
      <c r="G2123" t="s">
        <v>280</v>
      </c>
      <c r="H2123" t="s">
        <v>280</v>
      </c>
      <c r="I2123" t="s">
        <v>1813</v>
      </c>
      <c r="J2123" t="s">
        <v>9087</v>
      </c>
      <c r="K2123" t="s">
        <v>14</v>
      </c>
      <c r="L2123" t="s">
        <v>172</v>
      </c>
      <c r="M2123">
        <v>444612</v>
      </c>
      <c r="N2123" t="s">
        <v>163</v>
      </c>
      <c r="O2123" s="182">
        <v>41796</v>
      </c>
      <c r="P2123" s="182">
        <v>41827</v>
      </c>
      <c r="Q2123">
        <v>3</v>
      </c>
      <c r="R2123">
        <v>3</v>
      </c>
      <c r="S2123">
        <v>3</v>
      </c>
      <c r="T2123">
        <v>3</v>
      </c>
      <c r="U2123"/>
    </row>
    <row r="2124" spans="1:21">
      <c r="A2124" s="168" t="str">
        <f t="shared" si="33"/>
        <v>Report</v>
      </c>
      <c r="B2124">
        <v>80274</v>
      </c>
      <c r="C2124" t="s">
        <v>9088</v>
      </c>
      <c r="D2124" t="s">
        <v>163</v>
      </c>
      <c r="E2124" t="s">
        <v>283</v>
      </c>
      <c r="F2124" t="s">
        <v>9089</v>
      </c>
      <c r="G2124" t="s">
        <v>280</v>
      </c>
      <c r="H2124" t="s">
        <v>280</v>
      </c>
      <c r="I2124" t="s">
        <v>9090</v>
      </c>
      <c r="J2124" t="s">
        <v>9091</v>
      </c>
      <c r="K2124" t="s">
        <v>110</v>
      </c>
      <c r="L2124" t="s">
        <v>174</v>
      </c>
      <c r="M2124">
        <v>447636</v>
      </c>
      <c r="N2124" t="s">
        <v>163</v>
      </c>
      <c r="O2124" s="182">
        <v>41955</v>
      </c>
      <c r="P2124" s="182">
        <v>41977</v>
      </c>
      <c r="Q2124">
        <v>2</v>
      </c>
      <c r="R2124">
        <v>2</v>
      </c>
      <c r="S2124">
        <v>2</v>
      </c>
      <c r="T2124">
        <v>2</v>
      </c>
      <c r="U2124"/>
    </row>
    <row r="2125" spans="1:21">
      <c r="A2125" s="168" t="str">
        <f t="shared" si="33"/>
        <v>Report</v>
      </c>
      <c r="B2125">
        <v>80275</v>
      </c>
      <c r="C2125" t="s">
        <v>9092</v>
      </c>
      <c r="D2125" t="s">
        <v>163</v>
      </c>
      <c r="E2125" t="s">
        <v>283</v>
      </c>
      <c r="F2125" t="s">
        <v>9093</v>
      </c>
      <c r="G2125" t="s">
        <v>280</v>
      </c>
      <c r="H2125" t="s">
        <v>280</v>
      </c>
      <c r="I2125" t="s">
        <v>9094</v>
      </c>
      <c r="J2125" t="s">
        <v>9095</v>
      </c>
      <c r="K2125" t="s">
        <v>82</v>
      </c>
      <c r="L2125" t="s">
        <v>177</v>
      </c>
      <c r="M2125">
        <v>454814</v>
      </c>
      <c r="N2125" t="s">
        <v>163</v>
      </c>
      <c r="O2125" s="182">
        <v>41971</v>
      </c>
      <c r="P2125" s="182">
        <v>41989</v>
      </c>
      <c r="Q2125">
        <v>1</v>
      </c>
      <c r="R2125">
        <v>1</v>
      </c>
      <c r="S2125">
        <v>1</v>
      </c>
      <c r="T2125">
        <v>1</v>
      </c>
      <c r="U2125"/>
    </row>
    <row r="2126" spans="1:21">
      <c r="A2126" s="168" t="str">
        <f t="shared" si="33"/>
        <v>Report</v>
      </c>
      <c r="B2126">
        <v>80276</v>
      </c>
      <c r="C2126" t="s">
        <v>9096</v>
      </c>
      <c r="D2126" t="s">
        <v>163</v>
      </c>
      <c r="E2126" t="s">
        <v>283</v>
      </c>
      <c r="F2126" t="s">
        <v>9097</v>
      </c>
      <c r="G2126" t="s">
        <v>280</v>
      </c>
      <c r="H2126" t="s">
        <v>280</v>
      </c>
      <c r="I2126" t="s">
        <v>9098</v>
      </c>
      <c r="J2126" t="s">
        <v>9099</v>
      </c>
      <c r="K2126" t="s">
        <v>92</v>
      </c>
      <c r="L2126" t="s">
        <v>173</v>
      </c>
      <c r="M2126">
        <v>442699</v>
      </c>
      <c r="N2126" t="s">
        <v>163</v>
      </c>
      <c r="O2126" s="182">
        <v>41808</v>
      </c>
      <c r="P2126" s="182">
        <v>41831</v>
      </c>
      <c r="Q2126">
        <v>2</v>
      </c>
      <c r="R2126">
        <v>2</v>
      </c>
      <c r="S2126">
        <v>2</v>
      </c>
      <c r="T2126">
        <v>2</v>
      </c>
      <c r="U2126"/>
    </row>
    <row r="2127" spans="1:21">
      <c r="A2127" s="168" t="str">
        <f t="shared" si="33"/>
        <v>Report</v>
      </c>
      <c r="B2127">
        <v>80277</v>
      </c>
      <c r="C2127" t="s">
        <v>9100</v>
      </c>
      <c r="D2127" t="s">
        <v>163</v>
      </c>
      <c r="E2127" t="s">
        <v>283</v>
      </c>
      <c r="F2127" t="s">
        <v>9101</v>
      </c>
      <c r="G2127" t="s">
        <v>8820</v>
      </c>
      <c r="H2127" t="s">
        <v>9102</v>
      </c>
      <c r="I2127" t="s">
        <v>779</v>
      </c>
      <c r="J2127" t="s">
        <v>9103</v>
      </c>
      <c r="K2127" t="s">
        <v>48</v>
      </c>
      <c r="L2127" t="s">
        <v>178</v>
      </c>
      <c r="M2127">
        <v>424742</v>
      </c>
      <c r="N2127" t="s">
        <v>163</v>
      </c>
      <c r="O2127" s="182">
        <v>41613</v>
      </c>
      <c r="P2127" s="182">
        <v>41635</v>
      </c>
      <c r="Q2127">
        <v>3</v>
      </c>
      <c r="R2127">
        <v>3</v>
      </c>
      <c r="S2127">
        <v>3</v>
      </c>
      <c r="T2127">
        <v>3</v>
      </c>
      <c r="U2127"/>
    </row>
    <row r="2128" spans="1:21">
      <c r="A2128" s="168" t="str">
        <f t="shared" si="33"/>
        <v>Report</v>
      </c>
      <c r="B2128">
        <v>80282</v>
      </c>
      <c r="C2128" t="s">
        <v>9104</v>
      </c>
      <c r="D2128" t="s">
        <v>163</v>
      </c>
      <c r="E2128" t="s">
        <v>283</v>
      </c>
      <c r="F2128" t="s">
        <v>9105</v>
      </c>
      <c r="G2128" t="s">
        <v>9106</v>
      </c>
      <c r="H2128" t="s">
        <v>280</v>
      </c>
      <c r="I2128" t="s">
        <v>9107</v>
      </c>
      <c r="J2128" t="s">
        <v>9108</v>
      </c>
      <c r="K2128" t="s">
        <v>24</v>
      </c>
      <c r="L2128" t="s">
        <v>171</v>
      </c>
      <c r="M2128">
        <v>423628</v>
      </c>
      <c r="N2128" t="s">
        <v>163</v>
      </c>
      <c r="O2128" s="182">
        <v>41445</v>
      </c>
      <c r="P2128" s="182">
        <v>41471</v>
      </c>
      <c r="Q2128">
        <v>3</v>
      </c>
      <c r="R2128">
        <v>3</v>
      </c>
      <c r="S2128">
        <v>3</v>
      </c>
      <c r="T2128">
        <v>3</v>
      </c>
      <c r="U2128"/>
    </row>
    <row r="2129" spans="1:21">
      <c r="A2129" s="168" t="str">
        <f t="shared" si="33"/>
        <v>Report</v>
      </c>
      <c r="B2129">
        <v>80285</v>
      </c>
      <c r="C2129" t="s">
        <v>9109</v>
      </c>
      <c r="D2129" t="s">
        <v>163</v>
      </c>
      <c r="E2129" t="s">
        <v>283</v>
      </c>
      <c r="F2129" t="s">
        <v>9110</v>
      </c>
      <c r="G2129" t="s">
        <v>280</v>
      </c>
      <c r="H2129" t="s">
        <v>280</v>
      </c>
      <c r="I2129" t="s">
        <v>1161</v>
      </c>
      <c r="J2129" t="s">
        <v>9111</v>
      </c>
      <c r="K2129" t="s">
        <v>132</v>
      </c>
      <c r="L2129" t="s">
        <v>176</v>
      </c>
      <c r="M2129">
        <v>450587</v>
      </c>
      <c r="N2129" t="s">
        <v>8732</v>
      </c>
      <c r="O2129" s="182">
        <v>41956</v>
      </c>
      <c r="P2129" s="182">
        <v>41977</v>
      </c>
      <c r="Q2129">
        <v>3</v>
      </c>
      <c r="R2129">
        <v>3</v>
      </c>
      <c r="S2129">
        <v>2</v>
      </c>
      <c r="T2129">
        <v>3</v>
      </c>
      <c r="U2129"/>
    </row>
    <row r="2130" spans="1:21">
      <c r="A2130" s="168" t="str">
        <f t="shared" si="33"/>
        <v>Report</v>
      </c>
      <c r="B2130">
        <v>80289</v>
      </c>
      <c r="C2130" t="s">
        <v>9112</v>
      </c>
      <c r="D2130" t="s">
        <v>163</v>
      </c>
      <c r="E2130" t="s">
        <v>283</v>
      </c>
      <c r="F2130" t="s">
        <v>9113</v>
      </c>
      <c r="G2130" t="s">
        <v>9114</v>
      </c>
      <c r="H2130" t="s">
        <v>280</v>
      </c>
      <c r="I2130" t="s">
        <v>9115</v>
      </c>
      <c r="J2130" t="s">
        <v>9116</v>
      </c>
      <c r="K2130" t="s">
        <v>112</v>
      </c>
      <c r="L2130" t="s">
        <v>172</v>
      </c>
      <c r="M2130">
        <v>434487</v>
      </c>
      <c r="N2130" t="s">
        <v>163</v>
      </c>
      <c r="O2130" s="182">
        <v>41726</v>
      </c>
      <c r="P2130" s="182">
        <v>41751</v>
      </c>
      <c r="Q2130">
        <v>1</v>
      </c>
      <c r="R2130">
        <v>1</v>
      </c>
      <c r="S2130">
        <v>1</v>
      </c>
      <c r="T2130">
        <v>1</v>
      </c>
      <c r="U2130"/>
    </row>
    <row r="2131" spans="1:21">
      <c r="A2131" s="168" t="str">
        <f t="shared" si="33"/>
        <v>Report</v>
      </c>
      <c r="B2131">
        <v>80291</v>
      </c>
      <c r="C2131" t="s">
        <v>9117</v>
      </c>
      <c r="D2131" t="s">
        <v>163</v>
      </c>
      <c r="E2131" t="s">
        <v>283</v>
      </c>
      <c r="F2131" t="s">
        <v>9118</v>
      </c>
      <c r="G2131" t="s">
        <v>9119</v>
      </c>
      <c r="H2131" t="s">
        <v>9120</v>
      </c>
      <c r="I2131" t="s">
        <v>9121</v>
      </c>
      <c r="J2131" t="s">
        <v>9122</v>
      </c>
      <c r="K2131" t="s">
        <v>112</v>
      </c>
      <c r="L2131" t="s">
        <v>172</v>
      </c>
      <c r="M2131">
        <v>430117</v>
      </c>
      <c r="N2131" t="s">
        <v>163</v>
      </c>
      <c r="O2131" s="182">
        <v>41710</v>
      </c>
      <c r="P2131" s="182">
        <v>41731</v>
      </c>
      <c r="Q2131">
        <v>2</v>
      </c>
      <c r="R2131">
        <v>2</v>
      </c>
      <c r="S2131">
        <v>2</v>
      </c>
      <c r="T2131">
        <v>2</v>
      </c>
      <c r="U2131"/>
    </row>
    <row r="2132" spans="1:21">
      <c r="A2132" s="168" t="str">
        <f t="shared" si="33"/>
        <v>Report</v>
      </c>
      <c r="B2132">
        <v>80293</v>
      </c>
      <c r="C2132" t="s">
        <v>9123</v>
      </c>
      <c r="D2132" t="s">
        <v>163</v>
      </c>
      <c r="E2132" t="s">
        <v>283</v>
      </c>
      <c r="F2132" t="s">
        <v>6026</v>
      </c>
      <c r="G2132" t="s">
        <v>9124</v>
      </c>
      <c r="H2132" t="s">
        <v>280</v>
      </c>
      <c r="I2132" t="s">
        <v>2226</v>
      </c>
      <c r="J2132" t="s">
        <v>9125</v>
      </c>
      <c r="K2132" t="s">
        <v>4</v>
      </c>
      <c r="L2132" t="s">
        <v>175</v>
      </c>
      <c r="M2132">
        <v>442817</v>
      </c>
      <c r="N2132" t="s">
        <v>163</v>
      </c>
      <c r="O2132" s="182">
        <v>41717</v>
      </c>
      <c r="P2132" s="182">
        <v>41738</v>
      </c>
      <c r="Q2132">
        <v>3</v>
      </c>
      <c r="R2132">
        <v>3</v>
      </c>
      <c r="S2132">
        <v>3</v>
      </c>
      <c r="T2132">
        <v>3</v>
      </c>
      <c r="U2132"/>
    </row>
    <row r="2133" spans="1:21">
      <c r="A2133" s="168" t="str">
        <f t="shared" si="33"/>
        <v>Report</v>
      </c>
      <c r="B2133">
        <v>80298</v>
      </c>
      <c r="C2133" t="s">
        <v>9126</v>
      </c>
      <c r="D2133" t="s">
        <v>163</v>
      </c>
      <c r="E2133" t="s">
        <v>283</v>
      </c>
      <c r="F2133" t="s">
        <v>9127</v>
      </c>
      <c r="G2133" t="s">
        <v>280</v>
      </c>
      <c r="H2133" t="s">
        <v>280</v>
      </c>
      <c r="I2133" t="s">
        <v>9128</v>
      </c>
      <c r="J2133" t="s">
        <v>9129</v>
      </c>
      <c r="K2133" t="s">
        <v>7</v>
      </c>
      <c r="L2133" t="s">
        <v>175</v>
      </c>
      <c r="M2133">
        <v>447637</v>
      </c>
      <c r="N2133" t="s">
        <v>163</v>
      </c>
      <c r="O2133" s="182">
        <v>41985</v>
      </c>
      <c r="P2133" s="182">
        <v>42004</v>
      </c>
      <c r="Q2133">
        <v>2</v>
      </c>
      <c r="R2133">
        <v>2</v>
      </c>
      <c r="S2133">
        <v>2</v>
      </c>
      <c r="T2133">
        <v>2</v>
      </c>
      <c r="U2133"/>
    </row>
    <row r="2134" spans="1:21">
      <c r="A2134" s="168" t="str">
        <f t="shared" si="33"/>
        <v>Report</v>
      </c>
      <c r="B2134">
        <v>80300</v>
      </c>
      <c r="C2134" t="s">
        <v>9130</v>
      </c>
      <c r="D2134" t="s">
        <v>163</v>
      </c>
      <c r="E2134" t="s">
        <v>283</v>
      </c>
      <c r="F2134" t="s">
        <v>1866</v>
      </c>
      <c r="G2134" t="s">
        <v>9131</v>
      </c>
      <c r="H2134" t="s">
        <v>280</v>
      </c>
      <c r="I2134" t="s">
        <v>2226</v>
      </c>
      <c r="J2134" t="s">
        <v>9132</v>
      </c>
      <c r="K2134" t="s">
        <v>4</v>
      </c>
      <c r="L2134" t="s">
        <v>175</v>
      </c>
      <c r="M2134">
        <v>454057</v>
      </c>
      <c r="N2134" t="s">
        <v>163</v>
      </c>
      <c r="O2134" s="182">
        <v>42054</v>
      </c>
      <c r="P2134" s="182">
        <v>42072</v>
      </c>
      <c r="Q2134">
        <v>2</v>
      </c>
      <c r="R2134">
        <v>2</v>
      </c>
      <c r="S2134">
        <v>2</v>
      </c>
      <c r="T2134">
        <v>2</v>
      </c>
      <c r="U2134"/>
    </row>
    <row r="2135" spans="1:21">
      <c r="A2135" s="168" t="str">
        <f t="shared" si="33"/>
        <v>Report</v>
      </c>
      <c r="B2135">
        <v>80311</v>
      </c>
      <c r="C2135" t="s">
        <v>9133</v>
      </c>
      <c r="D2135" t="s">
        <v>163</v>
      </c>
      <c r="E2135" t="s">
        <v>283</v>
      </c>
      <c r="F2135" t="s">
        <v>9134</v>
      </c>
      <c r="G2135" t="s">
        <v>280</v>
      </c>
      <c r="H2135" t="s">
        <v>280</v>
      </c>
      <c r="I2135" t="s">
        <v>9135</v>
      </c>
      <c r="J2135" t="s">
        <v>9136</v>
      </c>
      <c r="K2135" t="s">
        <v>66</v>
      </c>
      <c r="L2135" t="s">
        <v>177</v>
      </c>
      <c r="M2135">
        <v>447589</v>
      </c>
      <c r="N2135" t="s">
        <v>163</v>
      </c>
      <c r="O2135" s="182">
        <v>41941</v>
      </c>
      <c r="P2135" s="182">
        <v>41970</v>
      </c>
      <c r="Q2135">
        <v>3</v>
      </c>
      <c r="R2135">
        <v>3</v>
      </c>
      <c r="S2135">
        <v>3</v>
      </c>
      <c r="T2135">
        <v>3</v>
      </c>
      <c r="U2135"/>
    </row>
    <row r="2136" spans="1:21">
      <c r="A2136" s="168" t="str">
        <f t="shared" si="33"/>
        <v>Report</v>
      </c>
      <c r="B2136">
        <v>80313</v>
      </c>
      <c r="C2136" t="s">
        <v>9137</v>
      </c>
      <c r="D2136" t="s">
        <v>163</v>
      </c>
      <c r="E2136" t="s">
        <v>283</v>
      </c>
      <c r="F2136" t="s">
        <v>9138</v>
      </c>
      <c r="G2136" t="s">
        <v>9139</v>
      </c>
      <c r="H2136" t="s">
        <v>9140</v>
      </c>
      <c r="I2136" t="s">
        <v>9141</v>
      </c>
      <c r="J2136" t="s">
        <v>9142</v>
      </c>
      <c r="K2136" t="s">
        <v>56</v>
      </c>
      <c r="L2136" t="s">
        <v>177</v>
      </c>
      <c r="M2136">
        <v>424750</v>
      </c>
      <c r="N2136" t="s">
        <v>163</v>
      </c>
      <c r="O2136" s="182">
        <v>41606</v>
      </c>
      <c r="P2136" s="182">
        <v>41639</v>
      </c>
      <c r="Q2136">
        <v>2</v>
      </c>
      <c r="R2136">
        <v>2</v>
      </c>
      <c r="S2136">
        <v>2</v>
      </c>
      <c r="T2136">
        <v>2</v>
      </c>
      <c r="U2136"/>
    </row>
    <row r="2137" spans="1:21">
      <c r="A2137" s="168" t="str">
        <f t="shared" si="33"/>
        <v>Report</v>
      </c>
      <c r="B2137">
        <v>80314</v>
      </c>
      <c r="C2137" t="s">
        <v>9143</v>
      </c>
      <c r="D2137" t="s">
        <v>163</v>
      </c>
      <c r="E2137" t="s">
        <v>283</v>
      </c>
      <c r="F2137" t="s">
        <v>9144</v>
      </c>
      <c r="G2137" t="s">
        <v>9145</v>
      </c>
      <c r="H2137" t="s">
        <v>280</v>
      </c>
      <c r="I2137" t="s">
        <v>9146</v>
      </c>
      <c r="J2137" t="s">
        <v>9147</v>
      </c>
      <c r="K2137" t="s">
        <v>26</v>
      </c>
      <c r="L2137" t="s">
        <v>171</v>
      </c>
      <c r="M2137">
        <v>442819</v>
      </c>
      <c r="N2137" t="s">
        <v>163</v>
      </c>
      <c r="O2137" s="182">
        <v>41774</v>
      </c>
      <c r="P2137" s="182">
        <v>41796</v>
      </c>
      <c r="Q2137">
        <v>3</v>
      </c>
      <c r="R2137">
        <v>3</v>
      </c>
      <c r="S2137">
        <v>3</v>
      </c>
      <c r="T2137">
        <v>3</v>
      </c>
      <c r="U2137"/>
    </row>
    <row r="2138" spans="1:21">
      <c r="A2138" s="168" t="str">
        <f t="shared" si="33"/>
        <v>Report</v>
      </c>
      <c r="B2138">
        <v>80316</v>
      </c>
      <c r="C2138" t="s">
        <v>9148</v>
      </c>
      <c r="D2138" t="s">
        <v>163</v>
      </c>
      <c r="E2138" t="s">
        <v>283</v>
      </c>
      <c r="F2138" t="s">
        <v>9149</v>
      </c>
      <c r="G2138" t="s">
        <v>280</v>
      </c>
      <c r="H2138" t="s">
        <v>280</v>
      </c>
      <c r="I2138" t="s">
        <v>1233</v>
      </c>
      <c r="J2138" t="s">
        <v>9150</v>
      </c>
      <c r="K2138" t="s">
        <v>68</v>
      </c>
      <c r="L2138" t="s">
        <v>177</v>
      </c>
      <c r="M2138">
        <v>423589</v>
      </c>
      <c r="N2138" t="s">
        <v>163</v>
      </c>
      <c r="O2138" s="182">
        <v>41572</v>
      </c>
      <c r="P2138" s="182">
        <v>41591</v>
      </c>
      <c r="Q2138">
        <v>3</v>
      </c>
      <c r="R2138">
        <v>3</v>
      </c>
      <c r="S2138">
        <v>3</v>
      </c>
      <c r="T2138">
        <v>3</v>
      </c>
      <c r="U2138"/>
    </row>
    <row r="2139" spans="1:21">
      <c r="A2139" s="168" t="str">
        <f t="shared" si="33"/>
        <v>Report</v>
      </c>
      <c r="B2139">
        <v>80320</v>
      </c>
      <c r="C2139" t="s">
        <v>9151</v>
      </c>
      <c r="D2139" t="s">
        <v>163</v>
      </c>
      <c r="E2139" t="s">
        <v>283</v>
      </c>
      <c r="F2139" t="s">
        <v>9152</v>
      </c>
      <c r="G2139" t="s">
        <v>9152</v>
      </c>
      <c r="H2139" t="s">
        <v>280</v>
      </c>
      <c r="I2139" t="s">
        <v>9153</v>
      </c>
      <c r="J2139" t="s">
        <v>9154</v>
      </c>
      <c r="K2139" t="s">
        <v>98</v>
      </c>
      <c r="L2139" t="s">
        <v>172</v>
      </c>
      <c r="M2139">
        <v>442723</v>
      </c>
      <c r="N2139" t="s">
        <v>163</v>
      </c>
      <c r="O2139" s="182">
        <v>41824</v>
      </c>
      <c r="P2139" s="182">
        <v>41844</v>
      </c>
      <c r="Q2139">
        <v>2</v>
      </c>
      <c r="R2139">
        <v>2</v>
      </c>
      <c r="S2139">
        <v>2</v>
      </c>
      <c r="T2139">
        <v>2</v>
      </c>
      <c r="U2139"/>
    </row>
    <row r="2140" spans="1:21">
      <c r="A2140" s="168" t="str">
        <f t="shared" si="33"/>
        <v>Report</v>
      </c>
      <c r="B2140">
        <v>80321</v>
      </c>
      <c r="C2140" t="s">
        <v>9155</v>
      </c>
      <c r="D2140" t="s">
        <v>163</v>
      </c>
      <c r="E2140" t="s">
        <v>283</v>
      </c>
      <c r="F2140" t="s">
        <v>9156</v>
      </c>
      <c r="G2140" t="s">
        <v>9157</v>
      </c>
      <c r="H2140" t="s">
        <v>280</v>
      </c>
      <c r="I2140" t="s">
        <v>779</v>
      </c>
      <c r="J2140" t="s">
        <v>9158</v>
      </c>
      <c r="K2140" t="s">
        <v>48</v>
      </c>
      <c r="L2140" t="s">
        <v>178</v>
      </c>
      <c r="M2140">
        <v>424745</v>
      </c>
      <c r="N2140" t="s">
        <v>163</v>
      </c>
      <c r="O2140" s="182">
        <v>41584</v>
      </c>
      <c r="P2140" s="182">
        <v>41600</v>
      </c>
      <c r="Q2140">
        <v>3</v>
      </c>
      <c r="R2140">
        <v>3</v>
      </c>
      <c r="S2140">
        <v>3</v>
      </c>
      <c r="T2140">
        <v>3</v>
      </c>
      <c r="U2140"/>
    </row>
    <row r="2141" spans="1:21">
      <c r="A2141" s="168" t="str">
        <f t="shared" si="33"/>
        <v>Report</v>
      </c>
      <c r="B2141">
        <v>80323</v>
      </c>
      <c r="C2141" t="s">
        <v>9159</v>
      </c>
      <c r="D2141" t="s">
        <v>163</v>
      </c>
      <c r="E2141" t="s">
        <v>283</v>
      </c>
      <c r="F2141" t="s">
        <v>3914</v>
      </c>
      <c r="G2141" t="s">
        <v>280</v>
      </c>
      <c r="H2141" t="s">
        <v>280</v>
      </c>
      <c r="I2141" t="s">
        <v>9160</v>
      </c>
      <c r="J2141" t="s">
        <v>9161</v>
      </c>
      <c r="K2141" t="s">
        <v>95</v>
      </c>
      <c r="L2141" t="s">
        <v>177</v>
      </c>
      <c r="M2141">
        <v>454730</v>
      </c>
      <c r="N2141" t="s">
        <v>163</v>
      </c>
      <c r="O2141" s="182">
        <v>41964</v>
      </c>
      <c r="P2141" s="182">
        <v>41984</v>
      </c>
      <c r="Q2141">
        <v>2</v>
      </c>
      <c r="R2141">
        <v>2</v>
      </c>
      <c r="S2141">
        <v>2</v>
      </c>
      <c r="T2141">
        <v>2</v>
      </c>
      <c r="U2141"/>
    </row>
    <row r="2142" spans="1:21">
      <c r="A2142" s="168" t="str">
        <f t="shared" si="33"/>
        <v>Report</v>
      </c>
      <c r="B2142">
        <v>80329</v>
      </c>
      <c r="C2142" t="s">
        <v>9162</v>
      </c>
      <c r="D2142" t="s">
        <v>163</v>
      </c>
      <c r="E2142" t="s">
        <v>283</v>
      </c>
      <c r="F2142" t="s">
        <v>9163</v>
      </c>
      <c r="G2142" t="s">
        <v>355</v>
      </c>
      <c r="H2142" t="s">
        <v>280</v>
      </c>
      <c r="I2142" t="s">
        <v>9164</v>
      </c>
      <c r="J2142" t="s">
        <v>9165</v>
      </c>
      <c r="K2142" t="s">
        <v>43</v>
      </c>
      <c r="L2142" t="s">
        <v>171</v>
      </c>
      <c r="M2142">
        <v>423284</v>
      </c>
      <c r="N2142" t="s">
        <v>163</v>
      </c>
      <c r="O2142" s="182">
        <v>41481</v>
      </c>
      <c r="P2142" s="182">
        <v>41500</v>
      </c>
      <c r="Q2142">
        <v>2</v>
      </c>
      <c r="R2142">
        <v>2</v>
      </c>
      <c r="S2142">
        <v>2</v>
      </c>
      <c r="T2142">
        <v>2</v>
      </c>
      <c r="U2142"/>
    </row>
    <row r="2143" spans="1:21">
      <c r="A2143" s="168" t="str">
        <f t="shared" si="33"/>
        <v>Report</v>
      </c>
      <c r="B2143">
        <v>80331</v>
      </c>
      <c r="C2143" t="s">
        <v>9166</v>
      </c>
      <c r="D2143" t="s">
        <v>163</v>
      </c>
      <c r="E2143" t="s">
        <v>283</v>
      </c>
      <c r="F2143" t="s">
        <v>7674</v>
      </c>
      <c r="G2143" t="s">
        <v>9167</v>
      </c>
      <c r="H2143" t="s">
        <v>280</v>
      </c>
      <c r="I2143" t="s">
        <v>4972</v>
      </c>
      <c r="J2143" t="s">
        <v>9168</v>
      </c>
      <c r="K2143" t="s">
        <v>22</v>
      </c>
      <c r="L2143" t="s">
        <v>176</v>
      </c>
      <c r="M2143">
        <v>424765</v>
      </c>
      <c r="N2143" t="s">
        <v>163</v>
      </c>
      <c r="O2143" s="182">
        <v>41663</v>
      </c>
      <c r="P2143" s="182">
        <v>41702</v>
      </c>
      <c r="Q2143">
        <v>2</v>
      </c>
      <c r="R2143">
        <v>2</v>
      </c>
      <c r="S2143">
        <v>2</v>
      </c>
      <c r="T2143">
        <v>2</v>
      </c>
      <c r="U2143"/>
    </row>
    <row r="2144" spans="1:21">
      <c r="A2144" s="168" t="str">
        <f t="shared" si="33"/>
        <v>Report</v>
      </c>
      <c r="B2144">
        <v>80332</v>
      </c>
      <c r="C2144" t="s">
        <v>9169</v>
      </c>
      <c r="D2144" t="s">
        <v>163</v>
      </c>
      <c r="E2144" t="s">
        <v>283</v>
      </c>
      <c r="F2144" t="s">
        <v>9170</v>
      </c>
      <c r="G2144" t="s">
        <v>9171</v>
      </c>
      <c r="H2144" t="s">
        <v>280</v>
      </c>
      <c r="I2144" t="s">
        <v>9069</v>
      </c>
      <c r="J2144" t="s">
        <v>9172</v>
      </c>
      <c r="K2144" t="s">
        <v>72</v>
      </c>
      <c r="L2144" t="s">
        <v>178</v>
      </c>
      <c r="M2144">
        <v>427648</v>
      </c>
      <c r="N2144" t="s">
        <v>163</v>
      </c>
      <c r="O2144" s="182">
        <v>41592</v>
      </c>
      <c r="P2144" s="182">
        <v>41613</v>
      </c>
      <c r="Q2144">
        <v>2</v>
      </c>
      <c r="R2144">
        <v>2</v>
      </c>
      <c r="S2144">
        <v>2</v>
      </c>
      <c r="T2144">
        <v>2</v>
      </c>
      <c r="U2144"/>
    </row>
    <row r="2145" spans="1:21">
      <c r="A2145" s="168" t="str">
        <f t="shared" si="33"/>
        <v>Report</v>
      </c>
      <c r="B2145">
        <v>80334</v>
      </c>
      <c r="C2145" t="s">
        <v>9173</v>
      </c>
      <c r="D2145" t="s">
        <v>163</v>
      </c>
      <c r="E2145" t="s">
        <v>283</v>
      </c>
      <c r="F2145" t="s">
        <v>9174</v>
      </c>
      <c r="G2145" t="s">
        <v>9175</v>
      </c>
      <c r="H2145" t="s">
        <v>280</v>
      </c>
      <c r="I2145" t="s">
        <v>9176</v>
      </c>
      <c r="J2145" t="s">
        <v>9177</v>
      </c>
      <c r="K2145" t="s">
        <v>34</v>
      </c>
      <c r="L2145" t="s">
        <v>173</v>
      </c>
      <c r="M2145">
        <v>442820</v>
      </c>
      <c r="N2145" t="s">
        <v>163</v>
      </c>
      <c r="O2145" s="182">
        <v>41781</v>
      </c>
      <c r="P2145" s="182">
        <v>41802</v>
      </c>
      <c r="Q2145">
        <v>2</v>
      </c>
      <c r="R2145">
        <v>2</v>
      </c>
      <c r="S2145">
        <v>2</v>
      </c>
      <c r="T2145">
        <v>2</v>
      </c>
      <c r="U2145"/>
    </row>
    <row r="2146" spans="1:21">
      <c r="A2146" s="168" t="str">
        <f t="shared" si="33"/>
        <v>Report</v>
      </c>
      <c r="B2146">
        <v>80335</v>
      </c>
      <c r="C2146" t="s">
        <v>9178</v>
      </c>
      <c r="D2146" t="s">
        <v>163</v>
      </c>
      <c r="E2146" t="s">
        <v>283</v>
      </c>
      <c r="F2146" t="s">
        <v>9179</v>
      </c>
      <c r="G2146" t="s">
        <v>9180</v>
      </c>
      <c r="H2146" t="s">
        <v>9181</v>
      </c>
      <c r="I2146" t="s">
        <v>9182</v>
      </c>
      <c r="J2146" t="s">
        <v>9183</v>
      </c>
      <c r="K2146" t="s">
        <v>118</v>
      </c>
      <c r="L2146" t="s">
        <v>178</v>
      </c>
      <c r="M2146">
        <v>442740</v>
      </c>
      <c r="N2146" t="s">
        <v>163</v>
      </c>
      <c r="O2146" s="182">
        <v>41985</v>
      </c>
      <c r="P2146" s="182">
        <v>42034</v>
      </c>
      <c r="Q2146">
        <v>4</v>
      </c>
      <c r="R2146">
        <v>4</v>
      </c>
      <c r="S2146">
        <v>4</v>
      </c>
      <c r="T2146">
        <v>4</v>
      </c>
      <c r="U2146"/>
    </row>
    <row r="2147" spans="1:21">
      <c r="A2147" s="168" t="str">
        <f t="shared" si="33"/>
        <v>Report</v>
      </c>
      <c r="B2147">
        <v>80337</v>
      </c>
      <c r="C2147" t="s">
        <v>9184</v>
      </c>
      <c r="D2147" t="s">
        <v>163</v>
      </c>
      <c r="E2147" t="s">
        <v>283</v>
      </c>
      <c r="F2147" t="s">
        <v>9185</v>
      </c>
      <c r="G2147" t="s">
        <v>9186</v>
      </c>
      <c r="H2147" t="s">
        <v>280</v>
      </c>
      <c r="I2147" t="s">
        <v>3728</v>
      </c>
      <c r="J2147" t="s">
        <v>9187</v>
      </c>
      <c r="K2147" t="s">
        <v>22</v>
      </c>
      <c r="L2147" t="s">
        <v>176</v>
      </c>
      <c r="M2147">
        <v>447641</v>
      </c>
      <c r="N2147" t="s">
        <v>163</v>
      </c>
      <c r="O2147" s="182">
        <v>41957</v>
      </c>
      <c r="P2147" s="182">
        <v>41985</v>
      </c>
      <c r="Q2147">
        <v>2</v>
      </c>
      <c r="R2147">
        <v>2</v>
      </c>
      <c r="S2147">
        <v>2</v>
      </c>
      <c r="T2147">
        <v>2</v>
      </c>
      <c r="U2147"/>
    </row>
    <row r="2148" spans="1:21">
      <c r="A2148" s="168" t="str">
        <f t="shared" si="33"/>
        <v>Report</v>
      </c>
      <c r="B2148">
        <v>80341</v>
      </c>
      <c r="C2148" t="s">
        <v>9188</v>
      </c>
      <c r="D2148" t="s">
        <v>163</v>
      </c>
      <c r="E2148" t="s">
        <v>283</v>
      </c>
      <c r="F2148" t="s">
        <v>9189</v>
      </c>
      <c r="G2148" t="s">
        <v>280</v>
      </c>
      <c r="H2148" t="s">
        <v>280</v>
      </c>
      <c r="I2148" t="s">
        <v>9190</v>
      </c>
      <c r="J2148" t="s">
        <v>9191</v>
      </c>
      <c r="K2148" t="s">
        <v>120</v>
      </c>
      <c r="L2148" t="s">
        <v>176</v>
      </c>
      <c r="M2148">
        <v>453939</v>
      </c>
      <c r="N2148" t="s">
        <v>8732</v>
      </c>
      <c r="O2148" s="182">
        <v>42082</v>
      </c>
      <c r="P2148" s="182">
        <v>42105</v>
      </c>
      <c r="Q2148">
        <v>3</v>
      </c>
      <c r="R2148">
        <v>3</v>
      </c>
      <c r="S2148">
        <v>3</v>
      </c>
      <c r="T2148">
        <v>3</v>
      </c>
      <c r="U2148"/>
    </row>
    <row r="2149" spans="1:21">
      <c r="A2149" s="168" t="str">
        <f t="shared" si="33"/>
        <v>Report</v>
      </c>
      <c r="B2149">
        <v>80354</v>
      </c>
      <c r="C2149" t="s">
        <v>9192</v>
      </c>
      <c r="D2149" t="s">
        <v>163</v>
      </c>
      <c r="E2149" t="s">
        <v>283</v>
      </c>
      <c r="F2149" t="s">
        <v>9193</v>
      </c>
      <c r="G2149" t="s">
        <v>9194</v>
      </c>
      <c r="H2149" t="s">
        <v>280</v>
      </c>
      <c r="I2149" t="s">
        <v>9069</v>
      </c>
      <c r="J2149" t="s">
        <v>9195</v>
      </c>
      <c r="K2149" t="s">
        <v>72</v>
      </c>
      <c r="L2149" t="s">
        <v>178</v>
      </c>
      <c r="M2149">
        <v>427649</v>
      </c>
      <c r="N2149" t="s">
        <v>163</v>
      </c>
      <c r="O2149" s="182">
        <v>41606</v>
      </c>
      <c r="P2149" s="182">
        <v>41626</v>
      </c>
      <c r="Q2149">
        <v>3</v>
      </c>
      <c r="R2149">
        <v>3</v>
      </c>
      <c r="S2149">
        <v>3</v>
      </c>
      <c r="T2149">
        <v>3</v>
      </c>
      <c r="U2149"/>
    </row>
    <row r="2150" spans="1:21">
      <c r="A2150" s="168" t="str">
        <f t="shared" si="33"/>
        <v>Report</v>
      </c>
      <c r="B2150">
        <v>80355</v>
      </c>
      <c r="C2150" t="s">
        <v>9196</v>
      </c>
      <c r="D2150" t="s">
        <v>163</v>
      </c>
      <c r="E2150" t="s">
        <v>283</v>
      </c>
      <c r="F2150" t="s">
        <v>9197</v>
      </c>
      <c r="G2150" t="s">
        <v>9198</v>
      </c>
      <c r="H2150" t="s">
        <v>280</v>
      </c>
      <c r="I2150" t="s">
        <v>9199</v>
      </c>
      <c r="J2150" t="s">
        <v>9200</v>
      </c>
      <c r="K2150" t="s">
        <v>98</v>
      </c>
      <c r="L2150" t="s">
        <v>172</v>
      </c>
      <c r="M2150">
        <v>423600</v>
      </c>
      <c r="N2150" t="s">
        <v>163</v>
      </c>
      <c r="O2150" s="182">
        <v>41439</v>
      </c>
      <c r="P2150" s="182">
        <v>41459</v>
      </c>
      <c r="Q2150">
        <v>3</v>
      </c>
      <c r="R2150">
        <v>3</v>
      </c>
      <c r="S2150">
        <v>3</v>
      </c>
      <c r="T2150">
        <v>3</v>
      </c>
      <c r="U2150"/>
    </row>
    <row r="2151" spans="1:21">
      <c r="A2151" s="168" t="str">
        <f t="shared" si="33"/>
        <v>Report</v>
      </c>
      <c r="B2151">
        <v>80357</v>
      </c>
      <c r="C2151" t="s">
        <v>9201</v>
      </c>
      <c r="D2151" t="s">
        <v>163</v>
      </c>
      <c r="E2151" t="s">
        <v>283</v>
      </c>
      <c r="F2151" t="s">
        <v>9202</v>
      </c>
      <c r="G2151" t="s">
        <v>280</v>
      </c>
      <c r="H2151" t="s">
        <v>280</v>
      </c>
      <c r="I2151" t="s">
        <v>9203</v>
      </c>
      <c r="J2151" t="s">
        <v>9204</v>
      </c>
      <c r="K2151" t="s">
        <v>96</v>
      </c>
      <c r="L2151" t="s">
        <v>176</v>
      </c>
      <c r="M2151">
        <v>424772</v>
      </c>
      <c r="N2151" t="s">
        <v>163</v>
      </c>
      <c r="O2151" s="182">
        <v>41619</v>
      </c>
      <c r="P2151" s="182">
        <v>41639</v>
      </c>
      <c r="Q2151">
        <v>3</v>
      </c>
      <c r="R2151">
        <v>3</v>
      </c>
      <c r="S2151">
        <v>3</v>
      </c>
      <c r="T2151">
        <v>3</v>
      </c>
      <c r="U2151"/>
    </row>
    <row r="2152" spans="1:21">
      <c r="A2152" s="168" t="str">
        <f t="shared" si="33"/>
        <v>Report</v>
      </c>
      <c r="B2152">
        <v>80363</v>
      </c>
      <c r="C2152" t="s">
        <v>9205</v>
      </c>
      <c r="D2152" t="s">
        <v>163</v>
      </c>
      <c r="E2152" t="s">
        <v>283</v>
      </c>
      <c r="F2152" t="s">
        <v>9206</v>
      </c>
      <c r="G2152" t="s">
        <v>9207</v>
      </c>
      <c r="H2152" t="s">
        <v>280</v>
      </c>
      <c r="I2152" t="s">
        <v>9208</v>
      </c>
      <c r="J2152" t="s">
        <v>9209</v>
      </c>
      <c r="K2152" t="s">
        <v>63</v>
      </c>
      <c r="L2152" t="s">
        <v>176</v>
      </c>
      <c r="M2152">
        <v>455024</v>
      </c>
      <c r="N2152" t="s">
        <v>8732</v>
      </c>
      <c r="O2152" s="182">
        <v>42109</v>
      </c>
      <c r="P2152" s="182">
        <v>42153</v>
      </c>
      <c r="Q2152">
        <v>4</v>
      </c>
      <c r="R2152">
        <v>4</v>
      </c>
      <c r="S2152">
        <v>4</v>
      </c>
      <c r="T2152">
        <v>4</v>
      </c>
      <c r="U2152"/>
    </row>
    <row r="2153" spans="1:21">
      <c r="A2153" s="168" t="str">
        <f t="shared" si="33"/>
        <v>Report</v>
      </c>
      <c r="B2153">
        <v>80365</v>
      </c>
      <c r="C2153" t="s">
        <v>9210</v>
      </c>
      <c r="D2153" t="s">
        <v>163</v>
      </c>
      <c r="E2153" t="s">
        <v>283</v>
      </c>
      <c r="F2153" t="s">
        <v>9211</v>
      </c>
      <c r="G2153" t="s">
        <v>9212</v>
      </c>
      <c r="H2153" t="s">
        <v>280</v>
      </c>
      <c r="I2153" t="s">
        <v>7517</v>
      </c>
      <c r="J2153" t="s">
        <v>9213</v>
      </c>
      <c r="K2153" t="s">
        <v>22</v>
      </c>
      <c r="L2153" t="s">
        <v>176</v>
      </c>
      <c r="M2153">
        <v>442715</v>
      </c>
      <c r="N2153" t="s">
        <v>163</v>
      </c>
      <c r="O2153" s="182">
        <v>41822</v>
      </c>
      <c r="P2153" s="182">
        <v>41841</v>
      </c>
      <c r="Q2153">
        <v>3</v>
      </c>
      <c r="R2153">
        <v>3</v>
      </c>
      <c r="S2153">
        <v>3</v>
      </c>
      <c r="T2153">
        <v>3</v>
      </c>
      <c r="U2153"/>
    </row>
    <row r="2154" spans="1:21">
      <c r="A2154" s="168" t="str">
        <f t="shared" si="33"/>
        <v>Report</v>
      </c>
      <c r="B2154">
        <v>80366</v>
      </c>
      <c r="C2154" t="s">
        <v>9214</v>
      </c>
      <c r="D2154" t="s">
        <v>163</v>
      </c>
      <c r="E2154" t="s">
        <v>283</v>
      </c>
      <c r="F2154" t="s">
        <v>9215</v>
      </c>
      <c r="G2154" t="s">
        <v>9216</v>
      </c>
      <c r="H2154" t="s">
        <v>280</v>
      </c>
      <c r="I2154" t="s">
        <v>9217</v>
      </c>
      <c r="J2154" t="s">
        <v>9218</v>
      </c>
      <c r="K2154" t="s">
        <v>40</v>
      </c>
      <c r="L2154" t="s">
        <v>171</v>
      </c>
      <c r="M2154">
        <v>423338</v>
      </c>
      <c r="N2154" t="s">
        <v>163</v>
      </c>
      <c r="O2154" s="182">
        <v>41473</v>
      </c>
      <c r="P2154" s="182">
        <v>41488</v>
      </c>
      <c r="Q2154">
        <v>2</v>
      </c>
      <c r="R2154">
        <v>2</v>
      </c>
      <c r="S2154">
        <v>2</v>
      </c>
      <c r="T2154">
        <v>2</v>
      </c>
      <c r="U2154"/>
    </row>
    <row r="2155" spans="1:21">
      <c r="A2155" s="168" t="str">
        <f t="shared" si="33"/>
        <v>Report</v>
      </c>
      <c r="B2155">
        <v>80374</v>
      </c>
      <c r="C2155" t="s">
        <v>9219</v>
      </c>
      <c r="D2155" t="s">
        <v>163</v>
      </c>
      <c r="E2155" t="s">
        <v>283</v>
      </c>
      <c r="F2155" t="s">
        <v>9220</v>
      </c>
      <c r="G2155" t="s">
        <v>280</v>
      </c>
      <c r="H2155" t="s">
        <v>280</v>
      </c>
      <c r="I2155" t="s">
        <v>1210</v>
      </c>
      <c r="J2155" t="s">
        <v>9221</v>
      </c>
      <c r="K2155" t="s">
        <v>84</v>
      </c>
      <c r="L2155" t="s">
        <v>176</v>
      </c>
      <c r="M2155">
        <v>453911</v>
      </c>
      <c r="N2155" t="s">
        <v>163</v>
      </c>
      <c r="O2155" s="182">
        <v>42018</v>
      </c>
      <c r="P2155" s="182">
        <v>42033</v>
      </c>
      <c r="Q2155">
        <v>2</v>
      </c>
      <c r="R2155">
        <v>2</v>
      </c>
      <c r="S2155">
        <v>2</v>
      </c>
      <c r="T2155">
        <v>2</v>
      </c>
      <c r="U2155"/>
    </row>
    <row r="2156" spans="1:21">
      <c r="A2156" s="168" t="str">
        <f t="shared" si="33"/>
        <v>Report</v>
      </c>
      <c r="B2156">
        <v>80375</v>
      </c>
      <c r="C2156" t="s">
        <v>9222</v>
      </c>
      <c r="D2156" t="s">
        <v>163</v>
      </c>
      <c r="E2156" t="s">
        <v>283</v>
      </c>
      <c r="F2156" t="s">
        <v>9223</v>
      </c>
      <c r="G2156" t="s">
        <v>280</v>
      </c>
      <c r="H2156" t="s">
        <v>9083</v>
      </c>
      <c r="I2156" t="s">
        <v>6789</v>
      </c>
      <c r="J2156" t="s">
        <v>9224</v>
      </c>
      <c r="K2156" t="s">
        <v>79</v>
      </c>
      <c r="L2156" t="s">
        <v>173</v>
      </c>
      <c r="M2156">
        <v>442825</v>
      </c>
      <c r="N2156" t="s">
        <v>163</v>
      </c>
      <c r="O2156" s="182">
        <v>41781</v>
      </c>
      <c r="P2156" s="182">
        <v>41801</v>
      </c>
      <c r="Q2156">
        <v>2</v>
      </c>
      <c r="R2156">
        <v>2</v>
      </c>
      <c r="S2156">
        <v>2</v>
      </c>
      <c r="T2156">
        <v>2</v>
      </c>
      <c r="U2156"/>
    </row>
    <row r="2157" spans="1:21">
      <c r="A2157" s="168" t="str">
        <f t="shared" si="33"/>
        <v>Report</v>
      </c>
      <c r="B2157">
        <v>80378</v>
      </c>
      <c r="C2157" t="s">
        <v>9225</v>
      </c>
      <c r="D2157" t="s">
        <v>163</v>
      </c>
      <c r="E2157" t="s">
        <v>283</v>
      </c>
      <c r="F2157" t="s">
        <v>9226</v>
      </c>
      <c r="G2157" t="s">
        <v>9227</v>
      </c>
      <c r="H2157" t="s">
        <v>280</v>
      </c>
      <c r="I2157" t="s">
        <v>9228</v>
      </c>
      <c r="J2157" t="s">
        <v>9229</v>
      </c>
      <c r="K2157" t="s">
        <v>135</v>
      </c>
      <c r="L2157" t="s">
        <v>358</v>
      </c>
      <c r="M2157">
        <v>442826</v>
      </c>
      <c r="N2157" t="s">
        <v>163</v>
      </c>
      <c r="O2157" s="182">
        <v>41815</v>
      </c>
      <c r="P2157" s="182">
        <v>41835</v>
      </c>
      <c r="Q2157">
        <v>2</v>
      </c>
      <c r="R2157">
        <v>2</v>
      </c>
      <c r="S2157">
        <v>2</v>
      </c>
      <c r="T2157">
        <v>2</v>
      </c>
      <c r="U2157"/>
    </row>
    <row r="2158" spans="1:21">
      <c r="A2158" s="168" t="str">
        <f t="shared" si="33"/>
        <v>Report</v>
      </c>
      <c r="B2158">
        <v>80385</v>
      </c>
      <c r="C2158" t="s">
        <v>9230</v>
      </c>
      <c r="D2158" t="s">
        <v>163</v>
      </c>
      <c r="E2158" t="s">
        <v>283</v>
      </c>
      <c r="F2158" t="s">
        <v>9231</v>
      </c>
      <c r="G2158" t="s">
        <v>9232</v>
      </c>
      <c r="H2158" t="s">
        <v>280</v>
      </c>
      <c r="I2158" t="s">
        <v>9233</v>
      </c>
      <c r="J2158" t="s">
        <v>9234</v>
      </c>
      <c r="K2158" t="s">
        <v>56</v>
      </c>
      <c r="L2158" t="s">
        <v>177</v>
      </c>
      <c r="M2158">
        <v>442827</v>
      </c>
      <c r="N2158" t="s">
        <v>163</v>
      </c>
      <c r="O2158" s="182">
        <v>41795</v>
      </c>
      <c r="P2158" s="182">
        <v>41814</v>
      </c>
      <c r="Q2158">
        <v>3</v>
      </c>
      <c r="R2158">
        <v>3</v>
      </c>
      <c r="S2158">
        <v>2</v>
      </c>
      <c r="T2158">
        <v>3</v>
      </c>
      <c r="U2158"/>
    </row>
    <row r="2159" spans="1:21">
      <c r="A2159" s="168" t="str">
        <f t="shared" si="33"/>
        <v>Report</v>
      </c>
      <c r="B2159">
        <v>80390</v>
      </c>
      <c r="C2159" t="s">
        <v>9235</v>
      </c>
      <c r="D2159" t="s">
        <v>163</v>
      </c>
      <c r="E2159" t="s">
        <v>283</v>
      </c>
      <c r="F2159" t="s">
        <v>9236</v>
      </c>
      <c r="G2159" t="s">
        <v>9237</v>
      </c>
      <c r="H2159" t="s">
        <v>280</v>
      </c>
      <c r="I2159" t="s">
        <v>9238</v>
      </c>
      <c r="J2159" t="s">
        <v>9239</v>
      </c>
      <c r="K2159" t="s">
        <v>106</v>
      </c>
      <c r="L2159" t="s">
        <v>178</v>
      </c>
      <c r="M2159">
        <v>428002</v>
      </c>
      <c r="N2159" t="s">
        <v>163</v>
      </c>
      <c r="O2159" s="182">
        <v>41536</v>
      </c>
      <c r="P2159" s="182">
        <v>41554</v>
      </c>
      <c r="Q2159">
        <v>2</v>
      </c>
      <c r="R2159">
        <v>2</v>
      </c>
      <c r="S2159">
        <v>2</v>
      </c>
      <c r="T2159">
        <v>2</v>
      </c>
      <c r="U2159"/>
    </row>
    <row r="2160" spans="1:21">
      <c r="A2160" s="168" t="str">
        <f t="shared" si="33"/>
        <v>Report</v>
      </c>
      <c r="B2160">
        <v>80400</v>
      </c>
      <c r="C2160" t="s">
        <v>9240</v>
      </c>
      <c r="D2160" t="s">
        <v>163</v>
      </c>
      <c r="E2160" t="s">
        <v>283</v>
      </c>
      <c r="F2160" t="s">
        <v>9241</v>
      </c>
      <c r="G2160" t="s">
        <v>9242</v>
      </c>
      <c r="H2160" t="s">
        <v>280</v>
      </c>
      <c r="I2160" t="s">
        <v>8890</v>
      </c>
      <c r="J2160" t="s">
        <v>9243</v>
      </c>
      <c r="K2160" t="s">
        <v>151</v>
      </c>
      <c r="L2160" t="s">
        <v>177</v>
      </c>
      <c r="M2160">
        <v>424723</v>
      </c>
      <c r="N2160" t="s">
        <v>163</v>
      </c>
      <c r="O2160" s="182">
        <v>41598</v>
      </c>
      <c r="P2160" s="182">
        <v>41619</v>
      </c>
      <c r="Q2160">
        <v>3</v>
      </c>
      <c r="R2160">
        <v>3</v>
      </c>
      <c r="S2160">
        <v>2</v>
      </c>
      <c r="T2160">
        <v>2</v>
      </c>
      <c r="U2160"/>
    </row>
    <row r="2161" spans="1:21">
      <c r="A2161" s="168" t="str">
        <f t="shared" si="33"/>
        <v>Report</v>
      </c>
      <c r="B2161">
        <v>80402</v>
      </c>
      <c r="C2161" t="s">
        <v>9244</v>
      </c>
      <c r="D2161" t="s">
        <v>163</v>
      </c>
      <c r="E2161" t="s">
        <v>283</v>
      </c>
      <c r="F2161" t="s">
        <v>9245</v>
      </c>
      <c r="G2161" t="s">
        <v>9246</v>
      </c>
      <c r="H2161" t="s">
        <v>280</v>
      </c>
      <c r="I2161" t="s">
        <v>1144</v>
      </c>
      <c r="J2161" t="s">
        <v>9247</v>
      </c>
      <c r="K2161" t="s">
        <v>95</v>
      </c>
      <c r="L2161" t="s">
        <v>177</v>
      </c>
      <c r="M2161">
        <v>442712</v>
      </c>
      <c r="N2161" t="s">
        <v>163</v>
      </c>
      <c r="O2161" s="182">
        <v>41809</v>
      </c>
      <c r="P2161" s="182">
        <v>41831</v>
      </c>
      <c r="Q2161">
        <v>2</v>
      </c>
      <c r="R2161">
        <v>2</v>
      </c>
      <c r="S2161">
        <v>2</v>
      </c>
      <c r="T2161">
        <v>2</v>
      </c>
      <c r="U2161"/>
    </row>
    <row r="2162" spans="1:21">
      <c r="A2162" s="168" t="str">
        <f t="shared" si="33"/>
        <v>Report</v>
      </c>
      <c r="B2162">
        <v>80408</v>
      </c>
      <c r="C2162" t="s">
        <v>9248</v>
      </c>
      <c r="D2162" t="s">
        <v>163</v>
      </c>
      <c r="E2162" t="s">
        <v>283</v>
      </c>
      <c r="F2162" t="s">
        <v>9249</v>
      </c>
      <c r="G2162" t="s">
        <v>9250</v>
      </c>
      <c r="H2162" t="s">
        <v>978</v>
      </c>
      <c r="I2162" t="s">
        <v>416</v>
      </c>
      <c r="J2162" t="s">
        <v>9251</v>
      </c>
      <c r="K2162" t="s">
        <v>36</v>
      </c>
      <c r="L2162" t="s">
        <v>178</v>
      </c>
      <c r="M2162">
        <v>451710</v>
      </c>
      <c r="N2162" t="s">
        <v>163</v>
      </c>
      <c r="O2162" s="182">
        <v>41899</v>
      </c>
      <c r="P2162" s="182">
        <v>41918</v>
      </c>
      <c r="Q2162">
        <v>2</v>
      </c>
      <c r="R2162">
        <v>2</v>
      </c>
      <c r="S2162">
        <v>2</v>
      </c>
      <c r="T2162">
        <v>2</v>
      </c>
      <c r="U2162"/>
    </row>
    <row r="2163" spans="1:21">
      <c r="A2163" s="168" t="str">
        <f t="shared" si="33"/>
        <v>Report</v>
      </c>
      <c r="B2163">
        <v>80409</v>
      </c>
      <c r="C2163" t="s">
        <v>9252</v>
      </c>
      <c r="D2163" t="s">
        <v>163</v>
      </c>
      <c r="E2163" t="s">
        <v>283</v>
      </c>
      <c r="F2163" t="s">
        <v>9253</v>
      </c>
      <c r="G2163" t="s">
        <v>280</v>
      </c>
      <c r="H2163" t="s">
        <v>280</v>
      </c>
      <c r="I2163" t="s">
        <v>3486</v>
      </c>
      <c r="J2163" t="s">
        <v>9254</v>
      </c>
      <c r="K2163" t="s">
        <v>79</v>
      </c>
      <c r="L2163" t="s">
        <v>173</v>
      </c>
      <c r="M2163">
        <v>424634</v>
      </c>
      <c r="N2163" t="s">
        <v>163</v>
      </c>
      <c r="O2163" s="182">
        <v>41445</v>
      </c>
      <c r="P2163" s="182">
        <v>41466</v>
      </c>
      <c r="Q2163">
        <v>3</v>
      </c>
      <c r="R2163">
        <v>3</v>
      </c>
      <c r="S2163">
        <v>3</v>
      </c>
      <c r="T2163">
        <v>3</v>
      </c>
      <c r="U2163"/>
    </row>
    <row r="2164" spans="1:21">
      <c r="A2164" s="168" t="str">
        <f t="shared" si="33"/>
        <v>Report</v>
      </c>
      <c r="B2164">
        <v>80411</v>
      </c>
      <c r="C2164" t="s">
        <v>9255</v>
      </c>
      <c r="D2164" t="s">
        <v>163</v>
      </c>
      <c r="E2164" t="s">
        <v>283</v>
      </c>
      <c r="F2164" t="s">
        <v>9256</v>
      </c>
      <c r="G2164" t="s">
        <v>280</v>
      </c>
      <c r="H2164" t="s">
        <v>280</v>
      </c>
      <c r="I2164" t="s">
        <v>416</v>
      </c>
      <c r="J2164" t="s">
        <v>9257</v>
      </c>
      <c r="K2164" t="s">
        <v>47</v>
      </c>
      <c r="L2164" t="s">
        <v>178</v>
      </c>
      <c r="M2164">
        <v>451705</v>
      </c>
      <c r="N2164" t="s">
        <v>163</v>
      </c>
      <c r="O2164" s="182">
        <v>41963</v>
      </c>
      <c r="P2164" s="182">
        <v>41981</v>
      </c>
      <c r="Q2164">
        <v>3</v>
      </c>
      <c r="R2164">
        <v>3</v>
      </c>
      <c r="S2164">
        <v>3</v>
      </c>
      <c r="T2164">
        <v>3</v>
      </c>
      <c r="U2164"/>
    </row>
    <row r="2165" spans="1:21">
      <c r="A2165" s="168" t="str">
        <f t="shared" si="33"/>
        <v>Report</v>
      </c>
      <c r="B2165">
        <v>80413</v>
      </c>
      <c r="C2165" t="s">
        <v>9258</v>
      </c>
      <c r="D2165" t="s">
        <v>163</v>
      </c>
      <c r="E2165" t="s">
        <v>283</v>
      </c>
      <c r="F2165" t="s">
        <v>9259</v>
      </c>
      <c r="G2165" t="s">
        <v>9260</v>
      </c>
      <c r="H2165" t="s">
        <v>280</v>
      </c>
      <c r="I2165" t="s">
        <v>9261</v>
      </c>
      <c r="J2165" t="s">
        <v>9262</v>
      </c>
      <c r="K2165" t="s">
        <v>19</v>
      </c>
      <c r="L2165" t="s">
        <v>175</v>
      </c>
      <c r="M2165">
        <v>430089</v>
      </c>
      <c r="N2165" t="s">
        <v>163</v>
      </c>
      <c r="O2165" s="182">
        <v>41655</v>
      </c>
      <c r="P2165" s="182">
        <v>41680</v>
      </c>
      <c r="Q2165">
        <v>3</v>
      </c>
      <c r="R2165">
        <v>3</v>
      </c>
      <c r="S2165">
        <v>3</v>
      </c>
      <c r="T2165">
        <v>3</v>
      </c>
      <c r="U2165"/>
    </row>
    <row r="2166" spans="1:21">
      <c r="A2166" s="168" t="str">
        <f t="shared" si="33"/>
        <v>Report</v>
      </c>
      <c r="B2166">
        <v>80417</v>
      </c>
      <c r="C2166" t="s">
        <v>9263</v>
      </c>
      <c r="D2166" t="s">
        <v>163</v>
      </c>
      <c r="E2166" t="s">
        <v>283</v>
      </c>
      <c r="F2166" t="s">
        <v>9264</v>
      </c>
      <c r="G2166" t="s">
        <v>9265</v>
      </c>
      <c r="H2166" t="s">
        <v>280</v>
      </c>
      <c r="I2166" t="s">
        <v>9266</v>
      </c>
      <c r="J2166" t="s">
        <v>9267</v>
      </c>
      <c r="K2166" t="s">
        <v>19</v>
      </c>
      <c r="L2166" t="s">
        <v>175</v>
      </c>
      <c r="M2166">
        <v>447644</v>
      </c>
      <c r="N2166" t="s">
        <v>163</v>
      </c>
      <c r="O2166" s="182">
        <v>41920</v>
      </c>
      <c r="P2166" s="182">
        <v>41941</v>
      </c>
      <c r="Q2166">
        <v>2</v>
      </c>
      <c r="R2166">
        <v>2</v>
      </c>
      <c r="S2166">
        <v>2</v>
      </c>
      <c r="T2166">
        <v>2</v>
      </c>
      <c r="U2166"/>
    </row>
    <row r="2167" spans="1:21">
      <c r="A2167" s="168" t="str">
        <f t="shared" ref="A2167:A2229" si="34">IF(B2167 &lt;&gt; "", HYPERLINK(CONCATENATE("http://www.ofsted.gov.uk/oxedu_providers/full/(urn)/",B2167),"Report"),"")</f>
        <v>Report</v>
      </c>
      <c r="B2167">
        <v>80420</v>
      </c>
      <c r="C2167" t="s">
        <v>9268</v>
      </c>
      <c r="D2167" t="s">
        <v>163</v>
      </c>
      <c r="E2167" t="s">
        <v>283</v>
      </c>
      <c r="F2167" t="s">
        <v>9269</v>
      </c>
      <c r="G2167" t="s">
        <v>9270</v>
      </c>
      <c r="H2167" t="s">
        <v>280</v>
      </c>
      <c r="I2167" t="s">
        <v>2607</v>
      </c>
      <c r="J2167" t="s">
        <v>9271</v>
      </c>
      <c r="K2167" t="s">
        <v>146</v>
      </c>
      <c r="L2167" t="s">
        <v>175</v>
      </c>
      <c r="M2167">
        <v>455022</v>
      </c>
      <c r="N2167" t="s">
        <v>8732</v>
      </c>
      <c r="O2167" s="182">
        <v>42125</v>
      </c>
      <c r="P2167" s="182">
        <v>42150</v>
      </c>
      <c r="Q2167">
        <v>3</v>
      </c>
      <c r="R2167">
        <v>3</v>
      </c>
      <c r="S2167">
        <v>3</v>
      </c>
      <c r="T2167">
        <v>3</v>
      </c>
      <c r="U2167"/>
    </row>
    <row r="2168" spans="1:21">
      <c r="A2168" s="168" t="str">
        <f t="shared" si="34"/>
        <v>Report</v>
      </c>
      <c r="B2168">
        <v>80422</v>
      </c>
      <c r="C2168" t="s">
        <v>9272</v>
      </c>
      <c r="D2168" t="s">
        <v>163</v>
      </c>
      <c r="E2168" t="s">
        <v>283</v>
      </c>
      <c r="F2168" t="s">
        <v>9273</v>
      </c>
      <c r="G2168" t="s">
        <v>9274</v>
      </c>
      <c r="H2168" t="s">
        <v>280</v>
      </c>
      <c r="I2168" t="s">
        <v>2607</v>
      </c>
      <c r="J2168" t="s">
        <v>9275</v>
      </c>
      <c r="K2168" t="s">
        <v>146</v>
      </c>
      <c r="L2168" t="s">
        <v>175</v>
      </c>
      <c r="M2168">
        <v>430103</v>
      </c>
      <c r="N2168" t="s">
        <v>163</v>
      </c>
      <c r="O2168" s="182">
        <v>41717</v>
      </c>
      <c r="P2168" s="182">
        <v>41738</v>
      </c>
      <c r="Q2168">
        <v>2</v>
      </c>
      <c r="R2168">
        <v>2</v>
      </c>
      <c r="S2168">
        <v>2</v>
      </c>
      <c r="T2168">
        <v>2</v>
      </c>
      <c r="U2168"/>
    </row>
    <row r="2169" spans="1:21">
      <c r="A2169" s="168" t="str">
        <f t="shared" si="34"/>
        <v>Report</v>
      </c>
      <c r="B2169">
        <v>80423</v>
      </c>
      <c r="C2169" t="s">
        <v>9276</v>
      </c>
      <c r="D2169" t="s">
        <v>163</v>
      </c>
      <c r="E2169" t="s">
        <v>283</v>
      </c>
      <c r="F2169" t="s">
        <v>973</v>
      </c>
      <c r="G2169" t="s">
        <v>9277</v>
      </c>
      <c r="H2169" t="s">
        <v>280</v>
      </c>
      <c r="I2169" t="s">
        <v>9278</v>
      </c>
      <c r="J2169" t="s">
        <v>9279</v>
      </c>
      <c r="K2169" t="s">
        <v>146</v>
      </c>
      <c r="L2169" t="s">
        <v>175</v>
      </c>
      <c r="M2169">
        <v>424816</v>
      </c>
      <c r="N2169" t="s">
        <v>163</v>
      </c>
      <c r="O2169" s="182">
        <v>41550</v>
      </c>
      <c r="P2169" s="182">
        <v>41571</v>
      </c>
      <c r="Q2169">
        <v>3</v>
      </c>
      <c r="R2169">
        <v>3</v>
      </c>
      <c r="S2169">
        <v>2</v>
      </c>
      <c r="T2169">
        <v>3</v>
      </c>
      <c r="U2169"/>
    </row>
    <row r="2170" spans="1:21">
      <c r="A2170" s="168" t="str">
        <f t="shared" si="34"/>
        <v>Report</v>
      </c>
      <c r="B2170">
        <v>80425</v>
      </c>
      <c r="C2170" t="s">
        <v>9280</v>
      </c>
      <c r="D2170" t="s">
        <v>163</v>
      </c>
      <c r="E2170" t="s">
        <v>283</v>
      </c>
      <c r="F2170" t="s">
        <v>9281</v>
      </c>
      <c r="G2170" t="s">
        <v>9282</v>
      </c>
      <c r="H2170" t="s">
        <v>9283</v>
      </c>
      <c r="I2170" t="s">
        <v>2607</v>
      </c>
      <c r="J2170" t="s">
        <v>9284</v>
      </c>
      <c r="K2170" t="s">
        <v>146</v>
      </c>
      <c r="L2170" t="s">
        <v>175</v>
      </c>
      <c r="M2170">
        <v>424818</v>
      </c>
      <c r="N2170" t="s">
        <v>163</v>
      </c>
      <c r="O2170" s="182">
        <v>41563</v>
      </c>
      <c r="P2170" s="182">
        <v>41590</v>
      </c>
      <c r="Q2170">
        <v>3</v>
      </c>
      <c r="R2170">
        <v>3</v>
      </c>
      <c r="S2170">
        <v>3</v>
      </c>
      <c r="T2170">
        <v>3</v>
      </c>
      <c r="U2170"/>
    </row>
    <row r="2171" spans="1:21">
      <c r="A2171" s="168" t="str">
        <f t="shared" si="34"/>
        <v>Report</v>
      </c>
      <c r="B2171">
        <v>80435</v>
      </c>
      <c r="C2171" t="s">
        <v>9285</v>
      </c>
      <c r="D2171" t="s">
        <v>163</v>
      </c>
      <c r="E2171" t="s">
        <v>283</v>
      </c>
      <c r="F2171" t="s">
        <v>9286</v>
      </c>
      <c r="G2171" t="s">
        <v>280</v>
      </c>
      <c r="H2171" t="s">
        <v>280</v>
      </c>
      <c r="I2171" t="s">
        <v>9287</v>
      </c>
      <c r="J2171" t="s">
        <v>9288</v>
      </c>
      <c r="K2171" t="s">
        <v>53</v>
      </c>
      <c r="L2171" t="s">
        <v>175</v>
      </c>
      <c r="M2171">
        <v>455026</v>
      </c>
      <c r="N2171" t="s">
        <v>8732</v>
      </c>
      <c r="O2171" s="182">
        <v>42124</v>
      </c>
      <c r="P2171" s="182">
        <v>42150</v>
      </c>
      <c r="Q2171">
        <v>3</v>
      </c>
      <c r="R2171">
        <v>3</v>
      </c>
      <c r="S2171">
        <v>3</v>
      </c>
      <c r="T2171">
        <v>3</v>
      </c>
      <c r="U2171"/>
    </row>
    <row r="2172" spans="1:21">
      <c r="A2172" s="168" t="str">
        <f t="shared" si="34"/>
        <v>Report</v>
      </c>
      <c r="B2172">
        <v>80440</v>
      </c>
      <c r="C2172" t="s">
        <v>9289</v>
      </c>
      <c r="D2172" t="s">
        <v>163</v>
      </c>
      <c r="E2172" t="s">
        <v>283</v>
      </c>
      <c r="F2172" t="s">
        <v>9290</v>
      </c>
      <c r="G2172" t="s">
        <v>9291</v>
      </c>
      <c r="H2172" t="s">
        <v>9292</v>
      </c>
      <c r="I2172" t="s">
        <v>9293</v>
      </c>
      <c r="J2172" t="s">
        <v>9294</v>
      </c>
      <c r="K2172" t="s">
        <v>53</v>
      </c>
      <c r="L2172" t="s">
        <v>175</v>
      </c>
      <c r="M2172">
        <v>454552</v>
      </c>
      <c r="N2172" t="s">
        <v>163</v>
      </c>
      <c r="O2172" s="182">
        <v>42026</v>
      </c>
      <c r="P2172" s="182">
        <v>42061</v>
      </c>
      <c r="Q2172">
        <v>4</v>
      </c>
      <c r="R2172">
        <v>4</v>
      </c>
      <c r="S2172">
        <v>4</v>
      </c>
      <c r="T2172">
        <v>4</v>
      </c>
      <c r="U2172"/>
    </row>
    <row r="2173" spans="1:21">
      <c r="A2173" s="168" t="str">
        <f t="shared" si="34"/>
        <v>Report</v>
      </c>
      <c r="B2173">
        <v>80502</v>
      </c>
      <c r="C2173" t="s">
        <v>9295</v>
      </c>
      <c r="D2173" t="s">
        <v>163</v>
      </c>
      <c r="E2173" t="s">
        <v>283</v>
      </c>
      <c r="F2173" t="s">
        <v>6678</v>
      </c>
      <c r="G2173" t="s">
        <v>9296</v>
      </c>
      <c r="H2173" t="s">
        <v>280</v>
      </c>
      <c r="I2173" t="s">
        <v>9297</v>
      </c>
      <c r="J2173" t="s">
        <v>9298</v>
      </c>
      <c r="K2173" t="s">
        <v>2</v>
      </c>
      <c r="L2173" t="s">
        <v>175</v>
      </c>
      <c r="M2173">
        <v>430118</v>
      </c>
      <c r="N2173" t="s">
        <v>163</v>
      </c>
      <c r="O2173" s="182">
        <v>41670</v>
      </c>
      <c r="P2173" s="182">
        <v>41691</v>
      </c>
      <c r="Q2173">
        <v>2</v>
      </c>
      <c r="R2173">
        <v>2</v>
      </c>
      <c r="S2173">
        <v>2</v>
      </c>
      <c r="T2173">
        <v>2</v>
      </c>
      <c r="U2173"/>
    </row>
    <row r="2174" spans="1:21">
      <c r="A2174" s="168" t="str">
        <f t="shared" si="34"/>
        <v>Report</v>
      </c>
      <c r="B2174">
        <v>80504</v>
      </c>
      <c r="C2174" t="s">
        <v>9299</v>
      </c>
      <c r="D2174" t="s">
        <v>163</v>
      </c>
      <c r="E2174" t="s">
        <v>283</v>
      </c>
      <c r="F2174" t="s">
        <v>9300</v>
      </c>
      <c r="G2174" t="s">
        <v>9301</v>
      </c>
      <c r="H2174" t="s">
        <v>9302</v>
      </c>
      <c r="I2174" t="s">
        <v>9297</v>
      </c>
      <c r="J2174" t="s">
        <v>9303</v>
      </c>
      <c r="K2174" t="s">
        <v>2</v>
      </c>
      <c r="L2174" t="s">
        <v>175</v>
      </c>
      <c r="M2174">
        <v>444789</v>
      </c>
      <c r="N2174" t="s">
        <v>163</v>
      </c>
      <c r="O2174" s="182">
        <v>41803</v>
      </c>
      <c r="P2174" s="182">
        <v>41824</v>
      </c>
      <c r="Q2174">
        <v>2</v>
      </c>
      <c r="R2174">
        <v>2</v>
      </c>
      <c r="S2174">
        <v>1</v>
      </c>
      <c r="T2174">
        <v>2</v>
      </c>
      <c r="U2174"/>
    </row>
    <row r="2175" spans="1:21">
      <c r="A2175" s="168" t="str">
        <f t="shared" si="34"/>
        <v>Report</v>
      </c>
      <c r="B2175">
        <v>80507</v>
      </c>
      <c r="C2175" t="s">
        <v>9304</v>
      </c>
      <c r="D2175" t="s">
        <v>163</v>
      </c>
      <c r="E2175" t="s">
        <v>283</v>
      </c>
      <c r="F2175" t="s">
        <v>9305</v>
      </c>
      <c r="G2175" t="s">
        <v>9306</v>
      </c>
      <c r="H2175" t="s">
        <v>9307</v>
      </c>
      <c r="I2175" t="s">
        <v>9297</v>
      </c>
      <c r="J2175" t="s">
        <v>9308</v>
      </c>
      <c r="K2175" t="s">
        <v>2</v>
      </c>
      <c r="L2175" t="s">
        <v>175</v>
      </c>
      <c r="M2175">
        <v>430096</v>
      </c>
      <c r="N2175" t="s">
        <v>163</v>
      </c>
      <c r="O2175" s="182">
        <v>41676</v>
      </c>
      <c r="P2175" s="182">
        <v>41697</v>
      </c>
      <c r="Q2175">
        <v>1</v>
      </c>
      <c r="R2175">
        <v>1</v>
      </c>
      <c r="S2175">
        <v>1</v>
      </c>
      <c r="T2175">
        <v>1</v>
      </c>
      <c r="U2175"/>
    </row>
    <row r="2176" spans="1:21">
      <c r="A2176" s="168" t="str">
        <f t="shared" si="34"/>
        <v>Report</v>
      </c>
      <c r="B2176">
        <v>80509</v>
      </c>
      <c r="C2176" t="s">
        <v>9309</v>
      </c>
      <c r="D2176" t="s">
        <v>163</v>
      </c>
      <c r="E2176" t="s">
        <v>283</v>
      </c>
      <c r="F2176" t="s">
        <v>9310</v>
      </c>
      <c r="G2176" t="s">
        <v>9311</v>
      </c>
      <c r="H2176" t="s">
        <v>9312</v>
      </c>
      <c r="I2176" t="s">
        <v>9297</v>
      </c>
      <c r="J2176" t="s">
        <v>9313</v>
      </c>
      <c r="K2176" t="s">
        <v>2</v>
      </c>
      <c r="L2176" t="s">
        <v>175</v>
      </c>
      <c r="M2176">
        <v>430119</v>
      </c>
      <c r="N2176" t="s">
        <v>163</v>
      </c>
      <c r="O2176" s="182">
        <v>41691</v>
      </c>
      <c r="P2176" s="182">
        <v>41711</v>
      </c>
      <c r="Q2176">
        <v>2</v>
      </c>
      <c r="R2176">
        <v>1</v>
      </c>
      <c r="S2176">
        <v>2</v>
      </c>
      <c r="T2176">
        <v>2</v>
      </c>
      <c r="U2176"/>
    </row>
    <row r="2177" spans="1:21">
      <c r="A2177" s="168" t="str">
        <f t="shared" si="34"/>
        <v>Report</v>
      </c>
      <c r="B2177">
        <v>80589</v>
      </c>
      <c r="C2177" t="s">
        <v>9314</v>
      </c>
      <c r="D2177" t="s">
        <v>163</v>
      </c>
      <c r="E2177" t="s">
        <v>283</v>
      </c>
      <c r="F2177" t="s">
        <v>9315</v>
      </c>
      <c r="G2177" t="s">
        <v>9316</v>
      </c>
      <c r="H2177" t="s">
        <v>280</v>
      </c>
      <c r="I2177" t="s">
        <v>663</v>
      </c>
      <c r="J2177" t="s">
        <v>9317</v>
      </c>
      <c r="K2177" t="s">
        <v>151</v>
      </c>
      <c r="L2177" t="s">
        <v>177</v>
      </c>
      <c r="M2177">
        <v>428568</v>
      </c>
      <c r="N2177" t="s">
        <v>163</v>
      </c>
      <c r="O2177" s="182">
        <v>41668</v>
      </c>
      <c r="P2177" s="182">
        <v>41687</v>
      </c>
      <c r="Q2177">
        <v>2</v>
      </c>
      <c r="R2177">
        <v>2</v>
      </c>
      <c r="S2177">
        <v>2</v>
      </c>
      <c r="T2177">
        <v>2</v>
      </c>
      <c r="U2177"/>
    </row>
    <row r="2178" spans="1:21">
      <c r="A2178" s="168" t="str">
        <f t="shared" si="34"/>
        <v>Report</v>
      </c>
      <c r="B2178">
        <v>80599</v>
      </c>
      <c r="C2178" t="s">
        <v>9318</v>
      </c>
      <c r="D2178" t="s">
        <v>163</v>
      </c>
      <c r="E2178" t="s">
        <v>283</v>
      </c>
      <c r="F2178" t="s">
        <v>9319</v>
      </c>
      <c r="G2178" t="s">
        <v>2654</v>
      </c>
      <c r="H2178" t="s">
        <v>280</v>
      </c>
      <c r="I2178" t="s">
        <v>9320</v>
      </c>
      <c r="J2178" t="s">
        <v>9321</v>
      </c>
      <c r="K2178" t="s">
        <v>122</v>
      </c>
      <c r="L2178" t="s">
        <v>176</v>
      </c>
      <c r="M2178">
        <v>451697</v>
      </c>
      <c r="N2178" t="s">
        <v>163</v>
      </c>
      <c r="O2178" s="182">
        <v>41893</v>
      </c>
      <c r="P2178" s="182">
        <v>41911</v>
      </c>
      <c r="Q2178">
        <v>3</v>
      </c>
      <c r="R2178">
        <v>3</v>
      </c>
      <c r="S2178">
        <v>3</v>
      </c>
      <c r="T2178">
        <v>3</v>
      </c>
      <c r="U2178"/>
    </row>
    <row r="2179" spans="1:21">
      <c r="A2179" s="168" t="str">
        <f t="shared" si="34"/>
        <v>Report</v>
      </c>
      <c r="B2179">
        <v>80601</v>
      </c>
      <c r="C2179" t="s">
        <v>9322</v>
      </c>
      <c r="D2179" t="s">
        <v>163</v>
      </c>
      <c r="E2179" t="s">
        <v>283</v>
      </c>
      <c r="F2179" t="s">
        <v>9323</v>
      </c>
      <c r="G2179" t="s">
        <v>280</v>
      </c>
      <c r="H2179" t="s">
        <v>280</v>
      </c>
      <c r="I2179" t="s">
        <v>9324</v>
      </c>
      <c r="J2179" t="s">
        <v>9325</v>
      </c>
      <c r="K2179" t="s">
        <v>77</v>
      </c>
      <c r="L2179" t="s">
        <v>174</v>
      </c>
      <c r="M2179">
        <v>447645</v>
      </c>
      <c r="N2179" t="s">
        <v>163</v>
      </c>
      <c r="O2179" s="182">
        <v>41984</v>
      </c>
      <c r="P2179" s="182">
        <v>42016</v>
      </c>
      <c r="Q2179">
        <v>2</v>
      </c>
      <c r="R2179">
        <v>2</v>
      </c>
      <c r="S2179">
        <v>2</v>
      </c>
      <c r="T2179">
        <v>2</v>
      </c>
      <c r="U2179"/>
    </row>
    <row r="2180" spans="1:21">
      <c r="A2180" s="168" t="str">
        <f t="shared" si="34"/>
        <v>Report</v>
      </c>
      <c r="B2180">
        <v>80609</v>
      </c>
      <c r="C2180" t="s">
        <v>9326</v>
      </c>
      <c r="D2180" t="s">
        <v>163</v>
      </c>
      <c r="E2180" t="s">
        <v>283</v>
      </c>
      <c r="F2180" t="s">
        <v>9327</v>
      </c>
      <c r="G2180" t="s">
        <v>280</v>
      </c>
      <c r="H2180" t="s">
        <v>280</v>
      </c>
      <c r="I2180" t="s">
        <v>9328</v>
      </c>
      <c r="J2180" t="s">
        <v>9329</v>
      </c>
      <c r="K2180" t="s">
        <v>103</v>
      </c>
      <c r="L2180" t="s">
        <v>178</v>
      </c>
      <c r="M2180">
        <v>442831</v>
      </c>
      <c r="N2180" t="s">
        <v>163</v>
      </c>
      <c r="O2180" s="182">
        <v>41794</v>
      </c>
      <c r="P2180" s="182">
        <v>41815</v>
      </c>
      <c r="Q2180">
        <v>3</v>
      </c>
      <c r="R2180">
        <v>2</v>
      </c>
      <c r="S2180">
        <v>3</v>
      </c>
      <c r="T2180">
        <v>3</v>
      </c>
      <c r="U2180"/>
    </row>
    <row r="2181" spans="1:21">
      <c r="A2181" s="168" t="str">
        <f t="shared" si="34"/>
        <v>Report</v>
      </c>
      <c r="B2181">
        <v>80610</v>
      </c>
      <c r="C2181" t="s">
        <v>9330</v>
      </c>
      <c r="D2181" t="s">
        <v>163</v>
      </c>
      <c r="E2181" t="s">
        <v>283</v>
      </c>
      <c r="F2181" t="s">
        <v>9331</v>
      </c>
      <c r="G2181" t="s">
        <v>280</v>
      </c>
      <c r="H2181" t="s">
        <v>280</v>
      </c>
      <c r="I2181" t="s">
        <v>9332</v>
      </c>
      <c r="J2181" t="s">
        <v>9333</v>
      </c>
      <c r="K2181" t="s">
        <v>103</v>
      </c>
      <c r="L2181" t="s">
        <v>178</v>
      </c>
      <c r="M2181">
        <v>430104</v>
      </c>
      <c r="N2181" t="s">
        <v>163</v>
      </c>
      <c r="O2181" s="182">
        <v>41718</v>
      </c>
      <c r="P2181" s="182">
        <v>41739</v>
      </c>
      <c r="Q2181">
        <v>2</v>
      </c>
      <c r="R2181">
        <v>2</v>
      </c>
      <c r="S2181">
        <v>2</v>
      </c>
      <c r="T2181">
        <v>2</v>
      </c>
      <c r="U2181"/>
    </row>
    <row r="2182" spans="1:21">
      <c r="A2182" s="168" t="str">
        <f t="shared" si="34"/>
        <v>Report</v>
      </c>
      <c r="B2182">
        <v>80611</v>
      </c>
      <c r="C2182" t="s">
        <v>9334</v>
      </c>
      <c r="D2182" t="s">
        <v>163</v>
      </c>
      <c r="E2182" t="s">
        <v>283</v>
      </c>
      <c r="F2182" t="s">
        <v>9335</v>
      </c>
      <c r="G2182" t="s">
        <v>280</v>
      </c>
      <c r="H2182" t="s">
        <v>280</v>
      </c>
      <c r="I2182" t="s">
        <v>9336</v>
      </c>
      <c r="J2182" t="s">
        <v>9337</v>
      </c>
      <c r="K2182" t="s">
        <v>103</v>
      </c>
      <c r="L2182" t="s">
        <v>178</v>
      </c>
      <c r="M2182">
        <v>451418</v>
      </c>
      <c r="N2182" t="s">
        <v>163</v>
      </c>
      <c r="O2182" s="182">
        <v>41830</v>
      </c>
      <c r="P2182" s="182">
        <v>41849</v>
      </c>
      <c r="Q2182">
        <v>2</v>
      </c>
      <c r="R2182">
        <v>2</v>
      </c>
      <c r="S2182">
        <v>2</v>
      </c>
      <c r="T2182">
        <v>2</v>
      </c>
      <c r="U2182"/>
    </row>
    <row r="2183" spans="1:21">
      <c r="A2183" s="168" t="str">
        <f t="shared" si="34"/>
        <v>Report</v>
      </c>
      <c r="B2183">
        <v>80612</v>
      </c>
      <c r="C2183" t="s">
        <v>9338</v>
      </c>
      <c r="D2183" t="s">
        <v>163</v>
      </c>
      <c r="E2183" t="s">
        <v>283</v>
      </c>
      <c r="F2183" t="s">
        <v>9339</v>
      </c>
      <c r="G2183" t="s">
        <v>280</v>
      </c>
      <c r="H2183" t="s">
        <v>280</v>
      </c>
      <c r="I2183" t="s">
        <v>8656</v>
      </c>
      <c r="J2183" t="s">
        <v>9340</v>
      </c>
      <c r="K2183" t="s">
        <v>103</v>
      </c>
      <c r="L2183" t="s">
        <v>178</v>
      </c>
      <c r="M2183">
        <v>453916</v>
      </c>
      <c r="N2183" t="s">
        <v>163</v>
      </c>
      <c r="O2183" s="182">
        <v>42026</v>
      </c>
      <c r="P2183" s="182">
        <v>42048</v>
      </c>
      <c r="Q2183">
        <v>2</v>
      </c>
      <c r="R2183">
        <v>2</v>
      </c>
      <c r="S2183">
        <v>2</v>
      </c>
      <c r="T2183">
        <v>2</v>
      </c>
      <c r="U2183"/>
    </row>
    <row r="2184" spans="1:21">
      <c r="A2184" s="168" t="str">
        <f t="shared" si="34"/>
        <v>Report</v>
      </c>
      <c r="B2184">
        <v>80614</v>
      </c>
      <c r="C2184" t="s">
        <v>9341</v>
      </c>
      <c r="D2184" t="s">
        <v>163</v>
      </c>
      <c r="E2184" t="s">
        <v>283</v>
      </c>
      <c r="F2184" t="s">
        <v>9342</v>
      </c>
      <c r="G2184" t="s">
        <v>280</v>
      </c>
      <c r="H2184" t="s">
        <v>280</v>
      </c>
      <c r="I2184" t="s">
        <v>3537</v>
      </c>
      <c r="J2184" t="s">
        <v>9343</v>
      </c>
      <c r="K2184" t="s">
        <v>103</v>
      </c>
      <c r="L2184" t="s">
        <v>178</v>
      </c>
      <c r="M2184">
        <v>454067</v>
      </c>
      <c r="N2184" t="s">
        <v>163</v>
      </c>
      <c r="O2184" s="182">
        <v>42088</v>
      </c>
      <c r="P2184" s="182">
        <v>42108</v>
      </c>
      <c r="Q2184">
        <v>2</v>
      </c>
      <c r="R2184">
        <v>2</v>
      </c>
      <c r="S2184">
        <v>2</v>
      </c>
      <c r="T2184">
        <v>2</v>
      </c>
      <c r="U2184"/>
    </row>
    <row r="2185" spans="1:21">
      <c r="A2185" s="168" t="str">
        <f t="shared" si="34"/>
        <v>Report</v>
      </c>
      <c r="B2185">
        <v>80633</v>
      </c>
      <c r="C2185" t="s">
        <v>9344</v>
      </c>
      <c r="D2185" t="s">
        <v>163</v>
      </c>
      <c r="E2185" t="s">
        <v>283</v>
      </c>
      <c r="F2185" t="s">
        <v>9345</v>
      </c>
      <c r="G2185" t="s">
        <v>280</v>
      </c>
      <c r="H2185" t="s">
        <v>9346</v>
      </c>
      <c r="I2185" t="s">
        <v>9347</v>
      </c>
      <c r="J2185" t="s">
        <v>9348</v>
      </c>
      <c r="K2185" t="s">
        <v>97</v>
      </c>
      <c r="L2185" t="s">
        <v>172</v>
      </c>
      <c r="M2185">
        <v>429926</v>
      </c>
      <c r="N2185" t="s">
        <v>163</v>
      </c>
      <c r="O2185" s="182">
        <v>41550</v>
      </c>
      <c r="P2185" s="182">
        <v>41565</v>
      </c>
      <c r="Q2185">
        <v>3</v>
      </c>
      <c r="R2185">
        <v>3</v>
      </c>
      <c r="S2185">
        <v>3</v>
      </c>
      <c r="T2185">
        <v>3</v>
      </c>
      <c r="U2185"/>
    </row>
    <row r="2186" spans="1:21">
      <c r="A2186" s="168" t="str">
        <f t="shared" si="34"/>
        <v>Report</v>
      </c>
      <c r="B2186">
        <v>80636</v>
      </c>
      <c r="C2186" t="s">
        <v>9349</v>
      </c>
      <c r="D2186" t="s">
        <v>163</v>
      </c>
      <c r="E2186" t="s">
        <v>283</v>
      </c>
      <c r="F2186" t="s">
        <v>9350</v>
      </c>
      <c r="G2186" t="s">
        <v>9351</v>
      </c>
      <c r="H2186" t="s">
        <v>9352</v>
      </c>
      <c r="I2186" t="s">
        <v>2384</v>
      </c>
      <c r="J2186" t="s">
        <v>9353</v>
      </c>
      <c r="K2186" t="s">
        <v>71</v>
      </c>
      <c r="L2186" t="s">
        <v>176</v>
      </c>
      <c r="M2186">
        <v>430121</v>
      </c>
      <c r="N2186" t="s">
        <v>163</v>
      </c>
      <c r="O2186" s="182">
        <v>41691</v>
      </c>
      <c r="P2186" s="182">
        <v>41722</v>
      </c>
      <c r="Q2186">
        <v>2</v>
      </c>
      <c r="R2186">
        <v>2</v>
      </c>
      <c r="S2186">
        <v>2</v>
      </c>
      <c r="T2186">
        <v>2</v>
      </c>
      <c r="U2186"/>
    </row>
    <row r="2187" spans="1:21">
      <c r="A2187" s="168" t="str">
        <f t="shared" si="34"/>
        <v>Report</v>
      </c>
      <c r="B2187">
        <v>80637</v>
      </c>
      <c r="C2187" t="s">
        <v>9354</v>
      </c>
      <c r="D2187" t="s">
        <v>163</v>
      </c>
      <c r="E2187" t="s">
        <v>283</v>
      </c>
      <c r="F2187" t="s">
        <v>9355</v>
      </c>
      <c r="G2187" t="s">
        <v>280</v>
      </c>
      <c r="H2187" t="s">
        <v>280</v>
      </c>
      <c r="I2187" t="s">
        <v>2384</v>
      </c>
      <c r="J2187" t="s">
        <v>9356</v>
      </c>
      <c r="K2187" t="s">
        <v>71</v>
      </c>
      <c r="L2187" t="s">
        <v>176</v>
      </c>
      <c r="M2187">
        <v>430122</v>
      </c>
      <c r="N2187" t="s">
        <v>163</v>
      </c>
      <c r="O2187" s="182">
        <v>41704</v>
      </c>
      <c r="P2187" s="182">
        <v>41724</v>
      </c>
      <c r="Q2187">
        <v>2</v>
      </c>
      <c r="R2187">
        <v>2</v>
      </c>
      <c r="S2187">
        <v>2</v>
      </c>
      <c r="T2187">
        <v>2</v>
      </c>
      <c r="U2187"/>
    </row>
    <row r="2188" spans="1:21">
      <c r="A2188" s="168" t="str">
        <f t="shared" si="34"/>
        <v>Report</v>
      </c>
      <c r="B2188">
        <v>80640</v>
      </c>
      <c r="C2188" t="s">
        <v>9357</v>
      </c>
      <c r="D2188" t="s">
        <v>163</v>
      </c>
      <c r="E2188" t="s">
        <v>283</v>
      </c>
      <c r="F2188" t="s">
        <v>9358</v>
      </c>
      <c r="G2188" t="s">
        <v>9359</v>
      </c>
      <c r="H2188" t="s">
        <v>280</v>
      </c>
      <c r="I2188" t="s">
        <v>9360</v>
      </c>
      <c r="J2188" t="s">
        <v>9361</v>
      </c>
      <c r="K2188" t="s">
        <v>11</v>
      </c>
      <c r="L2188" t="s">
        <v>171</v>
      </c>
      <c r="M2188">
        <v>430442</v>
      </c>
      <c r="N2188" t="s">
        <v>163</v>
      </c>
      <c r="O2188" s="182">
        <v>41558</v>
      </c>
      <c r="P2188" s="182">
        <v>41579</v>
      </c>
      <c r="Q2188">
        <v>3</v>
      </c>
      <c r="R2188">
        <v>3</v>
      </c>
      <c r="S2188">
        <v>3</v>
      </c>
      <c r="T2188">
        <v>3</v>
      </c>
      <c r="U2188"/>
    </row>
    <row r="2189" spans="1:21">
      <c r="A2189" s="168" t="str">
        <f t="shared" si="34"/>
        <v>Report</v>
      </c>
      <c r="B2189">
        <v>80645</v>
      </c>
      <c r="C2189" t="s">
        <v>9362</v>
      </c>
      <c r="D2189" t="s">
        <v>163</v>
      </c>
      <c r="E2189" t="s">
        <v>283</v>
      </c>
      <c r="F2189" t="s">
        <v>9363</v>
      </c>
      <c r="G2189" t="s">
        <v>9364</v>
      </c>
      <c r="H2189" t="s">
        <v>9365</v>
      </c>
      <c r="I2189" t="s">
        <v>1161</v>
      </c>
      <c r="J2189" t="s">
        <v>9366</v>
      </c>
      <c r="K2189" t="s">
        <v>132</v>
      </c>
      <c r="L2189" t="s">
        <v>176</v>
      </c>
      <c r="M2189">
        <v>432805</v>
      </c>
      <c r="N2189" t="s">
        <v>163</v>
      </c>
      <c r="O2189" s="182">
        <v>41843</v>
      </c>
      <c r="P2189" s="182">
        <v>41864</v>
      </c>
      <c r="Q2189">
        <v>3</v>
      </c>
      <c r="R2189">
        <v>2</v>
      </c>
      <c r="S2189">
        <v>2</v>
      </c>
      <c r="T2189">
        <v>3</v>
      </c>
      <c r="U2189"/>
    </row>
    <row r="2190" spans="1:21">
      <c r="A2190" s="168" t="str">
        <f t="shared" si="34"/>
        <v>Report</v>
      </c>
      <c r="B2190">
        <v>80647</v>
      </c>
      <c r="C2190" t="s">
        <v>9367</v>
      </c>
      <c r="D2190" t="s">
        <v>163</v>
      </c>
      <c r="E2190" t="s">
        <v>283</v>
      </c>
      <c r="F2190" t="s">
        <v>9368</v>
      </c>
      <c r="G2190" t="s">
        <v>7224</v>
      </c>
      <c r="H2190" t="s">
        <v>280</v>
      </c>
      <c r="I2190" t="s">
        <v>9369</v>
      </c>
      <c r="J2190" t="s">
        <v>9370</v>
      </c>
      <c r="K2190" t="s">
        <v>32</v>
      </c>
      <c r="L2190" t="s">
        <v>173</v>
      </c>
      <c r="M2190">
        <v>442835</v>
      </c>
      <c r="N2190" t="s">
        <v>163</v>
      </c>
      <c r="O2190" s="182">
        <v>41844</v>
      </c>
      <c r="P2190" s="182">
        <v>41865</v>
      </c>
      <c r="Q2190">
        <v>2</v>
      </c>
      <c r="R2190">
        <v>2</v>
      </c>
      <c r="S2190">
        <v>2</v>
      </c>
      <c r="T2190">
        <v>2</v>
      </c>
      <c r="U2190"/>
    </row>
    <row r="2191" spans="1:21">
      <c r="A2191" s="168" t="str">
        <f t="shared" si="34"/>
        <v>Report</v>
      </c>
      <c r="B2191">
        <v>80648</v>
      </c>
      <c r="C2191" t="s">
        <v>9371</v>
      </c>
      <c r="D2191" t="s">
        <v>163</v>
      </c>
      <c r="E2191" t="s">
        <v>283</v>
      </c>
      <c r="F2191" t="s">
        <v>9372</v>
      </c>
      <c r="G2191" t="s">
        <v>9373</v>
      </c>
      <c r="H2191" t="s">
        <v>280</v>
      </c>
      <c r="I2191" t="s">
        <v>9374</v>
      </c>
      <c r="J2191" t="s">
        <v>9375</v>
      </c>
      <c r="K2191" t="s">
        <v>32</v>
      </c>
      <c r="L2191" t="s">
        <v>173</v>
      </c>
      <c r="M2191">
        <v>442718</v>
      </c>
      <c r="N2191" t="s">
        <v>163</v>
      </c>
      <c r="O2191" s="182">
        <v>41704</v>
      </c>
      <c r="P2191" s="182">
        <v>41722</v>
      </c>
      <c r="Q2191">
        <v>2</v>
      </c>
      <c r="R2191">
        <v>2</v>
      </c>
      <c r="S2191">
        <v>2</v>
      </c>
      <c r="T2191">
        <v>2</v>
      </c>
      <c r="U2191"/>
    </row>
    <row r="2192" spans="1:21">
      <c r="A2192" s="168" t="str">
        <f t="shared" si="34"/>
        <v>Report</v>
      </c>
      <c r="B2192">
        <v>80649</v>
      </c>
      <c r="C2192" t="s">
        <v>9376</v>
      </c>
      <c r="D2192" t="s">
        <v>163</v>
      </c>
      <c r="E2192" t="s">
        <v>283</v>
      </c>
      <c r="F2192" t="s">
        <v>9377</v>
      </c>
      <c r="G2192" t="s">
        <v>9378</v>
      </c>
      <c r="H2192" t="s">
        <v>280</v>
      </c>
      <c r="I2192" t="s">
        <v>9379</v>
      </c>
      <c r="J2192" t="s">
        <v>9380</v>
      </c>
      <c r="K2192" t="s">
        <v>32</v>
      </c>
      <c r="L2192" t="s">
        <v>173</v>
      </c>
      <c r="M2192">
        <v>451339</v>
      </c>
      <c r="N2192" t="s">
        <v>163</v>
      </c>
      <c r="O2192" s="182">
        <v>41899</v>
      </c>
      <c r="P2192" s="182">
        <v>41919</v>
      </c>
      <c r="Q2192">
        <v>2</v>
      </c>
      <c r="R2192">
        <v>2</v>
      </c>
      <c r="S2192">
        <v>2</v>
      </c>
      <c r="T2192">
        <v>2</v>
      </c>
      <c r="U2192"/>
    </row>
    <row r="2193" spans="1:21">
      <c r="A2193" s="168" t="str">
        <f t="shared" si="34"/>
        <v>Report</v>
      </c>
      <c r="B2193">
        <v>80650</v>
      </c>
      <c r="C2193" t="s">
        <v>9381</v>
      </c>
      <c r="D2193" t="s">
        <v>163</v>
      </c>
      <c r="E2193" t="s">
        <v>283</v>
      </c>
      <c r="F2193" t="s">
        <v>9382</v>
      </c>
      <c r="G2193" t="s">
        <v>280</v>
      </c>
      <c r="H2193" t="s">
        <v>280</v>
      </c>
      <c r="I2193" t="s">
        <v>9383</v>
      </c>
      <c r="J2193" t="s">
        <v>9384</v>
      </c>
      <c r="K2193" t="s">
        <v>32</v>
      </c>
      <c r="L2193" t="s">
        <v>173</v>
      </c>
      <c r="M2193">
        <v>434489</v>
      </c>
      <c r="N2193" t="s">
        <v>163</v>
      </c>
      <c r="O2193" s="182">
        <v>41654</v>
      </c>
      <c r="P2193" s="182">
        <v>41670</v>
      </c>
      <c r="Q2193">
        <v>2</v>
      </c>
      <c r="R2193">
        <v>2</v>
      </c>
      <c r="S2193">
        <v>2</v>
      </c>
      <c r="T2193">
        <v>2</v>
      </c>
      <c r="U2193"/>
    </row>
    <row r="2194" spans="1:21">
      <c r="A2194" s="168" t="str">
        <f t="shared" si="34"/>
        <v>Report</v>
      </c>
      <c r="B2194">
        <v>80651</v>
      </c>
      <c r="C2194" t="s">
        <v>9385</v>
      </c>
      <c r="D2194" t="s">
        <v>163</v>
      </c>
      <c r="E2194" t="s">
        <v>283</v>
      </c>
      <c r="F2194" t="s">
        <v>9386</v>
      </c>
      <c r="G2194" t="s">
        <v>9387</v>
      </c>
      <c r="H2194" t="s">
        <v>280</v>
      </c>
      <c r="I2194" t="s">
        <v>9388</v>
      </c>
      <c r="J2194" t="s">
        <v>9389</v>
      </c>
      <c r="K2194" t="s">
        <v>29</v>
      </c>
      <c r="L2194" t="s">
        <v>172</v>
      </c>
      <c r="M2194">
        <v>447649</v>
      </c>
      <c r="N2194" t="s">
        <v>163</v>
      </c>
      <c r="O2194" s="182">
        <v>41956</v>
      </c>
      <c r="P2194" s="182">
        <v>41975</v>
      </c>
      <c r="Q2194">
        <v>3</v>
      </c>
      <c r="R2194">
        <v>3</v>
      </c>
      <c r="S2194">
        <v>3</v>
      </c>
      <c r="T2194">
        <v>3</v>
      </c>
      <c r="U2194"/>
    </row>
    <row r="2195" spans="1:21">
      <c r="A2195" s="168" t="str">
        <f t="shared" si="34"/>
        <v>Report</v>
      </c>
      <c r="B2195">
        <v>80656</v>
      </c>
      <c r="C2195" t="s">
        <v>9390</v>
      </c>
      <c r="D2195" t="s">
        <v>163</v>
      </c>
      <c r="E2195" t="s">
        <v>283</v>
      </c>
      <c r="F2195" t="s">
        <v>9391</v>
      </c>
      <c r="G2195" t="s">
        <v>9392</v>
      </c>
      <c r="H2195" t="s">
        <v>280</v>
      </c>
      <c r="I2195" t="s">
        <v>9393</v>
      </c>
      <c r="J2195" t="s">
        <v>9394</v>
      </c>
      <c r="K2195" t="s">
        <v>11</v>
      </c>
      <c r="L2195" t="s">
        <v>171</v>
      </c>
      <c r="M2195">
        <v>447650</v>
      </c>
      <c r="N2195" t="s">
        <v>163</v>
      </c>
      <c r="O2195" s="182">
        <v>41907</v>
      </c>
      <c r="P2195" s="182">
        <v>41928</v>
      </c>
      <c r="Q2195">
        <v>2</v>
      </c>
      <c r="R2195">
        <v>2</v>
      </c>
      <c r="S2195">
        <v>2</v>
      </c>
      <c r="T2195">
        <v>2</v>
      </c>
      <c r="U2195"/>
    </row>
    <row r="2196" spans="1:21">
      <c r="A2196" s="168" t="str">
        <f t="shared" si="34"/>
        <v>Report</v>
      </c>
      <c r="B2196">
        <v>80657</v>
      </c>
      <c r="C2196" t="s">
        <v>9395</v>
      </c>
      <c r="D2196" t="s">
        <v>163</v>
      </c>
      <c r="E2196" t="s">
        <v>283</v>
      </c>
      <c r="F2196" t="s">
        <v>9396</v>
      </c>
      <c r="G2196" t="s">
        <v>280</v>
      </c>
      <c r="H2196" t="s">
        <v>280</v>
      </c>
      <c r="I2196" t="s">
        <v>9397</v>
      </c>
      <c r="J2196" t="s">
        <v>9398</v>
      </c>
      <c r="K2196" t="s">
        <v>11</v>
      </c>
      <c r="L2196" t="s">
        <v>171</v>
      </c>
      <c r="M2196">
        <v>447651</v>
      </c>
      <c r="N2196" t="s">
        <v>163</v>
      </c>
      <c r="O2196" s="182">
        <v>41978</v>
      </c>
      <c r="P2196" s="182">
        <v>42016</v>
      </c>
      <c r="Q2196">
        <v>4</v>
      </c>
      <c r="R2196">
        <v>4</v>
      </c>
      <c r="S2196">
        <v>4</v>
      </c>
      <c r="T2196">
        <v>4</v>
      </c>
      <c r="U2196"/>
    </row>
    <row r="2197" spans="1:21">
      <c r="A2197" s="168" t="str">
        <f t="shared" si="34"/>
        <v>Report</v>
      </c>
      <c r="B2197">
        <v>80660</v>
      </c>
      <c r="C2197" t="s">
        <v>9399</v>
      </c>
      <c r="D2197" t="s">
        <v>163</v>
      </c>
      <c r="E2197" t="s">
        <v>283</v>
      </c>
      <c r="F2197" t="s">
        <v>9400</v>
      </c>
      <c r="G2197" t="s">
        <v>280</v>
      </c>
      <c r="H2197" t="s">
        <v>280</v>
      </c>
      <c r="I2197" t="s">
        <v>9401</v>
      </c>
      <c r="J2197" t="s">
        <v>9402</v>
      </c>
      <c r="K2197" t="s">
        <v>11</v>
      </c>
      <c r="L2197" t="s">
        <v>171</v>
      </c>
      <c r="M2197">
        <v>442728</v>
      </c>
      <c r="N2197" t="s">
        <v>163</v>
      </c>
      <c r="O2197" s="182">
        <v>41774</v>
      </c>
      <c r="P2197" s="182">
        <v>41799</v>
      </c>
      <c r="Q2197">
        <v>3</v>
      </c>
      <c r="R2197">
        <v>3</v>
      </c>
      <c r="S2197">
        <v>3</v>
      </c>
      <c r="T2197">
        <v>3</v>
      </c>
      <c r="U2197"/>
    </row>
    <row r="2198" spans="1:21">
      <c r="A2198" s="168" t="str">
        <f t="shared" si="34"/>
        <v>Report</v>
      </c>
      <c r="B2198">
        <v>80661</v>
      </c>
      <c r="C2198" t="s">
        <v>9403</v>
      </c>
      <c r="D2198" t="s">
        <v>163</v>
      </c>
      <c r="E2198" t="s">
        <v>283</v>
      </c>
      <c r="F2198" t="s">
        <v>9404</v>
      </c>
      <c r="G2198" t="s">
        <v>9405</v>
      </c>
      <c r="H2198" t="s">
        <v>280</v>
      </c>
      <c r="I2198" t="s">
        <v>9406</v>
      </c>
      <c r="J2198" t="s">
        <v>9407</v>
      </c>
      <c r="K2198" t="s">
        <v>11</v>
      </c>
      <c r="L2198" t="s">
        <v>171</v>
      </c>
      <c r="M2198">
        <v>447602</v>
      </c>
      <c r="N2198" t="s">
        <v>163</v>
      </c>
      <c r="O2198" s="182">
        <v>41990</v>
      </c>
      <c r="P2198" s="182">
        <v>42017</v>
      </c>
      <c r="Q2198">
        <v>2</v>
      </c>
      <c r="R2198">
        <v>2</v>
      </c>
      <c r="S2198">
        <v>2</v>
      </c>
      <c r="T2198">
        <v>2</v>
      </c>
      <c r="U2198"/>
    </row>
    <row r="2199" spans="1:21">
      <c r="A2199" s="168" t="str">
        <f t="shared" si="34"/>
        <v>Report</v>
      </c>
      <c r="B2199">
        <v>80662</v>
      </c>
      <c r="C2199" t="s">
        <v>9408</v>
      </c>
      <c r="D2199" t="s">
        <v>163</v>
      </c>
      <c r="E2199" t="s">
        <v>283</v>
      </c>
      <c r="F2199" t="s">
        <v>9409</v>
      </c>
      <c r="G2199" t="s">
        <v>280</v>
      </c>
      <c r="H2199" t="s">
        <v>280</v>
      </c>
      <c r="I2199" t="s">
        <v>9410</v>
      </c>
      <c r="J2199" t="s">
        <v>9411</v>
      </c>
      <c r="K2199" t="s">
        <v>11</v>
      </c>
      <c r="L2199" t="s">
        <v>171</v>
      </c>
      <c r="M2199">
        <v>447652</v>
      </c>
      <c r="N2199" t="s">
        <v>163</v>
      </c>
      <c r="O2199" s="182">
        <v>41983</v>
      </c>
      <c r="P2199" s="182">
        <v>41997</v>
      </c>
      <c r="Q2199">
        <v>2</v>
      </c>
      <c r="R2199">
        <v>2</v>
      </c>
      <c r="S2199">
        <v>2</v>
      </c>
      <c r="T2199">
        <v>2</v>
      </c>
      <c r="U2199"/>
    </row>
    <row r="2200" spans="1:21">
      <c r="A2200" s="168" t="str">
        <f t="shared" si="34"/>
        <v>Report</v>
      </c>
      <c r="B2200">
        <v>80663</v>
      </c>
      <c r="C2200" t="s">
        <v>9412</v>
      </c>
      <c r="D2200" t="s">
        <v>163</v>
      </c>
      <c r="E2200" t="s">
        <v>283</v>
      </c>
      <c r="F2200" t="s">
        <v>6670</v>
      </c>
      <c r="G2200" t="s">
        <v>9413</v>
      </c>
      <c r="H2200" t="s">
        <v>9414</v>
      </c>
      <c r="I2200" t="s">
        <v>9415</v>
      </c>
      <c r="J2200" t="s">
        <v>9416</v>
      </c>
      <c r="K2200" t="s">
        <v>11</v>
      </c>
      <c r="L2200" t="s">
        <v>171</v>
      </c>
      <c r="M2200">
        <v>455170</v>
      </c>
      <c r="N2200" t="s">
        <v>163</v>
      </c>
      <c r="O2200" s="182">
        <v>42067</v>
      </c>
      <c r="P2200" s="182">
        <v>42081</v>
      </c>
      <c r="Q2200">
        <v>2</v>
      </c>
      <c r="R2200">
        <v>2</v>
      </c>
      <c r="S2200">
        <v>2</v>
      </c>
      <c r="T2200">
        <v>2</v>
      </c>
      <c r="U2200"/>
    </row>
    <row r="2201" spans="1:21">
      <c r="A2201" s="168" t="str">
        <f t="shared" si="34"/>
        <v>Report</v>
      </c>
      <c r="B2201">
        <v>80664</v>
      </c>
      <c r="C2201" t="s">
        <v>9417</v>
      </c>
      <c r="D2201" t="s">
        <v>163</v>
      </c>
      <c r="E2201" t="s">
        <v>283</v>
      </c>
      <c r="F2201" t="s">
        <v>9418</v>
      </c>
      <c r="G2201" t="s">
        <v>9419</v>
      </c>
      <c r="H2201" t="s">
        <v>280</v>
      </c>
      <c r="I2201" t="s">
        <v>9420</v>
      </c>
      <c r="J2201" t="s">
        <v>9421</v>
      </c>
      <c r="K2201" t="s">
        <v>11</v>
      </c>
      <c r="L2201" t="s">
        <v>171</v>
      </c>
      <c r="M2201">
        <v>443653</v>
      </c>
      <c r="N2201" t="s">
        <v>163</v>
      </c>
      <c r="O2201" s="182">
        <v>41789</v>
      </c>
      <c r="P2201" s="182">
        <v>41815</v>
      </c>
      <c r="Q2201">
        <v>2</v>
      </c>
      <c r="R2201">
        <v>2</v>
      </c>
      <c r="S2201">
        <v>2</v>
      </c>
      <c r="T2201">
        <v>2</v>
      </c>
      <c r="U2201"/>
    </row>
    <row r="2202" spans="1:21">
      <c r="A2202" s="168" t="str">
        <f t="shared" si="34"/>
        <v>Report</v>
      </c>
      <c r="B2202">
        <v>80665</v>
      </c>
      <c r="C2202" t="s">
        <v>9422</v>
      </c>
      <c r="D2202" t="s">
        <v>163</v>
      </c>
      <c r="E2202" t="s">
        <v>283</v>
      </c>
      <c r="F2202" t="s">
        <v>953</v>
      </c>
      <c r="G2202" t="s">
        <v>9423</v>
      </c>
      <c r="H2202" t="s">
        <v>280</v>
      </c>
      <c r="I2202" t="s">
        <v>2418</v>
      </c>
      <c r="J2202" t="s">
        <v>9424</v>
      </c>
      <c r="K2202" t="s">
        <v>11</v>
      </c>
      <c r="L2202" t="s">
        <v>171</v>
      </c>
      <c r="M2202">
        <v>432816</v>
      </c>
      <c r="N2202" t="s">
        <v>163</v>
      </c>
      <c r="O2202" s="182">
        <v>41571</v>
      </c>
      <c r="P2202" s="182">
        <v>41592</v>
      </c>
      <c r="Q2202">
        <v>3</v>
      </c>
      <c r="R2202">
        <v>3</v>
      </c>
      <c r="S2202">
        <v>3</v>
      </c>
      <c r="T2202">
        <v>3</v>
      </c>
      <c r="U2202"/>
    </row>
    <row r="2203" spans="1:21">
      <c r="A2203" s="168" t="str">
        <f t="shared" si="34"/>
        <v>Report</v>
      </c>
      <c r="B2203">
        <v>80669</v>
      </c>
      <c r="C2203" t="s">
        <v>9425</v>
      </c>
      <c r="D2203" t="s">
        <v>163</v>
      </c>
      <c r="E2203" t="s">
        <v>283</v>
      </c>
      <c r="F2203" t="s">
        <v>9426</v>
      </c>
      <c r="G2203" t="s">
        <v>9427</v>
      </c>
      <c r="H2203" t="s">
        <v>9428</v>
      </c>
      <c r="I2203" t="s">
        <v>9397</v>
      </c>
      <c r="J2203" t="s">
        <v>9429</v>
      </c>
      <c r="K2203" t="s">
        <v>11</v>
      </c>
      <c r="L2203" t="s">
        <v>171</v>
      </c>
      <c r="M2203">
        <v>442836</v>
      </c>
      <c r="N2203" t="s">
        <v>163</v>
      </c>
      <c r="O2203" s="182">
        <v>41781</v>
      </c>
      <c r="P2203" s="182">
        <v>41806</v>
      </c>
      <c r="Q2203">
        <v>2</v>
      </c>
      <c r="R2203">
        <v>2</v>
      </c>
      <c r="S2203">
        <v>2</v>
      </c>
      <c r="T2203">
        <v>2</v>
      </c>
      <c r="U2203"/>
    </row>
    <row r="2204" spans="1:21">
      <c r="A2204" s="168" t="str">
        <f t="shared" si="34"/>
        <v>Report</v>
      </c>
      <c r="B2204">
        <v>80670</v>
      </c>
      <c r="C2204" t="s">
        <v>9430</v>
      </c>
      <c r="D2204" t="s">
        <v>163</v>
      </c>
      <c r="E2204" t="s">
        <v>283</v>
      </c>
      <c r="F2204" t="s">
        <v>9431</v>
      </c>
      <c r="G2204" t="s">
        <v>280</v>
      </c>
      <c r="H2204" t="s">
        <v>280</v>
      </c>
      <c r="I2204" t="s">
        <v>3600</v>
      </c>
      <c r="J2204" t="s">
        <v>9432</v>
      </c>
      <c r="K2204" t="s">
        <v>11</v>
      </c>
      <c r="L2204" t="s">
        <v>171</v>
      </c>
      <c r="M2204">
        <v>454065</v>
      </c>
      <c r="N2204" t="s">
        <v>163</v>
      </c>
      <c r="O2204" s="182">
        <v>42033</v>
      </c>
      <c r="P2204" s="182">
        <v>42046</v>
      </c>
      <c r="Q2204">
        <v>2</v>
      </c>
      <c r="R2204">
        <v>2</v>
      </c>
      <c r="S2204">
        <v>2</v>
      </c>
      <c r="T2204">
        <v>2</v>
      </c>
      <c r="U2204"/>
    </row>
    <row r="2205" spans="1:21">
      <c r="A2205" s="168" t="str">
        <f t="shared" si="34"/>
        <v>Report</v>
      </c>
      <c r="B2205">
        <v>80673</v>
      </c>
      <c r="C2205" t="s">
        <v>9433</v>
      </c>
      <c r="D2205" t="s">
        <v>163</v>
      </c>
      <c r="E2205" t="s">
        <v>283</v>
      </c>
      <c r="F2205" t="s">
        <v>9434</v>
      </c>
      <c r="G2205" t="s">
        <v>9435</v>
      </c>
      <c r="H2205" t="s">
        <v>9436</v>
      </c>
      <c r="I2205" t="s">
        <v>7232</v>
      </c>
      <c r="J2205" t="s">
        <v>9437</v>
      </c>
      <c r="K2205" t="s">
        <v>11</v>
      </c>
      <c r="L2205" t="s">
        <v>171</v>
      </c>
      <c r="M2205">
        <v>447604</v>
      </c>
      <c r="N2205" t="s">
        <v>163</v>
      </c>
      <c r="O2205" s="182">
        <v>41914</v>
      </c>
      <c r="P2205" s="182">
        <v>41934</v>
      </c>
      <c r="Q2205">
        <v>2</v>
      </c>
      <c r="R2205">
        <v>2</v>
      </c>
      <c r="S2205">
        <v>2</v>
      </c>
      <c r="T2205">
        <v>2</v>
      </c>
      <c r="U2205"/>
    </row>
    <row r="2206" spans="1:21">
      <c r="A2206" s="168" t="str">
        <f t="shared" si="34"/>
        <v>Report</v>
      </c>
      <c r="B2206">
        <v>80674</v>
      </c>
      <c r="C2206" t="s">
        <v>9438</v>
      </c>
      <c r="D2206" t="s">
        <v>163</v>
      </c>
      <c r="E2206" t="s">
        <v>283</v>
      </c>
      <c r="F2206" t="s">
        <v>9439</v>
      </c>
      <c r="G2206" t="s">
        <v>9440</v>
      </c>
      <c r="H2206" t="s">
        <v>280</v>
      </c>
      <c r="I2206" t="s">
        <v>9441</v>
      </c>
      <c r="J2206" t="s">
        <v>9442</v>
      </c>
      <c r="K2206" t="s">
        <v>102</v>
      </c>
      <c r="L2206" t="s">
        <v>176</v>
      </c>
      <c r="M2206">
        <v>442837</v>
      </c>
      <c r="N2206" t="s">
        <v>163</v>
      </c>
      <c r="O2206" s="182">
        <v>41843</v>
      </c>
      <c r="P2206" s="182">
        <v>41865</v>
      </c>
      <c r="Q2206">
        <v>3</v>
      </c>
      <c r="R2206">
        <v>3</v>
      </c>
      <c r="S2206">
        <v>3</v>
      </c>
      <c r="T2206">
        <v>3</v>
      </c>
      <c r="U2206"/>
    </row>
    <row r="2207" spans="1:21">
      <c r="A2207" s="168" t="str">
        <f t="shared" si="34"/>
        <v>Report</v>
      </c>
      <c r="B2207">
        <v>80675</v>
      </c>
      <c r="C2207" t="s">
        <v>9443</v>
      </c>
      <c r="D2207" t="s">
        <v>163</v>
      </c>
      <c r="E2207" t="s">
        <v>283</v>
      </c>
      <c r="F2207" t="s">
        <v>9444</v>
      </c>
      <c r="G2207" t="s">
        <v>280</v>
      </c>
      <c r="H2207" t="s">
        <v>280</v>
      </c>
      <c r="I2207" t="s">
        <v>9445</v>
      </c>
      <c r="J2207" t="s">
        <v>9446</v>
      </c>
      <c r="K2207" t="s">
        <v>102</v>
      </c>
      <c r="L2207" t="s">
        <v>176</v>
      </c>
      <c r="M2207">
        <v>453923</v>
      </c>
      <c r="N2207" t="s">
        <v>163</v>
      </c>
      <c r="O2207" s="182">
        <v>42039</v>
      </c>
      <c r="P2207" s="182">
        <v>42056</v>
      </c>
      <c r="Q2207">
        <v>3</v>
      </c>
      <c r="R2207">
        <v>3</v>
      </c>
      <c r="S2207">
        <v>3</v>
      </c>
      <c r="T2207">
        <v>3</v>
      </c>
      <c r="U2207"/>
    </row>
    <row r="2208" spans="1:21">
      <c r="A2208" s="168" t="str">
        <f t="shared" si="34"/>
        <v>Report</v>
      </c>
      <c r="B2208">
        <v>80705</v>
      </c>
      <c r="C2208" t="s">
        <v>9447</v>
      </c>
      <c r="D2208" t="s">
        <v>163</v>
      </c>
      <c r="E2208" t="s">
        <v>283</v>
      </c>
      <c r="F2208" t="s">
        <v>9448</v>
      </c>
      <c r="G2208" t="s">
        <v>280</v>
      </c>
      <c r="H2208" t="s">
        <v>280</v>
      </c>
      <c r="I2208" t="s">
        <v>9449</v>
      </c>
      <c r="J2208" t="s">
        <v>9450</v>
      </c>
      <c r="K2208" t="s">
        <v>86</v>
      </c>
      <c r="L2208" t="s">
        <v>172</v>
      </c>
      <c r="M2208">
        <v>447653</v>
      </c>
      <c r="N2208" t="s">
        <v>163</v>
      </c>
      <c r="O2208" s="182">
        <v>41969</v>
      </c>
      <c r="P2208" s="182">
        <v>41985</v>
      </c>
      <c r="Q2208">
        <v>2</v>
      </c>
      <c r="R2208">
        <v>2</v>
      </c>
      <c r="S2208">
        <v>2</v>
      </c>
      <c r="T2208">
        <v>2</v>
      </c>
      <c r="U2208"/>
    </row>
    <row r="2209" spans="1:21">
      <c r="A2209" s="168" t="str">
        <f t="shared" si="34"/>
        <v>Report</v>
      </c>
      <c r="B2209">
        <v>80706</v>
      </c>
      <c r="C2209" t="s">
        <v>9451</v>
      </c>
      <c r="D2209" t="s">
        <v>163</v>
      </c>
      <c r="E2209" t="s">
        <v>283</v>
      </c>
      <c r="F2209" t="s">
        <v>9452</v>
      </c>
      <c r="G2209" t="s">
        <v>280</v>
      </c>
      <c r="H2209" t="s">
        <v>280</v>
      </c>
      <c r="I2209" t="s">
        <v>9453</v>
      </c>
      <c r="J2209" t="s">
        <v>9454</v>
      </c>
      <c r="K2209" t="s">
        <v>86</v>
      </c>
      <c r="L2209" t="s">
        <v>172</v>
      </c>
      <c r="M2209">
        <v>452145</v>
      </c>
      <c r="N2209" t="s">
        <v>163</v>
      </c>
      <c r="O2209" s="182">
        <v>41948</v>
      </c>
      <c r="P2209" s="182">
        <v>41968</v>
      </c>
      <c r="Q2209">
        <v>2</v>
      </c>
      <c r="R2209">
        <v>2</v>
      </c>
      <c r="S2209">
        <v>2</v>
      </c>
      <c r="T2209">
        <v>3</v>
      </c>
      <c r="U2209"/>
    </row>
    <row r="2210" spans="1:21">
      <c r="A2210" s="168" t="str">
        <f t="shared" si="34"/>
        <v>Report</v>
      </c>
      <c r="B2210">
        <v>80707</v>
      </c>
      <c r="C2210" t="s">
        <v>9455</v>
      </c>
      <c r="D2210" t="s">
        <v>163</v>
      </c>
      <c r="E2210" t="s">
        <v>283</v>
      </c>
      <c r="F2210" t="s">
        <v>9456</v>
      </c>
      <c r="G2210" t="s">
        <v>9457</v>
      </c>
      <c r="H2210" t="s">
        <v>280</v>
      </c>
      <c r="I2210" t="s">
        <v>9453</v>
      </c>
      <c r="J2210" t="s">
        <v>9458</v>
      </c>
      <c r="K2210" t="s">
        <v>86</v>
      </c>
      <c r="L2210" t="s">
        <v>172</v>
      </c>
      <c r="M2210">
        <v>442710</v>
      </c>
      <c r="N2210" t="s">
        <v>163</v>
      </c>
      <c r="O2210" s="182">
        <v>41851</v>
      </c>
      <c r="P2210" s="182">
        <v>41878</v>
      </c>
      <c r="Q2210">
        <v>2</v>
      </c>
      <c r="R2210">
        <v>2</v>
      </c>
      <c r="S2210">
        <v>2</v>
      </c>
      <c r="T2210">
        <v>3</v>
      </c>
      <c r="U2210"/>
    </row>
    <row r="2211" spans="1:21">
      <c r="A2211" s="168" t="str">
        <f t="shared" si="34"/>
        <v>Report</v>
      </c>
      <c r="B2211">
        <v>80733</v>
      </c>
      <c r="C2211" t="s">
        <v>9459</v>
      </c>
      <c r="D2211" t="s">
        <v>163</v>
      </c>
      <c r="E2211" t="s">
        <v>283</v>
      </c>
      <c r="F2211" t="s">
        <v>9460</v>
      </c>
      <c r="G2211" t="s">
        <v>9461</v>
      </c>
      <c r="H2211" t="s">
        <v>280</v>
      </c>
      <c r="I2211" t="s">
        <v>3433</v>
      </c>
      <c r="J2211" t="s">
        <v>9462</v>
      </c>
      <c r="K2211" t="s">
        <v>105</v>
      </c>
      <c r="L2211" t="s">
        <v>178</v>
      </c>
      <c r="M2211">
        <v>433947</v>
      </c>
      <c r="N2211" t="s">
        <v>163</v>
      </c>
      <c r="O2211" s="182">
        <v>41606</v>
      </c>
      <c r="P2211" s="182">
        <v>41627</v>
      </c>
      <c r="Q2211">
        <v>3</v>
      </c>
      <c r="R2211">
        <v>4</v>
      </c>
      <c r="S2211">
        <v>3</v>
      </c>
      <c r="T2211">
        <v>2</v>
      </c>
      <c r="U2211"/>
    </row>
    <row r="2212" spans="1:21">
      <c r="A2212" s="168" t="str">
        <f t="shared" si="34"/>
        <v>Report</v>
      </c>
      <c r="B2212">
        <v>80736</v>
      </c>
      <c r="C2212" t="s">
        <v>9463</v>
      </c>
      <c r="D2212" t="s">
        <v>163</v>
      </c>
      <c r="E2212" t="s">
        <v>283</v>
      </c>
      <c r="F2212" t="s">
        <v>9464</v>
      </c>
      <c r="G2212" t="s">
        <v>9465</v>
      </c>
      <c r="H2212" t="s">
        <v>280</v>
      </c>
      <c r="I2212" t="s">
        <v>9466</v>
      </c>
      <c r="J2212" t="s">
        <v>9467</v>
      </c>
      <c r="K2212" t="s">
        <v>29</v>
      </c>
      <c r="L2212" t="s">
        <v>172</v>
      </c>
      <c r="M2212">
        <v>447587</v>
      </c>
      <c r="N2212" t="s">
        <v>163</v>
      </c>
      <c r="O2212" s="182">
        <v>41915</v>
      </c>
      <c r="P2212" s="182">
        <v>41954</v>
      </c>
      <c r="Q2212">
        <v>4</v>
      </c>
      <c r="R2212">
        <v>4</v>
      </c>
      <c r="S2212">
        <v>4</v>
      </c>
      <c r="T2212">
        <v>4</v>
      </c>
      <c r="U2212"/>
    </row>
    <row r="2213" spans="1:21">
      <c r="A2213" s="168" t="str">
        <f t="shared" si="34"/>
        <v>Report</v>
      </c>
      <c r="B2213">
        <v>80770</v>
      </c>
      <c r="C2213" t="s">
        <v>9468</v>
      </c>
      <c r="D2213" t="s">
        <v>163</v>
      </c>
      <c r="E2213" t="s">
        <v>283</v>
      </c>
      <c r="F2213" t="s">
        <v>9469</v>
      </c>
      <c r="G2213" t="s">
        <v>280</v>
      </c>
      <c r="H2213" t="s">
        <v>280</v>
      </c>
      <c r="I2213" t="s">
        <v>9470</v>
      </c>
      <c r="J2213" t="s">
        <v>9471</v>
      </c>
      <c r="K2213" t="s">
        <v>26</v>
      </c>
      <c r="L2213" t="s">
        <v>171</v>
      </c>
      <c r="M2213">
        <v>451578</v>
      </c>
      <c r="N2213" t="s">
        <v>163</v>
      </c>
      <c r="O2213" s="182">
        <v>41893</v>
      </c>
      <c r="P2213" s="182">
        <v>41914</v>
      </c>
      <c r="Q2213">
        <v>3</v>
      </c>
      <c r="R2213">
        <v>3</v>
      </c>
      <c r="S2213">
        <v>3</v>
      </c>
      <c r="T2213">
        <v>3</v>
      </c>
      <c r="U2213"/>
    </row>
    <row r="2214" spans="1:21">
      <c r="A2214" s="168" t="str">
        <f t="shared" si="34"/>
        <v>Report</v>
      </c>
      <c r="B2214">
        <v>80772</v>
      </c>
      <c r="C2214" t="s">
        <v>9472</v>
      </c>
      <c r="D2214" t="s">
        <v>163</v>
      </c>
      <c r="E2214" t="s">
        <v>283</v>
      </c>
      <c r="F2214" t="s">
        <v>9473</v>
      </c>
      <c r="G2214" t="s">
        <v>9474</v>
      </c>
      <c r="H2214" t="s">
        <v>9475</v>
      </c>
      <c r="I2214" t="s">
        <v>9476</v>
      </c>
      <c r="J2214" t="s">
        <v>9477</v>
      </c>
      <c r="K2214" t="s">
        <v>106</v>
      </c>
      <c r="L2214" t="s">
        <v>178</v>
      </c>
      <c r="M2214">
        <v>442840</v>
      </c>
      <c r="N2214" t="s">
        <v>163</v>
      </c>
      <c r="O2214" s="182">
        <v>41802</v>
      </c>
      <c r="P2214" s="182">
        <v>41817</v>
      </c>
      <c r="Q2214">
        <v>2</v>
      </c>
      <c r="R2214">
        <v>2</v>
      </c>
      <c r="S2214">
        <v>2</v>
      </c>
      <c r="T2214">
        <v>2</v>
      </c>
      <c r="U2214"/>
    </row>
    <row r="2215" spans="1:21">
      <c r="A2215" s="168" t="str">
        <f t="shared" si="34"/>
        <v>Report</v>
      </c>
      <c r="B2215">
        <v>80773</v>
      </c>
      <c r="C2215" t="s">
        <v>9478</v>
      </c>
      <c r="D2215" t="s">
        <v>163</v>
      </c>
      <c r="E2215" t="s">
        <v>283</v>
      </c>
      <c r="F2215" t="s">
        <v>9479</v>
      </c>
      <c r="G2215" t="s">
        <v>280</v>
      </c>
      <c r="H2215" t="s">
        <v>280</v>
      </c>
      <c r="I2215" t="s">
        <v>9480</v>
      </c>
      <c r="J2215" t="s">
        <v>9481</v>
      </c>
      <c r="K2215" t="s">
        <v>84</v>
      </c>
      <c r="L2215" t="s">
        <v>176</v>
      </c>
      <c r="M2215">
        <v>442841</v>
      </c>
      <c r="N2215" t="s">
        <v>163</v>
      </c>
      <c r="O2215" s="182">
        <v>41850</v>
      </c>
      <c r="P2215" s="182">
        <v>41871</v>
      </c>
      <c r="Q2215">
        <v>3</v>
      </c>
      <c r="R2215">
        <v>3</v>
      </c>
      <c r="S2215">
        <v>3</v>
      </c>
      <c r="T2215">
        <v>3</v>
      </c>
      <c r="U2215"/>
    </row>
    <row r="2216" spans="1:21">
      <c r="A2216" s="168" t="str">
        <f t="shared" si="34"/>
        <v>Report</v>
      </c>
      <c r="B2216">
        <v>80777</v>
      </c>
      <c r="C2216" t="s">
        <v>9482</v>
      </c>
      <c r="D2216" t="s">
        <v>163</v>
      </c>
      <c r="E2216" t="s">
        <v>283</v>
      </c>
      <c r="F2216" t="s">
        <v>9483</v>
      </c>
      <c r="G2216" t="s">
        <v>9484</v>
      </c>
      <c r="H2216" t="s">
        <v>9485</v>
      </c>
      <c r="I2216" t="s">
        <v>9486</v>
      </c>
      <c r="J2216" t="s">
        <v>9487</v>
      </c>
      <c r="K2216" t="s">
        <v>153</v>
      </c>
      <c r="L2216" t="s">
        <v>177</v>
      </c>
      <c r="M2216">
        <v>455163</v>
      </c>
      <c r="N2216" t="s">
        <v>163</v>
      </c>
      <c r="O2216" s="182">
        <v>42173</v>
      </c>
      <c r="P2216" s="182">
        <v>42194</v>
      </c>
      <c r="Q2216">
        <v>2</v>
      </c>
      <c r="R2216">
        <v>2</v>
      </c>
      <c r="S2216">
        <v>2</v>
      </c>
      <c r="T2216">
        <v>2</v>
      </c>
      <c r="U2216"/>
    </row>
    <row r="2217" spans="1:21">
      <c r="A2217" s="168" t="str">
        <f t="shared" si="34"/>
        <v>Report</v>
      </c>
      <c r="B2217">
        <v>80783</v>
      </c>
      <c r="C2217" t="s">
        <v>9488</v>
      </c>
      <c r="D2217" t="s">
        <v>163</v>
      </c>
      <c r="E2217" t="s">
        <v>283</v>
      </c>
      <c r="F2217" t="s">
        <v>9489</v>
      </c>
      <c r="G2217" t="s">
        <v>9490</v>
      </c>
      <c r="H2217" t="s">
        <v>280</v>
      </c>
      <c r="I2217" t="s">
        <v>9491</v>
      </c>
      <c r="J2217" t="s">
        <v>9492</v>
      </c>
      <c r="K2217" t="s">
        <v>97</v>
      </c>
      <c r="L2217" t="s">
        <v>172</v>
      </c>
      <c r="M2217">
        <v>443506</v>
      </c>
      <c r="N2217" t="s">
        <v>8732</v>
      </c>
      <c r="O2217" s="182">
        <v>41724</v>
      </c>
      <c r="P2217" s="182">
        <v>41745</v>
      </c>
      <c r="Q2217">
        <v>3</v>
      </c>
      <c r="R2217">
        <v>3</v>
      </c>
      <c r="S2217">
        <v>3</v>
      </c>
      <c r="T2217">
        <v>3</v>
      </c>
      <c r="U2217"/>
    </row>
    <row r="2218" spans="1:21">
      <c r="A2218" s="168" t="str">
        <f t="shared" si="34"/>
        <v>Report</v>
      </c>
      <c r="B2218">
        <v>80784</v>
      </c>
      <c r="C2218" t="s">
        <v>9493</v>
      </c>
      <c r="D2218" t="s">
        <v>163</v>
      </c>
      <c r="E2218" t="s">
        <v>283</v>
      </c>
      <c r="F2218" t="s">
        <v>2639</v>
      </c>
      <c r="G2218" t="s">
        <v>280</v>
      </c>
      <c r="H2218" t="s">
        <v>280</v>
      </c>
      <c r="I2218" t="s">
        <v>1456</v>
      </c>
      <c r="J2218" t="s">
        <v>9494</v>
      </c>
      <c r="K2218" t="s">
        <v>95</v>
      </c>
      <c r="L2218" t="s">
        <v>177</v>
      </c>
      <c r="M2218">
        <v>443669</v>
      </c>
      <c r="N2218" t="s">
        <v>163</v>
      </c>
      <c r="O2218" s="182">
        <v>41704</v>
      </c>
      <c r="P2218" s="182">
        <v>41722</v>
      </c>
      <c r="Q2218">
        <v>3</v>
      </c>
      <c r="R2218">
        <v>3</v>
      </c>
      <c r="S2218">
        <v>3</v>
      </c>
      <c r="T2218">
        <v>3</v>
      </c>
      <c r="U2218"/>
    </row>
    <row r="2219" spans="1:21">
      <c r="A2219" s="168" t="str">
        <f t="shared" si="34"/>
        <v>Report</v>
      </c>
      <c r="B2219">
        <v>80802</v>
      </c>
      <c r="C2219" t="s">
        <v>9495</v>
      </c>
      <c r="D2219" t="s">
        <v>163</v>
      </c>
      <c r="E2219" t="s">
        <v>283</v>
      </c>
      <c r="F2219" t="s">
        <v>9496</v>
      </c>
      <c r="G2219" t="s">
        <v>9497</v>
      </c>
      <c r="H2219" t="s">
        <v>280</v>
      </c>
      <c r="I2219" t="s">
        <v>9498</v>
      </c>
      <c r="J2219" t="s">
        <v>9499</v>
      </c>
      <c r="K2219" t="s">
        <v>96</v>
      </c>
      <c r="L2219" t="s">
        <v>176</v>
      </c>
      <c r="M2219">
        <v>451707</v>
      </c>
      <c r="N2219" t="s">
        <v>163</v>
      </c>
      <c r="O2219" s="182">
        <v>41893</v>
      </c>
      <c r="P2219" s="182">
        <v>41911</v>
      </c>
      <c r="Q2219">
        <v>2</v>
      </c>
      <c r="R2219">
        <v>2</v>
      </c>
      <c r="S2219">
        <v>2</v>
      </c>
      <c r="T2219">
        <v>2</v>
      </c>
      <c r="U2219"/>
    </row>
    <row r="2220" spans="1:21">
      <c r="A2220" s="168" t="str">
        <f t="shared" si="34"/>
        <v>Report</v>
      </c>
      <c r="B2220">
        <v>80808</v>
      </c>
      <c r="C2220" t="s">
        <v>9500</v>
      </c>
      <c r="D2220" t="s">
        <v>163</v>
      </c>
      <c r="E2220" t="s">
        <v>283</v>
      </c>
      <c r="F2220" t="s">
        <v>9501</v>
      </c>
      <c r="G2220" t="s">
        <v>9502</v>
      </c>
      <c r="H2220" t="s">
        <v>280</v>
      </c>
      <c r="I2220" t="s">
        <v>9503</v>
      </c>
      <c r="J2220" t="s">
        <v>9504</v>
      </c>
      <c r="K2220" t="s">
        <v>96</v>
      </c>
      <c r="L2220" t="s">
        <v>176</v>
      </c>
      <c r="M2220">
        <v>455018</v>
      </c>
      <c r="N2220" t="s">
        <v>8732</v>
      </c>
      <c r="O2220" s="182">
        <v>42187</v>
      </c>
      <c r="P2220" s="182">
        <v>42206</v>
      </c>
      <c r="Q2220">
        <v>2</v>
      </c>
      <c r="R2220">
        <v>2</v>
      </c>
      <c r="S2220">
        <v>2</v>
      </c>
      <c r="T2220">
        <v>2</v>
      </c>
      <c r="U2220"/>
    </row>
    <row r="2221" spans="1:21">
      <c r="A2221" s="168" t="str">
        <f t="shared" si="34"/>
        <v>Report</v>
      </c>
      <c r="B2221">
        <v>80809</v>
      </c>
      <c r="C2221" t="s">
        <v>9505</v>
      </c>
      <c r="D2221" t="s">
        <v>163</v>
      </c>
      <c r="E2221" t="s">
        <v>283</v>
      </c>
      <c r="F2221" t="s">
        <v>9506</v>
      </c>
      <c r="G2221" t="s">
        <v>9507</v>
      </c>
      <c r="H2221" t="s">
        <v>280</v>
      </c>
      <c r="I2221" t="s">
        <v>9508</v>
      </c>
      <c r="J2221" t="s">
        <v>9509</v>
      </c>
      <c r="K2221" t="s">
        <v>96</v>
      </c>
      <c r="L2221" t="s">
        <v>176</v>
      </c>
      <c r="M2221">
        <v>451333</v>
      </c>
      <c r="N2221" t="s">
        <v>163</v>
      </c>
      <c r="O2221" s="182">
        <v>41942</v>
      </c>
      <c r="P2221" s="182">
        <v>41961</v>
      </c>
      <c r="Q2221">
        <v>3</v>
      </c>
      <c r="R2221">
        <v>3</v>
      </c>
      <c r="S2221">
        <v>3</v>
      </c>
      <c r="T2221">
        <v>3</v>
      </c>
      <c r="U2221"/>
    </row>
    <row r="2222" spans="1:21">
      <c r="A2222" s="168" t="str">
        <f t="shared" si="34"/>
        <v>Report</v>
      </c>
      <c r="B2222">
        <v>80813</v>
      </c>
      <c r="C2222" t="s">
        <v>9510</v>
      </c>
      <c r="D2222" t="s">
        <v>163</v>
      </c>
      <c r="E2222" t="s">
        <v>283</v>
      </c>
      <c r="F2222" t="s">
        <v>9511</v>
      </c>
      <c r="G2222" t="s">
        <v>280</v>
      </c>
      <c r="H2222" t="s">
        <v>280</v>
      </c>
      <c r="I2222" t="s">
        <v>9512</v>
      </c>
      <c r="J2222" t="s">
        <v>9513</v>
      </c>
      <c r="K2222" t="s">
        <v>96</v>
      </c>
      <c r="L2222" t="s">
        <v>176</v>
      </c>
      <c r="M2222">
        <v>450704</v>
      </c>
      <c r="N2222" t="s">
        <v>163</v>
      </c>
      <c r="O2222" s="182">
        <v>41921</v>
      </c>
      <c r="P2222" s="182">
        <v>41934</v>
      </c>
      <c r="Q2222">
        <v>2</v>
      </c>
      <c r="R2222">
        <v>2</v>
      </c>
      <c r="S2222">
        <v>2</v>
      </c>
      <c r="T2222">
        <v>2</v>
      </c>
      <c r="U2222"/>
    </row>
    <row r="2223" spans="1:21">
      <c r="A2223" s="168" t="str">
        <f t="shared" si="34"/>
        <v>Report</v>
      </c>
      <c r="B2223">
        <v>80814</v>
      </c>
      <c r="C2223" t="s">
        <v>9514</v>
      </c>
      <c r="D2223" t="s">
        <v>163</v>
      </c>
      <c r="E2223" t="s">
        <v>283</v>
      </c>
      <c r="F2223" t="s">
        <v>9515</v>
      </c>
      <c r="G2223" t="s">
        <v>9516</v>
      </c>
      <c r="H2223" t="s">
        <v>280</v>
      </c>
      <c r="I2223" t="s">
        <v>9517</v>
      </c>
      <c r="J2223" t="s">
        <v>9518</v>
      </c>
      <c r="K2223" t="s">
        <v>96</v>
      </c>
      <c r="L2223" t="s">
        <v>176</v>
      </c>
      <c r="M2223">
        <v>450586</v>
      </c>
      <c r="N2223" t="s">
        <v>8732</v>
      </c>
      <c r="O2223" s="182">
        <v>41957</v>
      </c>
      <c r="P2223" s="182">
        <v>41976</v>
      </c>
      <c r="Q2223">
        <v>3</v>
      </c>
      <c r="R2223">
        <v>2</v>
      </c>
      <c r="S2223">
        <v>3</v>
      </c>
      <c r="T2223">
        <v>3</v>
      </c>
      <c r="U2223"/>
    </row>
    <row r="2224" spans="1:21">
      <c r="A2224" s="168" t="str">
        <f t="shared" si="34"/>
        <v>Report</v>
      </c>
      <c r="B2224">
        <v>80821</v>
      </c>
      <c r="C2224" t="s">
        <v>9519</v>
      </c>
      <c r="D2224" t="s">
        <v>163</v>
      </c>
      <c r="E2224" t="s">
        <v>283</v>
      </c>
      <c r="F2224" t="s">
        <v>9520</v>
      </c>
      <c r="G2224" t="s">
        <v>280</v>
      </c>
      <c r="H2224" t="s">
        <v>280</v>
      </c>
      <c r="I2224" t="s">
        <v>4223</v>
      </c>
      <c r="J2224" t="s">
        <v>9521</v>
      </c>
      <c r="K2224" t="s">
        <v>25</v>
      </c>
      <c r="L2224" t="s">
        <v>177</v>
      </c>
      <c r="M2224">
        <v>452511</v>
      </c>
      <c r="N2224" t="s">
        <v>163</v>
      </c>
      <c r="O2224" s="182">
        <v>41915</v>
      </c>
      <c r="P2224" s="182">
        <v>41950</v>
      </c>
      <c r="Q2224">
        <v>4</v>
      </c>
      <c r="R2224">
        <v>4</v>
      </c>
      <c r="S2224">
        <v>4</v>
      </c>
      <c r="T2224">
        <v>4</v>
      </c>
      <c r="U2224"/>
    </row>
    <row r="2225" spans="1:21">
      <c r="A2225" s="168" t="str">
        <f t="shared" si="34"/>
        <v>Report</v>
      </c>
      <c r="B2225">
        <v>80822</v>
      </c>
      <c r="C2225" t="s">
        <v>9522</v>
      </c>
      <c r="D2225" t="s">
        <v>163</v>
      </c>
      <c r="E2225" t="s">
        <v>283</v>
      </c>
      <c r="F2225" t="s">
        <v>9523</v>
      </c>
      <c r="G2225" t="s">
        <v>280</v>
      </c>
      <c r="H2225" t="s">
        <v>280</v>
      </c>
      <c r="I2225" t="s">
        <v>9524</v>
      </c>
      <c r="J2225" t="s">
        <v>9525</v>
      </c>
      <c r="K2225" t="s">
        <v>25</v>
      </c>
      <c r="L2225" t="s">
        <v>177</v>
      </c>
      <c r="M2225">
        <v>451013</v>
      </c>
      <c r="N2225" t="s">
        <v>163</v>
      </c>
      <c r="O2225" s="182">
        <v>41906</v>
      </c>
      <c r="P2225" s="182">
        <v>41940</v>
      </c>
      <c r="Q2225">
        <v>4</v>
      </c>
      <c r="R2225">
        <v>4</v>
      </c>
      <c r="S2225">
        <v>4</v>
      </c>
      <c r="T2225">
        <v>4</v>
      </c>
      <c r="U2225"/>
    </row>
    <row r="2226" spans="1:21">
      <c r="A2226" s="168" t="str">
        <f t="shared" si="34"/>
        <v>Report</v>
      </c>
      <c r="B2226">
        <v>80825</v>
      </c>
      <c r="C2226" t="s">
        <v>9526</v>
      </c>
      <c r="D2226" t="s">
        <v>163</v>
      </c>
      <c r="E2226" t="s">
        <v>283</v>
      </c>
      <c r="F2226" t="s">
        <v>9527</v>
      </c>
      <c r="G2226" t="s">
        <v>280</v>
      </c>
      <c r="H2226" t="s">
        <v>280</v>
      </c>
      <c r="I2226" t="s">
        <v>9528</v>
      </c>
      <c r="J2226" t="s">
        <v>9529</v>
      </c>
      <c r="K2226" t="s">
        <v>64</v>
      </c>
      <c r="L2226" t="s">
        <v>177</v>
      </c>
      <c r="M2226">
        <v>453932</v>
      </c>
      <c r="N2226" t="s">
        <v>163</v>
      </c>
      <c r="O2226" s="182">
        <v>42074</v>
      </c>
      <c r="P2226" s="182">
        <v>42096</v>
      </c>
      <c r="Q2226">
        <v>3</v>
      </c>
      <c r="R2226">
        <v>3</v>
      </c>
      <c r="S2226">
        <v>3</v>
      </c>
      <c r="T2226">
        <v>3</v>
      </c>
      <c r="U2226"/>
    </row>
    <row r="2227" spans="1:21">
      <c r="A2227" s="168" t="str">
        <f t="shared" si="34"/>
        <v>Report</v>
      </c>
      <c r="B2227">
        <v>85179</v>
      </c>
      <c r="C2227" t="s">
        <v>9530</v>
      </c>
      <c r="D2227" t="s">
        <v>163</v>
      </c>
      <c r="E2227" t="s">
        <v>283</v>
      </c>
      <c r="F2227" t="s">
        <v>9531</v>
      </c>
      <c r="G2227" t="s">
        <v>686</v>
      </c>
      <c r="H2227" t="s">
        <v>9532</v>
      </c>
      <c r="I2227" t="s">
        <v>491</v>
      </c>
      <c r="J2227" t="s">
        <v>9533</v>
      </c>
      <c r="K2227" t="s">
        <v>8</v>
      </c>
      <c r="L2227" t="s">
        <v>358</v>
      </c>
      <c r="M2227">
        <v>461215</v>
      </c>
      <c r="N2227" t="s">
        <v>163</v>
      </c>
      <c r="O2227" s="182">
        <v>42019</v>
      </c>
      <c r="P2227" s="182">
        <v>42038</v>
      </c>
      <c r="Q2227">
        <v>2</v>
      </c>
      <c r="R2227">
        <v>2</v>
      </c>
      <c r="S2227">
        <v>2</v>
      </c>
      <c r="T2227">
        <v>2</v>
      </c>
      <c r="U2227"/>
    </row>
    <row r="2228" spans="1:21">
      <c r="A2228" s="168" t="str">
        <f t="shared" si="34"/>
        <v>Report</v>
      </c>
      <c r="B2228">
        <v>85381</v>
      </c>
      <c r="C2228" t="s">
        <v>9534</v>
      </c>
      <c r="D2228" t="s">
        <v>163</v>
      </c>
      <c r="E2228" t="s">
        <v>283</v>
      </c>
      <c r="F2228" t="s">
        <v>9535</v>
      </c>
      <c r="G2228" t="s">
        <v>9536</v>
      </c>
      <c r="H2228" t="s">
        <v>9537</v>
      </c>
      <c r="I2228" t="s">
        <v>2290</v>
      </c>
      <c r="J2228" t="s">
        <v>9538</v>
      </c>
      <c r="K2228" t="s">
        <v>17</v>
      </c>
      <c r="L2228" t="s">
        <v>176</v>
      </c>
      <c r="M2228">
        <v>452650</v>
      </c>
      <c r="N2228" t="s">
        <v>8732</v>
      </c>
      <c r="O2228" s="182">
        <v>41983</v>
      </c>
      <c r="P2228" s="182">
        <v>42016</v>
      </c>
      <c r="Q2228">
        <v>3</v>
      </c>
      <c r="R2228">
        <v>3</v>
      </c>
      <c r="S2228">
        <v>3</v>
      </c>
      <c r="T2228">
        <v>3</v>
      </c>
      <c r="U2228"/>
    </row>
    <row r="2229" spans="1:21">
      <c r="A2229" s="168" t="str">
        <f t="shared" si="34"/>
        <v>Report</v>
      </c>
      <c r="B2229">
        <v>85387</v>
      </c>
      <c r="C2229" t="s">
        <v>9539</v>
      </c>
      <c r="D2229" t="s">
        <v>163</v>
      </c>
      <c r="E2229" t="s">
        <v>283</v>
      </c>
      <c r="F2229" t="s">
        <v>9540</v>
      </c>
      <c r="G2229" t="s">
        <v>9541</v>
      </c>
      <c r="H2229" t="s">
        <v>9542</v>
      </c>
      <c r="I2229" t="s">
        <v>2290</v>
      </c>
      <c r="J2229" t="s">
        <v>9543</v>
      </c>
      <c r="K2229" t="s">
        <v>17</v>
      </c>
      <c r="L2229" t="s">
        <v>176</v>
      </c>
      <c r="M2229">
        <v>453936</v>
      </c>
      <c r="N2229" t="s">
        <v>163</v>
      </c>
      <c r="O2229" s="182">
        <v>42083</v>
      </c>
      <c r="P2229" s="182">
        <v>42110</v>
      </c>
      <c r="Q2229">
        <v>2</v>
      </c>
      <c r="R2229">
        <v>2</v>
      </c>
      <c r="S2229">
        <v>2</v>
      </c>
      <c r="T2229">
        <v>2</v>
      </c>
      <c r="U2229"/>
    </row>
    <row r="2230" spans="1:21">
      <c r="B2230" t="s">
        <v>280</v>
      </c>
      <c r="C2230" t="s">
        <v>280</v>
      </c>
      <c r="D2230" t="s">
        <v>280</v>
      </c>
      <c r="E2230" t="s">
        <v>280</v>
      </c>
      <c r="F2230" t="s">
        <v>280</v>
      </c>
      <c r="G2230" t="s">
        <v>280</v>
      </c>
      <c r="H2230" t="s">
        <v>280</v>
      </c>
      <c r="I2230" t="s">
        <v>280</v>
      </c>
      <c r="J2230" t="s">
        <v>280</v>
      </c>
      <c r="K2230" t="s">
        <v>280</v>
      </c>
      <c r="L2230" t="s">
        <v>280</v>
      </c>
      <c r="M2230" t="s">
        <v>280</v>
      </c>
      <c r="N2230" t="s">
        <v>280</v>
      </c>
      <c r="O2230" s="182" t="s">
        <v>280</v>
      </c>
      <c r="P2230" s="182" t="s">
        <v>280</v>
      </c>
      <c r="Q2230" t="s">
        <v>280</v>
      </c>
      <c r="R2230" t="s">
        <v>280</v>
      </c>
      <c r="S2230" t="s">
        <v>280</v>
      </c>
      <c r="T2230" t="s">
        <v>280</v>
      </c>
    </row>
    <row r="2231" spans="1:21">
      <c r="B2231" t="s">
        <v>280</v>
      </c>
      <c r="C2231" t="s">
        <v>280</v>
      </c>
      <c r="D2231" t="s">
        <v>280</v>
      </c>
      <c r="E2231" t="s">
        <v>280</v>
      </c>
      <c r="F2231" t="s">
        <v>280</v>
      </c>
      <c r="G2231" t="s">
        <v>280</v>
      </c>
      <c r="H2231" t="s">
        <v>280</v>
      </c>
      <c r="I2231" t="s">
        <v>280</v>
      </c>
      <c r="J2231" t="s">
        <v>280</v>
      </c>
      <c r="K2231" t="s">
        <v>280</v>
      </c>
      <c r="L2231" t="s">
        <v>280</v>
      </c>
      <c r="M2231" t="s">
        <v>280</v>
      </c>
      <c r="N2231" t="s">
        <v>280</v>
      </c>
      <c r="O2231" s="182" t="s">
        <v>280</v>
      </c>
      <c r="P2231" s="182" t="s">
        <v>280</v>
      </c>
      <c r="Q2231" t="s">
        <v>280</v>
      </c>
      <c r="R2231" t="s">
        <v>280</v>
      </c>
      <c r="S2231" t="s">
        <v>280</v>
      </c>
      <c r="T2231" t="s">
        <v>280</v>
      </c>
    </row>
    <row r="2232" spans="1:21">
      <c r="B2232" t="s">
        <v>280</v>
      </c>
      <c r="C2232" t="s">
        <v>280</v>
      </c>
      <c r="D2232" t="s">
        <v>280</v>
      </c>
      <c r="E2232" t="s">
        <v>280</v>
      </c>
      <c r="F2232" t="s">
        <v>280</v>
      </c>
      <c r="G2232" t="s">
        <v>280</v>
      </c>
      <c r="H2232" t="s">
        <v>280</v>
      </c>
      <c r="I2232" t="s">
        <v>280</v>
      </c>
      <c r="J2232" t="s">
        <v>280</v>
      </c>
      <c r="K2232" t="s">
        <v>280</v>
      </c>
      <c r="L2232" t="s">
        <v>280</v>
      </c>
      <c r="M2232" t="s">
        <v>280</v>
      </c>
      <c r="N2232" t="s">
        <v>280</v>
      </c>
      <c r="O2232" s="182" t="s">
        <v>280</v>
      </c>
      <c r="P2232" s="182" t="s">
        <v>280</v>
      </c>
      <c r="Q2232" t="s">
        <v>280</v>
      </c>
      <c r="R2232" t="s">
        <v>280</v>
      </c>
      <c r="S2232" t="s">
        <v>280</v>
      </c>
      <c r="T2232" t="s">
        <v>280</v>
      </c>
    </row>
    <row r="2233" spans="1:21">
      <c r="B2233" t="s">
        <v>280</v>
      </c>
      <c r="C2233" t="s">
        <v>280</v>
      </c>
      <c r="D2233" t="s">
        <v>280</v>
      </c>
      <c r="E2233" t="s">
        <v>280</v>
      </c>
      <c r="F2233" t="s">
        <v>280</v>
      </c>
      <c r="G2233" t="s">
        <v>280</v>
      </c>
      <c r="H2233" t="s">
        <v>280</v>
      </c>
      <c r="I2233" t="s">
        <v>280</v>
      </c>
      <c r="J2233" t="s">
        <v>280</v>
      </c>
      <c r="K2233" t="s">
        <v>280</v>
      </c>
      <c r="L2233" t="s">
        <v>280</v>
      </c>
      <c r="M2233" t="s">
        <v>280</v>
      </c>
      <c r="N2233" t="s">
        <v>280</v>
      </c>
      <c r="O2233" s="182" t="s">
        <v>280</v>
      </c>
      <c r="P2233" s="182" t="s">
        <v>280</v>
      </c>
      <c r="Q2233" t="s">
        <v>280</v>
      </c>
      <c r="R2233" t="s">
        <v>280</v>
      </c>
      <c r="S2233" t="s">
        <v>280</v>
      </c>
      <c r="T2233" t="s">
        <v>280</v>
      </c>
    </row>
    <row r="2234" spans="1:21">
      <c r="B2234" t="s">
        <v>280</v>
      </c>
      <c r="C2234" t="s">
        <v>280</v>
      </c>
      <c r="D2234" t="s">
        <v>280</v>
      </c>
      <c r="E2234" t="s">
        <v>280</v>
      </c>
      <c r="F2234" t="s">
        <v>280</v>
      </c>
      <c r="G2234" t="s">
        <v>280</v>
      </c>
      <c r="H2234" t="s">
        <v>280</v>
      </c>
      <c r="I2234" t="s">
        <v>280</v>
      </c>
      <c r="J2234" t="s">
        <v>280</v>
      </c>
      <c r="K2234" t="s">
        <v>280</v>
      </c>
      <c r="L2234" t="s">
        <v>280</v>
      </c>
      <c r="M2234" t="s">
        <v>280</v>
      </c>
      <c r="N2234" t="s">
        <v>280</v>
      </c>
      <c r="O2234" s="182" t="s">
        <v>280</v>
      </c>
      <c r="P2234" s="182" t="s">
        <v>280</v>
      </c>
      <c r="Q2234" t="s">
        <v>280</v>
      </c>
      <c r="R2234" t="s">
        <v>280</v>
      </c>
      <c r="S2234" t="s">
        <v>280</v>
      </c>
      <c r="T2234" t="s">
        <v>280</v>
      </c>
    </row>
    <row r="2235" spans="1:21">
      <c r="B2235" t="s">
        <v>280</v>
      </c>
      <c r="C2235" t="s">
        <v>280</v>
      </c>
      <c r="D2235" t="s">
        <v>280</v>
      </c>
      <c r="E2235" t="s">
        <v>280</v>
      </c>
      <c r="F2235" t="s">
        <v>280</v>
      </c>
      <c r="G2235" t="s">
        <v>280</v>
      </c>
      <c r="H2235" t="s">
        <v>280</v>
      </c>
      <c r="I2235" t="s">
        <v>280</v>
      </c>
      <c r="J2235" t="s">
        <v>280</v>
      </c>
      <c r="K2235" t="s">
        <v>280</v>
      </c>
      <c r="L2235" t="s">
        <v>280</v>
      </c>
      <c r="M2235" t="s">
        <v>280</v>
      </c>
      <c r="N2235" t="s">
        <v>280</v>
      </c>
      <c r="O2235" s="182" t="s">
        <v>280</v>
      </c>
      <c r="P2235" s="182" t="s">
        <v>280</v>
      </c>
      <c r="Q2235" t="s">
        <v>280</v>
      </c>
      <c r="R2235" t="s">
        <v>280</v>
      </c>
      <c r="S2235" t="s">
        <v>280</v>
      </c>
      <c r="T2235" t="s">
        <v>280</v>
      </c>
    </row>
    <row r="2236" spans="1:21">
      <c r="B2236" t="s">
        <v>280</v>
      </c>
      <c r="C2236" t="s">
        <v>280</v>
      </c>
      <c r="D2236" t="s">
        <v>280</v>
      </c>
      <c r="E2236" t="s">
        <v>280</v>
      </c>
      <c r="F2236" t="s">
        <v>280</v>
      </c>
      <c r="G2236" t="s">
        <v>280</v>
      </c>
      <c r="H2236" t="s">
        <v>280</v>
      </c>
      <c r="I2236" t="s">
        <v>280</v>
      </c>
      <c r="J2236" t="s">
        <v>280</v>
      </c>
      <c r="K2236" t="s">
        <v>280</v>
      </c>
      <c r="L2236" t="s">
        <v>280</v>
      </c>
      <c r="M2236" t="s">
        <v>280</v>
      </c>
      <c r="N2236" t="s">
        <v>280</v>
      </c>
      <c r="O2236" s="182" t="s">
        <v>280</v>
      </c>
      <c r="P2236" s="182" t="s">
        <v>280</v>
      </c>
      <c r="Q2236" t="s">
        <v>280</v>
      </c>
      <c r="R2236" t="s">
        <v>280</v>
      </c>
      <c r="S2236" t="s">
        <v>280</v>
      </c>
      <c r="T2236" t="s">
        <v>280</v>
      </c>
    </row>
    <row r="2237" spans="1:21">
      <c r="B2237" t="s">
        <v>280</v>
      </c>
      <c r="C2237" t="s">
        <v>280</v>
      </c>
      <c r="D2237" t="s">
        <v>280</v>
      </c>
      <c r="E2237" t="s">
        <v>280</v>
      </c>
      <c r="F2237" t="s">
        <v>280</v>
      </c>
      <c r="G2237" t="s">
        <v>280</v>
      </c>
      <c r="H2237" t="s">
        <v>280</v>
      </c>
      <c r="I2237" t="s">
        <v>280</v>
      </c>
      <c r="J2237" t="s">
        <v>280</v>
      </c>
      <c r="K2237" t="s">
        <v>280</v>
      </c>
      <c r="L2237" t="s">
        <v>280</v>
      </c>
      <c r="M2237" t="s">
        <v>280</v>
      </c>
      <c r="N2237" t="s">
        <v>280</v>
      </c>
      <c r="O2237" s="182" t="s">
        <v>280</v>
      </c>
      <c r="P2237" s="182" t="s">
        <v>280</v>
      </c>
      <c r="Q2237" t="s">
        <v>280</v>
      </c>
      <c r="R2237" t="s">
        <v>280</v>
      </c>
      <c r="S2237" t="s">
        <v>280</v>
      </c>
      <c r="T2237" t="s">
        <v>280</v>
      </c>
    </row>
    <row r="2238" spans="1:21">
      <c r="B2238" t="s">
        <v>280</v>
      </c>
      <c r="C2238" t="s">
        <v>280</v>
      </c>
      <c r="D2238" t="s">
        <v>280</v>
      </c>
      <c r="E2238" t="s">
        <v>280</v>
      </c>
      <c r="F2238" t="s">
        <v>280</v>
      </c>
      <c r="G2238" t="s">
        <v>280</v>
      </c>
      <c r="H2238" t="s">
        <v>280</v>
      </c>
      <c r="I2238" t="s">
        <v>280</v>
      </c>
      <c r="J2238" t="s">
        <v>280</v>
      </c>
      <c r="K2238" t="s">
        <v>280</v>
      </c>
      <c r="L2238" t="s">
        <v>280</v>
      </c>
      <c r="M2238" t="s">
        <v>280</v>
      </c>
      <c r="N2238" t="s">
        <v>280</v>
      </c>
      <c r="O2238" s="182" t="s">
        <v>280</v>
      </c>
      <c r="P2238" s="182" t="s">
        <v>280</v>
      </c>
      <c r="Q2238" t="s">
        <v>280</v>
      </c>
      <c r="R2238" t="s">
        <v>280</v>
      </c>
      <c r="S2238" t="s">
        <v>280</v>
      </c>
      <c r="T2238" t="s">
        <v>280</v>
      </c>
    </row>
    <row r="2239" spans="1:21">
      <c r="B2239" t="s">
        <v>280</v>
      </c>
      <c r="C2239" t="s">
        <v>280</v>
      </c>
      <c r="D2239" t="s">
        <v>280</v>
      </c>
      <c r="E2239" t="s">
        <v>280</v>
      </c>
      <c r="F2239" t="s">
        <v>280</v>
      </c>
      <c r="G2239" t="s">
        <v>280</v>
      </c>
      <c r="H2239" t="s">
        <v>280</v>
      </c>
      <c r="I2239" t="s">
        <v>280</v>
      </c>
      <c r="J2239" t="s">
        <v>280</v>
      </c>
      <c r="K2239" t="s">
        <v>280</v>
      </c>
      <c r="L2239" t="s">
        <v>280</v>
      </c>
      <c r="M2239" t="s">
        <v>280</v>
      </c>
      <c r="N2239" t="s">
        <v>280</v>
      </c>
      <c r="O2239" s="182" t="s">
        <v>280</v>
      </c>
      <c r="P2239" s="182" t="s">
        <v>280</v>
      </c>
      <c r="Q2239" t="s">
        <v>280</v>
      </c>
      <c r="R2239" t="s">
        <v>280</v>
      </c>
      <c r="S2239" t="s">
        <v>280</v>
      </c>
      <c r="T2239" t="s">
        <v>280</v>
      </c>
    </row>
    <row r="2240" spans="1:21">
      <c r="B2240" t="s">
        <v>280</v>
      </c>
      <c r="C2240" t="s">
        <v>280</v>
      </c>
      <c r="D2240" t="s">
        <v>280</v>
      </c>
      <c r="E2240" t="s">
        <v>280</v>
      </c>
      <c r="F2240" t="s">
        <v>280</v>
      </c>
      <c r="G2240" t="s">
        <v>280</v>
      </c>
      <c r="H2240" t="s">
        <v>280</v>
      </c>
      <c r="I2240" t="s">
        <v>280</v>
      </c>
      <c r="J2240" t="s">
        <v>280</v>
      </c>
      <c r="K2240" t="s">
        <v>280</v>
      </c>
      <c r="L2240" t="s">
        <v>280</v>
      </c>
      <c r="M2240" t="s">
        <v>280</v>
      </c>
      <c r="N2240" t="s">
        <v>280</v>
      </c>
      <c r="O2240" s="182" t="s">
        <v>280</v>
      </c>
      <c r="P2240" s="182" t="s">
        <v>280</v>
      </c>
      <c r="Q2240" t="s">
        <v>280</v>
      </c>
      <c r="R2240" t="s">
        <v>280</v>
      </c>
      <c r="S2240" t="s">
        <v>280</v>
      </c>
      <c r="T2240" t="s">
        <v>280</v>
      </c>
    </row>
    <row r="2241" spans="2:20">
      <c r="B2241" t="s">
        <v>280</v>
      </c>
      <c r="C2241" t="s">
        <v>280</v>
      </c>
      <c r="D2241" t="s">
        <v>280</v>
      </c>
      <c r="E2241" t="s">
        <v>280</v>
      </c>
      <c r="F2241" t="s">
        <v>280</v>
      </c>
      <c r="G2241" t="s">
        <v>280</v>
      </c>
      <c r="H2241" t="s">
        <v>280</v>
      </c>
      <c r="I2241" t="s">
        <v>280</v>
      </c>
      <c r="J2241" t="s">
        <v>280</v>
      </c>
      <c r="K2241" t="s">
        <v>280</v>
      </c>
      <c r="L2241" t="s">
        <v>280</v>
      </c>
      <c r="M2241" t="s">
        <v>280</v>
      </c>
      <c r="N2241" t="s">
        <v>280</v>
      </c>
      <c r="O2241" s="182" t="s">
        <v>280</v>
      </c>
      <c r="P2241" s="182" t="s">
        <v>280</v>
      </c>
      <c r="Q2241" t="s">
        <v>280</v>
      </c>
      <c r="R2241" t="s">
        <v>280</v>
      </c>
      <c r="S2241" t="s">
        <v>280</v>
      </c>
      <c r="T2241" t="s">
        <v>280</v>
      </c>
    </row>
    <row r="2242" spans="2:20">
      <c r="B2242" t="s">
        <v>280</v>
      </c>
      <c r="C2242" t="s">
        <v>280</v>
      </c>
      <c r="D2242" t="s">
        <v>280</v>
      </c>
      <c r="E2242" t="s">
        <v>280</v>
      </c>
      <c r="F2242" t="s">
        <v>280</v>
      </c>
      <c r="G2242" t="s">
        <v>280</v>
      </c>
      <c r="H2242" t="s">
        <v>280</v>
      </c>
      <c r="I2242" t="s">
        <v>280</v>
      </c>
      <c r="J2242" t="s">
        <v>280</v>
      </c>
      <c r="K2242" t="s">
        <v>280</v>
      </c>
      <c r="L2242" t="s">
        <v>280</v>
      </c>
      <c r="M2242" t="s">
        <v>280</v>
      </c>
      <c r="N2242" t="s">
        <v>280</v>
      </c>
      <c r="O2242" s="182" t="s">
        <v>280</v>
      </c>
      <c r="P2242" s="182" t="s">
        <v>280</v>
      </c>
      <c r="Q2242" t="s">
        <v>280</v>
      </c>
      <c r="R2242" t="s">
        <v>280</v>
      </c>
      <c r="S2242" t="s">
        <v>280</v>
      </c>
      <c r="T2242" t="s">
        <v>280</v>
      </c>
    </row>
    <row r="2243" spans="2:20">
      <c r="B2243" t="s">
        <v>280</v>
      </c>
      <c r="C2243" t="s">
        <v>280</v>
      </c>
      <c r="D2243" t="s">
        <v>280</v>
      </c>
      <c r="E2243" t="s">
        <v>280</v>
      </c>
      <c r="F2243" t="s">
        <v>280</v>
      </c>
      <c r="G2243" t="s">
        <v>280</v>
      </c>
      <c r="H2243" t="s">
        <v>280</v>
      </c>
      <c r="I2243" t="s">
        <v>280</v>
      </c>
      <c r="J2243" t="s">
        <v>280</v>
      </c>
      <c r="K2243" t="s">
        <v>280</v>
      </c>
      <c r="L2243" t="s">
        <v>280</v>
      </c>
      <c r="M2243" t="s">
        <v>280</v>
      </c>
      <c r="N2243" t="s">
        <v>280</v>
      </c>
      <c r="O2243" s="182" t="s">
        <v>280</v>
      </c>
      <c r="P2243" s="182" t="s">
        <v>280</v>
      </c>
      <c r="Q2243" t="s">
        <v>280</v>
      </c>
      <c r="R2243" t="s">
        <v>280</v>
      </c>
      <c r="S2243" t="s">
        <v>280</v>
      </c>
      <c r="T2243" t="s">
        <v>280</v>
      </c>
    </row>
    <row r="2244" spans="2:20">
      <c r="B2244" t="s">
        <v>280</v>
      </c>
      <c r="C2244" t="s">
        <v>280</v>
      </c>
      <c r="D2244" t="s">
        <v>280</v>
      </c>
      <c r="E2244" t="s">
        <v>280</v>
      </c>
      <c r="F2244" t="s">
        <v>280</v>
      </c>
      <c r="G2244" t="s">
        <v>280</v>
      </c>
      <c r="H2244" t="s">
        <v>280</v>
      </c>
      <c r="I2244" t="s">
        <v>280</v>
      </c>
      <c r="J2244" t="s">
        <v>280</v>
      </c>
      <c r="K2244" t="s">
        <v>280</v>
      </c>
      <c r="L2244" t="s">
        <v>280</v>
      </c>
      <c r="M2244" t="s">
        <v>280</v>
      </c>
      <c r="N2244" t="s">
        <v>280</v>
      </c>
      <c r="O2244" s="182" t="s">
        <v>280</v>
      </c>
      <c r="P2244" s="182" t="s">
        <v>280</v>
      </c>
      <c r="Q2244" t="s">
        <v>280</v>
      </c>
      <c r="R2244" t="s">
        <v>280</v>
      </c>
      <c r="S2244" t="s">
        <v>280</v>
      </c>
      <c r="T2244" t="s">
        <v>280</v>
      </c>
    </row>
    <row r="2245" spans="2:20">
      <c r="B2245" t="s">
        <v>280</v>
      </c>
      <c r="C2245" t="s">
        <v>280</v>
      </c>
      <c r="D2245" t="s">
        <v>280</v>
      </c>
      <c r="E2245" t="s">
        <v>280</v>
      </c>
      <c r="F2245" t="s">
        <v>280</v>
      </c>
      <c r="G2245" t="s">
        <v>280</v>
      </c>
      <c r="H2245" t="s">
        <v>280</v>
      </c>
      <c r="I2245" t="s">
        <v>280</v>
      </c>
      <c r="J2245" t="s">
        <v>280</v>
      </c>
      <c r="K2245" t="s">
        <v>280</v>
      </c>
      <c r="L2245" t="s">
        <v>280</v>
      </c>
      <c r="M2245" t="s">
        <v>280</v>
      </c>
      <c r="N2245" t="s">
        <v>280</v>
      </c>
      <c r="O2245" s="182" t="s">
        <v>280</v>
      </c>
      <c r="P2245" s="182" t="s">
        <v>280</v>
      </c>
      <c r="Q2245" t="s">
        <v>280</v>
      </c>
      <c r="R2245" t="s">
        <v>280</v>
      </c>
      <c r="S2245" t="s">
        <v>280</v>
      </c>
      <c r="T2245" t="s">
        <v>280</v>
      </c>
    </row>
    <row r="2246" spans="2:20">
      <c r="B2246" t="s">
        <v>280</v>
      </c>
      <c r="C2246" t="s">
        <v>280</v>
      </c>
      <c r="D2246" t="s">
        <v>280</v>
      </c>
      <c r="E2246" t="s">
        <v>280</v>
      </c>
      <c r="F2246" t="s">
        <v>280</v>
      </c>
      <c r="G2246" t="s">
        <v>280</v>
      </c>
      <c r="H2246" t="s">
        <v>280</v>
      </c>
      <c r="I2246" t="s">
        <v>280</v>
      </c>
      <c r="J2246" t="s">
        <v>280</v>
      </c>
      <c r="K2246" t="s">
        <v>280</v>
      </c>
      <c r="L2246" t="s">
        <v>280</v>
      </c>
      <c r="M2246" t="s">
        <v>280</v>
      </c>
      <c r="N2246" t="s">
        <v>280</v>
      </c>
      <c r="O2246" s="182" t="s">
        <v>280</v>
      </c>
      <c r="P2246" s="182" t="s">
        <v>280</v>
      </c>
      <c r="Q2246" t="s">
        <v>280</v>
      </c>
      <c r="R2246" t="s">
        <v>280</v>
      </c>
      <c r="S2246" t="s">
        <v>280</v>
      </c>
      <c r="T2246" t="s">
        <v>280</v>
      </c>
    </row>
    <row r="2247" spans="2:20">
      <c r="B2247" t="s">
        <v>280</v>
      </c>
      <c r="C2247" t="s">
        <v>280</v>
      </c>
      <c r="D2247" t="s">
        <v>280</v>
      </c>
      <c r="E2247" t="s">
        <v>280</v>
      </c>
      <c r="F2247" t="s">
        <v>280</v>
      </c>
      <c r="G2247" t="s">
        <v>280</v>
      </c>
      <c r="H2247" t="s">
        <v>280</v>
      </c>
      <c r="I2247" t="s">
        <v>280</v>
      </c>
      <c r="J2247" t="s">
        <v>280</v>
      </c>
      <c r="K2247" t="s">
        <v>280</v>
      </c>
      <c r="L2247" t="s">
        <v>280</v>
      </c>
      <c r="M2247" t="s">
        <v>280</v>
      </c>
      <c r="N2247" t="s">
        <v>280</v>
      </c>
      <c r="O2247" s="182" t="s">
        <v>280</v>
      </c>
      <c r="P2247" s="182" t="s">
        <v>280</v>
      </c>
      <c r="Q2247" t="s">
        <v>280</v>
      </c>
      <c r="R2247" t="s">
        <v>280</v>
      </c>
      <c r="S2247" t="s">
        <v>280</v>
      </c>
      <c r="T2247" t="s">
        <v>280</v>
      </c>
    </row>
    <row r="2248" spans="2:20">
      <c r="B2248" t="s">
        <v>280</v>
      </c>
      <c r="C2248" t="s">
        <v>280</v>
      </c>
      <c r="D2248" t="s">
        <v>280</v>
      </c>
      <c r="E2248" t="s">
        <v>280</v>
      </c>
      <c r="F2248" t="s">
        <v>280</v>
      </c>
      <c r="G2248" t="s">
        <v>280</v>
      </c>
      <c r="H2248" t="s">
        <v>280</v>
      </c>
      <c r="I2248" t="s">
        <v>280</v>
      </c>
      <c r="J2248" t="s">
        <v>280</v>
      </c>
      <c r="K2248" t="s">
        <v>280</v>
      </c>
      <c r="L2248" t="s">
        <v>280</v>
      </c>
      <c r="M2248" t="s">
        <v>280</v>
      </c>
      <c r="N2248" t="s">
        <v>280</v>
      </c>
      <c r="O2248" s="182" t="s">
        <v>280</v>
      </c>
      <c r="P2248" s="182" t="s">
        <v>280</v>
      </c>
      <c r="Q2248" t="s">
        <v>280</v>
      </c>
      <c r="R2248" t="s">
        <v>280</v>
      </c>
      <c r="S2248" t="s">
        <v>280</v>
      </c>
      <c r="T2248" t="s">
        <v>280</v>
      </c>
    </row>
    <row r="2249" spans="2:20">
      <c r="B2249" t="s">
        <v>280</v>
      </c>
      <c r="C2249" t="s">
        <v>280</v>
      </c>
      <c r="D2249" t="s">
        <v>280</v>
      </c>
      <c r="E2249" t="s">
        <v>280</v>
      </c>
      <c r="F2249" t="s">
        <v>280</v>
      </c>
      <c r="G2249" t="s">
        <v>280</v>
      </c>
      <c r="H2249" t="s">
        <v>280</v>
      </c>
      <c r="I2249" t="s">
        <v>280</v>
      </c>
      <c r="J2249" t="s">
        <v>280</v>
      </c>
      <c r="K2249" t="s">
        <v>280</v>
      </c>
      <c r="L2249" t="s">
        <v>280</v>
      </c>
      <c r="M2249" t="s">
        <v>280</v>
      </c>
      <c r="N2249" t="s">
        <v>280</v>
      </c>
      <c r="O2249" s="182" t="s">
        <v>280</v>
      </c>
      <c r="P2249" s="182" t="s">
        <v>280</v>
      </c>
      <c r="Q2249" t="s">
        <v>280</v>
      </c>
      <c r="R2249" t="s">
        <v>280</v>
      </c>
      <c r="S2249" t="s">
        <v>280</v>
      </c>
      <c r="T2249" t="s">
        <v>280</v>
      </c>
    </row>
    <row r="2250" spans="2:20">
      <c r="B2250" t="s">
        <v>280</v>
      </c>
      <c r="C2250" t="s">
        <v>280</v>
      </c>
      <c r="D2250" t="s">
        <v>280</v>
      </c>
      <c r="E2250" t="s">
        <v>280</v>
      </c>
      <c r="F2250" t="s">
        <v>280</v>
      </c>
      <c r="G2250" t="s">
        <v>280</v>
      </c>
      <c r="H2250" t="s">
        <v>280</v>
      </c>
      <c r="I2250" t="s">
        <v>280</v>
      </c>
      <c r="J2250" t="s">
        <v>280</v>
      </c>
      <c r="K2250" t="s">
        <v>280</v>
      </c>
      <c r="L2250" t="s">
        <v>280</v>
      </c>
      <c r="M2250" t="s">
        <v>280</v>
      </c>
      <c r="N2250" t="s">
        <v>280</v>
      </c>
      <c r="O2250" s="182" t="s">
        <v>280</v>
      </c>
      <c r="P2250" s="182" t="s">
        <v>280</v>
      </c>
      <c r="Q2250" t="s">
        <v>280</v>
      </c>
      <c r="R2250" t="s">
        <v>280</v>
      </c>
      <c r="S2250" t="s">
        <v>280</v>
      </c>
      <c r="T2250" t="s">
        <v>280</v>
      </c>
    </row>
    <row r="2251" spans="2:20">
      <c r="B2251" t="s">
        <v>280</v>
      </c>
      <c r="C2251" t="s">
        <v>280</v>
      </c>
      <c r="D2251" t="s">
        <v>280</v>
      </c>
      <c r="E2251" t="s">
        <v>280</v>
      </c>
      <c r="F2251" t="s">
        <v>280</v>
      </c>
      <c r="G2251" t="s">
        <v>280</v>
      </c>
      <c r="H2251" t="s">
        <v>280</v>
      </c>
      <c r="I2251" t="s">
        <v>280</v>
      </c>
      <c r="J2251" t="s">
        <v>280</v>
      </c>
      <c r="K2251" t="s">
        <v>280</v>
      </c>
      <c r="L2251" t="s">
        <v>280</v>
      </c>
      <c r="M2251" t="s">
        <v>280</v>
      </c>
      <c r="N2251" t="s">
        <v>280</v>
      </c>
      <c r="O2251" s="182" t="s">
        <v>280</v>
      </c>
      <c r="P2251" s="182" t="s">
        <v>280</v>
      </c>
      <c r="Q2251" t="s">
        <v>280</v>
      </c>
      <c r="R2251" t="s">
        <v>280</v>
      </c>
      <c r="S2251" t="s">
        <v>280</v>
      </c>
      <c r="T2251" t="s">
        <v>280</v>
      </c>
    </row>
    <row r="2252" spans="2:20">
      <c r="B2252" t="s">
        <v>280</v>
      </c>
      <c r="C2252" t="s">
        <v>280</v>
      </c>
      <c r="D2252" t="s">
        <v>280</v>
      </c>
      <c r="E2252" t="s">
        <v>280</v>
      </c>
      <c r="F2252" t="s">
        <v>280</v>
      </c>
      <c r="G2252" t="s">
        <v>280</v>
      </c>
      <c r="H2252" t="s">
        <v>280</v>
      </c>
      <c r="I2252" t="s">
        <v>280</v>
      </c>
      <c r="J2252" t="s">
        <v>280</v>
      </c>
      <c r="K2252" t="s">
        <v>280</v>
      </c>
      <c r="L2252" t="s">
        <v>280</v>
      </c>
      <c r="M2252" t="s">
        <v>280</v>
      </c>
      <c r="N2252" t="s">
        <v>280</v>
      </c>
      <c r="O2252" s="182" t="s">
        <v>280</v>
      </c>
      <c r="P2252" s="182" t="s">
        <v>280</v>
      </c>
      <c r="Q2252" t="s">
        <v>280</v>
      </c>
      <c r="R2252" t="s">
        <v>280</v>
      </c>
      <c r="S2252" t="s">
        <v>280</v>
      </c>
      <c r="T2252" t="s">
        <v>280</v>
      </c>
    </row>
    <row r="2253" spans="2:20">
      <c r="B2253" t="s">
        <v>280</v>
      </c>
      <c r="C2253" t="s">
        <v>280</v>
      </c>
      <c r="D2253" t="s">
        <v>280</v>
      </c>
      <c r="E2253" t="s">
        <v>280</v>
      </c>
      <c r="F2253" t="s">
        <v>280</v>
      </c>
      <c r="G2253" t="s">
        <v>280</v>
      </c>
      <c r="H2253" t="s">
        <v>280</v>
      </c>
      <c r="I2253" t="s">
        <v>280</v>
      </c>
      <c r="J2253" t="s">
        <v>280</v>
      </c>
      <c r="K2253" t="s">
        <v>280</v>
      </c>
      <c r="L2253" t="s">
        <v>280</v>
      </c>
      <c r="M2253" t="s">
        <v>280</v>
      </c>
      <c r="N2253" t="s">
        <v>280</v>
      </c>
      <c r="O2253" s="182" t="s">
        <v>280</v>
      </c>
      <c r="P2253" s="182" t="s">
        <v>280</v>
      </c>
      <c r="Q2253" t="s">
        <v>280</v>
      </c>
      <c r="R2253" t="s">
        <v>280</v>
      </c>
      <c r="S2253" t="s">
        <v>280</v>
      </c>
      <c r="T2253" t="s">
        <v>280</v>
      </c>
    </row>
    <row r="2254" spans="2:20">
      <c r="B2254" t="s">
        <v>280</v>
      </c>
      <c r="C2254" t="s">
        <v>280</v>
      </c>
      <c r="D2254" t="s">
        <v>280</v>
      </c>
      <c r="E2254" t="s">
        <v>280</v>
      </c>
      <c r="F2254" t="s">
        <v>280</v>
      </c>
      <c r="G2254" t="s">
        <v>280</v>
      </c>
      <c r="H2254" t="s">
        <v>280</v>
      </c>
      <c r="I2254" t="s">
        <v>280</v>
      </c>
      <c r="J2254" t="s">
        <v>280</v>
      </c>
      <c r="K2254" t="s">
        <v>280</v>
      </c>
      <c r="L2254" t="s">
        <v>280</v>
      </c>
      <c r="M2254" t="s">
        <v>280</v>
      </c>
      <c r="N2254" t="s">
        <v>280</v>
      </c>
      <c r="O2254" s="182" t="s">
        <v>280</v>
      </c>
      <c r="P2254" s="182" t="s">
        <v>280</v>
      </c>
      <c r="Q2254" t="s">
        <v>280</v>
      </c>
      <c r="R2254" t="s">
        <v>280</v>
      </c>
      <c r="S2254" t="s">
        <v>280</v>
      </c>
      <c r="T2254" t="s">
        <v>280</v>
      </c>
    </row>
    <row r="2255" spans="2:20">
      <c r="B2255" t="s">
        <v>280</v>
      </c>
      <c r="C2255" t="s">
        <v>280</v>
      </c>
      <c r="D2255" t="s">
        <v>280</v>
      </c>
      <c r="E2255" t="s">
        <v>280</v>
      </c>
      <c r="F2255" t="s">
        <v>280</v>
      </c>
      <c r="G2255" t="s">
        <v>280</v>
      </c>
      <c r="H2255" t="s">
        <v>280</v>
      </c>
      <c r="I2255" t="s">
        <v>280</v>
      </c>
      <c r="J2255" t="s">
        <v>280</v>
      </c>
      <c r="K2255" t="s">
        <v>280</v>
      </c>
      <c r="L2255" t="s">
        <v>280</v>
      </c>
      <c r="M2255" t="s">
        <v>280</v>
      </c>
      <c r="N2255" t="s">
        <v>280</v>
      </c>
      <c r="O2255" s="182" t="s">
        <v>280</v>
      </c>
      <c r="P2255" s="182" t="s">
        <v>280</v>
      </c>
      <c r="Q2255" t="s">
        <v>280</v>
      </c>
      <c r="R2255" t="s">
        <v>280</v>
      </c>
      <c r="S2255" t="s">
        <v>280</v>
      </c>
      <c r="T2255" t="s">
        <v>280</v>
      </c>
    </row>
    <row r="2256" spans="2:20">
      <c r="B2256" t="s">
        <v>280</v>
      </c>
      <c r="C2256" t="s">
        <v>280</v>
      </c>
      <c r="D2256" t="s">
        <v>280</v>
      </c>
      <c r="E2256" t="s">
        <v>280</v>
      </c>
      <c r="F2256" t="s">
        <v>280</v>
      </c>
      <c r="G2256" t="s">
        <v>280</v>
      </c>
      <c r="H2256" t="s">
        <v>280</v>
      </c>
      <c r="I2256" t="s">
        <v>280</v>
      </c>
      <c r="J2256" t="s">
        <v>280</v>
      </c>
      <c r="K2256" t="s">
        <v>280</v>
      </c>
      <c r="L2256" t="s">
        <v>280</v>
      </c>
      <c r="M2256" t="s">
        <v>280</v>
      </c>
      <c r="N2256" t="s">
        <v>280</v>
      </c>
      <c r="O2256" s="182" t="s">
        <v>280</v>
      </c>
      <c r="P2256" s="182" t="s">
        <v>280</v>
      </c>
      <c r="Q2256" t="s">
        <v>280</v>
      </c>
      <c r="R2256" t="s">
        <v>280</v>
      </c>
      <c r="S2256" t="s">
        <v>280</v>
      </c>
      <c r="T2256" t="s">
        <v>280</v>
      </c>
    </row>
    <row r="2257" spans="2:20">
      <c r="B2257" t="s">
        <v>280</v>
      </c>
      <c r="C2257" t="s">
        <v>280</v>
      </c>
      <c r="D2257" t="s">
        <v>280</v>
      </c>
      <c r="E2257" t="s">
        <v>280</v>
      </c>
      <c r="F2257" t="s">
        <v>280</v>
      </c>
      <c r="G2257" t="s">
        <v>280</v>
      </c>
      <c r="H2257" t="s">
        <v>280</v>
      </c>
      <c r="I2257" t="s">
        <v>280</v>
      </c>
      <c r="J2257" t="s">
        <v>280</v>
      </c>
      <c r="K2257" t="s">
        <v>280</v>
      </c>
      <c r="L2257" t="s">
        <v>280</v>
      </c>
      <c r="M2257" t="s">
        <v>280</v>
      </c>
      <c r="N2257" t="s">
        <v>280</v>
      </c>
      <c r="O2257" s="182" t="s">
        <v>280</v>
      </c>
      <c r="P2257" s="182" t="s">
        <v>280</v>
      </c>
      <c r="Q2257" t="s">
        <v>280</v>
      </c>
      <c r="R2257" t="s">
        <v>280</v>
      </c>
      <c r="S2257" t="s">
        <v>280</v>
      </c>
      <c r="T2257" t="s">
        <v>280</v>
      </c>
    </row>
    <row r="2258" spans="2:20">
      <c r="B2258" t="s">
        <v>280</v>
      </c>
      <c r="C2258" t="s">
        <v>280</v>
      </c>
      <c r="D2258" t="s">
        <v>280</v>
      </c>
      <c r="E2258" t="s">
        <v>280</v>
      </c>
      <c r="F2258" t="s">
        <v>280</v>
      </c>
      <c r="G2258" t="s">
        <v>280</v>
      </c>
      <c r="H2258" t="s">
        <v>280</v>
      </c>
      <c r="I2258" t="s">
        <v>280</v>
      </c>
      <c r="J2258" t="s">
        <v>280</v>
      </c>
      <c r="K2258" t="s">
        <v>280</v>
      </c>
      <c r="L2258" t="s">
        <v>280</v>
      </c>
      <c r="M2258" t="s">
        <v>280</v>
      </c>
      <c r="N2258" t="s">
        <v>280</v>
      </c>
      <c r="O2258" s="182" t="s">
        <v>280</v>
      </c>
      <c r="P2258" s="182" t="s">
        <v>280</v>
      </c>
      <c r="Q2258" t="s">
        <v>280</v>
      </c>
      <c r="R2258" t="s">
        <v>280</v>
      </c>
      <c r="S2258" t="s">
        <v>280</v>
      </c>
      <c r="T2258" t="s">
        <v>280</v>
      </c>
    </row>
    <row r="2259" spans="2:20">
      <c r="B2259" t="s">
        <v>280</v>
      </c>
      <c r="C2259" t="s">
        <v>280</v>
      </c>
      <c r="D2259" t="s">
        <v>280</v>
      </c>
      <c r="E2259" t="s">
        <v>280</v>
      </c>
      <c r="F2259" t="s">
        <v>280</v>
      </c>
      <c r="G2259" t="s">
        <v>280</v>
      </c>
      <c r="H2259" t="s">
        <v>280</v>
      </c>
      <c r="I2259" t="s">
        <v>280</v>
      </c>
      <c r="J2259" t="s">
        <v>280</v>
      </c>
      <c r="K2259" t="s">
        <v>280</v>
      </c>
      <c r="L2259" t="s">
        <v>280</v>
      </c>
      <c r="M2259" t="s">
        <v>280</v>
      </c>
      <c r="N2259" t="s">
        <v>280</v>
      </c>
      <c r="O2259" s="182" t="s">
        <v>280</v>
      </c>
      <c r="P2259" s="182" t="s">
        <v>280</v>
      </c>
      <c r="Q2259" t="s">
        <v>280</v>
      </c>
      <c r="R2259" t="s">
        <v>280</v>
      </c>
      <c r="S2259" t="s">
        <v>280</v>
      </c>
      <c r="T2259" t="s">
        <v>280</v>
      </c>
    </row>
    <row r="2260" spans="2:20">
      <c r="B2260" t="s">
        <v>280</v>
      </c>
      <c r="C2260" t="s">
        <v>280</v>
      </c>
      <c r="D2260" t="s">
        <v>280</v>
      </c>
      <c r="E2260" t="s">
        <v>280</v>
      </c>
      <c r="F2260" t="s">
        <v>280</v>
      </c>
      <c r="G2260" t="s">
        <v>280</v>
      </c>
      <c r="H2260" t="s">
        <v>280</v>
      </c>
      <c r="I2260" t="s">
        <v>280</v>
      </c>
      <c r="J2260" t="s">
        <v>280</v>
      </c>
      <c r="K2260" t="s">
        <v>280</v>
      </c>
      <c r="L2260" t="s">
        <v>280</v>
      </c>
      <c r="M2260" t="s">
        <v>280</v>
      </c>
      <c r="N2260" t="s">
        <v>280</v>
      </c>
      <c r="O2260" s="182" t="s">
        <v>280</v>
      </c>
      <c r="P2260" s="182" t="s">
        <v>280</v>
      </c>
      <c r="Q2260" t="s">
        <v>280</v>
      </c>
      <c r="R2260" t="s">
        <v>280</v>
      </c>
      <c r="S2260" t="s">
        <v>280</v>
      </c>
      <c r="T2260" t="s">
        <v>280</v>
      </c>
    </row>
    <row r="2261" spans="2:20">
      <c r="B2261" t="s">
        <v>280</v>
      </c>
      <c r="C2261" t="s">
        <v>280</v>
      </c>
      <c r="D2261" t="s">
        <v>280</v>
      </c>
      <c r="E2261" t="s">
        <v>280</v>
      </c>
      <c r="F2261" t="s">
        <v>280</v>
      </c>
      <c r="G2261" t="s">
        <v>280</v>
      </c>
      <c r="H2261" t="s">
        <v>280</v>
      </c>
      <c r="I2261" t="s">
        <v>280</v>
      </c>
      <c r="J2261" t="s">
        <v>280</v>
      </c>
      <c r="K2261" t="s">
        <v>280</v>
      </c>
      <c r="L2261" t="s">
        <v>280</v>
      </c>
      <c r="M2261" t="s">
        <v>280</v>
      </c>
      <c r="N2261" t="s">
        <v>280</v>
      </c>
      <c r="O2261" s="182" t="s">
        <v>280</v>
      </c>
      <c r="P2261" s="182" t="s">
        <v>280</v>
      </c>
      <c r="Q2261" t="s">
        <v>280</v>
      </c>
      <c r="R2261" t="s">
        <v>280</v>
      </c>
      <c r="S2261" t="s">
        <v>280</v>
      </c>
      <c r="T2261" t="s">
        <v>280</v>
      </c>
    </row>
    <row r="2262" spans="2:20">
      <c r="B2262" t="s">
        <v>280</v>
      </c>
      <c r="C2262" t="s">
        <v>280</v>
      </c>
      <c r="D2262" t="s">
        <v>280</v>
      </c>
      <c r="E2262" t="s">
        <v>280</v>
      </c>
      <c r="F2262" t="s">
        <v>280</v>
      </c>
      <c r="G2262" t="s">
        <v>280</v>
      </c>
      <c r="H2262" t="s">
        <v>280</v>
      </c>
      <c r="I2262" t="s">
        <v>280</v>
      </c>
      <c r="J2262" t="s">
        <v>280</v>
      </c>
      <c r="K2262" t="s">
        <v>280</v>
      </c>
      <c r="L2262" t="s">
        <v>280</v>
      </c>
      <c r="M2262" t="s">
        <v>280</v>
      </c>
      <c r="N2262" t="s">
        <v>280</v>
      </c>
      <c r="O2262" s="182" t="s">
        <v>280</v>
      </c>
      <c r="P2262" s="182" t="s">
        <v>280</v>
      </c>
      <c r="Q2262" t="s">
        <v>280</v>
      </c>
      <c r="R2262" t="s">
        <v>280</v>
      </c>
      <c r="S2262" t="s">
        <v>280</v>
      </c>
      <c r="T2262" t="s">
        <v>280</v>
      </c>
    </row>
    <row r="2263" spans="2:20">
      <c r="B2263" t="s">
        <v>280</v>
      </c>
      <c r="C2263" t="s">
        <v>280</v>
      </c>
      <c r="D2263" t="s">
        <v>280</v>
      </c>
      <c r="E2263" t="s">
        <v>280</v>
      </c>
      <c r="F2263" t="s">
        <v>280</v>
      </c>
      <c r="G2263" t="s">
        <v>280</v>
      </c>
      <c r="H2263" t="s">
        <v>280</v>
      </c>
      <c r="I2263" t="s">
        <v>280</v>
      </c>
      <c r="J2263" t="s">
        <v>280</v>
      </c>
      <c r="K2263" t="s">
        <v>280</v>
      </c>
      <c r="L2263" t="s">
        <v>280</v>
      </c>
      <c r="M2263" t="s">
        <v>280</v>
      </c>
      <c r="N2263" t="s">
        <v>280</v>
      </c>
      <c r="O2263" s="182" t="s">
        <v>280</v>
      </c>
      <c r="P2263" s="182" t="s">
        <v>280</v>
      </c>
      <c r="Q2263" t="s">
        <v>280</v>
      </c>
      <c r="R2263" t="s">
        <v>280</v>
      </c>
      <c r="S2263" t="s">
        <v>280</v>
      </c>
      <c r="T2263" t="s">
        <v>280</v>
      </c>
    </row>
    <row r="2264" spans="2:20">
      <c r="B2264" t="s">
        <v>280</v>
      </c>
      <c r="C2264" t="s">
        <v>280</v>
      </c>
      <c r="D2264" t="s">
        <v>280</v>
      </c>
      <c r="E2264" t="s">
        <v>280</v>
      </c>
      <c r="F2264" t="s">
        <v>280</v>
      </c>
      <c r="G2264" t="s">
        <v>280</v>
      </c>
      <c r="H2264" t="s">
        <v>280</v>
      </c>
      <c r="I2264" t="s">
        <v>280</v>
      </c>
      <c r="J2264" t="s">
        <v>280</v>
      </c>
      <c r="K2264" t="s">
        <v>280</v>
      </c>
      <c r="L2264" t="s">
        <v>280</v>
      </c>
      <c r="M2264" t="s">
        <v>280</v>
      </c>
      <c r="N2264" t="s">
        <v>280</v>
      </c>
      <c r="O2264" s="182" t="s">
        <v>280</v>
      </c>
      <c r="P2264" s="182" t="s">
        <v>280</v>
      </c>
      <c r="Q2264" t="s">
        <v>280</v>
      </c>
      <c r="R2264" t="s">
        <v>280</v>
      </c>
      <c r="S2264" t="s">
        <v>280</v>
      </c>
      <c r="T2264" t="s">
        <v>280</v>
      </c>
    </row>
    <row r="2265" spans="2:20">
      <c r="B2265" t="s">
        <v>280</v>
      </c>
      <c r="C2265" t="s">
        <v>280</v>
      </c>
      <c r="D2265" t="s">
        <v>280</v>
      </c>
      <c r="E2265" t="s">
        <v>280</v>
      </c>
      <c r="F2265" t="s">
        <v>280</v>
      </c>
      <c r="G2265" t="s">
        <v>280</v>
      </c>
      <c r="H2265" t="s">
        <v>280</v>
      </c>
      <c r="I2265" t="s">
        <v>280</v>
      </c>
      <c r="J2265" t="s">
        <v>280</v>
      </c>
      <c r="K2265" t="s">
        <v>280</v>
      </c>
      <c r="L2265" t="s">
        <v>280</v>
      </c>
      <c r="M2265" t="s">
        <v>280</v>
      </c>
      <c r="N2265" t="s">
        <v>280</v>
      </c>
      <c r="O2265" s="182" t="s">
        <v>280</v>
      </c>
      <c r="P2265" s="182" t="s">
        <v>280</v>
      </c>
      <c r="Q2265" t="s">
        <v>280</v>
      </c>
      <c r="R2265" t="s">
        <v>280</v>
      </c>
      <c r="S2265" t="s">
        <v>280</v>
      </c>
      <c r="T2265" t="s">
        <v>280</v>
      </c>
    </row>
    <row r="2266" spans="2:20">
      <c r="B2266" t="s">
        <v>280</v>
      </c>
      <c r="C2266" t="s">
        <v>280</v>
      </c>
      <c r="D2266" t="s">
        <v>280</v>
      </c>
      <c r="E2266" t="s">
        <v>280</v>
      </c>
      <c r="F2266" t="s">
        <v>280</v>
      </c>
      <c r="G2266" t="s">
        <v>280</v>
      </c>
      <c r="H2266" t="s">
        <v>280</v>
      </c>
      <c r="I2266" t="s">
        <v>280</v>
      </c>
      <c r="J2266" t="s">
        <v>280</v>
      </c>
      <c r="K2266" t="s">
        <v>280</v>
      </c>
      <c r="L2266" t="s">
        <v>280</v>
      </c>
      <c r="M2266" t="s">
        <v>280</v>
      </c>
      <c r="N2266" t="s">
        <v>280</v>
      </c>
      <c r="O2266" s="182" t="s">
        <v>280</v>
      </c>
      <c r="P2266" s="182" t="s">
        <v>280</v>
      </c>
      <c r="Q2266" t="s">
        <v>280</v>
      </c>
      <c r="R2266" t="s">
        <v>280</v>
      </c>
      <c r="S2266" t="s">
        <v>280</v>
      </c>
      <c r="T2266" t="s">
        <v>280</v>
      </c>
    </row>
    <row r="2267" spans="2:20">
      <c r="B2267" t="s">
        <v>280</v>
      </c>
      <c r="C2267" t="s">
        <v>280</v>
      </c>
      <c r="D2267" t="s">
        <v>280</v>
      </c>
      <c r="E2267" t="s">
        <v>280</v>
      </c>
      <c r="F2267" t="s">
        <v>280</v>
      </c>
      <c r="G2267" t="s">
        <v>280</v>
      </c>
      <c r="H2267" t="s">
        <v>280</v>
      </c>
      <c r="I2267" t="s">
        <v>280</v>
      </c>
      <c r="J2267" t="s">
        <v>280</v>
      </c>
      <c r="K2267" t="s">
        <v>280</v>
      </c>
      <c r="L2267" t="s">
        <v>280</v>
      </c>
      <c r="M2267" t="s">
        <v>280</v>
      </c>
      <c r="N2267" t="s">
        <v>280</v>
      </c>
      <c r="O2267" s="182" t="s">
        <v>280</v>
      </c>
      <c r="P2267" s="182" t="s">
        <v>280</v>
      </c>
      <c r="Q2267" t="s">
        <v>280</v>
      </c>
      <c r="R2267" t="s">
        <v>280</v>
      </c>
      <c r="S2267" t="s">
        <v>280</v>
      </c>
      <c r="T2267" t="s">
        <v>280</v>
      </c>
    </row>
    <row r="2268" spans="2:20">
      <c r="B2268" t="s">
        <v>280</v>
      </c>
      <c r="C2268" t="s">
        <v>280</v>
      </c>
      <c r="D2268" t="s">
        <v>280</v>
      </c>
      <c r="E2268" t="s">
        <v>280</v>
      </c>
      <c r="F2268" t="s">
        <v>280</v>
      </c>
      <c r="G2268" t="s">
        <v>280</v>
      </c>
      <c r="H2268" t="s">
        <v>280</v>
      </c>
      <c r="I2268" t="s">
        <v>280</v>
      </c>
      <c r="J2268" t="s">
        <v>280</v>
      </c>
      <c r="K2268" t="s">
        <v>280</v>
      </c>
      <c r="L2268" t="s">
        <v>280</v>
      </c>
      <c r="M2268" t="s">
        <v>280</v>
      </c>
      <c r="N2268" t="s">
        <v>280</v>
      </c>
      <c r="O2268" s="182" t="s">
        <v>280</v>
      </c>
      <c r="P2268" s="182" t="s">
        <v>280</v>
      </c>
      <c r="Q2268" t="s">
        <v>280</v>
      </c>
      <c r="R2268" t="s">
        <v>280</v>
      </c>
      <c r="S2268" t="s">
        <v>280</v>
      </c>
      <c r="T2268" t="s">
        <v>280</v>
      </c>
    </row>
    <row r="2269" spans="2:20">
      <c r="B2269" t="s">
        <v>280</v>
      </c>
      <c r="C2269" t="s">
        <v>280</v>
      </c>
      <c r="D2269" t="s">
        <v>280</v>
      </c>
      <c r="E2269" t="s">
        <v>280</v>
      </c>
      <c r="F2269" t="s">
        <v>280</v>
      </c>
      <c r="G2269" t="s">
        <v>280</v>
      </c>
      <c r="H2269" t="s">
        <v>280</v>
      </c>
      <c r="I2269" t="s">
        <v>280</v>
      </c>
      <c r="J2269" t="s">
        <v>280</v>
      </c>
      <c r="K2269" t="s">
        <v>280</v>
      </c>
      <c r="L2269" t="s">
        <v>280</v>
      </c>
      <c r="M2269" t="s">
        <v>280</v>
      </c>
      <c r="N2269" t="s">
        <v>280</v>
      </c>
      <c r="O2269" s="182" t="s">
        <v>280</v>
      </c>
      <c r="P2269" s="182" t="s">
        <v>280</v>
      </c>
      <c r="Q2269" t="s">
        <v>280</v>
      </c>
      <c r="R2269" t="s">
        <v>280</v>
      </c>
      <c r="S2269" t="s">
        <v>280</v>
      </c>
      <c r="T2269" t="s">
        <v>280</v>
      </c>
    </row>
    <row r="2270" spans="2:20">
      <c r="B2270" t="s">
        <v>280</v>
      </c>
      <c r="C2270" t="s">
        <v>280</v>
      </c>
      <c r="D2270" t="s">
        <v>280</v>
      </c>
      <c r="E2270" t="s">
        <v>280</v>
      </c>
      <c r="F2270" t="s">
        <v>280</v>
      </c>
      <c r="G2270" t="s">
        <v>280</v>
      </c>
      <c r="H2270" t="s">
        <v>280</v>
      </c>
      <c r="I2270" t="s">
        <v>280</v>
      </c>
      <c r="J2270" t="s">
        <v>280</v>
      </c>
      <c r="K2270" t="s">
        <v>280</v>
      </c>
      <c r="L2270" t="s">
        <v>280</v>
      </c>
      <c r="M2270" t="s">
        <v>280</v>
      </c>
      <c r="N2270" t="s">
        <v>280</v>
      </c>
      <c r="O2270" s="182" t="s">
        <v>280</v>
      </c>
      <c r="P2270" s="182" t="s">
        <v>280</v>
      </c>
      <c r="Q2270" t="s">
        <v>280</v>
      </c>
      <c r="R2270" t="s">
        <v>280</v>
      </c>
      <c r="S2270" t="s">
        <v>280</v>
      </c>
      <c r="T2270" t="s">
        <v>280</v>
      </c>
    </row>
    <row r="2271" spans="2:20">
      <c r="B2271" t="s">
        <v>280</v>
      </c>
      <c r="C2271" t="s">
        <v>280</v>
      </c>
      <c r="D2271" t="s">
        <v>280</v>
      </c>
      <c r="E2271" t="s">
        <v>280</v>
      </c>
      <c r="F2271" t="s">
        <v>280</v>
      </c>
      <c r="G2271" t="s">
        <v>280</v>
      </c>
      <c r="H2271" t="s">
        <v>280</v>
      </c>
      <c r="I2271" t="s">
        <v>280</v>
      </c>
      <c r="J2271" t="s">
        <v>280</v>
      </c>
      <c r="K2271" t="s">
        <v>280</v>
      </c>
      <c r="L2271" t="s">
        <v>280</v>
      </c>
      <c r="M2271" t="s">
        <v>280</v>
      </c>
      <c r="N2271" t="s">
        <v>280</v>
      </c>
      <c r="O2271" s="182" t="s">
        <v>280</v>
      </c>
      <c r="P2271" s="182" t="s">
        <v>280</v>
      </c>
      <c r="Q2271" t="s">
        <v>280</v>
      </c>
      <c r="R2271" t="s">
        <v>280</v>
      </c>
      <c r="S2271" t="s">
        <v>280</v>
      </c>
      <c r="T2271" t="s">
        <v>280</v>
      </c>
    </row>
    <row r="2272" spans="2:20">
      <c r="B2272" t="s">
        <v>280</v>
      </c>
      <c r="C2272" t="s">
        <v>280</v>
      </c>
      <c r="D2272" t="s">
        <v>280</v>
      </c>
      <c r="E2272" t="s">
        <v>280</v>
      </c>
      <c r="F2272" t="s">
        <v>280</v>
      </c>
      <c r="G2272" t="s">
        <v>280</v>
      </c>
      <c r="H2272" t="s">
        <v>280</v>
      </c>
      <c r="I2272" t="s">
        <v>280</v>
      </c>
      <c r="J2272" t="s">
        <v>280</v>
      </c>
      <c r="K2272" t="s">
        <v>280</v>
      </c>
      <c r="L2272" t="s">
        <v>280</v>
      </c>
      <c r="M2272" t="s">
        <v>280</v>
      </c>
      <c r="N2272" t="s">
        <v>280</v>
      </c>
      <c r="O2272" s="182" t="s">
        <v>280</v>
      </c>
      <c r="P2272" s="182" t="s">
        <v>280</v>
      </c>
      <c r="Q2272" t="s">
        <v>280</v>
      </c>
      <c r="R2272" t="s">
        <v>280</v>
      </c>
      <c r="S2272" t="s">
        <v>280</v>
      </c>
      <c r="T2272" t="s">
        <v>280</v>
      </c>
    </row>
    <row r="2273" spans="2:20">
      <c r="B2273" t="s">
        <v>280</v>
      </c>
      <c r="C2273" t="s">
        <v>280</v>
      </c>
      <c r="D2273" t="s">
        <v>280</v>
      </c>
      <c r="E2273" t="s">
        <v>280</v>
      </c>
      <c r="F2273" t="s">
        <v>280</v>
      </c>
      <c r="G2273" t="s">
        <v>280</v>
      </c>
      <c r="H2273" t="s">
        <v>280</v>
      </c>
      <c r="I2273" t="s">
        <v>280</v>
      </c>
      <c r="J2273" t="s">
        <v>280</v>
      </c>
      <c r="K2273" t="s">
        <v>280</v>
      </c>
      <c r="L2273" t="s">
        <v>280</v>
      </c>
      <c r="M2273" t="s">
        <v>280</v>
      </c>
      <c r="N2273" t="s">
        <v>280</v>
      </c>
      <c r="O2273" s="182" t="s">
        <v>280</v>
      </c>
      <c r="P2273" s="182" t="s">
        <v>280</v>
      </c>
      <c r="Q2273" t="s">
        <v>280</v>
      </c>
      <c r="R2273" t="s">
        <v>280</v>
      </c>
      <c r="S2273" t="s">
        <v>280</v>
      </c>
      <c r="T2273" t="s">
        <v>280</v>
      </c>
    </row>
    <row r="2274" spans="2:20">
      <c r="B2274" t="s">
        <v>280</v>
      </c>
      <c r="C2274" t="s">
        <v>280</v>
      </c>
      <c r="D2274" t="s">
        <v>280</v>
      </c>
      <c r="E2274" t="s">
        <v>280</v>
      </c>
      <c r="F2274" t="s">
        <v>280</v>
      </c>
      <c r="G2274" t="s">
        <v>280</v>
      </c>
      <c r="H2274" t="s">
        <v>280</v>
      </c>
      <c r="I2274" t="s">
        <v>280</v>
      </c>
      <c r="J2274" t="s">
        <v>280</v>
      </c>
      <c r="K2274" t="s">
        <v>280</v>
      </c>
      <c r="L2274" t="s">
        <v>280</v>
      </c>
      <c r="M2274" t="s">
        <v>280</v>
      </c>
      <c r="N2274" t="s">
        <v>280</v>
      </c>
      <c r="O2274" s="182" t="s">
        <v>280</v>
      </c>
      <c r="P2274" s="182" t="s">
        <v>280</v>
      </c>
      <c r="Q2274" t="s">
        <v>280</v>
      </c>
      <c r="R2274" t="s">
        <v>280</v>
      </c>
      <c r="S2274" t="s">
        <v>280</v>
      </c>
      <c r="T2274" t="s">
        <v>280</v>
      </c>
    </row>
    <row r="2275" spans="2:20">
      <c r="B2275" t="s">
        <v>280</v>
      </c>
      <c r="C2275" t="s">
        <v>280</v>
      </c>
      <c r="D2275" t="s">
        <v>280</v>
      </c>
      <c r="E2275" t="s">
        <v>280</v>
      </c>
      <c r="F2275" t="s">
        <v>280</v>
      </c>
      <c r="G2275" t="s">
        <v>280</v>
      </c>
      <c r="H2275" t="s">
        <v>280</v>
      </c>
      <c r="I2275" t="s">
        <v>280</v>
      </c>
      <c r="J2275" t="s">
        <v>280</v>
      </c>
      <c r="K2275" t="s">
        <v>280</v>
      </c>
      <c r="L2275" t="s">
        <v>280</v>
      </c>
      <c r="M2275" t="s">
        <v>280</v>
      </c>
      <c r="N2275" t="s">
        <v>280</v>
      </c>
      <c r="O2275" s="182" t="s">
        <v>280</v>
      </c>
      <c r="P2275" s="182" t="s">
        <v>280</v>
      </c>
      <c r="Q2275" t="s">
        <v>280</v>
      </c>
      <c r="R2275" t="s">
        <v>280</v>
      </c>
      <c r="S2275" t="s">
        <v>280</v>
      </c>
      <c r="T2275" t="s">
        <v>280</v>
      </c>
    </row>
    <row r="2276" spans="2:20">
      <c r="B2276" t="s">
        <v>280</v>
      </c>
      <c r="C2276" t="s">
        <v>280</v>
      </c>
      <c r="D2276" t="s">
        <v>280</v>
      </c>
      <c r="E2276" t="s">
        <v>280</v>
      </c>
      <c r="F2276" t="s">
        <v>280</v>
      </c>
      <c r="G2276" t="s">
        <v>280</v>
      </c>
      <c r="H2276" t="s">
        <v>280</v>
      </c>
      <c r="I2276" t="s">
        <v>280</v>
      </c>
      <c r="J2276" t="s">
        <v>280</v>
      </c>
      <c r="K2276" t="s">
        <v>280</v>
      </c>
      <c r="L2276" t="s">
        <v>280</v>
      </c>
      <c r="M2276" t="s">
        <v>280</v>
      </c>
      <c r="N2276" t="s">
        <v>280</v>
      </c>
      <c r="O2276" s="182" t="s">
        <v>280</v>
      </c>
      <c r="P2276" s="182" t="s">
        <v>280</v>
      </c>
      <c r="Q2276" t="s">
        <v>280</v>
      </c>
      <c r="R2276" t="s">
        <v>280</v>
      </c>
      <c r="S2276" t="s">
        <v>280</v>
      </c>
      <c r="T2276" t="s">
        <v>280</v>
      </c>
    </row>
    <row r="2277" spans="2:20">
      <c r="B2277" t="s">
        <v>280</v>
      </c>
      <c r="C2277" t="s">
        <v>280</v>
      </c>
      <c r="D2277" t="s">
        <v>280</v>
      </c>
      <c r="E2277" t="s">
        <v>280</v>
      </c>
      <c r="F2277" t="s">
        <v>280</v>
      </c>
      <c r="G2277" t="s">
        <v>280</v>
      </c>
      <c r="H2277" t="s">
        <v>280</v>
      </c>
      <c r="I2277" t="s">
        <v>280</v>
      </c>
      <c r="J2277" t="s">
        <v>280</v>
      </c>
      <c r="K2277" t="s">
        <v>280</v>
      </c>
      <c r="L2277" t="s">
        <v>280</v>
      </c>
      <c r="M2277" t="s">
        <v>280</v>
      </c>
      <c r="N2277" t="s">
        <v>280</v>
      </c>
      <c r="O2277" s="182" t="s">
        <v>280</v>
      </c>
      <c r="P2277" s="182" t="s">
        <v>280</v>
      </c>
      <c r="Q2277" t="s">
        <v>280</v>
      </c>
      <c r="R2277" t="s">
        <v>280</v>
      </c>
      <c r="S2277" t="s">
        <v>280</v>
      </c>
      <c r="T2277" t="s">
        <v>280</v>
      </c>
    </row>
    <row r="2278" spans="2:20">
      <c r="B2278" t="s">
        <v>280</v>
      </c>
      <c r="C2278" t="s">
        <v>280</v>
      </c>
      <c r="D2278" t="s">
        <v>280</v>
      </c>
      <c r="E2278" t="s">
        <v>280</v>
      </c>
      <c r="F2278" t="s">
        <v>280</v>
      </c>
      <c r="G2278" t="s">
        <v>280</v>
      </c>
      <c r="H2278" t="s">
        <v>280</v>
      </c>
      <c r="I2278" t="s">
        <v>280</v>
      </c>
      <c r="J2278" t="s">
        <v>280</v>
      </c>
      <c r="K2278" t="s">
        <v>280</v>
      </c>
      <c r="L2278" t="s">
        <v>280</v>
      </c>
      <c r="M2278" t="s">
        <v>280</v>
      </c>
      <c r="N2278" t="s">
        <v>280</v>
      </c>
      <c r="O2278" s="182" t="s">
        <v>280</v>
      </c>
      <c r="P2278" s="182" t="s">
        <v>280</v>
      </c>
      <c r="Q2278" t="s">
        <v>280</v>
      </c>
      <c r="R2278" t="s">
        <v>280</v>
      </c>
      <c r="S2278" t="s">
        <v>280</v>
      </c>
      <c r="T2278" t="s">
        <v>280</v>
      </c>
    </row>
    <row r="2279" spans="2:20">
      <c r="B2279" t="s">
        <v>280</v>
      </c>
      <c r="C2279" t="s">
        <v>280</v>
      </c>
      <c r="D2279" t="s">
        <v>280</v>
      </c>
      <c r="E2279" t="s">
        <v>280</v>
      </c>
      <c r="F2279" t="s">
        <v>280</v>
      </c>
      <c r="G2279" t="s">
        <v>280</v>
      </c>
      <c r="H2279" t="s">
        <v>280</v>
      </c>
      <c r="I2279" t="s">
        <v>280</v>
      </c>
      <c r="J2279" t="s">
        <v>280</v>
      </c>
      <c r="K2279" t="s">
        <v>280</v>
      </c>
      <c r="L2279" t="s">
        <v>280</v>
      </c>
      <c r="M2279" t="s">
        <v>280</v>
      </c>
      <c r="N2279" t="s">
        <v>280</v>
      </c>
      <c r="O2279" s="182" t="s">
        <v>280</v>
      </c>
      <c r="P2279" s="182" t="s">
        <v>280</v>
      </c>
      <c r="Q2279" t="s">
        <v>280</v>
      </c>
      <c r="R2279" t="s">
        <v>280</v>
      </c>
      <c r="S2279" t="s">
        <v>280</v>
      </c>
      <c r="T2279" t="s">
        <v>280</v>
      </c>
    </row>
    <row r="2280" spans="2:20">
      <c r="B2280" t="s">
        <v>280</v>
      </c>
      <c r="C2280" t="s">
        <v>280</v>
      </c>
      <c r="D2280" t="s">
        <v>280</v>
      </c>
      <c r="E2280" t="s">
        <v>280</v>
      </c>
      <c r="F2280" t="s">
        <v>280</v>
      </c>
      <c r="G2280" t="s">
        <v>280</v>
      </c>
      <c r="H2280" t="s">
        <v>280</v>
      </c>
      <c r="I2280" t="s">
        <v>280</v>
      </c>
      <c r="J2280" t="s">
        <v>280</v>
      </c>
      <c r="K2280" t="s">
        <v>280</v>
      </c>
      <c r="L2280" t="s">
        <v>280</v>
      </c>
      <c r="M2280" t="s">
        <v>280</v>
      </c>
      <c r="N2280" t="s">
        <v>280</v>
      </c>
      <c r="O2280" s="182" t="s">
        <v>280</v>
      </c>
      <c r="P2280" s="182" t="s">
        <v>280</v>
      </c>
      <c r="Q2280" t="s">
        <v>280</v>
      </c>
      <c r="R2280" t="s">
        <v>280</v>
      </c>
      <c r="S2280" t="s">
        <v>280</v>
      </c>
      <c r="T2280" t="s">
        <v>280</v>
      </c>
    </row>
    <row r="2281" spans="2:20">
      <c r="B2281" t="s">
        <v>280</v>
      </c>
      <c r="C2281" t="s">
        <v>280</v>
      </c>
      <c r="D2281" t="s">
        <v>280</v>
      </c>
      <c r="E2281" t="s">
        <v>280</v>
      </c>
      <c r="F2281" t="s">
        <v>280</v>
      </c>
      <c r="G2281" t="s">
        <v>280</v>
      </c>
      <c r="H2281" t="s">
        <v>280</v>
      </c>
      <c r="I2281" t="s">
        <v>280</v>
      </c>
      <c r="J2281" t="s">
        <v>280</v>
      </c>
      <c r="K2281" t="s">
        <v>280</v>
      </c>
      <c r="L2281" t="s">
        <v>280</v>
      </c>
      <c r="M2281" t="s">
        <v>280</v>
      </c>
      <c r="N2281" t="s">
        <v>280</v>
      </c>
      <c r="O2281" s="182" t="s">
        <v>280</v>
      </c>
      <c r="P2281" s="182" t="s">
        <v>280</v>
      </c>
      <c r="Q2281" t="s">
        <v>280</v>
      </c>
      <c r="R2281" t="s">
        <v>280</v>
      </c>
      <c r="S2281" t="s">
        <v>280</v>
      </c>
      <c r="T2281" t="s">
        <v>280</v>
      </c>
    </row>
    <row r="2282" spans="2:20">
      <c r="B2282" t="s">
        <v>280</v>
      </c>
      <c r="C2282" t="s">
        <v>280</v>
      </c>
      <c r="D2282" t="s">
        <v>280</v>
      </c>
      <c r="E2282" t="s">
        <v>280</v>
      </c>
      <c r="F2282" t="s">
        <v>280</v>
      </c>
      <c r="G2282" t="s">
        <v>280</v>
      </c>
      <c r="H2282" t="s">
        <v>280</v>
      </c>
      <c r="I2282" t="s">
        <v>280</v>
      </c>
      <c r="J2282" t="s">
        <v>280</v>
      </c>
      <c r="K2282" t="s">
        <v>280</v>
      </c>
      <c r="L2282" t="s">
        <v>280</v>
      </c>
      <c r="M2282" t="s">
        <v>280</v>
      </c>
      <c r="N2282" t="s">
        <v>280</v>
      </c>
      <c r="O2282" s="182" t="s">
        <v>280</v>
      </c>
      <c r="P2282" s="182" t="s">
        <v>280</v>
      </c>
      <c r="Q2282" t="s">
        <v>280</v>
      </c>
      <c r="R2282" t="s">
        <v>280</v>
      </c>
      <c r="S2282" t="s">
        <v>280</v>
      </c>
      <c r="T2282" t="s">
        <v>280</v>
      </c>
    </row>
    <row r="2283" spans="2:20">
      <c r="B2283" t="s">
        <v>280</v>
      </c>
      <c r="C2283" t="s">
        <v>280</v>
      </c>
      <c r="D2283" t="s">
        <v>280</v>
      </c>
      <c r="E2283" t="s">
        <v>280</v>
      </c>
      <c r="F2283" t="s">
        <v>280</v>
      </c>
      <c r="G2283" t="s">
        <v>280</v>
      </c>
      <c r="H2283" t="s">
        <v>280</v>
      </c>
      <c r="I2283" t="s">
        <v>280</v>
      </c>
      <c r="J2283" t="s">
        <v>280</v>
      </c>
      <c r="K2283" t="s">
        <v>280</v>
      </c>
      <c r="L2283" t="s">
        <v>280</v>
      </c>
      <c r="M2283" t="s">
        <v>280</v>
      </c>
      <c r="N2283" t="s">
        <v>280</v>
      </c>
      <c r="O2283" s="182" t="s">
        <v>280</v>
      </c>
      <c r="P2283" s="182" t="s">
        <v>280</v>
      </c>
      <c r="Q2283" t="s">
        <v>280</v>
      </c>
      <c r="R2283" t="s">
        <v>280</v>
      </c>
      <c r="S2283" t="s">
        <v>280</v>
      </c>
      <c r="T2283" t="s">
        <v>280</v>
      </c>
    </row>
    <row r="2284" spans="2:20">
      <c r="B2284" t="s">
        <v>280</v>
      </c>
      <c r="C2284" t="s">
        <v>280</v>
      </c>
      <c r="D2284" t="s">
        <v>280</v>
      </c>
      <c r="E2284" t="s">
        <v>280</v>
      </c>
      <c r="F2284" t="s">
        <v>280</v>
      </c>
      <c r="G2284" t="s">
        <v>280</v>
      </c>
      <c r="H2284" t="s">
        <v>280</v>
      </c>
      <c r="I2284" t="s">
        <v>280</v>
      </c>
      <c r="J2284" t="s">
        <v>280</v>
      </c>
      <c r="K2284" t="s">
        <v>280</v>
      </c>
      <c r="L2284" t="s">
        <v>280</v>
      </c>
      <c r="M2284" t="s">
        <v>280</v>
      </c>
      <c r="N2284" t="s">
        <v>280</v>
      </c>
      <c r="O2284" s="182" t="s">
        <v>280</v>
      </c>
      <c r="P2284" s="182" t="s">
        <v>280</v>
      </c>
      <c r="Q2284" t="s">
        <v>280</v>
      </c>
      <c r="R2284" t="s">
        <v>280</v>
      </c>
      <c r="S2284" t="s">
        <v>280</v>
      </c>
      <c r="T2284" t="s">
        <v>280</v>
      </c>
    </row>
    <row r="2285" spans="2:20">
      <c r="B2285" t="s">
        <v>280</v>
      </c>
      <c r="C2285" t="s">
        <v>280</v>
      </c>
      <c r="D2285" t="s">
        <v>280</v>
      </c>
      <c r="E2285" t="s">
        <v>280</v>
      </c>
      <c r="F2285" t="s">
        <v>280</v>
      </c>
      <c r="G2285" t="s">
        <v>280</v>
      </c>
      <c r="H2285" t="s">
        <v>280</v>
      </c>
      <c r="I2285" t="s">
        <v>280</v>
      </c>
      <c r="J2285" t="s">
        <v>280</v>
      </c>
      <c r="K2285" t="s">
        <v>280</v>
      </c>
      <c r="L2285" t="s">
        <v>280</v>
      </c>
      <c r="M2285" t="s">
        <v>280</v>
      </c>
      <c r="N2285" t="s">
        <v>280</v>
      </c>
      <c r="O2285" s="182" t="s">
        <v>280</v>
      </c>
      <c r="P2285" s="182" t="s">
        <v>280</v>
      </c>
      <c r="Q2285" t="s">
        <v>280</v>
      </c>
      <c r="R2285" t="s">
        <v>280</v>
      </c>
      <c r="S2285" t="s">
        <v>280</v>
      </c>
      <c r="T2285" t="s">
        <v>280</v>
      </c>
    </row>
    <row r="2286" spans="2:20">
      <c r="B2286" t="s">
        <v>280</v>
      </c>
      <c r="C2286" t="s">
        <v>280</v>
      </c>
      <c r="D2286" t="s">
        <v>280</v>
      </c>
      <c r="E2286" t="s">
        <v>280</v>
      </c>
      <c r="F2286" t="s">
        <v>280</v>
      </c>
      <c r="G2286" t="s">
        <v>280</v>
      </c>
      <c r="H2286" t="s">
        <v>280</v>
      </c>
      <c r="I2286" t="s">
        <v>280</v>
      </c>
      <c r="J2286" t="s">
        <v>280</v>
      </c>
      <c r="K2286" t="s">
        <v>280</v>
      </c>
      <c r="L2286" t="s">
        <v>280</v>
      </c>
      <c r="M2286" t="s">
        <v>280</v>
      </c>
      <c r="N2286" t="s">
        <v>280</v>
      </c>
      <c r="O2286" s="182" t="s">
        <v>280</v>
      </c>
      <c r="P2286" s="182" t="s">
        <v>280</v>
      </c>
      <c r="Q2286" t="s">
        <v>280</v>
      </c>
      <c r="R2286" t="s">
        <v>280</v>
      </c>
      <c r="S2286" t="s">
        <v>280</v>
      </c>
      <c r="T2286" t="s">
        <v>280</v>
      </c>
    </row>
    <row r="2287" spans="2:20">
      <c r="B2287" t="s">
        <v>280</v>
      </c>
      <c r="C2287" t="s">
        <v>280</v>
      </c>
      <c r="D2287" t="s">
        <v>280</v>
      </c>
      <c r="E2287" t="s">
        <v>280</v>
      </c>
      <c r="F2287" t="s">
        <v>280</v>
      </c>
      <c r="G2287" t="s">
        <v>280</v>
      </c>
      <c r="H2287" t="s">
        <v>280</v>
      </c>
      <c r="I2287" t="s">
        <v>280</v>
      </c>
      <c r="J2287" t="s">
        <v>280</v>
      </c>
      <c r="K2287" t="s">
        <v>280</v>
      </c>
      <c r="L2287" t="s">
        <v>280</v>
      </c>
      <c r="M2287" t="s">
        <v>280</v>
      </c>
      <c r="N2287" t="s">
        <v>280</v>
      </c>
      <c r="O2287" s="182" t="s">
        <v>280</v>
      </c>
      <c r="P2287" s="182" t="s">
        <v>280</v>
      </c>
      <c r="Q2287" t="s">
        <v>280</v>
      </c>
      <c r="R2287" t="s">
        <v>280</v>
      </c>
      <c r="S2287" t="s">
        <v>280</v>
      </c>
      <c r="T2287" t="s">
        <v>280</v>
      </c>
    </row>
    <row r="2288" spans="2:20">
      <c r="B2288" t="s">
        <v>280</v>
      </c>
      <c r="C2288" t="s">
        <v>280</v>
      </c>
      <c r="D2288" t="s">
        <v>280</v>
      </c>
      <c r="E2288" t="s">
        <v>280</v>
      </c>
      <c r="F2288" t="s">
        <v>280</v>
      </c>
      <c r="G2288" t="s">
        <v>280</v>
      </c>
      <c r="H2288" t="s">
        <v>280</v>
      </c>
      <c r="I2288" t="s">
        <v>280</v>
      </c>
      <c r="J2288" t="s">
        <v>280</v>
      </c>
      <c r="K2288" t="s">
        <v>280</v>
      </c>
      <c r="L2288" t="s">
        <v>280</v>
      </c>
      <c r="M2288" t="s">
        <v>280</v>
      </c>
      <c r="N2288" t="s">
        <v>280</v>
      </c>
      <c r="O2288" s="182" t="s">
        <v>280</v>
      </c>
      <c r="P2288" s="182" t="s">
        <v>280</v>
      </c>
      <c r="Q2288" t="s">
        <v>280</v>
      </c>
      <c r="R2288" t="s">
        <v>280</v>
      </c>
      <c r="S2288" t="s">
        <v>280</v>
      </c>
      <c r="T2288" t="s">
        <v>280</v>
      </c>
    </row>
    <row r="2289" spans="2:20">
      <c r="B2289" t="s">
        <v>280</v>
      </c>
      <c r="C2289" t="s">
        <v>280</v>
      </c>
      <c r="D2289" t="s">
        <v>280</v>
      </c>
      <c r="E2289" t="s">
        <v>280</v>
      </c>
      <c r="F2289" t="s">
        <v>280</v>
      </c>
      <c r="G2289" t="s">
        <v>280</v>
      </c>
      <c r="H2289" t="s">
        <v>280</v>
      </c>
      <c r="I2289" t="s">
        <v>280</v>
      </c>
      <c r="J2289" t="s">
        <v>280</v>
      </c>
      <c r="K2289" t="s">
        <v>280</v>
      </c>
      <c r="L2289" t="s">
        <v>280</v>
      </c>
      <c r="M2289" t="s">
        <v>280</v>
      </c>
      <c r="N2289" t="s">
        <v>280</v>
      </c>
      <c r="O2289" s="182" t="s">
        <v>280</v>
      </c>
      <c r="P2289" s="182" t="s">
        <v>280</v>
      </c>
      <c r="Q2289" t="s">
        <v>280</v>
      </c>
      <c r="R2289" t="s">
        <v>280</v>
      </c>
      <c r="S2289" t="s">
        <v>280</v>
      </c>
      <c r="T2289" t="s">
        <v>280</v>
      </c>
    </row>
    <row r="2290" spans="2:20">
      <c r="B2290" t="s">
        <v>280</v>
      </c>
      <c r="C2290" t="s">
        <v>280</v>
      </c>
      <c r="D2290" t="s">
        <v>280</v>
      </c>
      <c r="E2290" t="s">
        <v>280</v>
      </c>
      <c r="F2290" t="s">
        <v>280</v>
      </c>
      <c r="G2290" t="s">
        <v>280</v>
      </c>
      <c r="H2290" t="s">
        <v>280</v>
      </c>
      <c r="I2290" t="s">
        <v>280</v>
      </c>
      <c r="J2290" t="s">
        <v>280</v>
      </c>
      <c r="K2290" t="s">
        <v>280</v>
      </c>
      <c r="L2290" t="s">
        <v>280</v>
      </c>
      <c r="M2290" t="s">
        <v>280</v>
      </c>
      <c r="N2290" t="s">
        <v>280</v>
      </c>
      <c r="O2290" s="182" t="s">
        <v>280</v>
      </c>
      <c r="P2290" s="182" t="s">
        <v>280</v>
      </c>
      <c r="Q2290" t="s">
        <v>280</v>
      </c>
      <c r="R2290" t="s">
        <v>280</v>
      </c>
      <c r="S2290" t="s">
        <v>280</v>
      </c>
      <c r="T2290" t="s">
        <v>280</v>
      </c>
    </row>
    <row r="2291" spans="2:20">
      <c r="B2291" t="s">
        <v>280</v>
      </c>
      <c r="C2291" t="s">
        <v>280</v>
      </c>
      <c r="D2291" t="s">
        <v>280</v>
      </c>
      <c r="E2291" t="s">
        <v>280</v>
      </c>
      <c r="F2291" t="s">
        <v>280</v>
      </c>
      <c r="G2291" t="s">
        <v>280</v>
      </c>
      <c r="H2291" t="s">
        <v>280</v>
      </c>
      <c r="I2291" t="s">
        <v>280</v>
      </c>
      <c r="J2291" t="s">
        <v>280</v>
      </c>
      <c r="K2291" t="s">
        <v>280</v>
      </c>
      <c r="L2291" t="s">
        <v>280</v>
      </c>
      <c r="M2291" t="s">
        <v>280</v>
      </c>
      <c r="N2291" t="s">
        <v>280</v>
      </c>
      <c r="O2291" s="182" t="s">
        <v>280</v>
      </c>
      <c r="P2291" s="182" t="s">
        <v>280</v>
      </c>
      <c r="Q2291" t="s">
        <v>280</v>
      </c>
      <c r="R2291" t="s">
        <v>280</v>
      </c>
      <c r="S2291" t="s">
        <v>280</v>
      </c>
      <c r="T2291" t="s">
        <v>280</v>
      </c>
    </row>
    <row r="2292" spans="2:20">
      <c r="B2292" t="s">
        <v>280</v>
      </c>
      <c r="C2292" t="s">
        <v>280</v>
      </c>
      <c r="D2292" t="s">
        <v>280</v>
      </c>
      <c r="E2292" t="s">
        <v>280</v>
      </c>
      <c r="F2292" t="s">
        <v>280</v>
      </c>
      <c r="G2292" t="s">
        <v>280</v>
      </c>
      <c r="H2292" t="s">
        <v>280</v>
      </c>
      <c r="I2292" t="s">
        <v>280</v>
      </c>
      <c r="J2292" t="s">
        <v>280</v>
      </c>
      <c r="K2292" t="s">
        <v>280</v>
      </c>
      <c r="L2292" t="s">
        <v>280</v>
      </c>
      <c r="M2292" t="s">
        <v>280</v>
      </c>
      <c r="N2292" t="s">
        <v>280</v>
      </c>
      <c r="O2292" s="182" t="s">
        <v>280</v>
      </c>
      <c r="P2292" s="182" t="s">
        <v>280</v>
      </c>
      <c r="Q2292" t="s">
        <v>280</v>
      </c>
      <c r="R2292" t="s">
        <v>280</v>
      </c>
      <c r="S2292" t="s">
        <v>280</v>
      </c>
      <c r="T2292" t="s">
        <v>280</v>
      </c>
    </row>
    <row r="2293" spans="2:20">
      <c r="B2293" t="s">
        <v>280</v>
      </c>
      <c r="C2293" t="s">
        <v>280</v>
      </c>
      <c r="D2293" t="s">
        <v>280</v>
      </c>
      <c r="E2293" t="s">
        <v>280</v>
      </c>
      <c r="F2293" t="s">
        <v>280</v>
      </c>
      <c r="G2293" t="s">
        <v>280</v>
      </c>
      <c r="H2293" t="s">
        <v>280</v>
      </c>
      <c r="I2293" t="s">
        <v>280</v>
      </c>
      <c r="J2293" t="s">
        <v>280</v>
      </c>
      <c r="K2293" t="s">
        <v>280</v>
      </c>
      <c r="L2293" t="s">
        <v>280</v>
      </c>
      <c r="M2293" t="s">
        <v>280</v>
      </c>
      <c r="N2293" t="s">
        <v>280</v>
      </c>
      <c r="O2293" s="182" t="s">
        <v>280</v>
      </c>
      <c r="P2293" s="182" t="s">
        <v>280</v>
      </c>
      <c r="Q2293" t="s">
        <v>280</v>
      </c>
      <c r="R2293" t="s">
        <v>280</v>
      </c>
      <c r="S2293" t="s">
        <v>280</v>
      </c>
      <c r="T2293" t="s">
        <v>280</v>
      </c>
    </row>
    <row r="2294" spans="2:20">
      <c r="B2294" t="s">
        <v>280</v>
      </c>
      <c r="C2294" t="s">
        <v>280</v>
      </c>
      <c r="D2294" t="s">
        <v>280</v>
      </c>
      <c r="E2294" t="s">
        <v>280</v>
      </c>
      <c r="F2294" t="s">
        <v>280</v>
      </c>
      <c r="G2294" t="s">
        <v>280</v>
      </c>
      <c r="H2294" t="s">
        <v>280</v>
      </c>
      <c r="I2294" t="s">
        <v>280</v>
      </c>
      <c r="J2294" t="s">
        <v>280</v>
      </c>
      <c r="K2294" t="s">
        <v>280</v>
      </c>
      <c r="L2294" t="s">
        <v>280</v>
      </c>
      <c r="M2294" t="s">
        <v>280</v>
      </c>
      <c r="N2294" t="s">
        <v>280</v>
      </c>
      <c r="O2294" s="182" t="s">
        <v>280</v>
      </c>
      <c r="P2294" s="182" t="s">
        <v>280</v>
      </c>
      <c r="Q2294" t="s">
        <v>280</v>
      </c>
      <c r="R2294" t="s">
        <v>280</v>
      </c>
      <c r="S2294" t="s">
        <v>280</v>
      </c>
      <c r="T2294" t="s">
        <v>280</v>
      </c>
    </row>
    <row r="2295" spans="2:20">
      <c r="B2295" t="s">
        <v>280</v>
      </c>
      <c r="C2295" t="s">
        <v>280</v>
      </c>
      <c r="D2295" t="s">
        <v>280</v>
      </c>
      <c r="E2295" t="s">
        <v>280</v>
      </c>
      <c r="F2295" t="s">
        <v>280</v>
      </c>
      <c r="G2295" t="s">
        <v>280</v>
      </c>
      <c r="H2295" t="s">
        <v>280</v>
      </c>
      <c r="I2295" t="s">
        <v>280</v>
      </c>
      <c r="J2295" t="s">
        <v>280</v>
      </c>
      <c r="K2295" t="s">
        <v>280</v>
      </c>
      <c r="L2295" t="s">
        <v>280</v>
      </c>
      <c r="M2295" t="s">
        <v>280</v>
      </c>
      <c r="N2295" t="s">
        <v>280</v>
      </c>
      <c r="O2295" s="182" t="s">
        <v>280</v>
      </c>
      <c r="P2295" s="182" t="s">
        <v>280</v>
      </c>
      <c r="Q2295" t="s">
        <v>280</v>
      </c>
      <c r="R2295" t="s">
        <v>280</v>
      </c>
      <c r="S2295" t="s">
        <v>280</v>
      </c>
      <c r="T2295" t="s">
        <v>280</v>
      </c>
    </row>
    <row r="2296" spans="2:20">
      <c r="B2296" t="s">
        <v>280</v>
      </c>
      <c r="C2296" t="s">
        <v>280</v>
      </c>
      <c r="D2296" t="s">
        <v>280</v>
      </c>
      <c r="E2296" t="s">
        <v>280</v>
      </c>
      <c r="F2296" t="s">
        <v>280</v>
      </c>
      <c r="G2296" t="s">
        <v>280</v>
      </c>
      <c r="H2296" t="s">
        <v>280</v>
      </c>
      <c r="I2296" t="s">
        <v>280</v>
      </c>
      <c r="J2296" t="s">
        <v>280</v>
      </c>
      <c r="K2296" t="s">
        <v>280</v>
      </c>
      <c r="L2296" t="s">
        <v>280</v>
      </c>
      <c r="M2296" t="s">
        <v>280</v>
      </c>
      <c r="N2296" t="s">
        <v>280</v>
      </c>
      <c r="O2296" s="182" t="s">
        <v>280</v>
      </c>
      <c r="P2296" s="182" t="s">
        <v>280</v>
      </c>
      <c r="Q2296" t="s">
        <v>280</v>
      </c>
      <c r="R2296" t="s">
        <v>280</v>
      </c>
      <c r="S2296" t="s">
        <v>280</v>
      </c>
      <c r="T2296" t="s">
        <v>280</v>
      </c>
    </row>
    <row r="2297" spans="2:20">
      <c r="B2297" t="s">
        <v>280</v>
      </c>
      <c r="C2297" t="s">
        <v>280</v>
      </c>
      <c r="D2297" t="s">
        <v>280</v>
      </c>
      <c r="E2297" t="s">
        <v>280</v>
      </c>
      <c r="F2297" t="s">
        <v>280</v>
      </c>
      <c r="G2297" t="s">
        <v>280</v>
      </c>
      <c r="H2297" t="s">
        <v>280</v>
      </c>
      <c r="I2297" t="s">
        <v>280</v>
      </c>
      <c r="J2297" t="s">
        <v>280</v>
      </c>
      <c r="K2297" t="s">
        <v>280</v>
      </c>
      <c r="L2297" t="s">
        <v>280</v>
      </c>
      <c r="M2297" t="s">
        <v>280</v>
      </c>
      <c r="N2297" t="s">
        <v>280</v>
      </c>
      <c r="O2297" s="182" t="s">
        <v>280</v>
      </c>
      <c r="P2297" s="182" t="s">
        <v>280</v>
      </c>
      <c r="Q2297" t="s">
        <v>280</v>
      </c>
      <c r="R2297" t="s">
        <v>280</v>
      </c>
      <c r="S2297" t="s">
        <v>280</v>
      </c>
      <c r="T2297" t="s">
        <v>280</v>
      </c>
    </row>
    <row r="2298" spans="2:20">
      <c r="B2298" t="s">
        <v>280</v>
      </c>
      <c r="C2298" t="s">
        <v>280</v>
      </c>
      <c r="D2298" t="s">
        <v>280</v>
      </c>
      <c r="E2298" t="s">
        <v>280</v>
      </c>
      <c r="F2298" t="s">
        <v>280</v>
      </c>
      <c r="G2298" t="s">
        <v>280</v>
      </c>
      <c r="H2298" t="s">
        <v>280</v>
      </c>
      <c r="I2298" t="s">
        <v>280</v>
      </c>
      <c r="J2298" t="s">
        <v>280</v>
      </c>
      <c r="K2298" t="s">
        <v>280</v>
      </c>
      <c r="L2298" t="s">
        <v>280</v>
      </c>
      <c r="M2298" t="s">
        <v>280</v>
      </c>
      <c r="N2298" t="s">
        <v>280</v>
      </c>
      <c r="O2298" s="182" t="s">
        <v>280</v>
      </c>
      <c r="P2298" s="182" t="s">
        <v>280</v>
      </c>
      <c r="Q2298" t="s">
        <v>280</v>
      </c>
      <c r="R2298" t="s">
        <v>280</v>
      </c>
      <c r="S2298" t="s">
        <v>280</v>
      </c>
      <c r="T2298" t="s">
        <v>280</v>
      </c>
    </row>
    <row r="2299" spans="2:20">
      <c r="B2299" t="s">
        <v>280</v>
      </c>
      <c r="C2299" t="s">
        <v>280</v>
      </c>
      <c r="D2299" t="s">
        <v>280</v>
      </c>
      <c r="E2299" t="s">
        <v>280</v>
      </c>
      <c r="F2299" t="s">
        <v>280</v>
      </c>
      <c r="G2299" t="s">
        <v>280</v>
      </c>
      <c r="H2299" t="s">
        <v>280</v>
      </c>
      <c r="I2299" t="s">
        <v>280</v>
      </c>
      <c r="J2299" t="s">
        <v>280</v>
      </c>
      <c r="K2299" t="s">
        <v>280</v>
      </c>
      <c r="L2299" t="s">
        <v>280</v>
      </c>
      <c r="M2299" t="s">
        <v>280</v>
      </c>
      <c r="N2299" t="s">
        <v>280</v>
      </c>
      <c r="O2299" s="182" t="s">
        <v>280</v>
      </c>
      <c r="P2299" s="182" t="s">
        <v>280</v>
      </c>
      <c r="Q2299" t="s">
        <v>280</v>
      </c>
      <c r="R2299" t="s">
        <v>280</v>
      </c>
      <c r="S2299" t="s">
        <v>280</v>
      </c>
      <c r="T2299" t="s">
        <v>280</v>
      </c>
    </row>
    <row r="2300" spans="2:20">
      <c r="B2300" t="s">
        <v>280</v>
      </c>
      <c r="C2300" t="s">
        <v>280</v>
      </c>
      <c r="D2300" t="s">
        <v>280</v>
      </c>
      <c r="E2300" t="s">
        <v>280</v>
      </c>
      <c r="F2300" t="s">
        <v>280</v>
      </c>
      <c r="G2300" t="s">
        <v>280</v>
      </c>
      <c r="H2300" t="s">
        <v>280</v>
      </c>
      <c r="I2300" t="s">
        <v>280</v>
      </c>
      <c r="J2300" t="s">
        <v>280</v>
      </c>
      <c r="K2300" t="s">
        <v>280</v>
      </c>
      <c r="L2300" t="s">
        <v>280</v>
      </c>
      <c r="M2300" t="s">
        <v>280</v>
      </c>
      <c r="N2300" t="s">
        <v>280</v>
      </c>
      <c r="O2300" s="182" t="s">
        <v>280</v>
      </c>
      <c r="P2300" s="182" t="s">
        <v>280</v>
      </c>
      <c r="Q2300" t="s">
        <v>280</v>
      </c>
      <c r="R2300" t="s">
        <v>280</v>
      </c>
      <c r="S2300" t="s">
        <v>280</v>
      </c>
      <c r="T2300" t="s">
        <v>280</v>
      </c>
    </row>
    <row r="2301" spans="2:20">
      <c r="B2301" t="s">
        <v>280</v>
      </c>
      <c r="C2301" t="s">
        <v>280</v>
      </c>
      <c r="D2301" t="s">
        <v>280</v>
      </c>
      <c r="E2301" t="s">
        <v>280</v>
      </c>
      <c r="F2301" t="s">
        <v>280</v>
      </c>
      <c r="G2301" t="s">
        <v>280</v>
      </c>
      <c r="H2301" t="s">
        <v>280</v>
      </c>
      <c r="I2301" t="s">
        <v>280</v>
      </c>
      <c r="J2301" t="s">
        <v>280</v>
      </c>
      <c r="K2301" t="s">
        <v>280</v>
      </c>
      <c r="L2301" t="s">
        <v>280</v>
      </c>
      <c r="M2301" t="s">
        <v>280</v>
      </c>
      <c r="N2301" t="s">
        <v>280</v>
      </c>
      <c r="O2301" s="182" t="s">
        <v>280</v>
      </c>
      <c r="P2301" s="182" t="s">
        <v>280</v>
      </c>
      <c r="Q2301" t="s">
        <v>280</v>
      </c>
      <c r="R2301" t="s">
        <v>280</v>
      </c>
      <c r="S2301" t="s">
        <v>280</v>
      </c>
      <c r="T2301" t="s">
        <v>280</v>
      </c>
    </row>
    <row r="2302" spans="2:20">
      <c r="B2302" t="s">
        <v>280</v>
      </c>
      <c r="C2302" t="s">
        <v>280</v>
      </c>
      <c r="D2302" t="s">
        <v>280</v>
      </c>
      <c r="E2302" t="s">
        <v>280</v>
      </c>
      <c r="F2302" t="s">
        <v>280</v>
      </c>
      <c r="G2302" t="s">
        <v>280</v>
      </c>
      <c r="H2302" t="s">
        <v>280</v>
      </c>
      <c r="I2302" t="s">
        <v>280</v>
      </c>
      <c r="J2302" t="s">
        <v>280</v>
      </c>
      <c r="K2302" t="s">
        <v>280</v>
      </c>
      <c r="L2302" t="s">
        <v>280</v>
      </c>
      <c r="M2302" t="s">
        <v>280</v>
      </c>
      <c r="N2302" t="s">
        <v>280</v>
      </c>
      <c r="O2302" s="182" t="s">
        <v>280</v>
      </c>
      <c r="P2302" s="182" t="s">
        <v>280</v>
      </c>
      <c r="Q2302" t="s">
        <v>280</v>
      </c>
      <c r="R2302" t="s">
        <v>280</v>
      </c>
      <c r="S2302" t="s">
        <v>280</v>
      </c>
      <c r="T2302" t="s">
        <v>280</v>
      </c>
    </row>
    <row r="2303" spans="2:20">
      <c r="B2303" t="s">
        <v>280</v>
      </c>
      <c r="C2303" t="s">
        <v>280</v>
      </c>
      <c r="D2303" t="s">
        <v>280</v>
      </c>
      <c r="E2303" t="s">
        <v>280</v>
      </c>
      <c r="F2303" t="s">
        <v>280</v>
      </c>
      <c r="G2303" t="s">
        <v>280</v>
      </c>
      <c r="H2303" t="s">
        <v>280</v>
      </c>
      <c r="I2303" t="s">
        <v>280</v>
      </c>
      <c r="J2303" t="s">
        <v>280</v>
      </c>
      <c r="K2303" t="s">
        <v>280</v>
      </c>
      <c r="L2303" t="s">
        <v>280</v>
      </c>
      <c r="M2303" t="s">
        <v>280</v>
      </c>
      <c r="N2303" t="s">
        <v>280</v>
      </c>
      <c r="O2303" s="182" t="s">
        <v>280</v>
      </c>
      <c r="P2303" s="182" t="s">
        <v>280</v>
      </c>
      <c r="Q2303" t="s">
        <v>280</v>
      </c>
      <c r="R2303" t="s">
        <v>280</v>
      </c>
      <c r="S2303" t="s">
        <v>280</v>
      </c>
      <c r="T2303" t="s">
        <v>280</v>
      </c>
    </row>
    <row r="2304" spans="2:20">
      <c r="B2304" t="s">
        <v>280</v>
      </c>
      <c r="C2304" t="s">
        <v>280</v>
      </c>
      <c r="D2304" t="s">
        <v>280</v>
      </c>
      <c r="E2304" t="s">
        <v>280</v>
      </c>
      <c r="F2304" t="s">
        <v>280</v>
      </c>
      <c r="G2304" t="s">
        <v>280</v>
      </c>
      <c r="H2304" t="s">
        <v>280</v>
      </c>
      <c r="I2304" t="s">
        <v>280</v>
      </c>
      <c r="J2304" t="s">
        <v>280</v>
      </c>
      <c r="K2304" t="s">
        <v>280</v>
      </c>
      <c r="L2304" t="s">
        <v>280</v>
      </c>
      <c r="M2304" t="s">
        <v>280</v>
      </c>
      <c r="N2304" t="s">
        <v>280</v>
      </c>
      <c r="O2304" s="182" t="s">
        <v>280</v>
      </c>
      <c r="P2304" s="182" t="s">
        <v>280</v>
      </c>
      <c r="Q2304" t="s">
        <v>280</v>
      </c>
      <c r="R2304" t="s">
        <v>280</v>
      </c>
      <c r="S2304" t="s">
        <v>280</v>
      </c>
      <c r="T2304" t="s">
        <v>280</v>
      </c>
    </row>
    <row r="2305" spans="2:20">
      <c r="B2305" t="s">
        <v>280</v>
      </c>
      <c r="C2305" t="s">
        <v>280</v>
      </c>
      <c r="D2305" t="s">
        <v>280</v>
      </c>
      <c r="E2305" t="s">
        <v>280</v>
      </c>
      <c r="F2305" t="s">
        <v>280</v>
      </c>
      <c r="G2305" t="s">
        <v>280</v>
      </c>
      <c r="H2305" t="s">
        <v>280</v>
      </c>
      <c r="I2305" t="s">
        <v>280</v>
      </c>
      <c r="J2305" t="s">
        <v>280</v>
      </c>
      <c r="K2305" t="s">
        <v>280</v>
      </c>
      <c r="L2305" t="s">
        <v>280</v>
      </c>
      <c r="M2305" t="s">
        <v>280</v>
      </c>
      <c r="N2305" t="s">
        <v>280</v>
      </c>
      <c r="O2305" s="182" t="s">
        <v>280</v>
      </c>
      <c r="P2305" s="182" t="s">
        <v>280</v>
      </c>
      <c r="Q2305" t="s">
        <v>280</v>
      </c>
      <c r="R2305" t="s">
        <v>280</v>
      </c>
      <c r="S2305" t="s">
        <v>280</v>
      </c>
      <c r="T2305" t="s">
        <v>280</v>
      </c>
    </row>
    <row r="2306" spans="2:20">
      <c r="B2306" t="s">
        <v>280</v>
      </c>
      <c r="C2306" t="s">
        <v>280</v>
      </c>
      <c r="D2306" t="s">
        <v>280</v>
      </c>
      <c r="E2306" t="s">
        <v>280</v>
      </c>
      <c r="F2306" t="s">
        <v>280</v>
      </c>
      <c r="G2306" t="s">
        <v>280</v>
      </c>
      <c r="H2306" t="s">
        <v>280</v>
      </c>
      <c r="I2306" t="s">
        <v>280</v>
      </c>
      <c r="J2306" t="s">
        <v>280</v>
      </c>
      <c r="K2306" t="s">
        <v>280</v>
      </c>
      <c r="L2306" t="s">
        <v>280</v>
      </c>
      <c r="M2306" t="s">
        <v>280</v>
      </c>
      <c r="N2306" t="s">
        <v>280</v>
      </c>
      <c r="O2306" s="182" t="s">
        <v>280</v>
      </c>
      <c r="P2306" s="182" t="s">
        <v>280</v>
      </c>
      <c r="Q2306" t="s">
        <v>280</v>
      </c>
      <c r="R2306" t="s">
        <v>280</v>
      </c>
      <c r="S2306" t="s">
        <v>280</v>
      </c>
      <c r="T2306" t="s">
        <v>280</v>
      </c>
    </row>
    <row r="2307" spans="2:20">
      <c r="B2307" t="s">
        <v>280</v>
      </c>
      <c r="C2307" t="s">
        <v>280</v>
      </c>
      <c r="D2307" t="s">
        <v>280</v>
      </c>
      <c r="E2307" t="s">
        <v>280</v>
      </c>
      <c r="F2307" t="s">
        <v>280</v>
      </c>
      <c r="G2307" t="s">
        <v>280</v>
      </c>
      <c r="H2307" t="s">
        <v>280</v>
      </c>
      <c r="I2307" t="s">
        <v>280</v>
      </c>
      <c r="J2307" t="s">
        <v>280</v>
      </c>
      <c r="K2307" t="s">
        <v>280</v>
      </c>
      <c r="L2307" t="s">
        <v>280</v>
      </c>
      <c r="M2307" t="s">
        <v>280</v>
      </c>
      <c r="N2307" t="s">
        <v>280</v>
      </c>
      <c r="O2307" s="182" t="s">
        <v>280</v>
      </c>
      <c r="P2307" s="182" t="s">
        <v>280</v>
      </c>
      <c r="Q2307" t="s">
        <v>280</v>
      </c>
      <c r="R2307" t="s">
        <v>280</v>
      </c>
      <c r="S2307" t="s">
        <v>280</v>
      </c>
      <c r="T2307" t="s">
        <v>280</v>
      </c>
    </row>
    <row r="2308" spans="2:20">
      <c r="B2308" t="s">
        <v>280</v>
      </c>
      <c r="C2308" t="s">
        <v>280</v>
      </c>
      <c r="D2308" t="s">
        <v>280</v>
      </c>
      <c r="E2308" t="s">
        <v>280</v>
      </c>
      <c r="F2308" t="s">
        <v>280</v>
      </c>
      <c r="G2308" t="s">
        <v>280</v>
      </c>
      <c r="H2308" t="s">
        <v>280</v>
      </c>
      <c r="I2308" t="s">
        <v>280</v>
      </c>
      <c r="J2308" t="s">
        <v>280</v>
      </c>
      <c r="K2308" t="s">
        <v>280</v>
      </c>
      <c r="L2308" t="s">
        <v>280</v>
      </c>
      <c r="M2308" t="s">
        <v>280</v>
      </c>
      <c r="N2308" t="s">
        <v>280</v>
      </c>
      <c r="O2308" s="182" t="s">
        <v>280</v>
      </c>
      <c r="P2308" s="182" t="s">
        <v>280</v>
      </c>
      <c r="Q2308" t="s">
        <v>280</v>
      </c>
      <c r="R2308" t="s">
        <v>280</v>
      </c>
      <c r="S2308" t="s">
        <v>280</v>
      </c>
      <c r="T2308" t="s">
        <v>280</v>
      </c>
    </row>
    <row r="2309" spans="2:20">
      <c r="B2309" t="s">
        <v>280</v>
      </c>
      <c r="C2309" t="s">
        <v>280</v>
      </c>
      <c r="D2309" t="s">
        <v>280</v>
      </c>
      <c r="E2309" t="s">
        <v>280</v>
      </c>
      <c r="F2309" t="s">
        <v>280</v>
      </c>
      <c r="G2309" t="s">
        <v>280</v>
      </c>
      <c r="H2309" t="s">
        <v>280</v>
      </c>
      <c r="I2309" t="s">
        <v>280</v>
      </c>
      <c r="J2309" t="s">
        <v>280</v>
      </c>
      <c r="K2309" t="s">
        <v>280</v>
      </c>
      <c r="L2309" t="s">
        <v>280</v>
      </c>
      <c r="M2309" t="s">
        <v>280</v>
      </c>
      <c r="N2309" t="s">
        <v>280</v>
      </c>
      <c r="O2309" s="182" t="s">
        <v>280</v>
      </c>
      <c r="P2309" s="182" t="s">
        <v>280</v>
      </c>
      <c r="Q2309" t="s">
        <v>280</v>
      </c>
      <c r="R2309" t="s">
        <v>280</v>
      </c>
      <c r="S2309" t="s">
        <v>280</v>
      </c>
      <c r="T2309" t="s">
        <v>280</v>
      </c>
    </row>
    <row r="2310" spans="2:20">
      <c r="B2310" t="s">
        <v>280</v>
      </c>
      <c r="C2310" t="s">
        <v>280</v>
      </c>
      <c r="D2310" t="s">
        <v>280</v>
      </c>
      <c r="E2310" t="s">
        <v>280</v>
      </c>
      <c r="F2310" t="s">
        <v>280</v>
      </c>
      <c r="G2310" t="s">
        <v>280</v>
      </c>
      <c r="H2310" t="s">
        <v>280</v>
      </c>
      <c r="I2310" t="s">
        <v>280</v>
      </c>
      <c r="J2310" t="s">
        <v>280</v>
      </c>
      <c r="K2310" t="s">
        <v>280</v>
      </c>
      <c r="L2310" t="s">
        <v>280</v>
      </c>
      <c r="M2310" t="s">
        <v>280</v>
      </c>
      <c r="N2310" t="s">
        <v>280</v>
      </c>
      <c r="O2310" s="182" t="s">
        <v>280</v>
      </c>
      <c r="P2310" s="182" t="s">
        <v>280</v>
      </c>
      <c r="Q2310" t="s">
        <v>280</v>
      </c>
      <c r="R2310" t="s">
        <v>280</v>
      </c>
      <c r="S2310" t="s">
        <v>280</v>
      </c>
      <c r="T2310" t="s">
        <v>280</v>
      </c>
    </row>
    <row r="2311" spans="2:20">
      <c r="B2311" t="s">
        <v>280</v>
      </c>
      <c r="C2311" t="s">
        <v>280</v>
      </c>
      <c r="D2311" t="s">
        <v>280</v>
      </c>
      <c r="E2311" t="s">
        <v>280</v>
      </c>
      <c r="F2311" t="s">
        <v>280</v>
      </c>
      <c r="G2311" t="s">
        <v>280</v>
      </c>
      <c r="H2311" t="s">
        <v>280</v>
      </c>
      <c r="I2311" t="s">
        <v>280</v>
      </c>
      <c r="J2311" t="s">
        <v>280</v>
      </c>
      <c r="K2311" t="s">
        <v>280</v>
      </c>
      <c r="L2311" t="s">
        <v>280</v>
      </c>
      <c r="M2311" t="s">
        <v>280</v>
      </c>
      <c r="N2311" t="s">
        <v>280</v>
      </c>
      <c r="O2311" s="182" t="s">
        <v>280</v>
      </c>
      <c r="P2311" s="182" t="s">
        <v>280</v>
      </c>
      <c r="Q2311" t="s">
        <v>280</v>
      </c>
      <c r="R2311" t="s">
        <v>280</v>
      </c>
      <c r="S2311" t="s">
        <v>280</v>
      </c>
      <c r="T2311" t="s">
        <v>280</v>
      </c>
    </row>
    <row r="2312" spans="2:20">
      <c r="B2312" t="s">
        <v>280</v>
      </c>
      <c r="C2312" t="s">
        <v>280</v>
      </c>
      <c r="D2312" t="s">
        <v>280</v>
      </c>
      <c r="E2312" t="s">
        <v>280</v>
      </c>
      <c r="F2312" t="s">
        <v>280</v>
      </c>
      <c r="G2312" t="s">
        <v>280</v>
      </c>
      <c r="H2312" t="s">
        <v>280</v>
      </c>
      <c r="I2312" t="s">
        <v>280</v>
      </c>
      <c r="J2312" t="s">
        <v>280</v>
      </c>
      <c r="K2312" t="s">
        <v>280</v>
      </c>
      <c r="L2312" t="s">
        <v>280</v>
      </c>
      <c r="M2312" t="s">
        <v>280</v>
      </c>
      <c r="N2312" t="s">
        <v>280</v>
      </c>
      <c r="O2312" s="182" t="s">
        <v>280</v>
      </c>
      <c r="P2312" s="182" t="s">
        <v>280</v>
      </c>
      <c r="Q2312" t="s">
        <v>280</v>
      </c>
      <c r="R2312" t="s">
        <v>280</v>
      </c>
      <c r="S2312" t="s">
        <v>280</v>
      </c>
      <c r="T2312" t="s">
        <v>280</v>
      </c>
    </row>
    <row r="2313" spans="2:20">
      <c r="B2313" t="s">
        <v>280</v>
      </c>
      <c r="C2313" t="s">
        <v>280</v>
      </c>
      <c r="D2313" t="s">
        <v>280</v>
      </c>
      <c r="E2313" t="s">
        <v>280</v>
      </c>
      <c r="F2313" t="s">
        <v>280</v>
      </c>
      <c r="G2313" t="s">
        <v>280</v>
      </c>
      <c r="H2313" t="s">
        <v>280</v>
      </c>
      <c r="I2313" t="s">
        <v>280</v>
      </c>
      <c r="J2313" t="s">
        <v>280</v>
      </c>
      <c r="K2313" t="s">
        <v>280</v>
      </c>
      <c r="L2313" t="s">
        <v>280</v>
      </c>
      <c r="M2313" t="s">
        <v>280</v>
      </c>
      <c r="N2313" t="s">
        <v>280</v>
      </c>
      <c r="O2313" s="182" t="s">
        <v>280</v>
      </c>
      <c r="P2313" s="182" t="s">
        <v>280</v>
      </c>
      <c r="Q2313" t="s">
        <v>280</v>
      </c>
      <c r="R2313" t="s">
        <v>280</v>
      </c>
      <c r="S2313" t="s">
        <v>280</v>
      </c>
      <c r="T2313" t="s">
        <v>280</v>
      </c>
    </row>
    <row r="2314" spans="2:20">
      <c r="B2314" t="s">
        <v>280</v>
      </c>
      <c r="C2314" t="s">
        <v>280</v>
      </c>
      <c r="D2314" t="s">
        <v>280</v>
      </c>
      <c r="E2314" t="s">
        <v>280</v>
      </c>
      <c r="F2314" t="s">
        <v>280</v>
      </c>
      <c r="G2314" t="s">
        <v>280</v>
      </c>
      <c r="H2314" t="s">
        <v>280</v>
      </c>
      <c r="I2314" t="s">
        <v>280</v>
      </c>
      <c r="J2314" t="s">
        <v>280</v>
      </c>
      <c r="K2314" t="s">
        <v>280</v>
      </c>
      <c r="L2314" t="s">
        <v>280</v>
      </c>
      <c r="M2314" t="s">
        <v>280</v>
      </c>
      <c r="N2314" t="s">
        <v>280</v>
      </c>
      <c r="O2314" s="182" t="s">
        <v>280</v>
      </c>
      <c r="P2314" s="182" t="s">
        <v>280</v>
      </c>
      <c r="Q2314" t="s">
        <v>280</v>
      </c>
      <c r="R2314" t="s">
        <v>280</v>
      </c>
      <c r="S2314" t="s">
        <v>280</v>
      </c>
      <c r="T2314" t="s">
        <v>280</v>
      </c>
    </row>
    <row r="2315" spans="2:20">
      <c r="B2315" t="s">
        <v>280</v>
      </c>
      <c r="C2315" t="s">
        <v>280</v>
      </c>
      <c r="D2315" t="s">
        <v>280</v>
      </c>
      <c r="E2315" t="s">
        <v>280</v>
      </c>
      <c r="F2315" t="s">
        <v>280</v>
      </c>
      <c r="G2315" t="s">
        <v>280</v>
      </c>
      <c r="H2315" t="s">
        <v>280</v>
      </c>
      <c r="I2315" t="s">
        <v>280</v>
      </c>
      <c r="J2315" t="s">
        <v>280</v>
      </c>
      <c r="K2315" t="s">
        <v>280</v>
      </c>
      <c r="L2315" t="s">
        <v>280</v>
      </c>
      <c r="M2315" t="s">
        <v>280</v>
      </c>
      <c r="N2315" t="s">
        <v>280</v>
      </c>
      <c r="O2315" s="182" t="s">
        <v>280</v>
      </c>
      <c r="P2315" s="182" t="s">
        <v>280</v>
      </c>
      <c r="Q2315" t="s">
        <v>280</v>
      </c>
      <c r="R2315" t="s">
        <v>280</v>
      </c>
      <c r="S2315" t="s">
        <v>280</v>
      </c>
      <c r="T2315" t="s">
        <v>280</v>
      </c>
    </row>
    <row r="2316" spans="2:20">
      <c r="B2316" t="s">
        <v>280</v>
      </c>
      <c r="C2316" t="s">
        <v>280</v>
      </c>
      <c r="D2316" t="s">
        <v>280</v>
      </c>
      <c r="E2316" t="s">
        <v>280</v>
      </c>
      <c r="F2316" t="s">
        <v>280</v>
      </c>
      <c r="G2316" t="s">
        <v>280</v>
      </c>
      <c r="H2316" t="s">
        <v>280</v>
      </c>
      <c r="I2316" t="s">
        <v>280</v>
      </c>
      <c r="J2316" t="s">
        <v>280</v>
      </c>
      <c r="K2316" t="s">
        <v>280</v>
      </c>
      <c r="L2316" t="s">
        <v>280</v>
      </c>
      <c r="M2316" t="s">
        <v>280</v>
      </c>
      <c r="N2316" t="s">
        <v>280</v>
      </c>
      <c r="O2316" s="182" t="s">
        <v>280</v>
      </c>
      <c r="P2316" s="182" t="s">
        <v>280</v>
      </c>
      <c r="Q2316" t="s">
        <v>280</v>
      </c>
      <c r="R2316" t="s">
        <v>280</v>
      </c>
      <c r="S2316" t="s">
        <v>280</v>
      </c>
      <c r="T2316" t="s">
        <v>280</v>
      </c>
    </row>
    <row r="2317" spans="2:20">
      <c r="B2317" t="s">
        <v>280</v>
      </c>
      <c r="C2317" t="s">
        <v>280</v>
      </c>
      <c r="D2317" t="s">
        <v>280</v>
      </c>
      <c r="E2317" t="s">
        <v>280</v>
      </c>
      <c r="F2317" t="s">
        <v>280</v>
      </c>
      <c r="G2317" t="s">
        <v>280</v>
      </c>
      <c r="H2317" t="s">
        <v>280</v>
      </c>
      <c r="I2317" t="s">
        <v>280</v>
      </c>
      <c r="J2317" t="s">
        <v>280</v>
      </c>
      <c r="K2317" t="s">
        <v>280</v>
      </c>
      <c r="L2317" t="s">
        <v>280</v>
      </c>
      <c r="M2317" t="s">
        <v>280</v>
      </c>
      <c r="N2317" t="s">
        <v>280</v>
      </c>
      <c r="O2317" s="182" t="s">
        <v>280</v>
      </c>
      <c r="P2317" s="182" t="s">
        <v>280</v>
      </c>
      <c r="Q2317" t="s">
        <v>280</v>
      </c>
      <c r="R2317" t="s">
        <v>280</v>
      </c>
      <c r="S2317" t="s">
        <v>280</v>
      </c>
      <c r="T2317" t="s">
        <v>280</v>
      </c>
    </row>
    <row r="2318" spans="2:20">
      <c r="B2318" t="s">
        <v>280</v>
      </c>
      <c r="C2318" t="s">
        <v>280</v>
      </c>
      <c r="D2318" t="s">
        <v>280</v>
      </c>
      <c r="E2318" t="s">
        <v>280</v>
      </c>
      <c r="F2318" t="s">
        <v>280</v>
      </c>
      <c r="G2318" t="s">
        <v>280</v>
      </c>
      <c r="H2318" t="s">
        <v>280</v>
      </c>
      <c r="I2318" t="s">
        <v>280</v>
      </c>
      <c r="J2318" t="s">
        <v>280</v>
      </c>
      <c r="K2318" t="s">
        <v>280</v>
      </c>
      <c r="L2318" t="s">
        <v>280</v>
      </c>
      <c r="M2318" t="s">
        <v>280</v>
      </c>
      <c r="N2318" t="s">
        <v>280</v>
      </c>
      <c r="O2318" s="182" t="s">
        <v>280</v>
      </c>
      <c r="P2318" s="182" t="s">
        <v>280</v>
      </c>
      <c r="Q2318" t="s">
        <v>280</v>
      </c>
      <c r="R2318" t="s">
        <v>280</v>
      </c>
      <c r="S2318" t="s">
        <v>280</v>
      </c>
      <c r="T2318" t="s">
        <v>280</v>
      </c>
    </row>
    <row r="2319" spans="2:20">
      <c r="B2319" t="s">
        <v>280</v>
      </c>
      <c r="C2319" t="s">
        <v>280</v>
      </c>
      <c r="D2319" t="s">
        <v>280</v>
      </c>
      <c r="E2319" t="s">
        <v>280</v>
      </c>
      <c r="F2319" t="s">
        <v>280</v>
      </c>
      <c r="G2319" t="s">
        <v>280</v>
      </c>
      <c r="H2319" t="s">
        <v>280</v>
      </c>
      <c r="I2319" t="s">
        <v>280</v>
      </c>
      <c r="J2319" t="s">
        <v>280</v>
      </c>
      <c r="K2319" t="s">
        <v>280</v>
      </c>
      <c r="L2319" t="s">
        <v>280</v>
      </c>
      <c r="M2319" t="s">
        <v>280</v>
      </c>
      <c r="N2319" t="s">
        <v>280</v>
      </c>
      <c r="O2319" s="182" t="s">
        <v>280</v>
      </c>
      <c r="P2319" s="182" t="s">
        <v>280</v>
      </c>
      <c r="Q2319" t="s">
        <v>280</v>
      </c>
      <c r="R2319" t="s">
        <v>280</v>
      </c>
      <c r="S2319" t="s">
        <v>280</v>
      </c>
      <c r="T2319" t="s">
        <v>280</v>
      </c>
    </row>
    <row r="2320" spans="2:20">
      <c r="B2320" t="s">
        <v>280</v>
      </c>
      <c r="C2320" t="s">
        <v>280</v>
      </c>
      <c r="D2320" t="s">
        <v>280</v>
      </c>
      <c r="E2320" t="s">
        <v>280</v>
      </c>
      <c r="F2320" t="s">
        <v>280</v>
      </c>
      <c r="G2320" t="s">
        <v>280</v>
      </c>
      <c r="H2320" t="s">
        <v>280</v>
      </c>
      <c r="I2320" t="s">
        <v>280</v>
      </c>
      <c r="J2320" t="s">
        <v>280</v>
      </c>
      <c r="K2320" t="s">
        <v>280</v>
      </c>
      <c r="L2320" t="s">
        <v>280</v>
      </c>
      <c r="M2320" t="s">
        <v>280</v>
      </c>
      <c r="N2320" t="s">
        <v>280</v>
      </c>
      <c r="O2320" s="182" t="s">
        <v>280</v>
      </c>
      <c r="P2320" s="182" t="s">
        <v>280</v>
      </c>
      <c r="Q2320" t="s">
        <v>280</v>
      </c>
      <c r="R2320" t="s">
        <v>280</v>
      </c>
      <c r="S2320" t="s">
        <v>280</v>
      </c>
      <c r="T2320" t="s">
        <v>280</v>
      </c>
    </row>
    <row r="2321" spans="2:20">
      <c r="B2321" t="s">
        <v>280</v>
      </c>
      <c r="C2321" t="s">
        <v>280</v>
      </c>
      <c r="D2321" t="s">
        <v>280</v>
      </c>
      <c r="E2321" t="s">
        <v>280</v>
      </c>
      <c r="F2321" t="s">
        <v>280</v>
      </c>
      <c r="G2321" t="s">
        <v>280</v>
      </c>
      <c r="H2321" t="s">
        <v>280</v>
      </c>
      <c r="I2321" t="s">
        <v>280</v>
      </c>
      <c r="J2321" t="s">
        <v>280</v>
      </c>
      <c r="K2321" t="s">
        <v>280</v>
      </c>
      <c r="L2321" t="s">
        <v>280</v>
      </c>
      <c r="M2321" t="s">
        <v>280</v>
      </c>
      <c r="N2321" t="s">
        <v>280</v>
      </c>
      <c r="O2321" s="182" t="s">
        <v>280</v>
      </c>
      <c r="P2321" s="182" t="s">
        <v>280</v>
      </c>
      <c r="Q2321" t="s">
        <v>280</v>
      </c>
      <c r="R2321" t="s">
        <v>280</v>
      </c>
      <c r="S2321" t="s">
        <v>280</v>
      </c>
      <c r="T2321" t="s">
        <v>280</v>
      </c>
    </row>
    <row r="2322" spans="2:20">
      <c r="B2322" t="s">
        <v>280</v>
      </c>
      <c r="C2322" t="s">
        <v>280</v>
      </c>
      <c r="D2322" t="s">
        <v>280</v>
      </c>
      <c r="E2322" t="s">
        <v>280</v>
      </c>
      <c r="F2322" t="s">
        <v>280</v>
      </c>
      <c r="G2322" t="s">
        <v>280</v>
      </c>
      <c r="H2322" t="s">
        <v>280</v>
      </c>
      <c r="I2322" t="s">
        <v>280</v>
      </c>
      <c r="J2322" t="s">
        <v>280</v>
      </c>
      <c r="K2322" t="s">
        <v>280</v>
      </c>
      <c r="L2322" t="s">
        <v>280</v>
      </c>
      <c r="M2322" t="s">
        <v>280</v>
      </c>
      <c r="N2322" t="s">
        <v>280</v>
      </c>
      <c r="O2322" s="182" t="s">
        <v>280</v>
      </c>
      <c r="P2322" s="182" t="s">
        <v>280</v>
      </c>
      <c r="Q2322" t="s">
        <v>280</v>
      </c>
      <c r="R2322" t="s">
        <v>280</v>
      </c>
      <c r="S2322" t="s">
        <v>280</v>
      </c>
      <c r="T2322" t="s">
        <v>280</v>
      </c>
    </row>
    <row r="2323" spans="2:20">
      <c r="B2323" t="s">
        <v>280</v>
      </c>
      <c r="C2323" t="s">
        <v>280</v>
      </c>
      <c r="D2323" t="s">
        <v>280</v>
      </c>
      <c r="E2323" t="s">
        <v>280</v>
      </c>
      <c r="F2323" t="s">
        <v>280</v>
      </c>
      <c r="G2323" t="s">
        <v>280</v>
      </c>
      <c r="H2323" t="s">
        <v>280</v>
      </c>
      <c r="I2323" t="s">
        <v>280</v>
      </c>
      <c r="J2323" t="s">
        <v>280</v>
      </c>
      <c r="K2323" t="s">
        <v>280</v>
      </c>
      <c r="L2323" t="s">
        <v>280</v>
      </c>
      <c r="M2323" t="s">
        <v>280</v>
      </c>
      <c r="N2323" t="s">
        <v>280</v>
      </c>
      <c r="O2323" s="182" t="s">
        <v>280</v>
      </c>
      <c r="P2323" s="182" t="s">
        <v>280</v>
      </c>
      <c r="Q2323" t="s">
        <v>280</v>
      </c>
      <c r="R2323" t="s">
        <v>280</v>
      </c>
      <c r="S2323" t="s">
        <v>280</v>
      </c>
      <c r="T2323" t="s">
        <v>280</v>
      </c>
    </row>
    <row r="2324" spans="2:20">
      <c r="B2324" t="s">
        <v>280</v>
      </c>
      <c r="C2324" t="s">
        <v>280</v>
      </c>
      <c r="D2324" t="s">
        <v>280</v>
      </c>
      <c r="E2324" t="s">
        <v>280</v>
      </c>
      <c r="F2324" t="s">
        <v>280</v>
      </c>
      <c r="G2324" t="s">
        <v>280</v>
      </c>
      <c r="H2324" t="s">
        <v>280</v>
      </c>
      <c r="I2324" t="s">
        <v>280</v>
      </c>
      <c r="J2324" t="s">
        <v>280</v>
      </c>
      <c r="K2324" t="s">
        <v>280</v>
      </c>
      <c r="L2324" t="s">
        <v>280</v>
      </c>
      <c r="M2324" t="s">
        <v>280</v>
      </c>
      <c r="N2324" t="s">
        <v>280</v>
      </c>
      <c r="O2324" s="182" t="s">
        <v>280</v>
      </c>
      <c r="P2324" s="182" t="s">
        <v>280</v>
      </c>
      <c r="Q2324" t="s">
        <v>280</v>
      </c>
      <c r="R2324" t="s">
        <v>280</v>
      </c>
      <c r="S2324" t="s">
        <v>280</v>
      </c>
      <c r="T2324" t="s">
        <v>280</v>
      </c>
    </row>
    <row r="2325" spans="2:20">
      <c r="B2325" t="s">
        <v>280</v>
      </c>
      <c r="C2325" t="s">
        <v>280</v>
      </c>
      <c r="D2325" t="s">
        <v>280</v>
      </c>
      <c r="E2325" t="s">
        <v>280</v>
      </c>
      <c r="F2325" t="s">
        <v>280</v>
      </c>
      <c r="G2325" t="s">
        <v>280</v>
      </c>
      <c r="H2325" t="s">
        <v>280</v>
      </c>
      <c r="I2325" t="s">
        <v>280</v>
      </c>
      <c r="J2325" t="s">
        <v>280</v>
      </c>
      <c r="K2325" t="s">
        <v>280</v>
      </c>
      <c r="L2325" t="s">
        <v>280</v>
      </c>
      <c r="M2325" t="s">
        <v>280</v>
      </c>
      <c r="N2325" t="s">
        <v>280</v>
      </c>
      <c r="O2325" s="182" t="s">
        <v>280</v>
      </c>
      <c r="P2325" s="182" t="s">
        <v>280</v>
      </c>
      <c r="Q2325" t="s">
        <v>280</v>
      </c>
      <c r="R2325" t="s">
        <v>280</v>
      </c>
      <c r="S2325" t="s">
        <v>280</v>
      </c>
      <c r="T2325" t="s">
        <v>280</v>
      </c>
    </row>
    <row r="2326" spans="2:20">
      <c r="B2326" t="s">
        <v>280</v>
      </c>
      <c r="C2326" t="s">
        <v>280</v>
      </c>
      <c r="D2326" t="s">
        <v>280</v>
      </c>
      <c r="E2326" t="s">
        <v>280</v>
      </c>
      <c r="F2326" t="s">
        <v>280</v>
      </c>
      <c r="G2326" t="s">
        <v>280</v>
      </c>
      <c r="H2326" t="s">
        <v>280</v>
      </c>
      <c r="I2326" t="s">
        <v>280</v>
      </c>
      <c r="J2326" t="s">
        <v>280</v>
      </c>
      <c r="K2326" t="s">
        <v>280</v>
      </c>
      <c r="L2326" t="s">
        <v>280</v>
      </c>
      <c r="M2326" t="s">
        <v>280</v>
      </c>
      <c r="N2326" t="s">
        <v>280</v>
      </c>
      <c r="O2326" s="182" t="s">
        <v>280</v>
      </c>
      <c r="P2326" s="182" t="s">
        <v>280</v>
      </c>
      <c r="Q2326" t="s">
        <v>280</v>
      </c>
      <c r="R2326" t="s">
        <v>280</v>
      </c>
      <c r="S2326" t="s">
        <v>280</v>
      </c>
      <c r="T2326" t="s">
        <v>280</v>
      </c>
    </row>
    <row r="2327" spans="2:20">
      <c r="B2327" t="s">
        <v>280</v>
      </c>
      <c r="C2327" t="s">
        <v>280</v>
      </c>
      <c r="D2327" t="s">
        <v>280</v>
      </c>
      <c r="E2327" t="s">
        <v>280</v>
      </c>
      <c r="F2327" t="s">
        <v>280</v>
      </c>
      <c r="G2327" t="s">
        <v>280</v>
      </c>
      <c r="H2327" t="s">
        <v>280</v>
      </c>
      <c r="I2327" t="s">
        <v>280</v>
      </c>
      <c r="J2327" t="s">
        <v>280</v>
      </c>
      <c r="K2327" t="s">
        <v>280</v>
      </c>
      <c r="L2327" t="s">
        <v>280</v>
      </c>
      <c r="M2327" t="s">
        <v>280</v>
      </c>
      <c r="N2327" t="s">
        <v>280</v>
      </c>
      <c r="O2327" s="182" t="s">
        <v>280</v>
      </c>
      <c r="P2327" s="182" t="s">
        <v>280</v>
      </c>
      <c r="Q2327" t="s">
        <v>280</v>
      </c>
      <c r="R2327" t="s">
        <v>280</v>
      </c>
      <c r="S2327" t="s">
        <v>280</v>
      </c>
      <c r="T2327" t="s">
        <v>280</v>
      </c>
    </row>
    <row r="2328" spans="2:20">
      <c r="B2328" t="s">
        <v>280</v>
      </c>
      <c r="C2328" t="s">
        <v>280</v>
      </c>
      <c r="D2328" t="s">
        <v>280</v>
      </c>
      <c r="E2328" t="s">
        <v>280</v>
      </c>
      <c r="F2328" t="s">
        <v>280</v>
      </c>
      <c r="G2328" t="s">
        <v>280</v>
      </c>
      <c r="H2328" t="s">
        <v>280</v>
      </c>
      <c r="I2328" t="s">
        <v>280</v>
      </c>
      <c r="J2328" t="s">
        <v>280</v>
      </c>
      <c r="K2328" t="s">
        <v>280</v>
      </c>
      <c r="L2328" t="s">
        <v>280</v>
      </c>
      <c r="M2328" t="s">
        <v>280</v>
      </c>
      <c r="N2328" t="s">
        <v>280</v>
      </c>
      <c r="O2328" s="182" t="s">
        <v>280</v>
      </c>
      <c r="P2328" s="182" t="s">
        <v>280</v>
      </c>
      <c r="Q2328" t="s">
        <v>280</v>
      </c>
      <c r="R2328" t="s">
        <v>280</v>
      </c>
      <c r="S2328" t="s">
        <v>280</v>
      </c>
      <c r="T2328" t="s">
        <v>280</v>
      </c>
    </row>
    <row r="2329" spans="2:20">
      <c r="B2329" t="s">
        <v>280</v>
      </c>
      <c r="C2329" t="s">
        <v>280</v>
      </c>
      <c r="D2329" t="s">
        <v>280</v>
      </c>
      <c r="E2329" t="s">
        <v>280</v>
      </c>
      <c r="F2329" t="s">
        <v>280</v>
      </c>
      <c r="G2329" t="s">
        <v>280</v>
      </c>
      <c r="H2329" t="s">
        <v>280</v>
      </c>
      <c r="I2329" t="s">
        <v>280</v>
      </c>
      <c r="J2329" t="s">
        <v>280</v>
      </c>
      <c r="K2329" t="s">
        <v>280</v>
      </c>
      <c r="L2329" t="s">
        <v>280</v>
      </c>
      <c r="M2329" t="s">
        <v>280</v>
      </c>
      <c r="N2329" t="s">
        <v>280</v>
      </c>
      <c r="O2329" s="182" t="s">
        <v>280</v>
      </c>
      <c r="P2329" s="182" t="s">
        <v>280</v>
      </c>
      <c r="Q2329" t="s">
        <v>280</v>
      </c>
      <c r="R2329" t="s">
        <v>280</v>
      </c>
      <c r="S2329" t="s">
        <v>280</v>
      </c>
      <c r="T2329" t="s">
        <v>280</v>
      </c>
    </row>
    <row r="2330" spans="2:20">
      <c r="B2330" t="s">
        <v>280</v>
      </c>
      <c r="C2330" t="s">
        <v>280</v>
      </c>
      <c r="D2330" t="s">
        <v>280</v>
      </c>
      <c r="E2330" t="s">
        <v>280</v>
      </c>
      <c r="F2330" t="s">
        <v>280</v>
      </c>
      <c r="G2330" t="s">
        <v>280</v>
      </c>
      <c r="H2330" t="s">
        <v>280</v>
      </c>
      <c r="I2330" t="s">
        <v>280</v>
      </c>
      <c r="J2330" t="s">
        <v>280</v>
      </c>
      <c r="K2330" t="s">
        <v>280</v>
      </c>
      <c r="L2330" t="s">
        <v>280</v>
      </c>
      <c r="M2330" t="s">
        <v>280</v>
      </c>
      <c r="N2330" t="s">
        <v>280</v>
      </c>
      <c r="O2330" s="182" t="s">
        <v>280</v>
      </c>
      <c r="P2330" s="182" t="s">
        <v>280</v>
      </c>
      <c r="Q2330" t="s">
        <v>280</v>
      </c>
      <c r="R2330" t="s">
        <v>280</v>
      </c>
      <c r="S2330" t="s">
        <v>280</v>
      </c>
      <c r="T2330" t="s">
        <v>280</v>
      </c>
    </row>
    <row r="2331" spans="2:20">
      <c r="B2331" t="s">
        <v>280</v>
      </c>
      <c r="C2331" t="s">
        <v>280</v>
      </c>
      <c r="D2331" t="s">
        <v>280</v>
      </c>
      <c r="E2331" t="s">
        <v>280</v>
      </c>
      <c r="F2331" t="s">
        <v>280</v>
      </c>
      <c r="G2331" t="s">
        <v>280</v>
      </c>
      <c r="H2331" t="s">
        <v>280</v>
      </c>
      <c r="I2331" t="s">
        <v>280</v>
      </c>
      <c r="J2331" t="s">
        <v>280</v>
      </c>
      <c r="K2331" t="s">
        <v>280</v>
      </c>
      <c r="L2331" t="s">
        <v>280</v>
      </c>
      <c r="M2331" t="s">
        <v>280</v>
      </c>
      <c r="N2331" t="s">
        <v>280</v>
      </c>
      <c r="O2331" s="182" t="s">
        <v>280</v>
      </c>
      <c r="P2331" s="182" t="s">
        <v>280</v>
      </c>
      <c r="Q2331" t="s">
        <v>280</v>
      </c>
      <c r="R2331" t="s">
        <v>280</v>
      </c>
      <c r="S2331" t="s">
        <v>280</v>
      </c>
      <c r="T2331" t="s">
        <v>280</v>
      </c>
    </row>
    <row r="2332" spans="2:20">
      <c r="B2332" t="s">
        <v>280</v>
      </c>
      <c r="C2332" t="s">
        <v>280</v>
      </c>
      <c r="D2332" t="s">
        <v>280</v>
      </c>
      <c r="E2332" t="s">
        <v>280</v>
      </c>
      <c r="F2332" t="s">
        <v>280</v>
      </c>
      <c r="G2332" t="s">
        <v>280</v>
      </c>
      <c r="H2332" t="s">
        <v>280</v>
      </c>
      <c r="I2332" t="s">
        <v>280</v>
      </c>
      <c r="J2332" t="s">
        <v>280</v>
      </c>
      <c r="K2332" t="s">
        <v>280</v>
      </c>
      <c r="L2332" t="s">
        <v>280</v>
      </c>
      <c r="M2332" t="s">
        <v>280</v>
      </c>
      <c r="N2332" t="s">
        <v>280</v>
      </c>
      <c r="O2332" s="182" t="s">
        <v>280</v>
      </c>
      <c r="P2332" s="182" t="s">
        <v>280</v>
      </c>
      <c r="Q2332" t="s">
        <v>280</v>
      </c>
      <c r="R2332" t="s">
        <v>280</v>
      </c>
      <c r="S2332" t="s">
        <v>280</v>
      </c>
      <c r="T2332" t="s">
        <v>280</v>
      </c>
    </row>
    <row r="2333" spans="2:20">
      <c r="B2333" t="s">
        <v>280</v>
      </c>
      <c r="C2333" t="s">
        <v>280</v>
      </c>
      <c r="D2333" t="s">
        <v>280</v>
      </c>
      <c r="E2333" t="s">
        <v>280</v>
      </c>
      <c r="F2333" t="s">
        <v>280</v>
      </c>
      <c r="G2333" t="s">
        <v>280</v>
      </c>
      <c r="H2333" t="s">
        <v>280</v>
      </c>
      <c r="I2333" t="s">
        <v>280</v>
      </c>
      <c r="J2333" t="s">
        <v>280</v>
      </c>
      <c r="K2333" t="s">
        <v>280</v>
      </c>
      <c r="L2333" t="s">
        <v>280</v>
      </c>
      <c r="M2333" t="s">
        <v>280</v>
      </c>
      <c r="N2333" t="s">
        <v>280</v>
      </c>
      <c r="O2333" s="182" t="s">
        <v>280</v>
      </c>
      <c r="P2333" s="182" t="s">
        <v>280</v>
      </c>
      <c r="Q2333" t="s">
        <v>280</v>
      </c>
      <c r="R2333" t="s">
        <v>280</v>
      </c>
      <c r="S2333" t="s">
        <v>280</v>
      </c>
      <c r="T2333" t="s">
        <v>280</v>
      </c>
    </row>
    <row r="2334" spans="2:20">
      <c r="B2334" t="s">
        <v>280</v>
      </c>
      <c r="C2334" t="s">
        <v>280</v>
      </c>
      <c r="D2334" t="s">
        <v>280</v>
      </c>
      <c r="E2334" t="s">
        <v>280</v>
      </c>
      <c r="F2334" t="s">
        <v>280</v>
      </c>
      <c r="G2334" t="s">
        <v>280</v>
      </c>
      <c r="H2334" t="s">
        <v>280</v>
      </c>
      <c r="I2334" t="s">
        <v>280</v>
      </c>
      <c r="J2334" t="s">
        <v>280</v>
      </c>
      <c r="K2334" t="s">
        <v>280</v>
      </c>
      <c r="L2334" t="s">
        <v>280</v>
      </c>
      <c r="M2334" t="s">
        <v>280</v>
      </c>
      <c r="N2334" t="s">
        <v>280</v>
      </c>
      <c r="O2334" s="182" t="s">
        <v>280</v>
      </c>
      <c r="P2334" s="182" t="s">
        <v>280</v>
      </c>
      <c r="Q2334" t="s">
        <v>280</v>
      </c>
      <c r="R2334" t="s">
        <v>280</v>
      </c>
      <c r="S2334" t="s">
        <v>280</v>
      </c>
      <c r="T2334" t="s">
        <v>280</v>
      </c>
    </row>
    <row r="2335" spans="2:20">
      <c r="B2335" t="s">
        <v>280</v>
      </c>
      <c r="C2335" t="s">
        <v>280</v>
      </c>
      <c r="D2335" t="s">
        <v>280</v>
      </c>
      <c r="E2335" t="s">
        <v>280</v>
      </c>
      <c r="F2335" t="s">
        <v>280</v>
      </c>
      <c r="G2335" t="s">
        <v>280</v>
      </c>
      <c r="H2335" t="s">
        <v>280</v>
      </c>
      <c r="I2335" t="s">
        <v>280</v>
      </c>
      <c r="J2335" t="s">
        <v>280</v>
      </c>
      <c r="K2335" t="s">
        <v>280</v>
      </c>
      <c r="L2335" t="s">
        <v>280</v>
      </c>
      <c r="M2335" t="s">
        <v>280</v>
      </c>
      <c r="N2335" t="s">
        <v>280</v>
      </c>
      <c r="O2335" s="182" t="s">
        <v>280</v>
      </c>
      <c r="P2335" s="182" t="s">
        <v>280</v>
      </c>
      <c r="Q2335" t="s">
        <v>280</v>
      </c>
      <c r="R2335" t="s">
        <v>280</v>
      </c>
      <c r="S2335" t="s">
        <v>280</v>
      </c>
      <c r="T2335" t="s">
        <v>280</v>
      </c>
    </row>
    <row r="2336" spans="2:20">
      <c r="B2336" t="s">
        <v>280</v>
      </c>
      <c r="C2336" t="s">
        <v>280</v>
      </c>
      <c r="D2336" t="s">
        <v>280</v>
      </c>
      <c r="E2336" t="s">
        <v>280</v>
      </c>
      <c r="F2336" t="s">
        <v>280</v>
      </c>
      <c r="G2336" t="s">
        <v>280</v>
      </c>
      <c r="H2336" t="s">
        <v>280</v>
      </c>
      <c r="I2336" t="s">
        <v>280</v>
      </c>
      <c r="J2336" t="s">
        <v>280</v>
      </c>
      <c r="K2336" t="s">
        <v>280</v>
      </c>
      <c r="L2336" t="s">
        <v>280</v>
      </c>
      <c r="M2336" t="s">
        <v>280</v>
      </c>
      <c r="N2336" t="s">
        <v>280</v>
      </c>
      <c r="O2336" s="182" t="s">
        <v>280</v>
      </c>
      <c r="P2336" s="182" t="s">
        <v>280</v>
      </c>
      <c r="Q2336" t="s">
        <v>280</v>
      </c>
      <c r="R2336" t="s">
        <v>280</v>
      </c>
      <c r="S2336" t="s">
        <v>280</v>
      </c>
      <c r="T2336" t="s">
        <v>280</v>
      </c>
    </row>
    <row r="2337" spans="2:20">
      <c r="B2337" t="s">
        <v>280</v>
      </c>
      <c r="C2337" t="s">
        <v>280</v>
      </c>
      <c r="D2337" t="s">
        <v>280</v>
      </c>
      <c r="E2337" t="s">
        <v>280</v>
      </c>
      <c r="F2337" t="s">
        <v>280</v>
      </c>
      <c r="G2337" t="s">
        <v>280</v>
      </c>
      <c r="H2337" t="s">
        <v>280</v>
      </c>
      <c r="I2337" t="s">
        <v>280</v>
      </c>
      <c r="J2337" t="s">
        <v>280</v>
      </c>
      <c r="K2337" t="s">
        <v>280</v>
      </c>
      <c r="L2337" t="s">
        <v>280</v>
      </c>
      <c r="M2337" t="s">
        <v>280</v>
      </c>
      <c r="N2337" t="s">
        <v>280</v>
      </c>
      <c r="O2337" s="182" t="s">
        <v>280</v>
      </c>
      <c r="P2337" s="182" t="s">
        <v>280</v>
      </c>
      <c r="Q2337" t="s">
        <v>280</v>
      </c>
      <c r="R2337" t="s">
        <v>280</v>
      </c>
      <c r="S2337" t="s">
        <v>280</v>
      </c>
      <c r="T2337" t="s">
        <v>280</v>
      </c>
    </row>
    <row r="2338" spans="2:20">
      <c r="B2338" t="s">
        <v>280</v>
      </c>
      <c r="C2338" t="s">
        <v>280</v>
      </c>
      <c r="D2338" t="s">
        <v>280</v>
      </c>
      <c r="E2338" t="s">
        <v>280</v>
      </c>
      <c r="F2338" t="s">
        <v>280</v>
      </c>
      <c r="G2338" t="s">
        <v>280</v>
      </c>
      <c r="H2338" t="s">
        <v>280</v>
      </c>
      <c r="I2338" t="s">
        <v>280</v>
      </c>
      <c r="J2338" t="s">
        <v>280</v>
      </c>
      <c r="K2338" t="s">
        <v>280</v>
      </c>
      <c r="L2338" t="s">
        <v>280</v>
      </c>
      <c r="M2338" t="s">
        <v>280</v>
      </c>
      <c r="N2338" t="s">
        <v>280</v>
      </c>
      <c r="O2338" s="182" t="s">
        <v>280</v>
      </c>
      <c r="P2338" s="182" t="s">
        <v>280</v>
      </c>
      <c r="Q2338" t="s">
        <v>280</v>
      </c>
      <c r="R2338" t="s">
        <v>280</v>
      </c>
      <c r="S2338" t="s">
        <v>280</v>
      </c>
      <c r="T2338" t="s">
        <v>280</v>
      </c>
    </row>
    <row r="2339" spans="2:20">
      <c r="B2339" t="s">
        <v>280</v>
      </c>
      <c r="C2339" t="s">
        <v>280</v>
      </c>
      <c r="D2339" t="s">
        <v>280</v>
      </c>
      <c r="E2339" t="s">
        <v>280</v>
      </c>
      <c r="F2339" t="s">
        <v>280</v>
      </c>
      <c r="G2339" t="s">
        <v>280</v>
      </c>
      <c r="H2339" t="s">
        <v>280</v>
      </c>
      <c r="I2339" t="s">
        <v>280</v>
      </c>
      <c r="J2339" t="s">
        <v>280</v>
      </c>
      <c r="K2339" t="s">
        <v>280</v>
      </c>
      <c r="L2339" t="s">
        <v>280</v>
      </c>
      <c r="M2339" t="s">
        <v>280</v>
      </c>
      <c r="N2339" t="s">
        <v>280</v>
      </c>
      <c r="O2339" s="182" t="s">
        <v>280</v>
      </c>
      <c r="P2339" s="182" t="s">
        <v>280</v>
      </c>
      <c r="Q2339" t="s">
        <v>280</v>
      </c>
      <c r="R2339" t="s">
        <v>280</v>
      </c>
      <c r="S2339" t="s">
        <v>280</v>
      </c>
      <c r="T2339" t="s">
        <v>280</v>
      </c>
    </row>
    <row r="2340" spans="2:20">
      <c r="B2340" t="s">
        <v>280</v>
      </c>
      <c r="C2340" t="s">
        <v>280</v>
      </c>
      <c r="D2340" t="s">
        <v>280</v>
      </c>
      <c r="E2340" t="s">
        <v>280</v>
      </c>
      <c r="F2340" t="s">
        <v>280</v>
      </c>
      <c r="G2340" t="s">
        <v>280</v>
      </c>
      <c r="H2340" t="s">
        <v>280</v>
      </c>
      <c r="I2340" t="s">
        <v>280</v>
      </c>
      <c r="J2340" t="s">
        <v>280</v>
      </c>
      <c r="K2340" t="s">
        <v>280</v>
      </c>
      <c r="L2340" t="s">
        <v>280</v>
      </c>
      <c r="M2340" t="s">
        <v>280</v>
      </c>
      <c r="N2340" t="s">
        <v>280</v>
      </c>
      <c r="O2340" s="182" t="s">
        <v>280</v>
      </c>
      <c r="P2340" s="182" t="s">
        <v>280</v>
      </c>
      <c r="Q2340" t="s">
        <v>280</v>
      </c>
      <c r="R2340" t="s">
        <v>280</v>
      </c>
      <c r="S2340" t="s">
        <v>280</v>
      </c>
      <c r="T2340" t="s">
        <v>280</v>
      </c>
    </row>
    <row r="2341" spans="2:20">
      <c r="B2341" t="s">
        <v>280</v>
      </c>
      <c r="C2341" t="s">
        <v>280</v>
      </c>
      <c r="D2341" t="s">
        <v>280</v>
      </c>
      <c r="E2341" t="s">
        <v>280</v>
      </c>
      <c r="F2341" t="s">
        <v>280</v>
      </c>
      <c r="G2341" t="s">
        <v>280</v>
      </c>
      <c r="H2341" t="s">
        <v>280</v>
      </c>
      <c r="I2341" t="s">
        <v>280</v>
      </c>
      <c r="J2341" t="s">
        <v>280</v>
      </c>
      <c r="K2341" t="s">
        <v>280</v>
      </c>
      <c r="L2341" t="s">
        <v>280</v>
      </c>
      <c r="M2341" t="s">
        <v>280</v>
      </c>
      <c r="N2341" t="s">
        <v>280</v>
      </c>
      <c r="O2341" s="182" t="s">
        <v>280</v>
      </c>
      <c r="P2341" s="182" t="s">
        <v>280</v>
      </c>
      <c r="Q2341" t="s">
        <v>280</v>
      </c>
      <c r="R2341" t="s">
        <v>280</v>
      </c>
      <c r="S2341" t="s">
        <v>280</v>
      </c>
      <c r="T2341" t="s">
        <v>280</v>
      </c>
    </row>
    <row r="2342" spans="2:20">
      <c r="B2342" t="s">
        <v>280</v>
      </c>
      <c r="C2342" t="s">
        <v>280</v>
      </c>
      <c r="D2342" t="s">
        <v>280</v>
      </c>
      <c r="E2342" t="s">
        <v>280</v>
      </c>
      <c r="F2342" t="s">
        <v>280</v>
      </c>
      <c r="G2342" t="s">
        <v>280</v>
      </c>
      <c r="H2342" t="s">
        <v>280</v>
      </c>
      <c r="I2342" t="s">
        <v>280</v>
      </c>
      <c r="J2342" t="s">
        <v>280</v>
      </c>
      <c r="K2342" t="s">
        <v>280</v>
      </c>
      <c r="L2342" t="s">
        <v>280</v>
      </c>
      <c r="M2342" t="s">
        <v>280</v>
      </c>
      <c r="N2342" t="s">
        <v>280</v>
      </c>
      <c r="O2342" s="182" t="s">
        <v>280</v>
      </c>
      <c r="P2342" s="182" t="s">
        <v>280</v>
      </c>
      <c r="Q2342" t="s">
        <v>280</v>
      </c>
      <c r="R2342" t="s">
        <v>280</v>
      </c>
      <c r="S2342" t="s">
        <v>280</v>
      </c>
      <c r="T2342" t="s">
        <v>280</v>
      </c>
    </row>
    <row r="2343" spans="2:20">
      <c r="B2343" t="s">
        <v>280</v>
      </c>
      <c r="C2343" t="s">
        <v>280</v>
      </c>
      <c r="D2343" t="s">
        <v>280</v>
      </c>
      <c r="E2343" t="s">
        <v>280</v>
      </c>
      <c r="F2343" t="s">
        <v>280</v>
      </c>
      <c r="G2343" t="s">
        <v>280</v>
      </c>
      <c r="H2343" t="s">
        <v>280</v>
      </c>
      <c r="I2343" t="s">
        <v>280</v>
      </c>
      <c r="J2343" t="s">
        <v>280</v>
      </c>
      <c r="K2343" t="s">
        <v>280</v>
      </c>
      <c r="L2343" t="s">
        <v>280</v>
      </c>
      <c r="M2343" t="s">
        <v>280</v>
      </c>
      <c r="N2343" t="s">
        <v>280</v>
      </c>
      <c r="O2343" s="182" t="s">
        <v>280</v>
      </c>
      <c r="P2343" s="182" t="s">
        <v>280</v>
      </c>
      <c r="Q2343" t="s">
        <v>280</v>
      </c>
      <c r="R2343" t="s">
        <v>280</v>
      </c>
      <c r="S2343" t="s">
        <v>280</v>
      </c>
      <c r="T2343" t="s">
        <v>280</v>
      </c>
    </row>
    <row r="2344" spans="2:20">
      <c r="B2344" t="s">
        <v>280</v>
      </c>
      <c r="C2344" t="s">
        <v>280</v>
      </c>
      <c r="D2344" t="s">
        <v>280</v>
      </c>
      <c r="E2344" t="s">
        <v>280</v>
      </c>
      <c r="F2344" t="s">
        <v>280</v>
      </c>
      <c r="G2344" t="s">
        <v>280</v>
      </c>
      <c r="H2344" t="s">
        <v>280</v>
      </c>
      <c r="I2344" t="s">
        <v>280</v>
      </c>
      <c r="J2344" t="s">
        <v>280</v>
      </c>
      <c r="K2344" t="s">
        <v>280</v>
      </c>
      <c r="L2344" t="s">
        <v>280</v>
      </c>
      <c r="M2344" t="s">
        <v>280</v>
      </c>
      <c r="N2344" t="s">
        <v>280</v>
      </c>
      <c r="O2344" s="182" t="s">
        <v>280</v>
      </c>
      <c r="P2344" s="182" t="s">
        <v>280</v>
      </c>
      <c r="Q2344" t="s">
        <v>280</v>
      </c>
      <c r="R2344" t="s">
        <v>280</v>
      </c>
      <c r="S2344" t="s">
        <v>280</v>
      </c>
      <c r="T2344" t="s">
        <v>280</v>
      </c>
    </row>
    <row r="2345" spans="2:20">
      <c r="B2345" t="s">
        <v>280</v>
      </c>
      <c r="C2345" t="s">
        <v>280</v>
      </c>
      <c r="D2345" t="s">
        <v>280</v>
      </c>
      <c r="E2345" t="s">
        <v>280</v>
      </c>
      <c r="F2345" t="s">
        <v>280</v>
      </c>
      <c r="G2345" t="s">
        <v>280</v>
      </c>
      <c r="H2345" t="s">
        <v>280</v>
      </c>
      <c r="I2345" t="s">
        <v>280</v>
      </c>
      <c r="J2345" t="s">
        <v>280</v>
      </c>
      <c r="K2345" t="s">
        <v>280</v>
      </c>
      <c r="L2345" t="s">
        <v>280</v>
      </c>
      <c r="M2345" t="s">
        <v>280</v>
      </c>
      <c r="N2345" t="s">
        <v>280</v>
      </c>
      <c r="O2345" s="182" t="s">
        <v>280</v>
      </c>
      <c r="P2345" s="182" t="s">
        <v>280</v>
      </c>
      <c r="Q2345" t="s">
        <v>280</v>
      </c>
      <c r="R2345" t="s">
        <v>280</v>
      </c>
      <c r="S2345" t="s">
        <v>280</v>
      </c>
      <c r="T2345" t="s">
        <v>280</v>
      </c>
    </row>
    <row r="2346" spans="2:20">
      <c r="B2346" t="s">
        <v>280</v>
      </c>
      <c r="C2346" t="s">
        <v>280</v>
      </c>
      <c r="D2346" t="s">
        <v>280</v>
      </c>
      <c r="E2346" t="s">
        <v>280</v>
      </c>
      <c r="F2346" t="s">
        <v>280</v>
      </c>
      <c r="G2346" t="s">
        <v>280</v>
      </c>
      <c r="H2346" t="s">
        <v>280</v>
      </c>
      <c r="I2346" t="s">
        <v>280</v>
      </c>
      <c r="J2346" t="s">
        <v>280</v>
      </c>
      <c r="K2346" t="s">
        <v>280</v>
      </c>
      <c r="L2346" t="s">
        <v>280</v>
      </c>
      <c r="M2346" t="s">
        <v>280</v>
      </c>
      <c r="N2346" t="s">
        <v>280</v>
      </c>
      <c r="O2346" s="182" t="s">
        <v>280</v>
      </c>
      <c r="P2346" s="182" t="s">
        <v>280</v>
      </c>
      <c r="Q2346" t="s">
        <v>280</v>
      </c>
      <c r="R2346" t="s">
        <v>280</v>
      </c>
      <c r="S2346" t="s">
        <v>280</v>
      </c>
      <c r="T2346" t="s">
        <v>280</v>
      </c>
    </row>
    <row r="2347" spans="2:20">
      <c r="B2347" t="s">
        <v>280</v>
      </c>
      <c r="C2347" t="s">
        <v>280</v>
      </c>
      <c r="D2347" t="s">
        <v>280</v>
      </c>
      <c r="E2347" t="s">
        <v>280</v>
      </c>
      <c r="F2347" t="s">
        <v>280</v>
      </c>
      <c r="G2347" t="s">
        <v>280</v>
      </c>
      <c r="H2347" t="s">
        <v>280</v>
      </c>
      <c r="I2347" t="s">
        <v>280</v>
      </c>
      <c r="J2347" t="s">
        <v>280</v>
      </c>
      <c r="K2347" t="s">
        <v>280</v>
      </c>
      <c r="L2347" t="s">
        <v>280</v>
      </c>
      <c r="M2347" t="s">
        <v>280</v>
      </c>
      <c r="N2347" t="s">
        <v>280</v>
      </c>
      <c r="O2347" s="182" t="s">
        <v>280</v>
      </c>
      <c r="P2347" s="182" t="s">
        <v>280</v>
      </c>
      <c r="Q2347" t="s">
        <v>280</v>
      </c>
      <c r="R2347" t="s">
        <v>280</v>
      </c>
      <c r="S2347" t="s">
        <v>280</v>
      </c>
      <c r="T2347" t="s">
        <v>280</v>
      </c>
    </row>
    <row r="2348" spans="2:20">
      <c r="B2348" t="s">
        <v>280</v>
      </c>
      <c r="C2348" t="s">
        <v>280</v>
      </c>
      <c r="D2348" t="s">
        <v>280</v>
      </c>
      <c r="E2348" t="s">
        <v>280</v>
      </c>
      <c r="F2348" t="s">
        <v>280</v>
      </c>
      <c r="G2348" t="s">
        <v>280</v>
      </c>
      <c r="H2348" t="s">
        <v>280</v>
      </c>
      <c r="I2348" t="s">
        <v>280</v>
      </c>
      <c r="J2348" t="s">
        <v>280</v>
      </c>
      <c r="K2348" t="s">
        <v>280</v>
      </c>
      <c r="L2348" t="s">
        <v>280</v>
      </c>
      <c r="M2348" t="s">
        <v>280</v>
      </c>
      <c r="N2348" t="s">
        <v>280</v>
      </c>
      <c r="O2348" s="182" t="s">
        <v>280</v>
      </c>
      <c r="P2348" s="182" t="s">
        <v>280</v>
      </c>
      <c r="Q2348" t="s">
        <v>280</v>
      </c>
      <c r="R2348" t="s">
        <v>280</v>
      </c>
      <c r="S2348" t="s">
        <v>280</v>
      </c>
      <c r="T2348" t="s">
        <v>280</v>
      </c>
    </row>
    <row r="2349" spans="2:20">
      <c r="B2349" t="s">
        <v>280</v>
      </c>
      <c r="C2349" t="s">
        <v>280</v>
      </c>
      <c r="D2349" t="s">
        <v>280</v>
      </c>
      <c r="E2349" t="s">
        <v>280</v>
      </c>
      <c r="F2349" t="s">
        <v>280</v>
      </c>
      <c r="G2349" t="s">
        <v>280</v>
      </c>
      <c r="H2349" t="s">
        <v>280</v>
      </c>
      <c r="I2349" t="s">
        <v>280</v>
      </c>
      <c r="J2349" t="s">
        <v>280</v>
      </c>
      <c r="K2349" t="s">
        <v>280</v>
      </c>
      <c r="L2349" t="s">
        <v>280</v>
      </c>
      <c r="M2349" t="s">
        <v>280</v>
      </c>
      <c r="N2349" t="s">
        <v>280</v>
      </c>
      <c r="O2349" s="182" t="s">
        <v>280</v>
      </c>
      <c r="P2349" s="182" t="s">
        <v>280</v>
      </c>
      <c r="Q2349" t="s">
        <v>280</v>
      </c>
      <c r="R2349" t="s">
        <v>280</v>
      </c>
      <c r="S2349" t="s">
        <v>280</v>
      </c>
      <c r="T2349" t="s">
        <v>280</v>
      </c>
    </row>
    <row r="2350" spans="2:20">
      <c r="B2350" t="s">
        <v>280</v>
      </c>
      <c r="C2350" t="s">
        <v>280</v>
      </c>
      <c r="D2350" t="s">
        <v>280</v>
      </c>
      <c r="E2350" t="s">
        <v>280</v>
      </c>
      <c r="F2350" t="s">
        <v>280</v>
      </c>
      <c r="G2350" t="s">
        <v>280</v>
      </c>
      <c r="H2350" t="s">
        <v>280</v>
      </c>
      <c r="I2350" t="s">
        <v>280</v>
      </c>
      <c r="J2350" t="s">
        <v>280</v>
      </c>
      <c r="K2350" t="s">
        <v>280</v>
      </c>
      <c r="L2350" t="s">
        <v>280</v>
      </c>
      <c r="M2350" t="s">
        <v>280</v>
      </c>
      <c r="N2350" t="s">
        <v>280</v>
      </c>
      <c r="O2350" s="182" t="s">
        <v>280</v>
      </c>
      <c r="P2350" s="182" t="s">
        <v>280</v>
      </c>
      <c r="Q2350" t="s">
        <v>280</v>
      </c>
      <c r="R2350" t="s">
        <v>280</v>
      </c>
      <c r="S2350" t="s">
        <v>280</v>
      </c>
      <c r="T2350" t="s">
        <v>280</v>
      </c>
    </row>
    <row r="2351" spans="2:20">
      <c r="B2351" t="s">
        <v>280</v>
      </c>
      <c r="C2351" t="s">
        <v>280</v>
      </c>
      <c r="D2351" t="s">
        <v>280</v>
      </c>
      <c r="E2351" t="s">
        <v>280</v>
      </c>
      <c r="F2351" t="s">
        <v>280</v>
      </c>
      <c r="G2351" t="s">
        <v>280</v>
      </c>
      <c r="H2351" t="s">
        <v>280</v>
      </c>
      <c r="I2351" t="s">
        <v>280</v>
      </c>
      <c r="J2351" t="s">
        <v>280</v>
      </c>
      <c r="K2351" t="s">
        <v>280</v>
      </c>
      <c r="L2351" t="s">
        <v>280</v>
      </c>
      <c r="M2351" t="s">
        <v>280</v>
      </c>
      <c r="N2351" t="s">
        <v>280</v>
      </c>
      <c r="O2351" s="182" t="s">
        <v>280</v>
      </c>
      <c r="P2351" s="182" t="s">
        <v>280</v>
      </c>
      <c r="Q2351" t="s">
        <v>280</v>
      </c>
      <c r="R2351" t="s">
        <v>280</v>
      </c>
      <c r="S2351" t="s">
        <v>280</v>
      </c>
      <c r="T2351" t="s">
        <v>280</v>
      </c>
    </row>
    <row r="2352" spans="2:20">
      <c r="B2352" t="s">
        <v>280</v>
      </c>
      <c r="C2352" t="s">
        <v>280</v>
      </c>
      <c r="D2352" t="s">
        <v>280</v>
      </c>
      <c r="E2352" t="s">
        <v>280</v>
      </c>
      <c r="F2352" t="s">
        <v>280</v>
      </c>
      <c r="G2352" t="s">
        <v>280</v>
      </c>
      <c r="H2352" t="s">
        <v>280</v>
      </c>
      <c r="I2352" t="s">
        <v>280</v>
      </c>
      <c r="J2352" t="s">
        <v>280</v>
      </c>
      <c r="K2352" t="s">
        <v>280</v>
      </c>
      <c r="L2352" t="s">
        <v>280</v>
      </c>
      <c r="M2352" t="s">
        <v>280</v>
      </c>
      <c r="N2352" t="s">
        <v>280</v>
      </c>
      <c r="O2352" s="182" t="s">
        <v>280</v>
      </c>
      <c r="P2352" s="182" t="s">
        <v>280</v>
      </c>
      <c r="Q2352" t="s">
        <v>280</v>
      </c>
      <c r="R2352" t="s">
        <v>280</v>
      </c>
      <c r="S2352" t="s">
        <v>280</v>
      </c>
      <c r="T2352" t="s">
        <v>280</v>
      </c>
    </row>
    <row r="2353" spans="2:20">
      <c r="B2353" t="s">
        <v>280</v>
      </c>
      <c r="C2353" t="s">
        <v>280</v>
      </c>
      <c r="D2353" t="s">
        <v>280</v>
      </c>
      <c r="E2353" t="s">
        <v>280</v>
      </c>
      <c r="F2353" t="s">
        <v>280</v>
      </c>
      <c r="G2353" t="s">
        <v>280</v>
      </c>
      <c r="H2353" t="s">
        <v>280</v>
      </c>
      <c r="I2353" t="s">
        <v>280</v>
      </c>
      <c r="J2353" t="s">
        <v>280</v>
      </c>
      <c r="K2353" t="s">
        <v>280</v>
      </c>
      <c r="L2353" t="s">
        <v>280</v>
      </c>
      <c r="M2353" t="s">
        <v>280</v>
      </c>
      <c r="N2353" t="s">
        <v>280</v>
      </c>
      <c r="O2353" s="182" t="s">
        <v>280</v>
      </c>
      <c r="P2353" s="182" t="s">
        <v>280</v>
      </c>
      <c r="Q2353" t="s">
        <v>280</v>
      </c>
      <c r="R2353" t="s">
        <v>280</v>
      </c>
      <c r="S2353" t="s">
        <v>280</v>
      </c>
      <c r="T2353" t="s">
        <v>280</v>
      </c>
    </row>
    <row r="2354" spans="2:20">
      <c r="B2354" t="s">
        <v>280</v>
      </c>
      <c r="C2354" t="s">
        <v>280</v>
      </c>
      <c r="D2354" t="s">
        <v>280</v>
      </c>
      <c r="E2354" t="s">
        <v>280</v>
      </c>
      <c r="F2354" t="s">
        <v>280</v>
      </c>
      <c r="G2354" t="s">
        <v>280</v>
      </c>
      <c r="H2354" t="s">
        <v>280</v>
      </c>
      <c r="I2354" t="s">
        <v>280</v>
      </c>
      <c r="J2354" t="s">
        <v>280</v>
      </c>
      <c r="K2354" t="s">
        <v>280</v>
      </c>
      <c r="L2354" t="s">
        <v>280</v>
      </c>
      <c r="M2354" t="s">
        <v>280</v>
      </c>
      <c r="N2354" t="s">
        <v>280</v>
      </c>
      <c r="O2354" s="182" t="s">
        <v>280</v>
      </c>
      <c r="P2354" s="182" t="s">
        <v>280</v>
      </c>
      <c r="Q2354" t="s">
        <v>280</v>
      </c>
      <c r="R2354" t="s">
        <v>280</v>
      </c>
      <c r="S2354" t="s">
        <v>280</v>
      </c>
      <c r="T2354" t="s">
        <v>280</v>
      </c>
    </row>
    <row r="2355" spans="2:20">
      <c r="B2355" t="s">
        <v>280</v>
      </c>
      <c r="C2355" t="s">
        <v>280</v>
      </c>
      <c r="D2355" t="s">
        <v>280</v>
      </c>
      <c r="E2355" t="s">
        <v>280</v>
      </c>
      <c r="F2355" t="s">
        <v>280</v>
      </c>
      <c r="G2355" t="s">
        <v>280</v>
      </c>
      <c r="H2355" t="s">
        <v>280</v>
      </c>
      <c r="I2355" t="s">
        <v>280</v>
      </c>
      <c r="J2355" t="s">
        <v>280</v>
      </c>
      <c r="K2355" t="s">
        <v>280</v>
      </c>
      <c r="L2355" t="s">
        <v>280</v>
      </c>
      <c r="M2355" t="s">
        <v>280</v>
      </c>
      <c r="N2355" t="s">
        <v>280</v>
      </c>
      <c r="O2355" s="182" t="s">
        <v>280</v>
      </c>
      <c r="P2355" s="182" t="s">
        <v>280</v>
      </c>
      <c r="Q2355" t="s">
        <v>280</v>
      </c>
      <c r="R2355" t="s">
        <v>280</v>
      </c>
      <c r="S2355" t="s">
        <v>280</v>
      </c>
      <c r="T2355" t="s">
        <v>280</v>
      </c>
    </row>
    <row r="2356" spans="2:20">
      <c r="B2356" t="s">
        <v>280</v>
      </c>
      <c r="C2356" t="s">
        <v>280</v>
      </c>
      <c r="D2356" t="s">
        <v>280</v>
      </c>
      <c r="E2356" t="s">
        <v>280</v>
      </c>
      <c r="F2356" t="s">
        <v>280</v>
      </c>
      <c r="G2356" t="s">
        <v>280</v>
      </c>
      <c r="H2356" t="s">
        <v>280</v>
      </c>
      <c r="I2356" t="s">
        <v>280</v>
      </c>
      <c r="J2356" t="s">
        <v>280</v>
      </c>
      <c r="K2356" t="s">
        <v>280</v>
      </c>
      <c r="L2356" t="s">
        <v>280</v>
      </c>
      <c r="M2356" t="s">
        <v>280</v>
      </c>
      <c r="N2356" t="s">
        <v>280</v>
      </c>
      <c r="O2356" s="182" t="s">
        <v>280</v>
      </c>
      <c r="P2356" s="182" t="s">
        <v>280</v>
      </c>
      <c r="Q2356" t="s">
        <v>280</v>
      </c>
      <c r="R2356" t="s">
        <v>280</v>
      </c>
      <c r="S2356" t="s">
        <v>280</v>
      </c>
      <c r="T2356" t="s">
        <v>280</v>
      </c>
    </row>
    <row r="2357" spans="2:20">
      <c r="B2357" t="s">
        <v>280</v>
      </c>
      <c r="C2357" t="s">
        <v>280</v>
      </c>
      <c r="D2357" t="s">
        <v>280</v>
      </c>
      <c r="E2357" t="s">
        <v>280</v>
      </c>
      <c r="F2357" t="s">
        <v>280</v>
      </c>
      <c r="G2357" t="s">
        <v>280</v>
      </c>
      <c r="H2357" t="s">
        <v>280</v>
      </c>
      <c r="I2357" t="s">
        <v>280</v>
      </c>
      <c r="J2357" t="s">
        <v>280</v>
      </c>
      <c r="K2357" t="s">
        <v>280</v>
      </c>
      <c r="L2357" t="s">
        <v>280</v>
      </c>
      <c r="M2357" t="s">
        <v>280</v>
      </c>
      <c r="N2357" t="s">
        <v>280</v>
      </c>
      <c r="O2357" s="182" t="s">
        <v>280</v>
      </c>
      <c r="P2357" s="182" t="s">
        <v>280</v>
      </c>
      <c r="Q2357" t="s">
        <v>280</v>
      </c>
      <c r="R2357" t="s">
        <v>280</v>
      </c>
      <c r="S2357" t="s">
        <v>280</v>
      </c>
      <c r="T2357" t="s">
        <v>280</v>
      </c>
    </row>
    <row r="2358" spans="2:20">
      <c r="B2358" t="s">
        <v>280</v>
      </c>
      <c r="C2358" t="s">
        <v>280</v>
      </c>
      <c r="D2358" t="s">
        <v>280</v>
      </c>
      <c r="E2358" t="s">
        <v>280</v>
      </c>
      <c r="F2358" t="s">
        <v>280</v>
      </c>
      <c r="G2358" t="s">
        <v>280</v>
      </c>
      <c r="H2358" t="s">
        <v>280</v>
      </c>
      <c r="I2358" t="s">
        <v>280</v>
      </c>
      <c r="J2358" t="s">
        <v>280</v>
      </c>
      <c r="K2358" t="s">
        <v>280</v>
      </c>
      <c r="L2358" t="s">
        <v>280</v>
      </c>
      <c r="M2358" t="s">
        <v>280</v>
      </c>
      <c r="N2358" t="s">
        <v>280</v>
      </c>
      <c r="O2358" s="182" t="s">
        <v>280</v>
      </c>
      <c r="P2358" s="182" t="s">
        <v>280</v>
      </c>
      <c r="Q2358" t="s">
        <v>280</v>
      </c>
      <c r="R2358" t="s">
        <v>280</v>
      </c>
      <c r="S2358" t="s">
        <v>280</v>
      </c>
      <c r="T2358" t="s">
        <v>280</v>
      </c>
    </row>
    <row r="2359" spans="2:20">
      <c r="B2359" t="s">
        <v>280</v>
      </c>
      <c r="C2359" t="s">
        <v>280</v>
      </c>
      <c r="D2359" t="s">
        <v>280</v>
      </c>
      <c r="E2359" t="s">
        <v>280</v>
      </c>
      <c r="F2359" t="s">
        <v>280</v>
      </c>
      <c r="G2359" t="s">
        <v>280</v>
      </c>
      <c r="H2359" t="s">
        <v>280</v>
      </c>
      <c r="I2359" t="s">
        <v>280</v>
      </c>
      <c r="J2359" t="s">
        <v>280</v>
      </c>
      <c r="K2359" t="s">
        <v>280</v>
      </c>
      <c r="L2359" t="s">
        <v>280</v>
      </c>
      <c r="M2359" t="s">
        <v>280</v>
      </c>
      <c r="N2359" t="s">
        <v>280</v>
      </c>
      <c r="O2359" s="182" t="s">
        <v>280</v>
      </c>
      <c r="P2359" s="182" t="s">
        <v>280</v>
      </c>
      <c r="Q2359" t="s">
        <v>280</v>
      </c>
      <c r="R2359" t="s">
        <v>280</v>
      </c>
      <c r="S2359" t="s">
        <v>280</v>
      </c>
      <c r="T2359" t="s">
        <v>280</v>
      </c>
    </row>
    <row r="2360" spans="2:20">
      <c r="B2360" t="s">
        <v>280</v>
      </c>
      <c r="C2360" t="s">
        <v>280</v>
      </c>
      <c r="D2360" t="s">
        <v>280</v>
      </c>
      <c r="E2360" t="s">
        <v>280</v>
      </c>
      <c r="F2360" t="s">
        <v>280</v>
      </c>
      <c r="G2360" t="s">
        <v>280</v>
      </c>
      <c r="H2360" t="s">
        <v>280</v>
      </c>
      <c r="I2360" t="s">
        <v>280</v>
      </c>
      <c r="J2360" t="s">
        <v>280</v>
      </c>
      <c r="K2360" t="s">
        <v>280</v>
      </c>
      <c r="L2360" t="s">
        <v>280</v>
      </c>
      <c r="M2360" t="s">
        <v>280</v>
      </c>
      <c r="N2360" t="s">
        <v>280</v>
      </c>
      <c r="O2360" s="182" t="s">
        <v>280</v>
      </c>
      <c r="P2360" s="182" t="s">
        <v>280</v>
      </c>
      <c r="Q2360" t="s">
        <v>280</v>
      </c>
      <c r="R2360" t="s">
        <v>280</v>
      </c>
      <c r="S2360" t="s">
        <v>280</v>
      </c>
      <c r="T2360" t="s">
        <v>280</v>
      </c>
    </row>
    <row r="2361" spans="2:20">
      <c r="B2361" t="s">
        <v>280</v>
      </c>
      <c r="C2361" t="s">
        <v>280</v>
      </c>
      <c r="D2361" t="s">
        <v>280</v>
      </c>
      <c r="E2361" t="s">
        <v>280</v>
      </c>
      <c r="F2361" t="s">
        <v>280</v>
      </c>
      <c r="G2361" t="s">
        <v>280</v>
      </c>
      <c r="H2361" t="s">
        <v>280</v>
      </c>
      <c r="I2361" t="s">
        <v>280</v>
      </c>
      <c r="J2361" t="s">
        <v>280</v>
      </c>
      <c r="K2361" t="s">
        <v>280</v>
      </c>
      <c r="L2361" t="s">
        <v>280</v>
      </c>
      <c r="M2361" t="s">
        <v>280</v>
      </c>
      <c r="N2361" t="s">
        <v>280</v>
      </c>
      <c r="O2361" s="182" t="s">
        <v>280</v>
      </c>
      <c r="P2361" s="182" t="s">
        <v>280</v>
      </c>
      <c r="Q2361" t="s">
        <v>280</v>
      </c>
      <c r="R2361" t="s">
        <v>280</v>
      </c>
      <c r="S2361" t="s">
        <v>280</v>
      </c>
      <c r="T2361" t="s">
        <v>280</v>
      </c>
    </row>
    <row r="2362" spans="2:20">
      <c r="B2362" t="s">
        <v>280</v>
      </c>
      <c r="C2362" t="s">
        <v>280</v>
      </c>
      <c r="D2362" t="s">
        <v>280</v>
      </c>
      <c r="E2362" t="s">
        <v>280</v>
      </c>
      <c r="F2362" t="s">
        <v>280</v>
      </c>
      <c r="G2362" t="s">
        <v>280</v>
      </c>
      <c r="H2362" t="s">
        <v>280</v>
      </c>
      <c r="I2362" t="s">
        <v>280</v>
      </c>
      <c r="J2362" t="s">
        <v>280</v>
      </c>
      <c r="K2362" t="s">
        <v>280</v>
      </c>
      <c r="L2362" t="s">
        <v>280</v>
      </c>
      <c r="M2362" t="s">
        <v>280</v>
      </c>
      <c r="N2362" t="s">
        <v>280</v>
      </c>
      <c r="O2362" s="182" t="s">
        <v>280</v>
      </c>
      <c r="P2362" s="182" t="s">
        <v>280</v>
      </c>
      <c r="Q2362" t="s">
        <v>280</v>
      </c>
      <c r="R2362" t="s">
        <v>280</v>
      </c>
      <c r="S2362" t="s">
        <v>280</v>
      </c>
      <c r="T2362" t="s">
        <v>280</v>
      </c>
    </row>
    <row r="2363" spans="2:20">
      <c r="B2363" t="s">
        <v>280</v>
      </c>
      <c r="C2363" t="s">
        <v>280</v>
      </c>
      <c r="D2363" t="s">
        <v>280</v>
      </c>
      <c r="E2363" t="s">
        <v>280</v>
      </c>
      <c r="F2363" t="s">
        <v>280</v>
      </c>
      <c r="G2363" t="s">
        <v>280</v>
      </c>
      <c r="H2363" t="s">
        <v>280</v>
      </c>
      <c r="I2363" t="s">
        <v>280</v>
      </c>
      <c r="J2363" t="s">
        <v>280</v>
      </c>
      <c r="K2363" t="s">
        <v>280</v>
      </c>
      <c r="L2363" t="s">
        <v>280</v>
      </c>
      <c r="M2363" t="s">
        <v>280</v>
      </c>
      <c r="N2363" t="s">
        <v>280</v>
      </c>
      <c r="O2363" s="182" t="s">
        <v>280</v>
      </c>
      <c r="P2363" s="182" t="s">
        <v>280</v>
      </c>
      <c r="Q2363" t="s">
        <v>280</v>
      </c>
      <c r="R2363" t="s">
        <v>280</v>
      </c>
      <c r="S2363" t="s">
        <v>280</v>
      </c>
      <c r="T2363" t="s">
        <v>280</v>
      </c>
    </row>
    <row r="2364" spans="2:20">
      <c r="B2364" t="s">
        <v>280</v>
      </c>
      <c r="C2364" t="s">
        <v>280</v>
      </c>
      <c r="D2364" t="s">
        <v>280</v>
      </c>
      <c r="E2364" t="s">
        <v>280</v>
      </c>
      <c r="F2364" t="s">
        <v>280</v>
      </c>
      <c r="G2364" t="s">
        <v>280</v>
      </c>
      <c r="H2364" t="s">
        <v>280</v>
      </c>
      <c r="I2364" t="s">
        <v>280</v>
      </c>
      <c r="J2364" t="s">
        <v>280</v>
      </c>
      <c r="K2364" t="s">
        <v>280</v>
      </c>
      <c r="L2364" t="s">
        <v>280</v>
      </c>
      <c r="M2364" t="s">
        <v>280</v>
      </c>
      <c r="N2364" t="s">
        <v>280</v>
      </c>
      <c r="O2364" s="182" t="s">
        <v>280</v>
      </c>
      <c r="P2364" s="182" t="s">
        <v>280</v>
      </c>
      <c r="Q2364" t="s">
        <v>280</v>
      </c>
      <c r="R2364" t="s">
        <v>280</v>
      </c>
      <c r="S2364" t="s">
        <v>280</v>
      </c>
      <c r="T2364" t="s">
        <v>280</v>
      </c>
    </row>
    <row r="2365" spans="2:20">
      <c r="B2365" t="s">
        <v>280</v>
      </c>
      <c r="C2365" t="s">
        <v>280</v>
      </c>
      <c r="D2365" t="s">
        <v>280</v>
      </c>
      <c r="E2365" t="s">
        <v>280</v>
      </c>
      <c r="F2365" t="s">
        <v>280</v>
      </c>
      <c r="G2365" t="s">
        <v>280</v>
      </c>
      <c r="H2365" t="s">
        <v>280</v>
      </c>
      <c r="I2365" t="s">
        <v>280</v>
      </c>
      <c r="J2365" t="s">
        <v>280</v>
      </c>
      <c r="K2365" t="s">
        <v>280</v>
      </c>
      <c r="L2365" t="s">
        <v>280</v>
      </c>
      <c r="M2365" t="s">
        <v>280</v>
      </c>
      <c r="N2365" t="s">
        <v>280</v>
      </c>
      <c r="O2365" s="182" t="s">
        <v>280</v>
      </c>
      <c r="P2365" s="182" t="s">
        <v>280</v>
      </c>
      <c r="Q2365" t="s">
        <v>280</v>
      </c>
      <c r="R2365" t="s">
        <v>280</v>
      </c>
      <c r="S2365" t="s">
        <v>280</v>
      </c>
      <c r="T2365" t="s">
        <v>280</v>
      </c>
    </row>
    <row r="2366" spans="2:20">
      <c r="B2366" t="s">
        <v>280</v>
      </c>
      <c r="C2366" t="s">
        <v>280</v>
      </c>
      <c r="D2366" t="s">
        <v>280</v>
      </c>
      <c r="E2366" t="s">
        <v>280</v>
      </c>
      <c r="F2366" t="s">
        <v>280</v>
      </c>
      <c r="G2366" t="s">
        <v>280</v>
      </c>
      <c r="H2366" t="s">
        <v>280</v>
      </c>
      <c r="I2366" t="s">
        <v>280</v>
      </c>
      <c r="J2366" t="s">
        <v>280</v>
      </c>
      <c r="K2366" t="s">
        <v>280</v>
      </c>
      <c r="L2366" t="s">
        <v>280</v>
      </c>
      <c r="M2366" t="s">
        <v>280</v>
      </c>
      <c r="N2366" t="s">
        <v>280</v>
      </c>
      <c r="O2366" s="182" t="s">
        <v>280</v>
      </c>
      <c r="P2366" s="182" t="s">
        <v>280</v>
      </c>
      <c r="Q2366" t="s">
        <v>280</v>
      </c>
      <c r="R2366" t="s">
        <v>280</v>
      </c>
      <c r="S2366" t="s">
        <v>280</v>
      </c>
      <c r="T2366" t="s">
        <v>280</v>
      </c>
    </row>
    <row r="2367" spans="2:20">
      <c r="B2367" t="s">
        <v>280</v>
      </c>
      <c r="C2367" t="s">
        <v>280</v>
      </c>
      <c r="D2367" t="s">
        <v>280</v>
      </c>
      <c r="E2367" t="s">
        <v>280</v>
      </c>
      <c r="F2367" t="s">
        <v>280</v>
      </c>
      <c r="G2367" t="s">
        <v>280</v>
      </c>
      <c r="H2367" t="s">
        <v>280</v>
      </c>
      <c r="I2367" t="s">
        <v>280</v>
      </c>
      <c r="J2367" t="s">
        <v>280</v>
      </c>
      <c r="K2367" t="s">
        <v>280</v>
      </c>
      <c r="L2367" t="s">
        <v>280</v>
      </c>
      <c r="M2367" t="s">
        <v>280</v>
      </c>
      <c r="N2367" t="s">
        <v>280</v>
      </c>
      <c r="O2367" s="182" t="s">
        <v>280</v>
      </c>
      <c r="P2367" s="182" t="s">
        <v>280</v>
      </c>
      <c r="Q2367" t="s">
        <v>280</v>
      </c>
      <c r="R2367" t="s">
        <v>280</v>
      </c>
      <c r="S2367" t="s">
        <v>280</v>
      </c>
      <c r="T2367" t="s">
        <v>280</v>
      </c>
    </row>
    <row r="2368" spans="2:20">
      <c r="B2368" t="s">
        <v>280</v>
      </c>
      <c r="C2368" t="s">
        <v>280</v>
      </c>
      <c r="D2368" t="s">
        <v>280</v>
      </c>
      <c r="E2368" t="s">
        <v>280</v>
      </c>
      <c r="F2368" t="s">
        <v>280</v>
      </c>
      <c r="G2368" t="s">
        <v>280</v>
      </c>
      <c r="H2368" t="s">
        <v>280</v>
      </c>
      <c r="I2368" t="s">
        <v>280</v>
      </c>
      <c r="J2368" t="s">
        <v>280</v>
      </c>
      <c r="K2368" t="s">
        <v>280</v>
      </c>
      <c r="L2368" t="s">
        <v>280</v>
      </c>
      <c r="M2368" t="s">
        <v>280</v>
      </c>
      <c r="N2368" t="s">
        <v>280</v>
      </c>
      <c r="O2368" s="182" t="s">
        <v>280</v>
      </c>
      <c r="P2368" s="182" t="s">
        <v>280</v>
      </c>
      <c r="Q2368" t="s">
        <v>280</v>
      </c>
      <c r="R2368" t="s">
        <v>280</v>
      </c>
      <c r="S2368" t="s">
        <v>280</v>
      </c>
      <c r="T2368" t="s">
        <v>280</v>
      </c>
    </row>
    <row r="2369" spans="2:20">
      <c r="B2369" t="s">
        <v>280</v>
      </c>
      <c r="C2369" t="s">
        <v>280</v>
      </c>
      <c r="D2369" t="s">
        <v>280</v>
      </c>
      <c r="E2369" t="s">
        <v>280</v>
      </c>
      <c r="F2369" t="s">
        <v>280</v>
      </c>
      <c r="G2369" t="s">
        <v>280</v>
      </c>
      <c r="H2369" t="s">
        <v>280</v>
      </c>
      <c r="I2369" t="s">
        <v>280</v>
      </c>
      <c r="J2369" t="s">
        <v>280</v>
      </c>
      <c r="K2369" t="s">
        <v>280</v>
      </c>
      <c r="L2369" t="s">
        <v>280</v>
      </c>
      <c r="M2369" t="s">
        <v>280</v>
      </c>
      <c r="N2369" t="s">
        <v>280</v>
      </c>
      <c r="O2369" s="182" t="s">
        <v>280</v>
      </c>
      <c r="P2369" s="182" t="s">
        <v>280</v>
      </c>
      <c r="Q2369" t="s">
        <v>280</v>
      </c>
      <c r="R2369" t="s">
        <v>280</v>
      </c>
      <c r="S2369" t="s">
        <v>280</v>
      </c>
      <c r="T2369" t="s">
        <v>280</v>
      </c>
    </row>
    <row r="2370" spans="2:20">
      <c r="B2370" t="s">
        <v>280</v>
      </c>
      <c r="C2370" t="s">
        <v>280</v>
      </c>
      <c r="D2370" t="s">
        <v>280</v>
      </c>
      <c r="E2370" t="s">
        <v>280</v>
      </c>
      <c r="F2370" t="s">
        <v>280</v>
      </c>
      <c r="G2370" t="s">
        <v>280</v>
      </c>
      <c r="H2370" t="s">
        <v>280</v>
      </c>
      <c r="I2370" t="s">
        <v>280</v>
      </c>
      <c r="J2370" t="s">
        <v>280</v>
      </c>
      <c r="K2370" t="s">
        <v>280</v>
      </c>
      <c r="L2370" t="s">
        <v>280</v>
      </c>
      <c r="M2370" t="s">
        <v>280</v>
      </c>
      <c r="N2370" t="s">
        <v>280</v>
      </c>
      <c r="O2370" s="182" t="s">
        <v>280</v>
      </c>
      <c r="P2370" s="182" t="s">
        <v>280</v>
      </c>
      <c r="Q2370" t="s">
        <v>280</v>
      </c>
      <c r="R2370" t="s">
        <v>280</v>
      </c>
      <c r="S2370" t="s">
        <v>280</v>
      </c>
      <c r="T2370" t="s">
        <v>280</v>
      </c>
    </row>
    <row r="2371" spans="2:20">
      <c r="B2371" t="s">
        <v>280</v>
      </c>
      <c r="C2371" t="s">
        <v>280</v>
      </c>
      <c r="D2371" t="s">
        <v>280</v>
      </c>
      <c r="E2371" t="s">
        <v>280</v>
      </c>
      <c r="F2371" t="s">
        <v>280</v>
      </c>
      <c r="G2371" t="s">
        <v>280</v>
      </c>
      <c r="H2371" t="s">
        <v>280</v>
      </c>
      <c r="I2371" t="s">
        <v>280</v>
      </c>
      <c r="J2371" t="s">
        <v>280</v>
      </c>
      <c r="K2371" t="s">
        <v>280</v>
      </c>
      <c r="L2371" t="s">
        <v>280</v>
      </c>
      <c r="M2371" t="s">
        <v>280</v>
      </c>
      <c r="N2371" t="s">
        <v>280</v>
      </c>
      <c r="O2371" s="182" t="s">
        <v>280</v>
      </c>
      <c r="P2371" s="182" t="s">
        <v>280</v>
      </c>
      <c r="Q2371" t="s">
        <v>280</v>
      </c>
      <c r="R2371" t="s">
        <v>280</v>
      </c>
      <c r="S2371" t="s">
        <v>280</v>
      </c>
      <c r="T2371" t="s">
        <v>280</v>
      </c>
    </row>
    <row r="2372" spans="2:20">
      <c r="B2372" t="s">
        <v>280</v>
      </c>
      <c r="C2372" t="s">
        <v>280</v>
      </c>
      <c r="D2372" t="s">
        <v>280</v>
      </c>
      <c r="E2372" t="s">
        <v>280</v>
      </c>
      <c r="F2372" t="s">
        <v>280</v>
      </c>
      <c r="G2372" t="s">
        <v>280</v>
      </c>
      <c r="H2372" t="s">
        <v>280</v>
      </c>
      <c r="I2372" t="s">
        <v>280</v>
      </c>
      <c r="J2372" t="s">
        <v>280</v>
      </c>
      <c r="K2372" t="s">
        <v>280</v>
      </c>
      <c r="L2372" t="s">
        <v>280</v>
      </c>
      <c r="M2372" t="s">
        <v>280</v>
      </c>
      <c r="N2372" t="s">
        <v>280</v>
      </c>
      <c r="O2372" s="182" t="s">
        <v>280</v>
      </c>
      <c r="P2372" s="182" t="s">
        <v>280</v>
      </c>
      <c r="Q2372" t="s">
        <v>280</v>
      </c>
      <c r="R2372" t="s">
        <v>280</v>
      </c>
      <c r="S2372" t="s">
        <v>280</v>
      </c>
      <c r="T2372" t="s">
        <v>280</v>
      </c>
    </row>
    <row r="2373" spans="2:20">
      <c r="B2373" t="s">
        <v>280</v>
      </c>
      <c r="C2373" t="s">
        <v>280</v>
      </c>
      <c r="D2373" t="s">
        <v>280</v>
      </c>
      <c r="E2373" t="s">
        <v>280</v>
      </c>
      <c r="F2373" t="s">
        <v>280</v>
      </c>
      <c r="G2373" t="s">
        <v>280</v>
      </c>
      <c r="H2373" t="s">
        <v>280</v>
      </c>
      <c r="I2373" t="s">
        <v>280</v>
      </c>
      <c r="J2373" t="s">
        <v>280</v>
      </c>
      <c r="K2373" t="s">
        <v>280</v>
      </c>
      <c r="L2373" t="s">
        <v>280</v>
      </c>
      <c r="M2373" t="s">
        <v>280</v>
      </c>
      <c r="N2373" t="s">
        <v>280</v>
      </c>
      <c r="O2373" s="182" t="s">
        <v>280</v>
      </c>
      <c r="P2373" s="182" t="s">
        <v>280</v>
      </c>
      <c r="Q2373" t="s">
        <v>280</v>
      </c>
      <c r="R2373" t="s">
        <v>280</v>
      </c>
      <c r="S2373" t="s">
        <v>280</v>
      </c>
      <c r="T2373" t="s">
        <v>280</v>
      </c>
    </row>
    <row r="2374" spans="2:20">
      <c r="B2374" t="s">
        <v>280</v>
      </c>
      <c r="C2374" t="s">
        <v>280</v>
      </c>
      <c r="D2374" t="s">
        <v>280</v>
      </c>
      <c r="E2374" t="s">
        <v>280</v>
      </c>
      <c r="F2374" t="s">
        <v>280</v>
      </c>
      <c r="G2374" t="s">
        <v>280</v>
      </c>
      <c r="H2374" t="s">
        <v>280</v>
      </c>
      <c r="I2374" t="s">
        <v>280</v>
      </c>
      <c r="J2374" t="s">
        <v>280</v>
      </c>
      <c r="K2374" t="s">
        <v>280</v>
      </c>
      <c r="L2374" t="s">
        <v>280</v>
      </c>
      <c r="M2374" t="s">
        <v>280</v>
      </c>
      <c r="N2374" t="s">
        <v>280</v>
      </c>
      <c r="O2374" s="182" t="s">
        <v>280</v>
      </c>
      <c r="P2374" s="182" t="s">
        <v>280</v>
      </c>
      <c r="Q2374" t="s">
        <v>280</v>
      </c>
      <c r="R2374" t="s">
        <v>280</v>
      </c>
      <c r="S2374" t="s">
        <v>280</v>
      </c>
      <c r="T2374" t="s">
        <v>280</v>
      </c>
    </row>
    <row r="2375" spans="2:20">
      <c r="B2375" t="s">
        <v>280</v>
      </c>
      <c r="C2375" t="s">
        <v>280</v>
      </c>
      <c r="D2375" t="s">
        <v>280</v>
      </c>
      <c r="E2375" t="s">
        <v>280</v>
      </c>
      <c r="F2375" t="s">
        <v>280</v>
      </c>
      <c r="G2375" t="s">
        <v>280</v>
      </c>
      <c r="H2375" t="s">
        <v>280</v>
      </c>
      <c r="I2375" t="s">
        <v>280</v>
      </c>
      <c r="J2375" t="s">
        <v>280</v>
      </c>
      <c r="K2375" t="s">
        <v>280</v>
      </c>
      <c r="L2375" t="s">
        <v>280</v>
      </c>
      <c r="M2375" t="s">
        <v>280</v>
      </c>
      <c r="N2375" t="s">
        <v>280</v>
      </c>
      <c r="O2375" s="182" t="s">
        <v>280</v>
      </c>
      <c r="P2375" s="182" t="s">
        <v>280</v>
      </c>
      <c r="Q2375" t="s">
        <v>280</v>
      </c>
      <c r="R2375" t="s">
        <v>280</v>
      </c>
      <c r="S2375" t="s">
        <v>280</v>
      </c>
      <c r="T2375" t="s">
        <v>280</v>
      </c>
    </row>
    <row r="2376" spans="2:20">
      <c r="B2376" t="s">
        <v>280</v>
      </c>
      <c r="C2376" t="s">
        <v>280</v>
      </c>
      <c r="D2376" t="s">
        <v>280</v>
      </c>
      <c r="E2376" t="s">
        <v>280</v>
      </c>
      <c r="F2376" t="s">
        <v>280</v>
      </c>
      <c r="G2376" t="s">
        <v>280</v>
      </c>
      <c r="H2376" t="s">
        <v>280</v>
      </c>
      <c r="I2376" t="s">
        <v>280</v>
      </c>
      <c r="J2376" t="s">
        <v>280</v>
      </c>
      <c r="K2376" t="s">
        <v>280</v>
      </c>
      <c r="L2376" t="s">
        <v>280</v>
      </c>
      <c r="M2376" t="s">
        <v>280</v>
      </c>
      <c r="N2376" t="s">
        <v>280</v>
      </c>
      <c r="O2376" s="182" t="s">
        <v>280</v>
      </c>
      <c r="P2376" s="182" t="s">
        <v>280</v>
      </c>
      <c r="Q2376" t="s">
        <v>280</v>
      </c>
      <c r="R2376" t="s">
        <v>280</v>
      </c>
      <c r="S2376" t="s">
        <v>280</v>
      </c>
      <c r="T2376" t="s">
        <v>280</v>
      </c>
    </row>
    <row r="2377" spans="2:20">
      <c r="B2377" t="s">
        <v>280</v>
      </c>
      <c r="C2377" t="s">
        <v>280</v>
      </c>
      <c r="D2377" t="s">
        <v>280</v>
      </c>
      <c r="E2377" t="s">
        <v>280</v>
      </c>
      <c r="F2377" t="s">
        <v>280</v>
      </c>
      <c r="G2377" t="s">
        <v>280</v>
      </c>
      <c r="H2377" t="s">
        <v>280</v>
      </c>
      <c r="I2377" t="s">
        <v>280</v>
      </c>
      <c r="J2377" t="s">
        <v>280</v>
      </c>
      <c r="K2377" t="s">
        <v>280</v>
      </c>
      <c r="L2377" t="s">
        <v>280</v>
      </c>
      <c r="M2377" t="s">
        <v>280</v>
      </c>
      <c r="N2377" t="s">
        <v>280</v>
      </c>
      <c r="O2377" s="182" t="s">
        <v>280</v>
      </c>
      <c r="P2377" s="182" t="s">
        <v>280</v>
      </c>
      <c r="Q2377" t="s">
        <v>280</v>
      </c>
      <c r="R2377" t="s">
        <v>280</v>
      </c>
      <c r="S2377" t="s">
        <v>280</v>
      </c>
      <c r="T2377" t="s">
        <v>280</v>
      </c>
    </row>
    <row r="2378" spans="2:20">
      <c r="B2378" t="s">
        <v>280</v>
      </c>
      <c r="C2378" t="s">
        <v>280</v>
      </c>
      <c r="D2378" t="s">
        <v>280</v>
      </c>
      <c r="E2378" t="s">
        <v>280</v>
      </c>
      <c r="F2378" t="s">
        <v>280</v>
      </c>
      <c r="G2378" t="s">
        <v>280</v>
      </c>
      <c r="H2378" t="s">
        <v>280</v>
      </c>
      <c r="I2378" t="s">
        <v>280</v>
      </c>
      <c r="J2378" t="s">
        <v>280</v>
      </c>
      <c r="K2378" t="s">
        <v>280</v>
      </c>
      <c r="L2378" t="s">
        <v>280</v>
      </c>
      <c r="M2378" t="s">
        <v>280</v>
      </c>
      <c r="N2378" t="s">
        <v>280</v>
      </c>
      <c r="O2378" s="182" t="s">
        <v>280</v>
      </c>
      <c r="P2378" s="182" t="s">
        <v>280</v>
      </c>
      <c r="Q2378" t="s">
        <v>280</v>
      </c>
      <c r="R2378" t="s">
        <v>280</v>
      </c>
      <c r="S2378" t="s">
        <v>280</v>
      </c>
      <c r="T2378" t="s">
        <v>280</v>
      </c>
    </row>
    <row r="2379" spans="2:20">
      <c r="B2379" t="s">
        <v>280</v>
      </c>
      <c r="C2379" t="s">
        <v>280</v>
      </c>
      <c r="D2379" t="s">
        <v>280</v>
      </c>
      <c r="E2379" t="s">
        <v>280</v>
      </c>
      <c r="F2379" t="s">
        <v>280</v>
      </c>
      <c r="G2379" t="s">
        <v>280</v>
      </c>
      <c r="H2379" t="s">
        <v>280</v>
      </c>
      <c r="I2379" t="s">
        <v>280</v>
      </c>
      <c r="J2379" t="s">
        <v>280</v>
      </c>
      <c r="K2379" t="s">
        <v>280</v>
      </c>
      <c r="L2379" t="s">
        <v>280</v>
      </c>
      <c r="M2379" t="s">
        <v>280</v>
      </c>
      <c r="N2379" t="s">
        <v>280</v>
      </c>
      <c r="O2379" s="182" t="s">
        <v>280</v>
      </c>
      <c r="P2379" s="182" t="s">
        <v>280</v>
      </c>
      <c r="Q2379" t="s">
        <v>280</v>
      </c>
      <c r="R2379" t="s">
        <v>280</v>
      </c>
      <c r="S2379" t="s">
        <v>280</v>
      </c>
      <c r="T2379" t="s">
        <v>280</v>
      </c>
    </row>
    <row r="2380" spans="2:20">
      <c r="B2380" t="s">
        <v>280</v>
      </c>
      <c r="C2380" t="s">
        <v>280</v>
      </c>
      <c r="D2380" t="s">
        <v>280</v>
      </c>
      <c r="E2380" t="s">
        <v>280</v>
      </c>
      <c r="F2380" t="s">
        <v>280</v>
      </c>
      <c r="G2380" t="s">
        <v>280</v>
      </c>
      <c r="H2380" t="s">
        <v>280</v>
      </c>
      <c r="I2380" t="s">
        <v>280</v>
      </c>
      <c r="J2380" t="s">
        <v>280</v>
      </c>
      <c r="K2380" t="s">
        <v>280</v>
      </c>
      <c r="L2380" t="s">
        <v>280</v>
      </c>
      <c r="M2380" t="s">
        <v>280</v>
      </c>
      <c r="N2380" t="s">
        <v>280</v>
      </c>
      <c r="O2380" s="182" t="s">
        <v>280</v>
      </c>
      <c r="P2380" s="182" t="s">
        <v>280</v>
      </c>
      <c r="Q2380" t="s">
        <v>280</v>
      </c>
      <c r="R2380" t="s">
        <v>280</v>
      </c>
      <c r="S2380" t="s">
        <v>280</v>
      </c>
      <c r="T2380" t="s">
        <v>280</v>
      </c>
    </row>
    <row r="2381" spans="2:20">
      <c r="B2381" t="s">
        <v>280</v>
      </c>
      <c r="C2381" t="s">
        <v>280</v>
      </c>
      <c r="D2381" t="s">
        <v>280</v>
      </c>
      <c r="E2381" t="s">
        <v>280</v>
      </c>
      <c r="F2381" t="s">
        <v>280</v>
      </c>
      <c r="G2381" t="s">
        <v>280</v>
      </c>
      <c r="H2381" t="s">
        <v>280</v>
      </c>
      <c r="I2381" t="s">
        <v>280</v>
      </c>
      <c r="J2381" t="s">
        <v>280</v>
      </c>
      <c r="K2381" t="s">
        <v>280</v>
      </c>
      <c r="L2381" t="s">
        <v>280</v>
      </c>
      <c r="M2381" t="s">
        <v>280</v>
      </c>
      <c r="N2381" t="s">
        <v>280</v>
      </c>
      <c r="O2381" s="182" t="s">
        <v>280</v>
      </c>
      <c r="P2381" s="182" t="s">
        <v>280</v>
      </c>
      <c r="Q2381" t="s">
        <v>280</v>
      </c>
      <c r="R2381" t="s">
        <v>280</v>
      </c>
      <c r="S2381" t="s">
        <v>280</v>
      </c>
      <c r="T2381" t="s">
        <v>280</v>
      </c>
    </row>
    <row r="2382" spans="2:20">
      <c r="B2382" t="s">
        <v>280</v>
      </c>
      <c r="C2382" t="s">
        <v>280</v>
      </c>
      <c r="D2382" t="s">
        <v>280</v>
      </c>
      <c r="E2382" t="s">
        <v>280</v>
      </c>
      <c r="F2382" t="s">
        <v>280</v>
      </c>
      <c r="G2382" t="s">
        <v>280</v>
      </c>
      <c r="H2382" t="s">
        <v>280</v>
      </c>
      <c r="I2382" t="s">
        <v>280</v>
      </c>
      <c r="J2382" t="s">
        <v>280</v>
      </c>
      <c r="K2382" t="s">
        <v>280</v>
      </c>
      <c r="L2382" t="s">
        <v>280</v>
      </c>
      <c r="M2382" t="s">
        <v>280</v>
      </c>
      <c r="N2382" t="s">
        <v>280</v>
      </c>
      <c r="O2382" s="182" t="s">
        <v>280</v>
      </c>
      <c r="P2382" s="182" t="s">
        <v>280</v>
      </c>
      <c r="Q2382" t="s">
        <v>280</v>
      </c>
      <c r="R2382" t="s">
        <v>280</v>
      </c>
      <c r="S2382" t="s">
        <v>280</v>
      </c>
      <c r="T2382" t="s">
        <v>280</v>
      </c>
    </row>
    <row r="2383" spans="2:20">
      <c r="B2383" t="s">
        <v>280</v>
      </c>
      <c r="C2383" t="s">
        <v>280</v>
      </c>
      <c r="D2383" t="s">
        <v>280</v>
      </c>
      <c r="E2383" t="s">
        <v>280</v>
      </c>
      <c r="F2383" t="s">
        <v>280</v>
      </c>
      <c r="G2383" t="s">
        <v>280</v>
      </c>
      <c r="H2383" t="s">
        <v>280</v>
      </c>
      <c r="I2383" t="s">
        <v>280</v>
      </c>
      <c r="J2383" t="s">
        <v>280</v>
      </c>
      <c r="K2383" t="s">
        <v>280</v>
      </c>
      <c r="L2383" t="s">
        <v>280</v>
      </c>
      <c r="M2383" t="s">
        <v>280</v>
      </c>
      <c r="N2383" t="s">
        <v>280</v>
      </c>
      <c r="O2383" s="182" t="s">
        <v>280</v>
      </c>
      <c r="P2383" s="182" t="s">
        <v>280</v>
      </c>
      <c r="Q2383" t="s">
        <v>280</v>
      </c>
      <c r="R2383" t="s">
        <v>280</v>
      </c>
      <c r="S2383" t="s">
        <v>280</v>
      </c>
      <c r="T2383" t="s">
        <v>280</v>
      </c>
    </row>
    <row r="2384" spans="2:20">
      <c r="B2384" t="s">
        <v>280</v>
      </c>
      <c r="C2384" t="s">
        <v>280</v>
      </c>
      <c r="D2384" t="s">
        <v>280</v>
      </c>
      <c r="E2384" t="s">
        <v>280</v>
      </c>
      <c r="F2384" t="s">
        <v>280</v>
      </c>
      <c r="G2384" t="s">
        <v>280</v>
      </c>
      <c r="H2384" t="s">
        <v>280</v>
      </c>
      <c r="I2384" t="s">
        <v>280</v>
      </c>
      <c r="J2384" t="s">
        <v>280</v>
      </c>
      <c r="K2384" t="s">
        <v>280</v>
      </c>
      <c r="L2384" t="s">
        <v>280</v>
      </c>
      <c r="M2384" t="s">
        <v>280</v>
      </c>
      <c r="N2384" t="s">
        <v>280</v>
      </c>
      <c r="O2384" s="182" t="s">
        <v>280</v>
      </c>
      <c r="P2384" s="182" t="s">
        <v>280</v>
      </c>
      <c r="Q2384" t="s">
        <v>280</v>
      </c>
      <c r="R2384" t="s">
        <v>280</v>
      </c>
      <c r="S2384" t="s">
        <v>280</v>
      </c>
      <c r="T2384" t="s">
        <v>280</v>
      </c>
    </row>
    <row r="2385" spans="2:20">
      <c r="B2385" t="s">
        <v>280</v>
      </c>
      <c r="C2385" t="s">
        <v>280</v>
      </c>
      <c r="D2385" t="s">
        <v>280</v>
      </c>
      <c r="E2385" t="s">
        <v>280</v>
      </c>
      <c r="F2385" t="s">
        <v>280</v>
      </c>
      <c r="G2385" t="s">
        <v>280</v>
      </c>
      <c r="H2385" t="s">
        <v>280</v>
      </c>
      <c r="I2385" t="s">
        <v>280</v>
      </c>
      <c r="J2385" t="s">
        <v>280</v>
      </c>
      <c r="K2385" t="s">
        <v>280</v>
      </c>
      <c r="L2385" t="s">
        <v>280</v>
      </c>
      <c r="M2385" t="s">
        <v>280</v>
      </c>
      <c r="N2385" t="s">
        <v>280</v>
      </c>
      <c r="O2385" s="182" t="s">
        <v>280</v>
      </c>
      <c r="P2385" s="182" t="s">
        <v>280</v>
      </c>
      <c r="Q2385" t="s">
        <v>280</v>
      </c>
      <c r="R2385" t="s">
        <v>280</v>
      </c>
      <c r="S2385" t="s">
        <v>280</v>
      </c>
      <c r="T2385" t="s">
        <v>280</v>
      </c>
    </row>
    <row r="2386" spans="2:20">
      <c r="B2386" t="s">
        <v>280</v>
      </c>
      <c r="C2386" t="s">
        <v>280</v>
      </c>
      <c r="D2386" t="s">
        <v>280</v>
      </c>
      <c r="E2386" t="s">
        <v>280</v>
      </c>
      <c r="F2386" t="s">
        <v>280</v>
      </c>
      <c r="G2386" t="s">
        <v>280</v>
      </c>
      <c r="H2386" t="s">
        <v>280</v>
      </c>
      <c r="I2386" t="s">
        <v>280</v>
      </c>
      <c r="J2386" t="s">
        <v>280</v>
      </c>
      <c r="K2386" t="s">
        <v>280</v>
      </c>
      <c r="L2386" t="s">
        <v>280</v>
      </c>
      <c r="M2386" t="s">
        <v>280</v>
      </c>
      <c r="N2386" t="s">
        <v>280</v>
      </c>
      <c r="O2386" s="182" t="s">
        <v>280</v>
      </c>
      <c r="P2386" s="182" t="s">
        <v>280</v>
      </c>
      <c r="Q2386" t="s">
        <v>280</v>
      </c>
      <c r="R2386" t="s">
        <v>280</v>
      </c>
      <c r="S2386" t="s">
        <v>280</v>
      </c>
      <c r="T2386" t="s">
        <v>280</v>
      </c>
    </row>
    <row r="2387" spans="2:20">
      <c r="B2387" t="s">
        <v>280</v>
      </c>
      <c r="C2387" t="s">
        <v>280</v>
      </c>
      <c r="D2387" t="s">
        <v>280</v>
      </c>
      <c r="E2387" t="s">
        <v>280</v>
      </c>
      <c r="F2387" t="s">
        <v>280</v>
      </c>
      <c r="G2387" t="s">
        <v>280</v>
      </c>
      <c r="H2387" t="s">
        <v>280</v>
      </c>
      <c r="I2387" t="s">
        <v>280</v>
      </c>
      <c r="J2387" t="s">
        <v>280</v>
      </c>
      <c r="K2387" t="s">
        <v>280</v>
      </c>
      <c r="L2387" t="s">
        <v>280</v>
      </c>
      <c r="M2387" t="s">
        <v>280</v>
      </c>
      <c r="N2387" t="s">
        <v>280</v>
      </c>
      <c r="O2387" s="182" t="s">
        <v>280</v>
      </c>
      <c r="P2387" s="182" t="s">
        <v>280</v>
      </c>
      <c r="Q2387" t="s">
        <v>280</v>
      </c>
      <c r="R2387" t="s">
        <v>280</v>
      </c>
      <c r="S2387" t="s">
        <v>280</v>
      </c>
      <c r="T2387" t="s">
        <v>280</v>
      </c>
    </row>
    <row r="2388" spans="2:20">
      <c r="B2388" t="s">
        <v>280</v>
      </c>
      <c r="C2388" t="s">
        <v>280</v>
      </c>
      <c r="D2388" t="s">
        <v>280</v>
      </c>
      <c r="E2388" t="s">
        <v>280</v>
      </c>
      <c r="F2388" t="s">
        <v>280</v>
      </c>
      <c r="G2388" t="s">
        <v>280</v>
      </c>
      <c r="H2388" t="s">
        <v>280</v>
      </c>
      <c r="I2388" t="s">
        <v>280</v>
      </c>
      <c r="J2388" t="s">
        <v>280</v>
      </c>
      <c r="K2388" t="s">
        <v>280</v>
      </c>
      <c r="L2388" t="s">
        <v>280</v>
      </c>
      <c r="M2388" t="s">
        <v>280</v>
      </c>
      <c r="N2388" t="s">
        <v>280</v>
      </c>
      <c r="O2388" s="182" t="s">
        <v>280</v>
      </c>
      <c r="P2388" s="182" t="s">
        <v>280</v>
      </c>
      <c r="Q2388" t="s">
        <v>280</v>
      </c>
      <c r="R2388" t="s">
        <v>280</v>
      </c>
      <c r="S2388" t="s">
        <v>280</v>
      </c>
      <c r="T2388" t="s">
        <v>280</v>
      </c>
    </row>
    <row r="2389" spans="2:20">
      <c r="B2389" t="s">
        <v>280</v>
      </c>
      <c r="C2389" t="s">
        <v>280</v>
      </c>
      <c r="D2389" t="s">
        <v>280</v>
      </c>
      <c r="E2389" t="s">
        <v>280</v>
      </c>
      <c r="F2389" t="s">
        <v>280</v>
      </c>
      <c r="G2389" t="s">
        <v>280</v>
      </c>
      <c r="H2389" t="s">
        <v>280</v>
      </c>
      <c r="I2389" t="s">
        <v>280</v>
      </c>
      <c r="J2389" t="s">
        <v>280</v>
      </c>
      <c r="K2389" t="s">
        <v>280</v>
      </c>
      <c r="L2389" t="s">
        <v>280</v>
      </c>
      <c r="M2389" t="s">
        <v>280</v>
      </c>
      <c r="N2389" t="s">
        <v>280</v>
      </c>
      <c r="O2389" s="182" t="s">
        <v>280</v>
      </c>
      <c r="P2389" s="182" t="s">
        <v>280</v>
      </c>
      <c r="Q2389" t="s">
        <v>280</v>
      </c>
      <c r="R2389" t="s">
        <v>280</v>
      </c>
      <c r="S2389" t="s">
        <v>280</v>
      </c>
      <c r="T2389" t="s">
        <v>280</v>
      </c>
    </row>
    <row r="2390" spans="2:20">
      <c r="B2390" t="s">
        <v>280</v>
      </c>
      <c r="C2390" t="s">
        <v>280</v>
      </c>
      <c r="D2390" t="s">
        <v>280</v>
      </c>
      <c r="E2390" t="s">
        <v>280</v>
      </c>
      <c r="F2390" t="s">
        <v>280</v>
      </c>
      <c r="G2390" t="s">
        <v>280</v>
      </c>
      <c r="H2390" t="s">
        <v>280</v>
      </c>
      <c r="I2390" t="s">
        <v>280</v>
      </c>
      <c r="J2390" t="s">
        <v>280</v>
      </c>
      <c r="K2390" t="s">
        <v>280</v>
      </c>
      <c r="L2390" t="s">
        <v>280</v>
      </c>
      <c r="M2390" t="s">
        <v>280</v>
      </c>
      <c r="N2390" t="s">
        <v>280</v>
      </c>
      <c r="O2390" s="182" t="s">
        <v>280</v>
      </c>
      <c r="P2390" s="182" t="s">
        <v>280</v>
      </c>
      <c r="Q2390" t="s">
        <v>280</v>
      </c>
      <c r="R2390" t="s">
        <v>280</v>
      </c>
      <c r="S2390" t="s">
        <v>280</v>
      </c>
      <c r="T2390" t="s">
        <v>280</v>
      </c>
    </row>
    <row r="2391" spans="2:20">
      <c r="B2391" t="s">
        <v>280</v>
      </c>
      <c r="C2391" t="s">
        <v>280</v>
      </c>
      <c r="D2391" t="s">
        <v>280</v>
      </c>
      <c r="E2391" t="s">
        <v>280</v>
      </c>
      <c r="F2391" t="s">
        <v>280</v>
      </c>
      <c r="G2391" t="s">
        <v>280</v>
      </c>
      <c r="H2391" t="s">
        <v>280</v>
      </c>
      <c r="I2391" t="s">
        <v>280</v>
      </c>
      <c r="J2391" t="s">
        <v>280</v>
      </c>
      <c r="K2391" t="s">
        <v>280</v>
      </c>
      <c r="L2391" t="s">
        <v>280</v>
      </c>
      <c r="M2391" t="s">
        <v>280</v>
      </c>
      <c r="N2391" t="s">
        <v>280</v>
      </c>
      <c r="O2391" s="182" t="s">
        <v>280</v>
      </c>
      <c r="P2391" s="182" t="s">
        <v>280</v>
      </c>
      <c r="Q2391" t="s">
        <v>280</v>
      </c>
      <c r="R2391" t="s">
        <v>280</v>
      </c>
      <c r="S2391" t="s">
        <v>280</v>
      </c>
      <c r="T2391" t="s">
        <v>280</v>
      </c>
    </row>
    <row r="2392" spans="2:20">
      <c r="B2392" t="s">
        <v>280</v>
      </c>
      <c r="C2392" t="s">
        <v>280</v>
      </c>
      <c r="D2392" t="s">
        <v>280</v>
      </c>
      <c r="E2392" t="s">
        <v>280</v>
      </c>
      <c r="F2392" t="s">
        <v>280</v>
      </c>
      <c r="G2392" t="s">
        <v>280</v>
      </c>
      <c r="H2392" t="s">
        <v>280</v>
      </c>
      <c r="I2392" t="s">
        <v>280</v>
      </c>
      <c r="J2392" t="s">
        <v>280</v>
      </c>
      <c r="K2392" t="s">
        <v>280</v>
      </c>
      <c r="L2392" t="s">
        <v>280</v>
      </c>
      <c r="M2392" t="s">
        <v>280</v>
      </c>
      <c r="N2392" t="s">
        <v>280</v>
      </c>
      <c r="O2392" s="182" t="s">
        <v>280</v>
      </c>
      <c r="P2392" s="182" t="s">
        <v>280</v>
      </c>
      <c r="Q2392" t="s">
        <v>280</v>
      </c>
      <c r="R2392" t="s">
        <v>280</v>
      </c>
      <c r="S2392" t="s">
        <v>280</v>
      </c>
      <c r="T2392" t="s">
        <v>280</v>
      </c>
    </row>
    <row r="2393" spans="2:20">
      <c r="B2393" t="s">
        <v>280</v>
      </c>
      <c r="C2393" t="s">
        <v>280</v>
      </c>
      <c r="D2393" t="s">
        <v>280</v>
      </c>
      <c r="E2393" t="s">
        <v>280</v>
      </c>
      <c r="F2393" t="s">
        <v>280</v>
      </c>
      <c r="G2393" t="s">
        <v>280</v>
      </c>
      <c r="H2393" t="s">
        <v>280</v>
      </c>
      <c r="I2393" t="s">
        <v>280</v>
      </c>
      <c r="J2393" t="s">
        <v>280</v>
      </c>
      <c r="K2393" t="s">
        <v>280</v>
      </c>
      <c r="L2393" t="s">
        <v>280</v>
      </c>
      <c r="M2393" t="s">
        <v>280</v>
      </c>
      <c r="N2393" t="s">
        <v>280</v>
      </c>
      <c r="O2393" s="182" t="s">
        <v>280</v>
      </c>
      <c r="P2393" s="182" t="s">
        <v>280</v>
      </c>
      <c r="Q2393" t="s">
        <v>280</v>
      </c>
      <c r="R2393" t="s">
        <v>280</v>
      </c>
      <c r="S2393" t="s">
        <v>280</v>
      </c>
      <c r="T2393" t="s">
        <v>280</v>
      </c>
    </row>
    <row r="2394" spans="2:20">
      <c r="B2394" t="s">
        <v>280</v>
      </c>
      <c r="C2394" t="s">
        <v>280</v>
      </c>
      <c r="D2394" t="s">
        <v>280</v>
      </c>
      <c r="E2394" t="s">
        <v>280</v>
      </c>
      <c r="F2394" t="s">
        <v>280</v>
      </c>
      <c r="G2394" t="s">
        <v>280</v>
      </c>
      <c r="H2394" t="s">
        <v>280</v>
      </c>
      <c r="I2394" t="s">
        <v>280</v>
      </c>
      <c r="J2394" t="s">
        <v>280</v>
      </c>
      <c r="K2394" t="s">
        <v>280</v>
      </c>
      <c r="L2394" t="s">
        <v>280</v>
      </c>
      <c r="M2394" t="s">
        <v>280</v>
      </c>
      <c r="N2394" t="s">
        <v>280</v>
      </c>
      <c r="O2394" s="182" t="s">
        <v>280</v>
      </c>
      <c r="P2394" s="182" t="s">
        <v>280</v>
      </c>
      <c r="Q2394" t="s">
        <v>280</v>
      </c>
      <c r="R2394" t="s">
        <v>280</v>
      </c>
      <c r="S2394" t="s">
        <v>280</v>
      </c>
      <c r="T2394" t="s">
        <v>280</v>
      </c>
    </row>
    <row r="2395" spans="2:20">
      <c r="B2395" t="s">
        <v>280</v>
      </c>
      <c r="C2395" t="s">
        <v>280</v>
      </c>
      <c r="D2395" t="s">
        <v>280</v>
      </c>
      <c r="E2395" t="s">
        <v>280</v>
      </c>
      <c r="F2395" t="s">
        <v>280</v>
      </c>
      <c r="G2395" t="s">
        <v>280</v>
      </c>
      <c r="H2395" t="s">
        <v>280</v>
      </c>
      <c r="I2395" t="s">
        <v>280</v>
      </c>
      <c r="J2395" t="s">
        <v>280</v>
      </c>
      <c r="K2395" t="s">
        <v>280</v>
      </c>
      <c r="L2395" t="s">
        <v>280</v>
      </c>
      <c r="M2395" t="s">
        <v>280</v>
      </c>
      <c r="N2395" t="s">
        <v>280</v>
      </c>
      <c r="O2395" s="182" t="s">
        <v>280</v>
      </c>
      <c r="P2395" s="182" t="s">
        <v>280</v>
      </c>
      <c r="Q2395" t="s">
        <v>280</v>
      </c>
      <c r="R2395" t="s">
        <v>280</v>
      </c>
      <c r="S2395" t="s">
        <v>280</v>
      </c>
      <c r="T2395" t="s">
        <v>280</v>
      </c>
    </row>
    <row r="2396" spans="2:20">
      <c r="B2396" t="s">
        <v>280</v>
      </c>
      <c r="C2396" t="s">
        <v>280</v>
      </c>
      <c r="D2396" t="s">
        <v>280</v>
      </c>
      <c r="E2396" t="s">
        <v>280</v>
      </c>
      <c r="F2396" t="s">
        <v>280</v>
      </c>
      <c r="G2396" t="s">
        <v>280</v>
      </c>
      <c r="H2396" t="s">
        <v>280</v>
      </c>
      <c r="I2396" t="s">
        <v>280</v>
      </c>
      <c r="J2396" t="s">
        <v>280</v>
      </c>
      <c r="K2396" t="s">
        <v>280</v>
      </c>
      <c r="L2396" t="s">
        <v>280</v>
      </c>
      <c r="M2396" t="s">
        <v>280</v>
      </c>
      <c r="N2396" t="s">
        <v>280</v>
      </c>
      <c r="O2396" s="182" t="s">
        <v>280</v>
      </c>
      <c r="P2396" s="182" t="s">
        <v>280</v>
      </c>
      <c r="Q2396" t="s">
        <v>280</v>
      </c>
      <c r="R2396" t="s">
        <v>280</v>
      </c>
      <c r="S2396" t="s">
        <v>280</v>
      </c>
      <c r="T2396" t="s">
        <v>280</v>
      </c>
    </row>
    <row r="2397" spans="2:20">
      <c r="B2397" t="s">
        <v>280</v>
      </c>
      <c r="C2397" t="s">
        <v>280</v>
      </c>
      <c r="D2397" t="s">
        <v>280</v>
      </c>
      <c r="E2397" t="s">
        <v>280</v>
      </c>
      <c r="F2397" t="s">
        <v>280</v>
      </c>
      <c r="G2397" t="s">
        <v>280</v>
      </c>
      <c r="H2397" t="s">
        <v>280</v>
      </c>
      <c r="I2397" t="s">
        <v>280</v>
      </c>
      <c r="J2397" t="s">
        <v>280</v>
      </c>
      <c r="K2397" t="s">
        <v>280</v>
      </c>
      <c r="L2397" t="s">
        <v>280</v>
      </c>
      <c r="M2397" t="s">
        <v>280</v>
      </c>
      <c r="N2397" t="s">
        <v>280</v>
      </c>
      <c r="O2397" s="182" t="s">
        <v>280</v>
      </c>
      <c r="P2397" s="182" t="s">
        <v>280</v>
      </c>
      <c r="Q2397" t="s">
        <v>280</v>
      </c>
      <c r="R2397" t="s">
        <v>280</v>
      </c>
      <c r="S2397" t="s">
        <v>280</v>
      </c>
      <c r="T2397" t="s">
        <v>280</v>
      </c>
    </row>
    <row r="2398" spans="2:20">
      <c r="B2398" t="s">
        <v>280</v>
      </c>
      <c r="C2398" t="s">
        <v>280</v>
      </c>
      <c r="D2398" t="s">
        <v>280</v>
      </c>
      <c r="E2398" t="s">
        <v>280</v>
      </c>
      <c r="F2398" t="s">
        <v>280</v>
      </c>
      <c r="G2398" t="s">
        <v>280</v>
      </c>
      <c r="H2398" t="s">
        <v>280</v>
      </c>
      <c r="I2398" t="s">
        <v>280</v>
      </c>
      <c r="J2398" t="s">
        <v>280</v>
      </c>
      <c r="K2398" t="s">
        <v>280</v>
      </c>
      <c r="L2398" t="s">
        <v>280</v>
      </c>
      <c r="M2398" t="s">
        <v>280</v>
      </c>
      <c r="N2398" t="s">
        <v>280</v>
      </c>
      <c r="O2398" s="182" t="s">
        <v>280</v>
      </c>
      <c r="P2398" s="182" t="s">
        <v>280</v>
      </c>
      <c r="Q2398" t="s">
        <v>280</v>
      </c>
      <c r="R2398" t="s">
        <v>280</v>
      </c>
      <c r="S2398" t="s">
        <v>280</v>
      </c>
      <c r="T2398" t="s">
        <v>280</v>
      </c>
    </row>
    <row r="2399" spans="2:20">
      <c r="B2399" t="s">
        <v>280</v>
      </c>
      <c r="C2399" t="s">
        <v>280</v>
      </c>
      <c r="D2399" t="s">
        <v>280</v>
      </c>
      <c r="E2399" t="s">
        <v>280</v>
      </c>
      <c r="F2399" t="s">
        <v>280</v>
      </c>
      <c r="G2399" t="s">
        <v>280</v>
      </c>
      <c r="H2399" t="s">
        <v>280</v>
      </c>
      <c r="I2399" t="s">
        <v>280</v>
      </c>
      <c r="J2399" t="s">
        <v>280</v>
      </c>
      <c r="K2399" t="s">
        <v>280</v>
      </c>
      <c r="L2399" t="s">
        <v>280</v>
      </c>
      <c r="M2399" t="s">
        <v>280</v>
      </c>
      <c r="N2399" t="s">
        <v>280</v>
      </c>
      <c r="O2399" s="182" t="s">
        <v>280</v>
      </c>
      <c r="P2399" s="182" t="s">
        <v>280</v>
      </c>
      <c r="Q2399" t="s">
        <v>280</v>
      </c>
      <c r="R2399" t="s">
        <v>280</v>
      </c>
      <c r="S2399" t="s">
        <v>280</v>
      </c>
      <c r="T2399" t="s">
        <v>280</v>
      </c>
    </row>
    <row r="2400" spans="2:20">
      <c r="B2400" t="s">
        <v>280</v>
      </c>
      <c r="C2400" t="s">
        <v>280</v>
      </c>
      <c r="D2400" t="s">
        <v>280</v>
      </c>
      <c r="E2400" t="s">
        <v>280</v>
      </c>
      <c r="F2400" t="s">
        <v>280</v>
      </c>
      <c r="G2400" t="s">
        <v>280</v>
      </c>
      <c r="H2400" t="s">
        <v>280</v>
      </c>
      <c r="I2400" t="s">
        <v>280</v>
      </c>
      <c r="J2400" t="s">
        <v>280</v>
      </c>
      <c r="K2400" t="s">
        <v>280</v>
      </c>
      <c r="L2400" t="s">
        <v>280</v>
      </c>
      <c r="M2400" t="s">
        <v>280</v>
      </c>
      <c r="N2400" t="s">
        <v>280</v>
      </c>
      <c r="O2400" s="182" t="s">
        <v>280</v>
      </c>
      <c r="P2400" s="182" t="s">
        <v>280</v>
      </c>
      <c r="Q2400" t="s">
        <v>280</v>
      </c>
      <c r="R2400" t="s">
        <v>280</v>
      </c>
      <c r="S2400" t="s">
        <v>280</v>
      </c>
      <c r="T2400" t="s">
        <v>280</v>
      </c>
    </row>
    <row r="2401" spans="2:20">
      <c r="B2401" t="s">
        <v>280</v>
      </c>
      <c r="C2401" t="s">
        <v>280</v>
      </c>
      <c r="D2401" t="s">
        <v>280</v>
      </c>
      <c r="E2401" t="s">
        <v>280</v>
      </c>
      <c r="F2401" t="s">
        <v>280</v>
      </c>
      <c r="G2401" t="s">
        <v>280</v>
      </c>
      <c r="H2401" t="s">
        <v>280</v>
      </c>
      <c r="I2401" t="s">
        <v>280</v>
      </c>
      <c r="J2401" t="s">
        <v>280</v>
      </c>
      <c r="K2401" t="s">
        <v>280</v>
      </c>
      <c r="L2401" t="s">
        <v>280</v>
      </c>
      <c r="M2401" t="s">
        <v>280</v>
      </c>
      <c r="N2401" t="s">
        <v>280</v>
      </c>
      <c r="O2401" s="182" t="s">
        <v>280</v>
      </c>
      <c r="P2401" s="182" t="s">
        <v>280</v>
      </c>
      <c r="Q2401" t="s">
        <v>280</v>
      </c>
      <c r="R2401" t="s">
        <v>280</v>
      </c>
      <c r="S2401" t="s">
        <v>280</v>
      </c>
      <c r="T2401" t="s">
        <v>280</v>
      </c>
    </row>
    <row r="2402" spans="2:20">
      <c r="B2402" t="s">
        <v>280</v>
      </c>
      <c r="C2402" t="s">
        <v>280</v>
      </c>
      <c r="D2402" t="s">
        <v>280</v>
      </c>
      <c r="E2402" t="s">
        <v>280</v>
      </c>
      <c r="F2402" t="s">
        <v>280</v>
      </c>
      <c r="G2402" t="s">
        <v>280</v>
      </c>
      <c r="H2402" t="s">
        <v>280</v>
      </c>
      <c r="I2402" t="s">
        <v>280</v>
      </c>
      <c r="J2402" t="s">
        <v>280</v>
      </c>
      <c r="K2402" t="s">
        <v>280</v>
      </c>
      <c r="L2402" t="s">
        <v>280</v>
      </c>
      <c r="M2402" t="s">
        <v>280</v>
      </c>
      <c r="N2402" t="s">
        <v>280</v>
      </c>
      <c r="O2402" s="182" t="s">
        <v>280</v>
      </c>
      <c r="P2402" s="182" t="s">
        <v>280</v>
      </c>
      <c r="Q2402" t="s">
        <v>280</v>
      </c>
      <c r="R2402" t="s">
        <v>280</v>
      </c>
      <c r="S2402" t="s">
        <v>280</v>
      </c>
      <c r="T2402" t="s">
        <v>280</v>
      </c>
    </row>
    <row r="2403" spans="2:20">
      <c r="B2403" t="s">
        <v>280</v>
      </c>
      <c r="C2403" t="s">
        <v>280</v>
      </c>
      <c r="D2403" t="s">
        <v>280</v>
      </c>
      <c r="E2403" t="s">
        <v>280</v>
      </c>
      <c r="F2403" t="s">
        <v>280</v>
      </c>
      <c r="G2403" t="s">
        <v>280</v>
      </c>
      <c r="H2403" t="s">
        <v>280</v>
      </c>
      <c r="I2403" t="s">
        <v>280</v>
      </c>
      <c r="J2403" t="s">
        <v>280</v>
      </c>
      <c r="K2403" t="s">
        <v>280</v>
      </c>
      <c r="L2403" t="s">
        <v>280</v>
      </c>
      <c r="M2403" t="s">
        <v>280</v>
      </c>
      <c r="N2403" t="s">
        <v>280</v>
      </c>
      <c r="O2403" s="182" t="s">
        <v>280</v>
      </c>
      <c r="P2403" s="182" t="s">
        <v>280</v>
      </c>
      <c r="Q2403" t="s">
        <v>280</v>
      </c>
      <c r="R2403" t="s">
        <v>280</v>
      </c>
      <c r="S2403" t="s">
        <v>280</v>
      </c>
      <c r="T2403" t="s">
        <v>280</v>
      </c>
    </row>
    <row r="2404" spans="2:20">
      <c r="B2404" t="s">
        <v>280</v>
      </c>
      <c r="C2404" t="s">
        <v>280</v>
      </c>
      <c r="D2404" t="s">
        <v>280</v>
      </c>
      <c r="E2404" t="s">
        <v>280</v>
      </c>
      <c r="F2404" t="s">
        <v>280</v>
      </c>
      <c r="G2404" t="s">
        <v>280</v>
      </c>
      <c r="H2404" t="s">
        <v>280</v>
      </c>
      <c r="I2404" t="s">
        <v>280</v>
      </c>
      <c r="J2404" t="s">
        <v>280</v>
      </c>
      <c r="K2404" t="s">
        <v>280</v>
      </c>
      <c r="L2404" t="s">
        <v>280</v>
      </c>
      <c r="M2404" t="s">
        <v>280</v>
      </c>
      <c r="N2404" t="s">
        <v>280</v>
      </c>
      <c r="O2404" s="182" t="s">
        <v>280</v>
      </c>
      <c r="P2404" s="182" t="s">
        <v>280</v>
      </c>
      <c r="Q2404" t="s">
        <v>280</v>
      </c>
      <c r="R2404" t="s">
        <v>280</v>
      </c>
      <c r="S2404" t="s">
        <v>280</v>
      </c>
      <c r="T2404" t="s">
        <v>280</v>
      </c>
    </row>
    <row r="2405" spans="2:20">
      <c r="B2405" t="s">
        <v>280</v>
      </c>
      <c r="C2405" t="s">
        <v>280</v>
      </c>
      <c r="D2405" t="s">
        <v>280</v>
      </c>
      <c r="E2405" t="s">
        <v>280</v>
      </c>
      <c r="F2405" t="s">
        <v>280</v>
      </c>
      <c r="G2405" t="s">
        <v>280</v>
      </c>
      <c r="H2405" t="s">
        <v>280</v>
      </c>
      <c r="I2405" t="s">
        <v>280</v>
      </c>
      <c r="J2405" t="s">
        <v>280</v>
      </c>
      <c r="K2405" t="s">
        <v>280</v>
      </c>
      <c r="L2405" t="s">
        <v>280</v>
      </c>
      <c r="M2405" t="s">
        <v>280</v>
      </c>
      <c r="N2405" t="s">
        <v>280</v>
      </c>
      <c r="O2405" s="182" t="s">
        <v>280</v>
      </c>
      <c r="P2405" s="182" t="s">
        <v>280</v>
      </c>
      <c r="Q2405" t="s">
        <v>280</v>
      </c>
      <c r="R2405" t="s">
        <v>280</v>
      </c>
      <c r="S2405" t="s">
        <v>280</v>
      </c>
      <c r="T2405" t="s">
        <v>280</v>
      </c>
    </row>
    <row r="2406" spans="2:20">
      <c r="B2406" t="s">
        <v>280</v>
      </c>
      <c r="C2406" t="s">
        <v>280</v>
      </c>
      <c r="D2406" t="s">
        <v>280</v>
      </c>
      <c r="E2406" t="s">
        <v>280</v>
      </c>
      <c r="F2406" t="s">
        <v>280</v>
      </c>
      <c r="G2406" t="s">
        <v>280</v>
      </c>
      <c r="H2406" t="s">
        <v>280</v>
      </c>
      <c r="I2406" t="s">
        <v>280</v>
      </c>
      <c r="J2406" t="s">
        <v>280</v>
      </c>
      <c r="K2406" t="s">
        <v>280</v>
      </c>
      <c r="L2406" t="s">
        <v>280</v>
      </c>
      <c r="M2406" t="s">
        <v>280</v>
      </c>
      <c r="N2406" t="s">
        <v>280</v>
      </c>
      <c r="O2406" s="182" t="s">
        <v>280</v>
      </c>
      <c r="P2406" s="182" t="s">
        <v>280</v>
      </c>
      <c r="Q2406" t="s">
        <v>280</v>
      </c>
      <c r="R2406" t="s">
        <v>280</v>
      </c>
      <c r="S2406" t="s">
        <v>280</v>
      </c>
      <c r="T2406" t="s">
        <v>280</v>
      </c>
    </row>
    <row r="2407" spans="2:20">
      <c r="B2407" t="s">
        <v>280</v>
      </c>
      <c r="C2407" t="s">
        <v>280</v>
      </c>
      <c r="D2407" t="s">
        <v>280</v>
      </c>
      <c r="E2407" t="s">
        <v>280</v>
      </c>
      <c r="F2407" t="s">
        <v>280</v>
      </c>
      <c r="G2407" t="s">
        <v>280</v>
      </c>
      <c r="H2407" t="s">
        <v>280</v>
      </c>
      <c r="I2407" t="s">
        <v>280</v>
      </c>
      <c r="J2407" t="s">
        <v>280</v>
      </c>
      <c r="K2407" t="s">
        <v>280</v>
      </c>
      <c r="L2407" t="s">
        <v>280</v>
      </c>
      <c r="M2407" t="s">
        <v>280</v>
      </c>
      <c r="N2407" t="s">
        <v>280</v>
      </c>
      <c r="O2407" s="182" t="s">
        <v>280</v>
      </c>
      <c r="P2407" s="182" t="s">
        <v>280</v>
      </c>
      <c r="Q2407" t="s">
        <v>280</v>
      </c>
      <c r="R2407" t="s">
        <v>280</v>
      </c>
      <c r="S2407" t="s">
        <v>280</v>
      </c>
      <c r="T2407" t="s">
        <v>280</v>
      </c>
    </row>
    <row r="2408" spans="2:20">
      <c r="B2408" t="s">
        <v>280</v>
      </c>
      <c r="C2408" t="s">
        <v>280</v>
      </c>
      <c r="D2408" t="s">
        <v>280</v>
      </c>
      <c r="E2408" t="s">
        <v>280</v>
      </c>
      <c r="F2408" t="s">
        <v>280</v>
      </c>
      <c r="G2408" t="s">
        <v>280</v>
      </c>
      <c r="H2408" t="s">
        <v>280</v>
      </c>
      <c r="I2408" t="s">
        <v>280</v>
      </c>
      <c r="J2408" t="s">
        <v>280</v>
      </c>
      <c r="K2408" t="s">
        <v>280</v>
      </c>
      <c r="L2408" t="s">
        <v>280</v>
      </c>
      <c r="M2408" t="s">
        <v>280</v>
      </c>
      <c r="N2408" t="s">
        <v>280</v>
      </c>
      <c r="O2408" s="182" t="s">
        <v>280</v>
      </c>
      <c r="P2408" s="182" t="s">
        <v>280</v>
      </c>
      <c r="Q2408" t="s">
        <v>280</v>
      </c>
      <c r="R2408" t="s">
        <v>280</v>
      </c>
      <c r="S2408" t="s">
        <v>280</v>
      </c>
      <c r="T2408" t="s">
        <v>280</v>
      </c>
    </row>
    <row r="2409" spans="2:20">
      <c r="B2409" t="s">
        <v>280</v>
      </c>
      <c r="C2409" t="s">
        <v>280</v>
      </c>
      <c r="D2409" t="s">
        <v>280</v>
      </c>
      <c r="E2409" t="s">
        <v>280</v>
      </c>
      <c r="F2409" t="s">
        <v>280</v>
      </c>
      <c r="G2409" t="s">
        <v>280</v>
      </c>
      <c r="H2409" t="s">
        <v>280</v>
      </c>
      <c r="I2409" t="s">
        <v>280</v>
      </c>
      <c r="J2409" t="s">
        <v>280</v>
      </c>
      <c r="K2409" t="s">
        <v>280</v>
      </c>
      <c r="L2409" t="s">
        <v>280</v>
      </c>
      <c r="M2409" t="s">
        <v>280</v>
      </c>
      <c r="N2409" t="s">
        <v>280</v>
      </c>
      <c r="O2409" s="182" t="s">
        <v>280</v>
      </c>
      <c r="P2409" s="182" t="s">
        <v>280</v>
      </c>
      <c r="Q2409" t="s">
        <v>280</v>
      </c>
      <c r="R2409" t="s">
        <v>280</v>
      </c>
      <c r="S2409" t="s">
        <v>280</v>
      </c>
      <c r="T2409" t="s">
        <v>280</v>
      </c>
    </row>
    <row r="2410" spans="2:20">
      <c r="B2410" t="s">
        <v>280</v>
      </c>
      <c r="C2410" t="s">
        <v>280</v>
      </c>
      <c r="D2410" t="s">
        <v>280</v>
      </c>
      <c r="E2410" t="s">
        <v>280</v>
      </c>
      <c r="F2410" t="s">
        <v>280</v>
      </c>
      <c r="G2410" t="s">
        <v>280</v>
      </c>
      <c r="H2410" t="s">
        <v>280</v>
      </c>
      <c r="I2410" t="s">
        <v>280</v>
      </c>
      <c r="J2410" t="s">
        <v>280</v>
      </c>
      <c r="K2410" t="s">
        <v>280</v>
      </c>
      <c r="L2410" t="s">
        <v>280</v>
      </c>
      <c r="M2410" t="s">
        <v>280</v>
      </c>
      <c r="N2410" t="s">
        <v>280</v>
      </c>
      <c r="O2410" s="182" t="s">
        <v>280</v>
      </c>
      <c r="P2410" s="182" t="s">
        <v>280</v>
      </c>
      <c r="Q2410" t="s">
        <v>280</v>
      </c>
      <c r="R2410" t="s">
        <v>280</v>
      </c>
      <c r="S2410" t="s">
        <v>280</v>
      </c>
      <c r="T2410" t="s">
        <v>280</v>
      </c>
    </row>
    <row r="2411" spans="2:20">
      <c r="B2411" t="s">
        <v>280</v>
      </c>
      <c r="C2411" t="s">
        <v>280</v>
      </c>
      <c r="D2411" t="s">
        <v>280</v>
      </c>
      <c r="E2411" t="s">
        <v>280</v>
      </c>
      <c r="F2411" t="s">
        <v>280</v>
      </c>
      <c r="G2411" t="s">
        <v>280</v>
      </c>
      <c r="H2411" t="s">
        <v>280</v>
      </c>
      <c r="I2411" t="s">
        <v>280</v>
      </c>
      <c r="J2411" t="s">
        <v>280</v>
      </c>
      <c r="K2411" t="s">
        <v>280</v>
      </c>
      <c r="L2411" t="s">
        <v>280</v>
      </c>
      <c r="M2411" t="s">
        <v>280</v>
      </c>
      <c r="N2411" t="s">
        <v>280</v>
      </c>
      <c r="O2411" s="182" t="s">
        <v>280</v>
      </c>
      <c r="P2411" s="182" t="s">
        <v>280</v>
      </c>
      <c r="Q2411" t="s">
        <v>280</v>
      </c>
      <c r="R2411" t="s">
        <v>280</v>
      </c>
      <c r="S2411" t="s">
        <v>280</v>
      </c>
      <c r="T2411" t="s">
        <v>280</v>
      </c>
    </row>
    <row r="2412" spans="2:20">
      <c r="B2412" t="s">
        <v>280</v>
      </c>
      <c r="C2412" t="s">
        <v>280</v>
      </c>
      <c r="D2412" t="s">
        <v>280</v>
      </c>
      <c r="E2412" t="s">
        <v>280</v>
      </c>
      <c r="F2412" t="s">
        <v>280</v>
      </c>
      <c r="G2412" t="s">
        <v>280</v>
      </c>
      <c r="H2412" t="s">
        <v>280</v>
      </c>
      <c r="I2412" t="s">
        <v>280</v>
      </c>
      <c r="J2412" t="s">
        <v>280</v>
      </c>
      <c r="K2412" t="s">
        <v>280</v>
      </c>
      <c r="L2412" t="s">
        <v>280</v>
      </c>
      <c r="M2412" t="s">
        <v>280</v>
      </c>
      <c r="N2412" t="s">
        <v>280</v>
      </c>
      <c r="O2412" s="182" t="s">
        <v>280</v>
      </c>
      <c r="P2412" s="182" t="s">
        <v>280</v>
      </c>
      <c r="Q2412" t="s">
        <v>280</v>
      </c>
      <c r="R2412" t="s">
        <v>280</v>
      </c>
      <c r="S2412" t="s">
        <v>280</v>
      </c>
      <c r="T2412" t="s">
        <v>280</v>
      </c>
    </row>
    <row r="2413" spans="2:20">
      <c r="B2413" t="s">
        <v>280</v>
      </c>
      <c r="C2413" t="s">
        <v>280</v>
      </c>
      <c r="D2413" t="s">
        <v>280</v>
      </c>
      <c r="E2413" t="s">
        <v>280</v>
      </c>
      <c r="F2413" t="s">
        <v>280</v>
      </c>
      <c r="G2413" t="s">
        <v>280</v>
      </c>
      <c r="H2413" t="s">
        <v>280</v>
      </c>
      <c r="I2413" t="s">
        <v>280</v>
      </c>
      <c r="J2413" t="s">
        <v>280</v>
      </c>
      <c r="K2413" t="s">
        <v>280</v>
      </c>
      <c r="L2413" t="s">
        <v>280</v>
      </c>
      <c r="M2413" t="s">
        <v>280</v>
      </c>
      <c r="N2413" t="s">
        <v>280</v>
      </c>
      <c r="O2413" s="182" t="s">
        <v>280</v>
      </c>
      <c r="P2413" s="182" t="s">
        <v>280</v>
      </c>
      <c r="Q2413" t="s">
        <v>280</v>
      </c>
      <c r="R2413" t="s">
        <v>280</v>
      </c>
      <c r="S2413" t="s">
        <v>280</v>
      </c>
      <c r="T2413" t="s">
        <v>280</v>
      </c>
    </row>
    <row r="2414" spans="2:20">
      <c r="B2414" t="s">
        <v>280</v>
      </c>
      <c r="C2414" t="s">
        <v>280</v>
      </c>
      <c r="D2414" t="s">
        <v>280</v>
      </c>
      <c r="E2414" t="s">
        <v>280</v>
      </c>
      <c r="F2414" t="s">
        <v>280</v>
      </c>
      <c r="G2414" t="s">
        <v>280</v>
      </c>
      <c r="H2414" t="s">
        <v>280</v>
      </c>
      <c r="I2414" t="s">
        <v>280</v>
      </c>
      <c r="J2414" t="s">
        <v>280</v>
      </c>
      <c r="K2414" t="s">
        <v>280</v>
      </c>
      <c r="L2414" t="s">
        <v>280</v>
      </c>
      <c r="M2414" t="s">
        <v>280</v>
      </c>
      <c r="N2414" t="s">
        <v>280</v>
      </c>
      <c r="O2414" s="182" t="s">
        <v>280</v>
      </c>
      <c r="P2414" s="182" t="s">
        <v>280</v>
      </c>
      <c r="Q2414" t="s">
        <v>280</v>
      </c>
      <c r="R2414" t="s">
        <v>280</v>
      </c>
      <c r="S2414" t="s">
        <v>280</v>
      </c>
      <c r="T2414" t="s">
        <v>280</v>
      </c>
    </row>
    <row r="2415" spans="2:20">
      <c r="B2415" t="s">
        <v>280</v>
      </c>
      <c r="C2415" t="s">
        <v>280</v>
      </c>
      <c r="D2415" t="s">
        <v>280</v>
      </c>
      <c r="E2415" t="s">
        <v>280</v>
      </c>
      <c r="F2415" t="s">
        <v>280</v>
      </c>
      <c r="G2415" t="s">
        <v>280</v>
      </c>
      <c r="H2415" t="s">
        <v>280</v>
      </c>
      <c r="I2415" t="s">
        <v>280</v>
      </c>
      <c r="J2415" t="s">
        <v>280</v>
      </c>
      <c r="K2415" t="s">
        <v>280</v>
      </c>
      <c r="L2415" t="s">
        <v>280</v>
      </c>
      <c r="M2415" t="s">
        <v>280</v>
      </c>
      <c r="N2415" t="s">
        <v>280</v>
      </c>
      <c r="O2415" s="182" t="s">
        <v>280</v>
      </c>
      <c r="P2415" s="182" t="s">
        <v>280</v>
      </c>
      <c r="Q2415" t="s">
        <v>280</v>
      </c>
      <c r="R2415" t="s">
        <v>280</v>
      </c>
      <c r="S2415" t="s">
        <v>280</v>
      </c>
      <c r="T2415" t="s">
        <v>280</v>
      </c>
    </row>
    <row r="2416" spans="2:20">
      <c r="B2416" t="s">
        <v>280</v>
      </c>
      <c r="C2416" t="s">
        <v>280</v>
      </c>
      <c r="D2416" t="s">
        <v>280</v>
      </c>
      <c r="E2416" t="s">
        <v>280</v>
      </c>
      <c r="F2416" t="s">
        <v>280</v>
      </c>
      <c r="G2416" t="s">
        <v>280</v>
      </c>
      <c r="H2416" t="s">
        <v>280</v>
      </c>
      <c r="I2416" t="s">
        <v>280</v>
      </c>
      <c r="J2416" t="s">
        <v>280</v>
      </c>
      <c r="K2416" t="s">
        <v>280</v>
      </c>
      <c r="L2416" t="s">
        <v>280</v>
      </c>
      <c r="M2416" t="s">
        <v>280</v>
      </c>
      <c r="N2416" t="s">
        <v>280</v>
      </c>
      <c r="O2416" s="182" t="s">
        <v>280</v>
      </c>
      <c r="P2416" s="182" t="s">
        <v>280</v>
      </c>
      <c r="Q2416" t="s">
        <v>280</v>
      </c>
      <c r="R2416" t="s">
        <v>280</v>
      </c>
      <c r="S2416" t="s">
        <v>280</v>
      </c>
      <c r="T2416" t="s">
        <v>280</v>
      </c>
    </row>
    <row r="2417" spans="2:20">
      <c r="B2417" t="s">
        <v>280</v>
      </c>
      <c r="C2417" t="s">
        <v>280</v>
      </c>
      <c r="D2417" t="s">
        <v>280</v>
      </c>
      <c r="E2417" t="s">
        <v>280</v>
      </c>
      <c r="F2417" t="s">
        <v>280</v>
      </c>
      <c r="G2417" t="s">
        <v>280</v>
      </c>
      <c r="H2417" t="s">
        <v>280</v>
      </c>
      <c r="I2417" t="s">
        <v>280</v>
      </c>
      <c r="J2417" t="s">
        <v>280</v>
      </c>
      <c r="K2417" t="s">
        <v>280</v>
      </c>
      <c r="L2417" t="s">
        <v>280</v>
      </c>
      <c r="M2417" t="s">
        <v>280</v>
      </c>
      <c r="N2417" t="s">
        <v>280</v>
      </c>
      <c r="O2417" s="182" t="s">
        <v>280</v>
      </c>
      <c r="P2417" s="182" t="s">
        <v>280</v>
      </c>
      <c r="Q2417" t="s">
        <v>280</v>
      </c>
      <c r="R2417" t="s">
        <v>280</v>
      </c>
      <c r="S2417" t="s">
        <v>280</v>
      </c>
      <c r="T2417" t="s">
        <v>280</v>
      </c>
    </row>
    <row r="2418" spans="2:20">
      <c r="B2418" t="s">
        <v>280</v>
      </c>
      <c r="C2418" t="s">
        <v>280</v>
      </c>
      <c r="D2418" t="s">
        <v>280</v>
      </c>
      <c r="E2418" t="s">
        <v>280</v>
      </c>
      <c r="F2418" t="s">
        <v>280</v>
      </c>
      <c r="G2418" t="s">
        <v>280</v>
      </c>
      <c r="H2418" t="s">
        <v>280</v>
      </c>
      <c r="I2418" t="s">
        <v>280</v>
      </c>
      <c r="J2418" t="s">
        <v>280</v>
      </c>
      <c r="K2418" t="s">
        <v>280</v>
      </c>
      <c r="L2418" t="s">
        <v>280</v>
      </c>
      <c r="M2418" t="s">
        <v>280</v>
      </c>
      <c r="N2418" t="s">
        <v>280</v>
      </c>
      <c r="O2418" s="182" t="s">
        <v>280</v>
      </c>
      <c r="P2418" s="182" t="s">
        <v>280</v>
      </c>
      <c r="Q2418" t="s">
        <v>280</v>
      </c>
      <c r="R2418" t="s">
        <v>280</v>
      </c>
      <c r="S2418" t="s">
        <v>280</v>
      </c>
      <c r="T2418" t="s">
        <v>280</v>
      </c>
    </row>
    <row r="2419" spans="2:20">
      <c r="B2419" t="s">
        <v>280</v>
      </c>
      <c r="C2419" t="s">
        <v>280</v>
      </c>
      <c r="D2419" t="s">
        <v>280</v>
      </c>
      <c r="E2419" t="s">
        <v>280</v>
      </c>
      <c r="F2419" t="s">
        <v>280</v>
      </c>
      <c r="G2419" t="s">
        <v>280</v>
      </c>
      <c r="H2419" t="s">
        <v>280</v>
      </c>
      <c r="I2419" t="s">
        <v>280</v>
      </c>
      <c r="J2419" t="s">
        <v>280</v>
      </c>
      <c r="K2419" t="s">
        <v>280</v>
      </c>
      <c r="L2419" t="s">
        <v>280</v>
      </c>
      <c r="M2419" t="s">
        <v>280</v>
      </c>
      <c r="N2419" t="s">
        <v>280</v>
      </c>
      <c r="O2419" s="182" t="s">
        <v>280</v>
      </c>
      <c r="P2419" s="182" t="s">
        <v>280</v>
      </c>
      <c r="Q2419" t="s">
        <v>280</v>
      </c>
      <c r="R2419" t="s">
        <v>280</v>
      </c>
      <c r="S2419" t="s">
        <v>280</v>
      </c>
      <c r="T2419" t="s">
        <v>280</v>
      </c>
    </row>
    <row r="2420" spans="2:20">
      <c r="B2420" t="s">
        <v>280</v>
      </c>
      <c r="C2420" t="s">
        <v>280</v>
      </c>
      <c r="D2420" t="s">
        <v>280</v>
      </c>
      <c r="E2420" t="s">
        <v>280</v>
      </c>
      <c r="F2420" t="s">
        <v>280</v>
      </c>
      <c r="G2420" t="s">
        <v>280</v>
      </c>
      <c r="H2420" t="s">
        <v>280</v>
      </c>
      <c r="I2420" t="s">
        <v>280</v>
      </c>
      <c r="J2420" t="s">
        <v>280</v>
      </c>
      <c r="K2420" t="s">
        <v>280</v>
      </c>
      <c r="L2420" t="s">
        <v>280</v>
      </c>
      <c r="M2420" t="s">
        <v>280</v>
      </c>
      <c r="N2420" t="s">
        <v>280</v>
      </c>
      <c r="O2420" s="182" t="s">
        <v>280</v>
      </c>
      <c r="P2420" s="182" t="s">
        <v>280</v>
      </c>
      <c r="Q2420" t="s">
        <v>280</v>
      </c>
      <c r="R2420" t="s">
        <v>280</v>
      </c>
      <c r="S2420" t="s">
        <v>280</v>
      </c>
      <c r="T2420" t="s">
        <v>280</v>
      </c>
    </row>
    <row r="2421" spans="2:20">
      <c r="B2421" t="s">
        <v>280</v>
      </c>
      <c r="C2421" t="s">
        <v>280</v>
      </c>
      <c r="D2421" t="s">
        <v>280</v>
      </c>
      <c r="E2421" t="s">
        <v>280</v>
      </c>
      <c r="F2421" t="s">
        <v>280</v>
      </c>
      <c r="G2421" t="s">
        <v>280</v>
      </c>
      <c r="H2421" t="s">
        <v>280</v>
      </c>
      <c r="I2421" t="s">
        <v>280</v>
      </c>
      <c r="J2421" t="s">
        <v>280</v>
      </c>
      <c r="K2421" t="s">
        <v>280</v>
      </c>
      <c r="L2421" t="s">
        <v>280</v>
      </c>
      <c r="M2421" t="s">
        <v>280</v>
      </c>
      <c r="N2421" t="s">
        <v>280</v>
      </c>
      <c r="O2421" s="182" t="s">
        <v>280</v>
      </c>
      <c r="P2421" s="182" t="s">
        <v>280</v>
      </c>
      <c r="Q2421" t="s">
        <v>280</v>
      </c>
      <c r="R2421" t="s">
        <v>280</v>
      </c>
      <c r="S2421" t="s">
        <v>280</v>
      </c>
      <c r="T2421" t="s">
        <v>280</v>
      </c>
    </row>
    <row r="2422" spans="2:20">
      <c r="B2422" t="s">
        <v>280</v>
      </c>
      <c r="C2422" t="s">
        <v>280</v>
      </c>
      <c r="D2422" t="s">
        <v>280</v>
      </c>
      <c r="E2422" t="s">
        <v>280</v>
      </c>
      <c r="F2422" t="s">
        <v>280</v>
      </c>
      <c r="G2422" t="s">
        <v>280</v>
      </c>
      <c r="H2422" t="s">
        <v>280</v>
      </c>
      <c r="I2422" t="s">
        <v>280</v>
      </c>
      <c r="J2422" t="s">
        <v>280</v>
      </c>
      <c r="K2422" t="s">
        <v>280</v>
      </c>
      <c r="L2422" t="s">
        <v>280</v>
      </c>
      <c r="M2422" t="s">
        <v>280</v>
      </c>
      <c r="N2422" t="s">
        <v>280</v>
      </c>
      <c r="O2422" s="182" t="s">
        <v>280</v>
      </c>
      <c r="P2422" s="182" t="s">
        <v>280</v>
      </c>
      <c r="Q2422" t="s">
        <v>280</v>
      </c>
      <c r="R2422" t="s">
        <v>280</v>
      </c>
      <c r="S2422" t="s">
        <v>280</v>
      </c>
      <c r="T2422" t="s">
        <v>280</v>
      </c>
    </row>
    <row r="2423" spans="2:20">
      <c r="B2423" t="s">
        <v>280</v>
      </c>
      <c r="C2423" t="s">
        <v>280</v>
      </c>
      <c r="D2423" t="s">
        <v>280</v>
      </c>
      <c r="E2423" t="s">
        <v>280</v>
      </c>
      <c r="F2423" t="s">
        <v>280</v>
      </c>
      <c r="G2423" t="s">
        <v>280</v>
      </c>
      <c r="H2423" t="s">
        <v>280</v>
      </c>
      <c r="I2423" t="s">
        <v>280</v>
      </c>
      <c r="J2423" t="s">
        <v>280</v>
      </c>
      <c r="K2423" t="s">
        <v>280</v>
      </c>
      <c r="L2423" t="s">
        <v>280</v>
      </c>
      <c r="M2423" t="s">
        <v>280</v>
      </c>
      <c r="N2423" t="s">
        <v>280</v>
      </c>
      <c r="O2423" s="182" t="s">
        <v>280</v>
      </c>
      <c r="P2423" s="182" t="s">
        <v>280</v>
      </c>
      <c r="Q2423" t="s">
        <v>280</v>
      </c>
      <c r="R2423" t="s">
        <v>280</v>
      </c>
      <c r="S2423" t="s">
        <v>280</v>
      </c>
      <c r="T2423" t="s">
        <v>280</v>
      </c>
    </row>
    <row r="2424" spans="2:20">
      <c r="B2424" t="s">
        <v>280</v>
      </c>
      <c r="C2424" t="s">
        <v>280</v>
      </c>
      <c r="D2424" t="s">
        <v>280</v>
      </c>
      <c r="E2424" t="s">
        <v>280</v>
      </c>
      <c r="F2424" t="s">
        <v>280</v>
      </c>
      <c r="G2424" t="s">
        <v>280</v>
      </c>
      <c r="H2424" t="s">
        <v>280</v>
      </c>
      <c r="I2424" t="s">
        <v>280</v>
      </c>
      <c r="J2424" t="s">
        <v>280</v>
      </c>
      <c r="K2424" t="s">
        <v>280</v>
      </c>
      <c r="L2424" t="s">
        <v>280</v>
      </c>
      <c r="M2424" t="s">
        <v>280</v>
      </c>
      <c r="N2424" t="s">
        <v>280</v>
      </c>
      <c r="O2424" s="182" t="s">
        <v>280</v>
      </c>
      <c r="P2424" s="182" t="s">
        <v>280</v>
      </c>
      <c r="Q2424" t="s">
        <v>280</v>
      </c>
      <c r="R2424" t="s">
        <v>280</v>
      </c>
      <c r="S2424" t="s">
        <v>280</v>
      </c>
      <c r="T2424" t="s">
        <v>280</v>
      </c>
    </row>
    <row r="2425" spans="2:20">
      <c r="B2425" t="s">
        <v>280</v>
      </c>
      <c r="C2425" t="s">
        <v>280</v>
      </c>
      <c r="D2425" t="s">
        <v>280</v>
      </c>
      <c r="E2425" t="s">
        <v>280</v>
      </c>
      <c r="F2425" t="s">
        <v>280</v>
      </c>
      <c r="G2425" t="s">
        <v>280</v>
      </c>
      <c r="H2425" t="s">
        <v>280</v>
      </c>
      <c r="I2425" t="s">
        <v>280</v>
      </c>
      <c r="J2425" t="s">
        <v>280</v>
      </c>
      <c r="K2425" t="s">
        <v>280</v>
      </c>
      <c r="L2425" t="s">
        <v>280</v>
      </c>
      <c r="M2425" t="s">
        <v>280</v>
      </c>
      <c r="N2425" t="s">
        <v>280</v>
      </c>
      <c r="O2425" s="182" t="s">
        <v>280</v>
      </c>
      <c r="P2425" s="182" t="s">
        <v>280</v>
      </c>
      <c r="Q2425" t="s">
        <v>280</v>
      </c>
      <c r="R2425" t="s">
        <v>280</v>
      </c>
      <c r="S2425" t="s">
        <v>280</v>
      </c>
      <c r="T2425" t="s">
        <v>280</v>
      </c>
    </row>
    <row r="2426" spans="2:20">
      <c r="B2426" t="s">
        <v>280</v>
      </c>
      <c r="C2426" t="s">
        <v>280</v>
      </c>
      <c r="D2426" t="s">
        <v>280</v>
      </c>
      <c r="E2426" t="s">
        <v>280</v>
      </c>
      <c r="F2426" t="s">
        <v>280</v>
      </c>
      <c r="G2426" t="s">
        <v>280</v>
      </c>
      <c r="H2426" t="s">
        <v>280</v>
      </c>
      <c r="I2426" t="s">
        <v>280</v>
      </c>
      <c r="J2426" t="s">
        <v>280</v>
      </c>
      <c r="K2426" t="s">
        <v>280</v>
      </c>
      <c r="L2426" t="s">
        <v>280</v>
      </c>
      <c r="M2426" t="s">
        <v>280</v>
      </c>
      <c r="N2426" t="s">
        <v>280</v>
      </c>
      <c r="O2426" s="182" t="s">
        <v>280</v>
      </c>
      <c r="P2426" s="182" t="s">
        <v>280</v>
      </c>
      <c r="Q2426" t="s">
        <v>280</v>
      </c>
      <c r="R2426" t="s">
        <v>280</v>
      </c>
      <c r="S2426" t="s">
        <v>280</v>
      </c>
      <c r="T2426" t="s">
        <v>280</v>
      </c>
    </row>
    <row r="2427" spans="2:20">
      <c r="B2427" t="s">
        <v>280</v>
      </c>
      <c r="C2427" t="s">
        <v>280</v>
      </c>
      <c r="D2427" t="s">
        <v>280</v>
      </c>
      <c r="E2427" t="s">
        <v>280</v>
      </c>
      <c r="F2427" t="s">
        <v>280</v>
      </c>
      <c r="G2427" t="s">
        <v>280</v>
      </c>
      <c r="H2427" t="s">
        <v>280</v>
      </c>
      <c r="I2427" t="s">
        <v>280</v>
      </c>
      <c r="J2427" t="s">
        <v>280</v>
      </c>
      <c r="K2427" t="s">
        <v>280</v>
      </c>
      <c r="L2427" t="s">
        <v>280</v>
      </c>
      <c r="M2427" t="s">
        <v>280</v>
      </c>
      <c r="N2427" t="s">
        <v>280</v>
      </c>
      <c r="O2427" s="182" t="s">
        <v>280</v>
      </c>
      <c r="P2427" s="182" t="s">
        <v>280</v>
      </c>
      <c r="Q2427" t="s">
        <v>280</v>
      </c>
      <c r="R2427" t="s">
        <v>280</v>
      </c>
      <c r="S2427" t="s">
        <v>280</v>
      </c>
      <c r="T2427" t="s">
        <v>280</v>
      </c>
    </row>
    <row r="2428" spans="2:20">
      <c r="B2428" t="s">
        <v>280</v>
      </c>
      <c r="C2428" t="s">
        <v>280</v>
      </c>
      <c r="D2428" t="s">
        <v>280</v>
      </c>
      <c r="E2428" t="s">
        <v>280</v>
      </c>
      <c r="F2428" t="s">
        <v>280</v>
      </c>
      <c r="G2428" t="s">
        <v>280</v>
      </c>
      <c r="H2428" t="s">
        <v>280</v>
      </c>
      <c r="I2428" t="s">
        <v>280</v>
      </c>
      <c r="J2428" t="s">
        <v>280</v>
      </c>
      <c r="K2428" t="s">
        <v>280</v>
      </c>
      <c r="L2428" t="s">
        <v>280</v>
      </c>
      <c r="M2428" t="s">
        <v>280</v>
      </c>
      <c r="N2428" t="s">
        <v>280</v>
      </c>
      <c r="O2428" s="182" t="s">
        <v>280</v>
      </c>
      <c r="P2428" s="182" t="s">
        <v>280</v>
      </c>
      <c r="Q2428" t="s">
        <v>280</v>
      </c>
      <c r="R2428" t="s">
        <v>280</v>
      </c>
      <c r="S2428" t="s">
        <v>280</v>
      </c>
      <c r="T2428" t="s">
        <v>280</v>
      </c>
    </row>
    <row r="2429" spans="2:20">
      <c r="B2429" t="s">
        <v>280</v>
      </c>
      <c r="C2429" t="s">
        <v>280</v>
      </c>
      <c r="D2429" t="s">
        <v>280</v>
      </c>
      <c r="E2429" t="s">
        <v>280</v>
      </c>
      <c r="F2429" t="s">
        <v>280</v>
      </c>
      <c r="G2429" t="s">
        <v>280</v>
      </c>
      <c r="H2429" t="s">
        <v>280</v>
      </c>
      <c r="I2429" t="s">
        <v>280</v>
      </c>
      <c r="J2429" t="s">
        <v>280</v>
      </c>
      <c r="K2429" t="s">
        <v>280</v>
      </c>
      <c r="L2429" t="s">
        <v>280</v>
      </c>
      <c r="M2429" t="s">
        <v>280</v>
      </c>
      <c r="N2429" t="s">
        <v>280</v>
      </c>
      <c r="O2429" s="182" t="s">
        <v>280</v>
      </c>
      <c r="P2429" s="182" t="s">
        <v>280</v>
      </c>
      <c r="Q2429" t="s">
        <v>280</v>
      </c>
      <c r="R2429" t="s">
        <v>280</v>
      </c>
      <c r="S2429" t="s">
        <v>280</v>
      </c>
      <c r="T2429" t="s">
        <v>280</v>
      </c>
    </row>
    <row r="2430" spans="2:20">
      <c r="B2430" t="s">
        <v>280</v>
      </c>
      <c r="C2430" t="s">
        <v>280</v>
      </c>
      <c r="D2430" t="s">
        <v>280</v>
      </c>
      <c r="E2430" t="s">
        <v>280</v>
      </c>
      <c r="F2430" t="s">
        <v>280</v>
      </c>
      <c r="G2430" t="s">
        <v>280</v>
      </c>
      <c r="H2430" t="s">
        <v>280</v>
      </c>
      <c r="I2430" t="s">
        <v>280</v>
      </c>
      <c r="J2430" t="s">
        <v>280</v>
      </c>
      <c r="K2430" t="s">
        <v>280</v>
      </c>
      <c r="L2430" t="s">
        <v>280</v>
      </c>
      <c r="M2430" t="s">
        <v>280</v>
      </c>
      <c r="N2430" t="s">
        <v>280</v>
      </c>
      <c r="O2430" s="182" t="s">
        <v>280</v>
      </c>
      <c r="P2430" s="182" t="s">
        <v>280</v>
      </c>
      <c r="Q2430" t="s">
        <v>280</v>
      </c>
      <c r="R2430" t="s">
        <v>280</v>
      </c>
      <c r="S2430" t="s">
        <v>280</v>
      </c>
      <c r="T2430" t="s">
        <v>280</v>
      </c>
    </row>
    <row r="2431" spans="2:20">
      <c r="B2431" t="s">
        <v>280</v>
      </c>
      <c r="C2431" t="s">
        <v>280</v>
      </c>
      <c r="D2431" t="s">
        <v>280</v>
      </c>
      <c r="E2431" t="s">
        <v>280</v>
      </c>
      <c r="F2431" t="s">
        <v>280</v>
      </c>
      <c r="G2431" t="s">
        <v>280</v>
      </c>
      <c r="H2431" t="s">
        <v>280</v>
      </c>
      <c r="I2431" t="s">
        <v>280</v>
      </c>
      <c r="J2431" t="s">
        <v>280</v>
      </c>
      <c r="K2431" t="s">
        <v>280</v>
      </c>
      <c r="L2431" t="s">
        <v>280</v>
      </c>
      <c r="M2431" t="s">
        <v>280</v>
      </c>
      <c r="N2431" t="s">
        <v>280</v>
      </c>
      <c r="O2431" s="182" t="s">
        <v>280</v>
      </c>
      <c r="P2431" s="182" t="s">
        <v>280</v>
      </c>
      <c r="Q2431" t="s">
        <v>280</v>
      </c>
      <c r="R2431" t="s">
        <v>280</v>
      </c>
      <c r="S2431" t="s">
        <v>280</v>
      </c>
      <c r="T2431" t="s">
        <v>280</v>
      </c>
    </row>
    <row r="2432" spans="2:20">
      <c r="B2432" t="s">
        <v>280</v>
      </c>
      <c r="C2432" t="s">
        <v>280</v>
      </c>
      <c r="D2432" t="s">
        <v>280</v>
      </c>
      <c r="E2432" t="s">
        <v>280</v>
      </c>
      <c r="F2432" t="s">
        <v>280</v>
      </c>
      <c r="G2432" t="s">
        <v>280</v>
      </c>
      <c r="H2432" t="s">
        <v>280</v>
      </c>
      <c r="I2432" t="s">
        <v>280</v>
      </c>
      <c r="J2432" t="s">
        <v>280</v>
      </c>
      <c r="K2432" t="s">
        <v>280</v>
      </c>
      <c r="L2432" t="s">
        <v>280</v>
      </c>
      <c r="M2432" t="s">
        <v>280</v>
      </c>
      <c r="N2432" t="s">
        <v>280</v>
      </c>
      <c r="O2432" s="182" t="s">
        <v>280</v>
      </c>
      <c r="P2432" s="182" t="s">
        <v>280</v>
      </c>
      <c r="Q2432" t="s">
        <v>280</v>
      </c>
      <c r="R2432" t="s">
        <v>280</v>
      </c>
      <c r="S2432" t="s">
        <v>280</v>
      </c>
      <c r="T2432" t="s">
        <v>280</v>
      </c>
    </row>
    <row r="2433" spans="2:20">
      <c r="B2433" t="s">
        <v>280</v>
      </c>
      <c r="C2433" t="s">
        <v>280</v>
      </c>
      <c r="D2433" t="s">
        <v>280</v>
      </c>
      <c r="E2433" t="s">
        <v>280</v>
      </c>
      <c r="F2433" t="s">
        <v>280</v>
      </c>
      <c r="G2433" t="s">
        <v>280</v>
      </c>
      <c r="H2433" t="s">
        <v>280</v>
      </c>
      <c r="I2433" t="s">
        <v>280</v>
      </c>
      <c r="J2433" t="s">
        <v>280</v>
      </c>
      <c r="K2433" t="s">
        <v>280</v>
      </c>
      <c r="L2433" t="s">
        <v>280</v>
      </c>
      <c r="M2433" t="s">
        <v>280</v>
      </c>
      <c r="N2433" t="s">
        <v>280</v>
      </c>
      <c r="O2433" s="182" t="s">
        <v>280</v>
      </c>
      <c r="P2433" s="182" t="s">
        <v>280</v>
      </c>
      <c r="Q2433" t="s">
        <v>280</v>
      </c>
      <c r="R2433" t="s">
        <v>280</v>
      </c>
      <c r="S2433" t="s">
        <v>280</v>
      </c>
      <c r="T2433" t="s">
        <v>280</v>
      </c>
    </row>
    <row r="2434" spans="2:20">
      <c r="B2434" t="s">
        <v>280</v>
      </c>
      <c r="C2434" t="s">
        <v>280</v>
      </c>
      <c r="D2434" t="s">
        <v>280</v>
      </c>
      <c r="E2434" t="s">
        <v>280</v>
      </c>
      <c r="F2434" t="s">
        <v>280</v>
      </c>
      <c r="G2434" t="s">
        <v>280</v>
      </c>
      <c r="H2434" t="s">
        <v>280</v>
      </c>
      <c r="I2434" t="s">
        <v>280</v>
      </c>
      <c r="J2434" t="s">
        <v>280</v>
      </c>
      <c r="K2434" t="s">
        <v>280</v>
      </c>
      <c r="L2434" t="s">
        <v>280</v>
      </c>
      <c r="M2434" t="s">
        <v>280</v>
      </c>
      <c r="N2434" t="s">
        <v>280</v>
      </c>
      <c r="O2434" s="182" t="s">
        <v>280</v>
      </c>
      <c r="P2434" s="182" t="s">
        <v>280</v>
      </c>
      <c r="Q2434" t="s">
        <v>280</v>
      </c>
      <c r="R2434" t="s">
        <v>280</v>
      </c>
      <c r="S2434" t="s">
        <v>280</v>
      </c>
      <c r="T2434" t="s">
        <v>280</v>
      </c>
    </row>
    <row r="2435" spans="2:20">
      <c r="B2435" t="s">
        <v>280</v>
      </c>
      <c r="C2435" t="s">
        <v>280</v>
      </c>
      <c r="D2435" t="s">
        <v>280</v>
      </c>
      <c r="E2435" t="s">
        <v>280</v>
      </c>
      <c r="F2435" t="s">
        <v>280</v>
      </c>
      <c r="G2435" t="s">
        <v>280</v>
      </c>
      <c r="H2435" t="s">
        <v>280</v>
      </c>
      <c r="I2435" t="s">
        <v>280</v>
      </c>
      <c r="J2435" t="s">
        <v>280</v>
      </c>
      <c r="K2435" t="s">
        <v>280</v>
      </c>
      <c r="L2435" t="s">
        <v>280</v>
      </c>
      <c r="M2435" t="s">
        <v>280</v>
      </c>
      <c r="N2435" t="s">
        <v>280</v>
      </c>
      <c r="O2435" s="182" t="s">
        <v>280</v>
      </c>
      <c r="P2435" s="182" t="s">
        <v>280</v>
      </c>
      <c r="Q2435" t="s">
        <v>280</v>
      </c>
      <c r="R2435" t="s">
        <v>280</v>
      </c>
      <c r="S2435" t="s">
        <v>280</v>
      </c>
      <c r="T2435" t="s">
        <v>280</v>
      </c>
    </row>
    <row r="2436" spans="2:20">
      <c r="B2436" t="s">
        <v>280</v>
      </c>
      <c r="C2436" t="s">
        <v>280</v>
      </c>
      <c r="D2436" t="s">
        <v>280</v>
      </c>
      <c r="E2436" t="s">
        <v>280</v>
      </c>
      <c r="F2436" t="s">
        <v>280</v>
      </c>
      <c r="G2436" t="s">
        <v>280</v>
      </c>
      <c r="H2436" t="s">
        <v>280</v>
      </c>
      <c r="I2436" t="s">
        <v>280</v>
      </c>
      <c r="J2436" t="s">
        <v>280</v>
      </c>
      <c r="K2436" t="s">
        <v>280</v>
      </c>
      <c r="L2436" t="s">
        <v>280</v>
      </c>
      <c r="M2436" t="s">
        <v>280</v>
      </c>
      <c r="N2436" t="s">
        <v>280</v>
      </c>
      <c r="O2436" s="182" t="s">
        <v>280</v>
      </c>
      <c r="P2436" s="182" t="s">
        <v>280</v>
      </c>
      <c r="Q2436" t="s">
        <v>280</v>
      </c>
      <c r="R2436" t="s">
        <v>280</v>
      </c>
      <c r="S2436" t="s">
        <v>280</v>
      </c>
      <c r="T2436" t="s">
        <v>280</v>
      </c>
    </row>
    <row r="2437" spans="2:20">
      <c r="B2437" t="s">
        <v>280</v>
      </c>
      <c r="C2437" t="s">
        <v>280</v>
      </c>
      <c r="D2437" t="s">
        <v>280</v>
      </c>
      <c r="E2437" t="s">
        <v>280</v>
      </c>
      <c r="F2437" t="s">
        <v>280</v>
      </c>
      <c r="G2437" t="s">
        <v>280</v>
      </c>
      <c r="H2437" t="s">
        <v>280</v>
      </c>
      <c r="I2437" t="s">
        <v>280</v>
      </c>
      <c r="J2437" t="s">
        <v>280</v>
      </c>
      <c r="K2437" t="s">
        <v>280</v>
      </c>
      <c r="L2437" t="s">
        <v>280</v>
      </c>
      <c r="M2437" t="s">
        <v>280</v>
      </c>
      <c r="N2437" t="s">
        <v>280</v>
      </c>
      <c r="O2437" s="182" t="s">
        <v>280</v>
      </c>
      <c r="P2437" s="182" t="s">
        <v>280</v>
      </c>
      <c r="Q2437" t="s">
        <v>280</v>
      </c>
      <c r="R2437" t="s">
        <v>280</v>
      </c>
      <c r="S2437" t="s">
        <v>280</v>
      </c>
      <c r="T2437" t="s">
        <v>280</v>
      </c>
    </row>
    <row r="2438" spans="2:20">
      <c r="B2438" t="s">
        <v>280</v>
      </c>
      <c r="C2438" t="s">
        <v>280</v>
      </c>
      <c r="D2438" t="s">
        <v>280</v>
      </c>
      <c r="E2438" t="s">
        <v>280</v>
      </c>
      <c r="F2438" t="s">
        <v>280</v>
      </c>
      <c r="G2438" t="s">
        <v>280</v>
      </c>
      <c r="H2438" t="s">
        <v>280</v>
      </c>
      <c r="I2438" t="s">
        <v>280</v>
      </c>
      <c r="J2438" t="s">
        <v>280</v>
      </c>
      <c r="K2438" t="s">
        <v>280</v>
      </c>
      <c r="L2438" t="s">
        <v>280</v>
      </c>
      <c r="M2438" t="s">
        <v>280</v>
      </c>
      <c r="N2438" t="s">
        <v>280</v>
      </c>
      <c r="O2438" s="182" t="s">
        <v>280</v>
      </c>
      <c r="P2438" s="182" t="s">
        <v>280</v>
      </c>
      <c r="Q2438" t="s">
        <v>280</v>
      </c>
      <c r="R2438" t="s">
        <v>280</v>
      </c>
      <c r="S2438" t="s">
        <v>280</v>
      </c>
      <c r="T2438" t="s">
        <v>280</v>
      </c>
    </row>
    <row r="2439" spans="2:20">
      <c r="B2439" t="s">
        <v>280</v>
      </c>
      <c r="C2439" t="s">
        <v>280</v>
      </c>
      <c r="D2439" t="s">
        <v>280</v>
      </c>
      <c r="E2439" t="s">
        <v>280</v>
      </c>
      <c r="F2439" t="s">
        <v>280</v>
      </c>
      <c r="G2439" t="s">
        <v>280</v>
      </c>
      <c r="H2439" t="s">
        <v>280</v>
      </c>
      <c r="I2439" t="s">
        <v>280</v>
      </c>
      <c r="J2439" t="s">
        <v>280</v>
      </c>
      <c r="K2439" t="s">
        <v>280</v>
      </c>
      <c r="L2439" t="s">
        <v>280</v>
      </c>
      <c r="M2439" t="s">
        <v>280</v>
      </c>
      <c r="N2439" t="s">
        <v>280</v>
      </c>
      <c r="O2439" s="182" t="s">
        <v>280</v>
      </c>
      <c r="P2439" s="182" t="s">
        <v>280</v>
      </c>
      <c r="Q2439" t="s">
        <v>280</v>
      </c>
      <c r="R2439" t="s">
        <v>280</v>
      </c>
      <c r="S2439" t="s">
        <v>280</v>
      </c>
      <c r="T2439" t="s">
        <v>280</v>
      </c>
    </row>
    <row r="2440" spans="2:20">
      <c r="B2440" t="s">
        <v>280</v>
      </c>
      <c r="C2440" t="s">
        <v>280</v>
      </c>
      <c r="D2440" t="s">
        <v>280</v>
      </c>
      <c r="E2440" t="s">
        <v>280</v>
      </c>
      <c r="F2440" t="s">
        <v>280</v>
      </c>
      <c r="G2440" t="s">
        <v>280</v>
      </c>
      <c r="H2440" t="s">
        <v>280</v>
      </c>
      <c r="I2440" t="s">
        <v>280</v>
      </c>
      <c r="J2440" t="s">
        <v>280</v>
      </c>
      <c r="K2440" t="s">
        <v>280</v>
      </c>
      <c r="L2440" t="s">
        <v>280</v>
      </c>
      <c r="M2440" t="s">
        <v>280</v>
      </c>
      <c r="N2440" t="s">
        <v>280</v>
      </c>
      <c r="O2440" s="182" t="s">
        <v>280</v>
      </c>
      <c r="P2440" s="182" t="s">
        <v>280</v>
      </c>
      <c r="Q2440" t="s">
        <v>280</v>
      </c>
      <c r="R2440" t="s">
        <v>280</v>
      </c>
      <c r="S2440" t="s">
        <v>280</v>
      </c>
      <c r="T2440" t="s">
        <v>280</v>
      </c>
    </row>
    <row r="2441" spans="2:20">
      <c r="B2441" t="s">
        <v>280</v>
      </c>
      <c r="C2441" t="s">
        <v>280</v>
      </c>
      <c r="D2441" t="s">
        <v>280</v>
      </c>
      <c r="E2441" t="s">
        <v>280</v>
      </c>
      <c r="F2441" t="s">
        <v>280</v>
      </c>
      <c r="G2441" t="s">
        <v>280</v>
      </c>
      <c r="H2441" t="s">
        <v>280</v>
      </c>
      <c r="I2441" t="s">
        <v>280</v>
      </c>
      <c r="J2441" t="s">
        <v>280</v>
      </c>
      <c r="K2441" t="s">
        <v>280</v>
      </c>
      <c r="L2441" t="s">
        <v>280</v>
      </c>
      <c r="M2441" t="s">
        <v>280</v>
      </c>
      <c r="N2441" t="s">
        <v>280</v>
      </c>
      <c r="O2441" s="182" t="s">
        <v>280</v>
      </c>
      <c r="P2441" s="182" t="s">
        <v>280</v>
      </c>
      <c r="Q2441" t="s">
        <v>280</v>
      </c>
      <c r="R2441" t="s">
        <v>280</v>
      </c>
      <c r="S2441" t="s">
        <v>280</v>
      </c>
      <c r="T2441" t="s">
        <v>280</v>
      </c>
    </row>
    <row r="2442" spans="2:20">
      <c r="B2442" t="s">
        <v>280</v>
      </c>
      <c r="C2442" t="s">
        <v>280</v>
      </c>
      <c r="D2442" t="s">
        <v>280</v>
      </c>
      <c r="E2442" t="s">
        <v>280</v>
      </c>
      <c r="F2442" t="s">
        <v>280</v>
      </c>
      <c r="G2442" t="s">
        <v>280</v>
      </c>
      <c r="H2442" t="s">
        <v>280</v>
      </c>
      <c r="I2442" t="s">
        <v>280</v>
      </c>
      <c r="J2442" t="s">
        <v>280</v>
      </c>
      <c r="K2442" t="s">
        <v>280</v>
      </c>
      <c r="L2442" t="s">
        <v>280</v>
      </c>
      <c r="M2442" t="s">
        <v>280</v>
      </c>
      <c r="N2442" t="s">
        <v>280</v>
      </c>
      <c r="O2442" s="182" t="s">
        <v>280</v>
      </c>
      <c r="P2442" s="182" t="s">
        <v>280</v>
      </c>
      <c r="Q2442" t="s">
        <v>280</v>
      </c>
      <c r="R2442" t="s">
        <v>280</v>
      </c>
      <c r="S2442" t="s">
        <v>280</v>
      </c>
      <c r="T2442" t="s">
        <v>280</v>
      </c>
    </row>
    <row r="2443" spans="2:20">
      <c r="B2443" t="s">
        <v>280</v>
      </c>
      <c r="C2443" t="s">
        <v>280</v>
      </c>
      <c r="D2443" t="s">
        <v>280</v>
      </c>
      <c r="E2443" t="s">
        <v>280</v>
      </c>
      <c r="F2443" t="s">
        <v>280</v>
      </c>
      <c r="G2443" t="s">
        <v>280</v>
      </c>
      <c r="H2443" t="s">
        <v>280</v>
      </c>
      <c r="I2443" t="s">
        <v>280</v>
      </c>
      <c r="J2443" t="s">
        <v>280</v>
      </c>
      <c r="K2443" t="s">
        <v>280</v>
      </c>
      <c r="L2443" t="s">
        <v>280</v>
      </c>
      <c r="M2443" t="s">
        <v>280</v>
      </c>
      <c r="N2443" t="s">
        <v>280</v>
      </c>
      <c r="O2443" s="182" t="s">
        <v>280</v>
      </c>
      <c r="P2443" s="182" t="s">
        <v>280</v>
      </c>
      <c r="Q2443" t="s">
        <v>280</v>
      </c>
      <c r="R2443" t="s">
        <v>280</v>
      </c>
      <c r="S2443" t="s">
        <v>280</v>
      </c>
      <c r="T2443" t="s">
        <v>280</v>
      </c>
    </row>
    <row r="2444" spans="2:20">
      <c r="B2444" t="s">
        <v>280</v>
      </c>
      <c r="C2444" t="s">
        <v>280</v>
      </c>
      <c r="D2444" t="s">
        <v>280</v>
      </c>
      <c r="E2444" t="s">
        <v>280</v>
      </c>
      <c r="F2444" t="s">
        <v>280</v>
      </c>
      <c r="G2444" t="s">
        <v>280</v>
      </c>
      <c r="H2444" t="s">
        <v>280</v>
      </c>
      <c r="I2444" t="s">
        <v>280</v>
      </c>
      <c r="J2444" t="s">
        <v>280</v>
      </c>
      <c r="K2444" t="s">
        <v>280</v>
      </c>
      <c r="L2444" t="s">
        <v>280</v>
      </c>
      <c r="M2444" t="s">
        <v>280</v>
      </c>
      <c r="N2444" t="s">
        <v>280</v>
      </c>
      <c r="O2444" s="182" t="s">
        <v>280</v>
      </c>
      <c r="P2444" s="182" t="s">
        <v>280</v>
      </c>
      <c r="Q2444" t="s">
        <v>280</v>
      </c>
      <c r="R2444" t="s">
        <v>280</v>
      </c>
      <c r="S2444" t="s">
        <v>280</v>
      </c>
      <c r="T2444" t="s">
        <v>280</v>
      </c>
    </row>
    <row r="2445" spans="2:20">
      <c r="B2445" t="s">
        <v>280</v>
      </c>
      <c r="C2445" t="s">
        <v>280</v>
      </c>
      <c r="D2445" t="s">
        <v>280</v>
      </c>
      <c r="E2445" t="s">
        <v>280</v>
      </c>
      <c r="F2445" t="s">
        <v>280</v>
      </c>
      <c r="G2445" t="s">
        <v>280</v>
      </c>
      <c r="H2445" t="s">
        <v>280</v>
      </c>
      <c r="I2445" t="s">
        <v>280</v>
      </c>
      <c r="J2445" t="s">
        <v>280</v>
      </c>
      <c r="K2445" t="s">
        <v>280</v>
      </c>
      <c r="L2445" t="s">
        <v>280</v>
      </c>
      <c r="M2445" t="s">
        <v>280</v>
      </c>
      <c r="N2445" t="s">
        <v>280</v>
      </c>
      <c r="O2445" s="182" t="s">
        <v>280</v>
      </c>
      <c r="P2445" s="182" t="s">
        <v>280</v>
      </c>
      <c r="Q2445" t="s">
        <v>280</v>
      </c>
      <c r="R2445" t="s">
        <v>280</v>
      </c>
      <c r="S2445" t="s">
        <v>280</v>
      </c>
      <c r="T2445" t="s">
        <v>280</v>
      </c>
    </row>
    <row r="2446" spans="2:20">
      <c r="B2446" t="s">
        <v>280</v>
      </c>
      <c r="C2446" t="s">
        <v>280</v>
      </c>
      <c r="D2446" t="s">
        <v>280</v>
      </c>
      <c r="E2446" t="s">
        <v>280</v>
      </c>
      <c r="F2446" t="s">
        <v>280</v>
      </c>
      <c r="G2446" t="s">
        <v>280</v>
      </c>
      <c r="H2446" t="s">
        <v>280</v>
      </c>
      <c r="I2446" t="s">
        <v>280</v>
      </c>
      <c r="J2446" t="s">
        <v>280</v>
      </c>
      <c r="K2446" t="s">
        <v>280</v>
      </c>
      <c r="L2446" t="s">
        <v>280</v>
      </c>
      <c r="M2446" t="s">
        <v>280</v>
      </c>
      <c r="N2446" t="s">
        <v>280</v>
      </c>
      <c r="O2446" s="182" t="s">
        <v>280</v>
      </c>
      <c r="P2446" s="182" t="s">
        <v>280</v>
      </c>
      <c r="Q2446" t="s">
        <v>280</v>
      </c>
      <c r="R2446" t="s">
        <v>280</v>
      </c>
      <c r="S2446" t="s">
        <v>280</v>
      </c>
      <c r="T2446" t="s">
        <v>280</v>
      </c>
    </row>
    <row r="2447" spans="2:20">
      <c r="B2447" t="s">
        <v>280</v>
      </c>
      <c r="C2447" t="s">
        <v>280</v>
      </c>
      <c r="D2447" t="s">
        <v>280</v>
      </c>
      <c r="E2447" t="s">
        <v>280</v>
      </c>
      <c r="F2447" t="s">
        <v>280</v>
      </c>
      <c r="G2447" t="s">
        <v>280</v>
      </c>
      <c r="H2447" t="s">
        <v>280</v>
      </c>
      <c r="I2447" t="s">
        <v>280</v>
      </c>
      <c r="J2447" t="s">
        <v>280</v>
      </c>
      <c r="K2447" t="s">
        <v>280</v>
      </c>
      <c r="L2447" t="s">
        <v>280</v>
      </c>
      <c r="M2447" t="s">
        <v>280</v>
      </c>
      <c r="N2447" t="s">
        <v>280</v>
      </c>
      <c r="O2447" s="182" t="s">
        <v>280</v>
      </c>
      <c r="P2447" s="182" t="s">
        <v>280</v>
      </c>
      <c r="Q2447" t="s">
        <v>280</v>
      </c>
      <c r="R2447" t="s">
        <v>280</v>
      </c>
      <c r="S2447" t="s">
        <v>280</v>
      </c>
      <c r="T2447" t="s">
        <v>280</v>
      </c>
    </row>
    <row r="2448" spans="2:20">
      <c r="B2448" t="s">
        <v>280</v>
      </c>
      <c r="C2448" t="s">
        <v>280</v>
      </c>
      <c r="D2448" t="s">
        <v>280</v>
      </c>
      <c r="E2448" t="s">
        <v>280</v>
      </c>
      <c r="F2448" t="s">
        <v>280</v>
      </c>
      <c r="G2448" t="s">
        <v>280</v>
      </c>
      <c r="H2448" t="s">
        <v>280</v>
      </c>
      <c r="I2448" t="s">
        <v>280</v>
      </c>
      <c r="J2448" t="s">
        <v>280</v>
      </c>
      <c r="K2448" t="s">
        <v>280</v>
      </c>
      <c r="L2448" t="s">
        <v>280</v>
      </c>
      <c r="M2448" t="s">
        <v>280</v>
      </c>
      <c r="N2448" t="s">
        <v>280</v>
      </c>
      <c r="O2448" s="182" t="s">
        <v>280</v>
      </c>
      <c r="P2448" s="182" t="s">
        <v>280</v>
      </c>
      <c r="Q2448" t="s">
        <v>280</v>
      </c>
      <c r="R2448" t="s">
        <v>280</v>
      </c>
      <c r="S2448" t="s">
        <v>280</v>
      </c>
      <c r="T2448" t="s">
        <v>280</v>
      </c>
    </row>
    <row r="2449" spans="2:20">
      <c r="B2449" t="s">
        <v>280</v>
      </c>
      <c r="C2449" t="s">
        <v>280</v>
      </c>
      <c r="D2449" t="s">
        <v>280</v>
      </c>
      <c r="E2449" t="s">
        <v>280</v>
      </c>
      <c r="F2449" t="s">
        <v>280</v>
      </c>
      <c r="G2449" t="s">
        <v>280</v>
      </c>
      <c r="H2449" t="s">
        <v>280</v>
      </c>
      <c r="I2449" t="s">
        <v>280</v>
      </c>
      <c r="J2449" t="s">
        <v>280</v>
      </c>
      <c r="K2449" t="s">
        <v>280</v>
      </c>
      <c r="L2449" t="s">
        <v>280</v>
      </c>
      <c r="M2449" t="s">
        <v>280</v>
      </c>
      <c r="N2449" t="s">
        <v>280</v>
      </c>
      <c r="O2449" s="182" t="s">
        <v>280</v>
      </c>
      <c r="P2449" s="182" t="s">
        <v>280</v>
      </c>
      <c r="Q2449" t="s">
        <v>280</v>
      </c>
      <c r="R2449" t="s">
        <v>280</v>
      </c>
      <c r="S2449" t="s">
        <v>280</v>
      </c>
      <c r="T2449" t="s">
        <v>280</v>
      </c>
    </row>
    <row r="2450" spans="2:20">
      <c r="B2450" t="s">
        <v>280</v>
      </c>
      <c r="C2450" t="s">
        <v>280</v>
      </c>
      <c r="D2450" t="s">
        <v>280</v>
      </c>
      <c r="E2450" t="s">
        <v>280</v>
      </c>
      <c r="F2450" t="s">
        <v>280</v>
      </c>
      <c r="G2450" t="s">
        <v>280</v>
      </c>
      <c r="H2450" t="s">
        <v>280</v>
      </c>
      <c r="I2450" t="s">
        <v>280</v>
      </c>
      <c r="J2450" t="s">
        <v>280</v>
      </c>
      <c r="K2450" t="s">
        <v>280</v>
      </c>
      <c r="L2450" t="s">
        <v>280</v>
      </c>
      <c r="M2450" t="s">
        <v>280</v>
      </c>
      <c r="N2450" t="s">
        <v>280</v>
      </c>
      <c r="O2450" s="182" t="s">
        <v>280</v>
      </c>
      <c r="P2450" s="182" t="s">
        <v>280</v>
      </c>
      <c r="Q2450" t="s">
        <v>280</v>
      </c>
      <c r="R2450" t="s">
        <v>280</v>
      </c>
      <c r="S2450" t="s">
        <v>280</v>
      </c>
      <c r="T2450" t="s">
        <v>280</v>
      </c>
    </row>
    <row r="2451" spans="2:20">
      <c r="B2451" t="s">
        <v>280</v>
      </c>
      <c r="C2451" t="s">
        <v>280</v>
      </c>
      <c r="D2451" t="s">
        <v>280</v>
      </c>
      <c r="E2451" t="s">
        <v>280</v>
      </c>
      <c r="F2451" t="s">
        <v>280</v>
      </c>
      <c r="G2451" t="s">
        <v>280</v>
      </c>
      <c r="H2451" t="s">
        <v>280</v>
      </c>
      <c r="I2451" t="s">
        <v>280</v>
      </c>
      <c r="J2451" t="s">
        <v>280</v>
      </c>
      <c r="K2451" t="s">
        <v>280</v>
      </c>
      <c r="L2451" t="s">
        <v>280</v>
      </c>
      <c r="M2451" t="s">
        <v>280</v>
      </c>
      <c r="N2451" t="s">
        <v>280</v>
      </c>
      <c r="O2451" s="182" t="s">
        <v>280</v>
      </c>
      <c r="P2451" s="182" t="s">
        <v>280</v>
      </c>
      <c r="Q2451" t="s">
        <v>280</v>
      </c>
      <c r="R2451" t="s">
        <v>280</v>
      </c>
      <c r="S2451" t="s">
        <v>280</v>
      </c>
      <c r="T2451" t="s">
        <v>280</v>
      </c>
    </row>
    <row r="2452" spans="2:20">
      <c r="B2452" t="s">
        <v>280</v>
      </c>
      <c r="C2452" t="s">
        <v>280</v>
      </c>
      <c r="D2452" t="s">
        <v>280</v>
      </c>
      <c r="E2452" t="s">
        <v>280</v>
      </c>
      <c r="F2452" t="s">
        <v>280</v>
      </c>
      <c r="G2452" t="s">
        <v>280</v>
      </c>
      <c r="H2452" t="s">
        <v>280</v>
      </c>
      <c r="I2452" t="s">
        <v>280</v>
      </c>
      <c r="J2452" t="s">
        <v>280</v>
      </c>
      <c r="K2452" t="s">
        <v>280</v>
      </c>
      <c r="L2452" t="s">
        <v>280</v>
      </c>
      <c r="M2452" t="s">
        <v>280</v>
      </c>
      <c r="N2452" t="s">
        <v>280</v>
      </c>
      <c r="O2452" s="182" t="s">
        <v>280</v>
      </c>
      <c r="P2452" s="182" t="s">
        <v>280</v>
      </c>
      <c r="Q2452" t="s">
        <v>280</v>
      </c>
      <c r="R2452" t="s">
        <v>280</v>
      </c>
      <c r="S2452" t="s">
        <v>280</v>
      </c>
      <c r="T2452" t="s">
        <v>280</v>
      </c>
    </row>
    <row r="2453" spans="2:20">
      <c r="B2453" t="s">
        <v>280</v>
      </c>
      <c r="C2453" t="s">
        <v>280</v>
      </c>
      <c r="D2453" t="s">
        <v>280</v>
      </c>
      <c r="E2453" t="s">
        <v>280</v>
      </c>
      <c r="F2453" t="s">
        <v>280</v>
      </c>
      <c r="G2453" t="s">
        <v>280</v>
      </c>
      <c r="H2453" t="s">
        <v>280</v>
      </c>
      <c r="I2453" t="s">
        <v>280</v>
      </c>
      <c r="J2453" t="s">
        <v>280</v>
      </c>
      <c r="K2453" t="s">
        <v>280</v>
      </c>
      <c r="L2453" t="s">
        <v>280</v>
      </c>
      <c r="M2453" t="s">
        <v>280</v>
      </c>
      <c r="N2453" t="s">
        <v>280</v>
      </c>
      <c r="O2453" s="182" t="s">
        <v>280</v>
      </c>
      <c r="P2453" s="182" t="s">
        <v>280</v>
      </c>
      <c r="Q2453" t="s">
        <v>280</v>
      </c>
      <c r="R2453" t="s">
        <v>280</v>
      </c>
      <c r="S2453" t="s">
        <v>280</v>
      </c>
      <c r="T2453" t="s">
        <v>280</v>
      </c>
    </row>
    <row r="2454" spans="2:20">
      <c r="B2454" t="s">
        <v>280</v>
      </c>
      <c r="C2454" t="s">
        <v>280</v>
      </c>
      <c r="D2454" t="s">
        <v>280</v>
      </c>
      <c r="E2454" t="s">
        <v>280</v>
      </c>
      <c r="F2454" t="s">
        <v>280</v>
      </c>
      <c r="G2454" t="s">
        <v>280</v>
      </c>
      <c r="H2454" t="s">
        <v>280</v>
      </c>
      <c r="I2454" t="s">
        <v>280</v>
      </c>
      <c r="J2454" t="s">
        <v>280</v>
      </c>
      <c r="K2454" t="s">
        <v>280</v>
      </c>
      <c r="L2454" t="s">
        <v>280</v>
      </c>
      <c r="M2454" t="s">
        <v>280</v>
      </c>
      <c r="N2454" t="s">
        <v>280</v>
      </c>
      <c r="O2454" s="182" t="s">
        <v>280</v>
      </c>
      <c r="P2454" s="182" t="s">
        <v>280</v>
      </c>
      <c r="Q2454" t="s">
        <v>280</v>
      </c>
      <c r="R2454" t="s">
        <v>280</v>
      </c>
      <c r="S2454" t="s">
        <v>280</v>
      </c>
      <c r="T2454" t="s">
        <v>280</v>
      </c>
    </row>
    <row r="2455" spans="2:20">
      <c r="B2455" t="s">
        <v>280</v>
      </c>
      <c r="C2455" t="s">
        <v>280</v>
      </c>
      <c r="D2455" t="s">
        <v>280</v>
      </c>
      <c r="E2455" t="s">
        <v>280</v>
      </c>
      <c r="F2455" t="s">
        <v>280</v>
      </c>
      <c r="G2455" t="s">
        <v>280</v>
      </c>
      <c r="H2455" t="s">
        <v>280</v>
      </c>
      <c r="I2455" t="s">
        <v>280</v>
      </c>
      <c r="J2455" t="s">
        <v>280</v>
      </c>
      <c r="K2455" t="s">
        <v>280</v>
      </c>
      <c r="L2455" t="s">
        <v>280</v>
      </c>
      <c r="M2455" t="s">
        <v>280</v>
      </c>
      <c r="N2455" t="s">
        <v>280</v>
      </c>
      <c r="O2455" s="182" t="s">
        <v>280</v>
      </c>
      <c r="P2455" s="182" t="s">
        <v>280</v>
      </c>
      <c r="Q2455" t="s">
        <v>280</v>
      </c>
      <c r="R2455" t="s">
        <v>280</v>
      </c>
      <c r="S2455" t="s">
        <v>280</v>
      </c>
      <c r="T2455" t="s">
        <v>280</v>
      </c>
    </row>
    <row r="2456" spans="2:20">
      <c r="B2456" t="s">
        <v>280</v>
      </c>
      <c r="C2456" t="s">
        <v>280</v>
      </c>
      <c r="D2456" t="s">
        <v>280</v>
      </c>
      <c r="E2456" t="s">
        <v>280</v>
      </c>
      <c r="F2456" t="s">
        <v>280</v>
      </c>
      <c r="G2456" t="s">
        <v>280</v>
      </c>
      <c r="H2456" t="s">
        <v>280</v>
      </c>
      <c r="I2456" t="s">
        <v>280</v>
      </c>
      <c r="J2456" t="s">
        <v>280</v>
      </c>
      <c r="K2456" t="s">
        <v>280</v>
      </c>
      <c r="L2456" t="s">
        <v>280</v>
      </c>
      <c r="M2456" t="s">
        <v>280</v>
      </c>
      <c r="N2456" t="s">
        <v>280</v>
      </c>
      <c r="O2456" s="182" t="s">
        <v>280</v>
      </c>
      <c r="P2456" s="182" t="s">
        <v>280</v>
      </c>
      <c r="Q2456" t="s">
        <v>280</v>
      </c>
      <c r="R2456" t="s">
        <v>280</v>
      </c>
      <c r="S2456" t="s">
        <v>280</v>
      </c>
      <c r="T2456" t="s">
        <v>280</v>
      </c>
    </row>
    <row r="2457" spans="2:20">
      <c r="B2457" t="s">
        <v>280</v>
      </c>
      <c r="C2457" t="s">
        <v>280</v>
      </c>
      <c r="D2457" t="s">
        <v>280</v>
      </c>
      <c r="E2457" t="s">
        <v>280</v>
      </c>
      <c r="F2457" t="s">
        <v>280</v>
      </c>
      <c r="G2457" t="s">
        <v>280</v>
      </c>
      <c r="H2457" t="s">
        <v>280</v>
      </c>
      <c r="I2457" t="s">
        <v>280</v>
      </c>
      <c r="J2457" t="s">
        <v>280</v>
      </c>
      <c r="K2457" t="s">
        <v>280</v>
      </c>
      <c r="L2457" t="s">
        <v>280</v>
      </c>
      <c r="M2457" t="s">
        <v>280</v>
      </c>
      <c r="N2457" t="s">
        <v>280</v>
      </c>
      <c r="O2457" s="182" t="s">
        <v>280</v>
      </c>
      <c r="P2457" s="182" t="s">
        <v>280</v>
      </c>
      <c r="Q2457" t="s">
        <v>280</v>
      </c>
      <c r="R2457" t="s">
        <v>280</v>
      </c>
      <c r="S2457" t="s">
        <v>280</v>
      </c>
      <c r="T2457" t="s">
        <v>280</v>
      </c>
    </row>
    <row r="2458" spans="2:20">
      <c r="B2458" t="s">
        <v>280</v>
      </c>
      <c r="C2458" t="s">
        <v>280</v>
      </c>
      <c r="D2458" t="s">
        <v>280</v>
      </c>
      <c r="E2458" t="s">
        <v>280</v>
      </c>
      <c r="F2458" t="s">
        <v>280</v>
      </c>
      <c r="G2458" t="s">
        <v>280</v>
      </c>
      <c r="H2458" t="s">
        <v>280</v>
      </c>
      <c r="I2458" t="s">
        <v>280</v>
      </c>
      <c r="J2458" t="s">
        <v>280</v>
      </c>
      <c r="K2458" t="s">
        <v>280</v>
      </c>
      <c r="L2458" t="s">
        <v>280</v>
      </c>
      <c r="M2458" t="s">
        <v>280</v>
      </c>
      <c r="N2458" t="s">
        <v>280</v>
      </c>
      <c r="O2458" s="182" t="s">
        <v>280</v>
      </c>
      <c r="P2458" s="182" t="s">
        <v>280</v>
      </c>
      <c r="Q2458" t="s">
        <v>280</v>
      </c>
      <c r="R2458" t="s">
        <v>280</v>
      </c>
      <c r="S2458" t="s">
        <v>280</v>
      </c>
      <c r="T2458" t="s">
        <v>280</v>
      </c>
    </row>
    <row r="2459" spans="2:20">
      <c r="B2459" t="s">
        <v>280</v>
      </c>
      <c r="C2459" t="s">
        <v>280</v>
      </c>
      <c r="D2459" t="s">
        <v>280</v>
      </c>
      <c r="E2459" t="s">
        <v>280</v>
      </c>
      <c r="F2459" t="s">
        <v>280</v>
      </c>
      <c r="G2459" t="s">
        <v>280</v>
      </c>
      <c r="H2459" t="s">
        <v>280</v>
      </c>
      <c r="I2459" t="s">
        <v>280</v>
      </c>
      <c r="J2459" t="s">
        <v>280</v>
      </c>
      <c r="K2459" t="s">
        <v>280</v>
      </c>
      <c r="L2459" t="s">
        <v>280</v>
      </c>
      <c r="M2459" t="s">
        <v>280</v>
      </c>
      <c r="N2459" t="s">
        <v>280</v>
      </c>
      <c r="O2459" s="182" t="s">
        <v>280</v>
      </c>
      <c r="P2459" s="182" t="s">
        <v>280</v>
      </c>
      <c r="Q2459" t="s">
        <v>280</v>
      </c>
      <c r="R2459" t="s">
        <v>280</v>
      </c>
      <c r="S2459" t="s">
        <v>280</v>
      </c>
      <c r="T2459" t="s">
        <v>280</v>
      </c>
    </row>
    <row r="2460" spans="2:20">
      <c r="B2460" t="s">
        <v>280</v>
      </c>
      <c r="C2460" t="s">
        <v>280</v>
      </c>
      <c r="D2460" t="s">
        <v>280</v>
      </c>
      <c r="E2460" t="s">
        <v>280</v>
      </c>
      <c r="F2460" t="s">
        <v>280</v>
      </c>
      <c r="G2460" t="s">
        <v>280</v>
      </c>
      <c r="H2460" t="s">
        <v>280</v>
      </c>
      <c r="I2460" t="s">
        <v>280</v>
      </c>
      <c r="J2460" t="s">
        <v>280</v>
      </c>
      <c r="K2460" t="s">
        <v>280</v>
      </c>
      <c r="L2460" t="s">
        <v>280</v>
      </c>
      <c r="M2460" t="s">
        <v>280</v>
      </c>
      <c r="N2460" t="s">
        <v>280</v>
      </c>
      <c r="O2460" s="182" t="s">
        <v>280</v>
      </c>
      <c r="P2460" s="182" t="s">
        <v>280</v>
      </c>
      <c r="Q2460" t="s">
        <v>280</v>
      </c>
      <c r="R2460" t="s">
        <v>280</v>
      </c>
      <c r="S2460" t="s">
        <v>280</v>
      </c>
      <c r="T2460" t="s">
        <v>280</v>
      </c>
    </row>
    <row r="2461" spans="2:20">
      <c r="B2461" t="s">
        <v>280</v>
      </c>
      <c r="C2461" t="s">
        <v>280</v>
      </c>
      <c r="D2461" t="s">
        <v>280</v>
      </c>
      <c r="E2461" t="s">
        <v>280</v>
      </c>
      <c r="F2461" t="s">
        <v>280</v>
      </c>
      <c r="G2461" t="s">
        <v>280</v>
      </c>
      <c r="H2461" t="s">
        <v>280</v>
      </c>
      <c r="I2461" t="s">
        <v>280</v>
      </c>
      <c r="J2461" t="s">
        <v>280</v>
      </c>
      <c r="K2461" t="s">
        <v>280</v>
      </c>
      <c r="L2461" t="s">
        <v>280</v>
      </c>
      <c r="M2461" t="s">
        <v>280</v>
      </c>
      <c r="N2461" t="s">
        <v>280</v>
      </c>
      <c r="O2461" s="182" t="s">
        <v>280</v>
      </c>
      <c r="P2461" s="182" t="s">
        <v>280</v>
      </c>
      <c r="Q2461" t="s">
        <v>280</v>
      </c>
      <c r="R2461" t="s">
        <v>280</v>
      </c>
      <c r="S2461" t="s">
        <v>280</v>
      </c>
      <c r="T2461" t="s">
        <v>280</v>
      </c>
    </row>
    <row r="2462" spans="2:20">
      <c r="B2462" t="s">
        <v>280</v>
      </c>
      <c r="C2462" t="s">
        <v>280</v>
      </c>
      <c r="D2462" t="s">
        <v>280</v>
      </c>
      <c r="E2462" t="s">
        <v>280</v>
      </c>
      <c r="F2462" t="s">
        <v>280</v>
      </c>
      <c r="G2462" t="s">
        <v>280</v>
      </c>
      <c r="H2462" t="s">
        <v>280</v>
      </c>
      <c r="I2462" t="s">
        <v>280</v>
      </c>
      <c r="J2462" t="s">
        <v>280</v>
      </c>
      <c r="K2462" t="s">
        <v>280</v>
      </c>
      <c r="L2462" t="s">
        <v>280</v>
      </c>
      <c r="M2462" t="s">
        <v>280</v>
      </c>
      <c r="N2462" t="s">
        <v>280</v>
      </c>
      <c r="O2462" s="182" t="s">
        <v>280</v>
      </c>
      <c r="P2462" s="182" t="s">
        <v>280</v>
      </c>
      <c r="Q2462" t="s">
        <v>280</v>
      </c>
      <c r="R2462" t="s">
        <v>280</v>
      </c>
      <c r="S2462" t="s">
        <v>280</v>
      </c>
      <c r="T2462" t="s">
        <v>280</v>
      </c>
    </row>
    <row r="2463" spans="2:20">
      <c r="B2463" t="s">
        <v>280</v>
      </c>
      <c r="C2463" t="s">
        <v>280</v>
      </c>
      <c r="D2463" t="s">
        <v>280</v>
      </c>
      <c r="E2463" t="s">
        <v>280</v>
      </c>
      <c r="F2463" t="s">
        <v>280</v>
      </c>
      <c r="G2463" t="s">
        <v>280</v>
      </c>
      <c r="H2463" t="s">
        <v>280</v>
      </c>
      <c r="I2463" t="s">
        <v>280</v>
      </c>
      <c r="J2463" t="s">
        <v>280</v>
      </c>
      <c r="K2463" t="s">
        <v>280</v>
      </c>
      <c r="L2463" t="s">
        <v>280</v>
      </c>
      <c r="M2463" t="s">
        <v>280</v>
      </c>
      <c r="N2463" t="s">
        <v>280</v>
      </c>
      <c r="O2463" s="182" t="s">
        <v>280</v>
      </c>
      <c r="P2463" s="182" t="s">
        <v>280</v>
      </c>
      <c r="Q2463" t="s">
        <v>280</v>
      </c>
      <c r="R2463" t="s">
        <v>280</v>
      </c>
      <c r="S2463" t="s">
        <v>280</v>
      </c>
      <c r="T2463" t="s">
        <v>280</v>
      </c>
    </row>
    <row r="2464" spans="2:20">
      <c r="B2464" t="s">
        <v>280</v>
      </c>
      <c r="C2464" t="s">
        <v>280</v>
      </c>
      <c r="D2464" t="s">
        <v>280</v>
      </c>
      <c r="E2464" t="s">
        <v>280</v>
      </c>
      <c r="F2464" t="s">
        <v>280</v>
      </c>
      <c r="G2464" t="s">
        <v>280</v>
      </c>
      <c r="H2464" t="s">
        <v>280</v>
      </c>
      <c r="I2464" t="s">
        <v>280</v>
      </c>
      <c r="J2464" t="s">
        <v>280</v>
      </c>
      <c r="K2464" t="s">
        <v>280</v>
      </c>
      <c r="L2464" t="s">
        <v>280</v>
      </c>
      <c r="M2464" t="s">
        <v>280</v>
      </c>
      <c r="N2464" t="s">
        <v>280</v>
      </c>
      <c r="O2464" s="182" t="s">
        <v>280</v>
      </c>
      <c r="P2464" s="182" t="s">
        <v>280</v>
      </c>
      <c r="Q2464" t="s">
        <v>280</v>
      </c>
      <c r="R2464" t="s">
        <v>280</v>
      </c>
      <c r="S2464" t="s">
        <v>280</v>
      </c>
      <c r="T2464" t="s">
        <v>280</v>
      </c>
    </row>
    <row r="2465" spans="2:20">
      <c r="B2465" t="s">
        <v>280</v>
      </c>
      <c r="C2465" t="s">
        <v>280</v>
      </c>
      <c r="D2465" t="s">
        <v>280</v>
      </c>
      <c r="E2465" t="s">
        <v>280</v>
      </c>
      <c r="F2465" t="s">
        <v>280</v>
      </c>
      <c r="G2465" t="s">
        <v>280</v>
      </c>
      <c r="H2465" t="s">
        <v>280</v>
      </c>
      <c r="I2465" t="s">
        <v>280</v>
      </c>
      <c r="J2465" t="s">
        <v>280</v>
      </c>
      <c r="K2465" t="s">
        <v>280</v>
      </c>
      <c r="L2465" t="s">
        <v>280</v>
      </c>
      <c r="M2465" t="s">
        <v>280</v>
      </c>
      <c r="N2465" t="s">
        <v>280</v>
      </c>
      <c r="O2465" s="182" t="s">
        <v>280</v>
      </c>
      <c r="P2465" s="182" t="s">
        <v>280</v>
      </c>
      <c r="Q2465" t="s">
        <v>280</v>
      </c>
      <c r="R2465" t="s">
        <v>280</v>
      </c>
      <c r="S2465" t="s">
        <v>280</v>
      </c>
      <c r="T2465" t="s">
        <v>280</v>
      </c>
    </row>
    <row r="2466" spans="2:20">
      <c r="B2466" t="s">
        <v>280</v>
      </c>
      <c r="C2466" t="s">
        <v>280</v>
      </c>
      <c r="D2466" t="s">
        <v>280</v>
      </c>
      <c r="E2466" t="s">
        <v>280</v>
      </c>
      <c r="F2466" t="s">
        <v>280</v>
      </c>
      <c r="G2466" t="s">
        <v>280</v>
      </c>
      <c r="H2466" t="s">
        <v>280</v>
      </c>
      <c r="I2466" t="s">
        <v>280</v>
      </c>
      <c r="J2466" t="s">
        <v>280</v>
      </c>
      <c r="K2466" t="s">
        <v>280</v>
      </c>
      <c r="L2466" t="s">
        <v>280</v>
      </c>
      <c r="M2466" t="s">
        <v>280</v>
      </c>
      <c r="N2466" t="s">
        <v>280</v>
      </c>
      <c r="O2466" s="182" t="s">
        <v>280</v>
      </c>
      <c r="P2466" s="182" t="s">
        <v>280</v>
      </c>
      <c r="Q2466" t="s">
        <v>280</v>
      </c>
      <c r="R2466" t="s">
        <v>280</v>
      </c>
      <c r="S2466" t="s">
        <v>280</v>
      </c>
      <c r="T2466" t="s">
        <v>280</v>
      </c>
    </row>
    <row r="2467" spans="2:20">
      <c r="B2467" t="s">
        <v>280</v>
      </c>
      <c r="C2467" t="s">
        <v>280</v>
      </c>
      <c r="D2467" t="s">
        <v>280</v>
      </c>
      <c r="E2467" t="s">
        <v>280</v>
      </c>
      <c r="F2467" t="s">
        <v>280</v>
      </c>
      <c r="G2467" t="s">
        <v>280</v>
      </c>
      <c r="H2467" t="s">
        <v>280</v>
      </c>
      <c r="I2467" t="s">
        <v>280</v>
      </c>
      <c r="J2467" t="s">
        <v>280</v>
      </c>
      <c r="K2467" t="s">
        <v>280</v>
      </c>
      <c r="L2467" t="s">
        <v>280</v>
      </c>
      <c r="M2467" t="s">
        <v>280</v>
      </c>
      <c r="N2467" t="s">
        <v>280</v>
      </c>
      <c r="O2467" s="182" t="s">
        <v>280</v>
      </c>
      <c r="P2467" s="182" t="s">
        <v>280</v>
      </c>
      <c r="Q2467" t="s">
        <v>280</v>
      </c>
      <c r="R2467" t="s">
        <v>280</v>
      </c>
      <c r="S2467" t="s">
        <v>280</v>
      </c>
      <c r="T2467" t="s">
        <v>280</v>
      </c>
    </row>
    <row r="2468" spans="2:20">
      <c r="B2468" t="s">
        <v>280</v>
      </c>
      <c r="C2468" t="s">
        <v>280</v>
      </c>
      <c r="D2468" t="s">
        <v>280</v>
      </c>
      <c r="E2468" t="s">
        <v>280</v>
      </c>
      <c r="F2468" t="s">
        <v>280</v>
      </c>
      <c r="G2468" t="s">
        <v>280</v>
      </c>
      <c r="H2468" t="s">
        <v>280</v>
      </c>
      <c r="I2468" t="s">
        <v>280</v>
      </c>
      <c r="J2468" t="s">
        <v>280</v>
      </c>
      <c r="K2468" t="s">
        <v>280</v>
      </c>
      <c r="L2468" t="s">
        <v>280</v>
      </c>
      <c r="M2468" t="s">
        <v>280</v>
      </c>
      <c r="N2468" t="s">
        <v>280</v>
      </c>
      <c r="O2468" s="182" t="s">
        <v>280</v>
      </c>
      <c r="P2468" s="182" t="s">
        <v>280</v>
      </c>
      <c r="Q2468" t="s">
        <v>280</v>
      </c>
      <c r="R2468" t="s">
        <v>280</v>
      </c>
      <c r="S2468" t="s">
        <v>280</v>
      </c>
      <c r="T2468" t="s">
        <v>280</v>
      </c>
    </row>
    <row r="2469" spans="2:20">
      <c r="B2469" t="s">
        <v>280</v>
      </c>
      <c r="C2469" t="s">
        <v>280</v>
      </c>
      <c r="D2469" t="s">
        <v>280</v>
      </c>
      <c r="E2469" t="s">
        <v>280</v>
      </c>
      <c r="F2469" t="s">
        <v>280</v>
      </c>
      <c r="G2469" t="s">
        <v>280</v>
      </c>
      <c r="H2469" t="s">
        <v>280</v>
      </c>
      <c r="I2469" t="s">
        <v>280</v>
      </c>
      <c r="J2469" t="s">
        <v>280</v>
      </c>
      <c r="K2469" t="s">
        <v>280</v>
      </c>
      <c r="L2469" t="s">
        <v>280</v>
      </c>
      <c r="M2469" t="s">
        <v>280</v>
      </c>
      <c r="N2469" t="s">
        <v>280</v>
      </c>
      <c r="O2469" s="182" t="s">
        <v>280</v>
      </c>
      <c r="P2469" s="182" t="s">
        <v>280</v>
      </c>
      <c r="Q2469" t="s">
        <v>280</v>
      </c>
      <c r="R2469" t="s">
        <v>280</v>
      </c>
      <c r="S2469" t="s">
        <v>280</v>
      </c>
      <c r="T2469" t="s">
        <v>280</v>
      </c>
    </row>
    <row r="2470" spans="2:20">
      <c r="B2470" t="s">
        <v>280</v>
      </c>
      <c r="C2470" t="s">
        <v>280</v>
      </c>
      <c r="D2470" t="s">
        <v>280</v>
      </c>
      <c r="E2470" t="s">
        <v>280</v>
      </c>
      <c r="F2470" t="s">
        <v>280</v>
      </c>
      <c r="G2470" t="s">
        <v>280</v>
      </c>
      <c r="H2470" t="s">
        <v>280</v>
      </c>
      <c r="I2470" t="s">
        <v>280</v>
      </c>
      <c r="J2470" t="s">
        <v>280</v>
      </c>
      <c r="K2470" t="s">
        <v>280</v>
      </c>
      <c r="L2470" t="s">
        <v>280</v>
      </c>
      <c r="M2470" t="s">
        <v>280</v>
      </c>
      <c r="N2470" t="s">
        <v>280</v>
      </c>
      <c r="O2470" s="182" t="s">
        <v>280</v>
      </c>
      <c r="P2470" s="182" t="s">
        <v>280</v>
      </c>
      <c r="Q2470" t="s">
        <v>280</v>
      </c>
      <c r="R2470" t="s">
        <v>280</v>
      </c>
      <c r="S2470" t="s">
        <v>280</v>
      </c>
      <c r="T2470" t="s">
        <v>280</v>
      </c>
    </row>
    <row r="2471" spans="2:20">
      <c r="B2471" t="s">
        <v>280</v>
      </c>
      <c r="C2471" t="s">
        <v>280</v>
      </c>
      <c r="D2471" t="s">
        <v>280</v>
      </c>
      <c r="E2471" t="s">
        <v>280</v>
      </c>
      <c r="F2471" t="s">
        <v>280</v>
      </c>
      <c r="G2471" t="s">
        <v>280</v>
      </c>
      <c r="H2471" t="s">
        <v>280</v>
      </c>
      <c r="I2471" t="s">
        <v>280</v>
      </c>
      <c r="J2471" t="s">
        <v>280</v>
      </c>
      <c r="K2471" t="s">
        <v>280</v>
      </c>
      <c r="L2471" t="s">
        <v>280</v>
      </c>
      <c r="M2471" t="s">
        <v>280</v>
      </c>
      <c r="N2471" t="s">
        <v>280</v>
      </c>
      <c r="O2471" s="182" t="s">
        <v>280</v>
      </c>
      <c r="P2471" s="182" t="s">
        <v>280</v>
      </c>
      <c r="Q2471" t="s">
        <v>280</v>
      </c>
      <c r="R2471" t="s">
        <v>280</v>
      </c>
      <c r="S2471" t="s">
        <v>280</v>
      </c>
      <c r="T2471" t="s">
        <v>280</v>
      </c>
    </row>
    <row r="2472" spans="2:20">
      <c r="B2472" t="s">
        <v>280</v>
      </c>
      <c r="C2472" t="s">
        <v>280</v>
      </c>
      <c r="D2472" t="s">
        <v>280</v>
      </c>
      <c r="E2472" t="s">
        <v>280</v>
      </c>
      <c r="F2472" t="s">
        <v>280</v>
      </c>
      <c r="G2472" t="s">
        <v>280</v>
      </c>
      <c r="H2472" t="s">
        <v>280</v>
      </c>
      <c r="I2472" t="s">
        <v>280</v>
      </c>
      <c r="J2472" t="s">
        <v>280</v>
      </c>
      <c r="K2472" t="s">
        <v>280</v>
      </c>
      <c r="L2472" t="s">
        <v>280</v>
      </c>
      <c r="M2472" t="s">
        <v>280</v>
      </c>
      <c r="N2472" t="s">
        <v>280</v>
      </c>
      <c r="O2472" s="182" t="s">
        <v>280</v>
      </c>
      <c r="P2472" s="182" t="s">
        <v>280</v>
      </c>
      <c r="Q2472" t="s">
        <v>280</v>
      </c>
      <c r="R2472" t="s">
        <v>280</v>
      </c>
      <c r="S2472" t="s">
        <v>280</v>
      </c>
      <c r="T2472" t="s">
        <v>280</v>
      </c>
    </row>
    <row r="2473" spans="2:20">
      <c r="B2473" t="s">
        <v>280</v>
      </c>
      <c r="C2473" t="s">
        <v>280</v>
      </c>
      <c r="D2473" t="s">
        <v>280</v>
      </c>
      <c r="E2473" t="s">
        <v>280</v>
      </c>
      <c r="F2473" t="s">
        <v>280</v>
      </c>
      <c r="G2473" t="s">
        <v>280</v>
      </c>
      <c r="H2473" t="s">
        <v>280</v>
      </c>
      <c r="I2473" t="s">
        <v>280</v>
      </c>
      <c r="J2473" t="s">
        <v>280</v>
      </c>
      <c r="K2473" t="s">
        <v>280</v>
      </c>
      <c r="L2473" t="s">
        <v>280</v>
      </c>
      <c r="M2473" t="s">
        <v>280</v>
      </c>
      <c r="N2473" t="s">
        <v>280</v>
      </c>
      <c r="O2473" s="182" t="s">
        <v>280</v>
      </c>
      <c r="P2473" s="182" t="s">
        <v>280</v>
      </c>
      <c r="Q2473" t="s">
        <v>280</v>
      </c>
      <c r="R2473" t="s">
        <v>280</v>
      </c>
      <c r="S2473" t="s">
        <v>280</v>
      </c>
      <c r="T2473" t="s">
        <v>280</v>
      </c>
    </row>
    <row r="2474" spans="2:20">
      <c r="B2474" t="s">
        <v>280</v>
      </c>
      <c r="C2474" t="s">
        <v>280</v>
      </c>
      <c r="D2474" t="s">
        <v>280</v>
      </c>
      <c r="E2474" t="s">
        <v>280</v>
      </c>
      <c r="F2474" t="s">
        <v>280</v>
      </c>
      <c r="G2474" t="s">
        <v>280</v>
      </c>
      <c r="H2474" t="s">
        <v>280</v>
      </c>
      <c r="I2474" t="s">
        <v>280</v>
      </c>
      <c r="J2474" t="s">
        <v>280</v>
      </c>
      <c r="K2474" t="s">
        <v>280</v>
      </c>
      <c r="L2474" t="s">
        <v>280</v>
      </c>
      <c r="M2474" t="s">
        <v>280</v>
      </c>
      <c r="N2474" t="s">
        <v>280</v>
      </c>
      <c r="O2474" s="182" t="s">
        <v>280</v>
      </c>
      <c r="P2474" s="182" t="s">
        <v>280</v>
      </c>
      <c r="Q2474" t="s">
        <v>280</v>
      </c>
      <c r="R2474" t="s">
        <v>280</v>
      </c>
      <c r="S2474" t="s">
        <v>280</v>
      </c>
      <c r="T2474" t="s">
        <v>280</v>
      </c>
    </row>
    <row r="2475" spans="2:20">
      <c r="B2475" t="s">
        <v>280</v>
      </c>
      <c r="C2475" t="s">
        <v>280</v>
      </c>
      <c r="D2475" t="s">
        <v>280</v>
      </c>
      <c r="E2475" t="s">
        <v>280</v>
      </c>
      <c r="F2475" t="s">
        <v>280</v>
      </c>
      <c r="G2475" t="s">
        <v>280</v>
      </c>
      <c r="H2475" t="s">
        <v>280</v>
      </c>
      <c r="I2475" t="s">
        <v>280</v>
      </c>
      <c r="J2475" t="s">
        <v>280</v>
      </c>
      <c r="K2475" t="s">
        <v>280</v>
      </c>
      <c r="L2475" t="s">
        <v>280</v>
      </c>
      <c r="M2475" t="s">
        <v>280</v>
      </c>
      <c r="N2475" t="s">
        <v>280</v>
      </c>
      <c r="O2475" s="182" t="s">
        <v>280</v>
      </c>
      <c r="P2475" s="182" t="s">
        <v>280</v>
      </c>
      <c r="Q2475" t="s">
        <v>280</v>
      </c>
      <c r="R2475" t="s">
        <v>280</v>
      </c>
      <c r="S2475" t="s">
        <v>280</v>
      </c>
      <c r="T2475" t="s">
        <v>280</v>
      </c>
    </row>
    <row r="2476" spans="2:20">
      <c r="B2476" t="s">
        <v>280</v>
      </c>
      <c r="C2476" t="s">
        <v>280</v>
      </c>
      <c r="D2476" t="s">
        <v>280</v>
      </c>
      <c r="E2476" t="s">
        <v>280</v>
      </c>
      <c r="F2476" t="s">
        <v>280</v>
      </c>
      <c r="G2476" t="s">
        <v>280</v>
      </c>
      <c r="H2476" t="s">
        <v>280</v>
      </c>
      <c r="I2476" t="s">
        <v>280</v>
      </c>
      <c r="J2476" t="s">
        <v>280</v>
      </c>
      <c r="K2476" t="s">
        <v>280</v>
      </c>
      <c r="L2476" t="s">
        <v>280</v>
      </c>
      <c r="M2476" t="s">
        <v>280</v>
      </c>
      <c r="N2476" t="s">
        <v>280</v>
      </c>
      <c r="O2476" s="182" t="s">
        <v>280</v>
      </c>
      <c r="P2476" s="182" t="s">
        <v>280</v>
      </c>
      <c r="Q2476" t="s">
        <v>280</v>
      </c>
      <c r="R2476" t="s">
        <v>280</v>
      </c>
      <c r="S2476" t="s">
        <v>280</v>
      </c>
      <c r="T2476" t="s">
        <v>280</v>
      </c>
    </row>
    <row r="2477" spans="2:20">
      <c r="B2477" t="s">
        <v>280</v>
      </c>
      <c r="C2477" t="s">
        <v>280</v>
      </c>
      <c r="D2477" t="s">
        <v>280</v>
      </c>
      <c r="E2477" t="s">
        <v>280</v>
      </c>
      <c r="F2477" t="s">
        <v>280</v>
      </c>
      <c r="G2477" t="s">
        <v>280</v>
      </c>
      <c r="H2477" t="s">
        <v>280</v>
      </c>
      <c r="I2477" t="s">
        <v>280</v>
      </c>
      <c r="J2477" t="s">
        <v>280</v>
      </c>
      <c r="K2477" t="s">
        <v>280</v>
      </c>
      <c r="L2477" t="s">
        <v>280</v>
      </c>
      <c r="M2477" t="s">
        <v>280</v>
      </c>
      <c r="N2477" t="s">
        <v>280</v>
      </c>
      <c r="O2477" s="182" t="s">
        <v>280</v>
      </c>
      <c r="P2477" s="182" t="s">
        <v>280</v>
      </c>
      <c r="Q2477" t="s">
        <v>280</v>
      </c>
      <c r="R2477" t="s">
        <v>280</v>
      </c>
      <c r="S2477" t="s">
        <v>280</v>
      </c>
      <c r="T2477" t="s">
        <v>280</v>
      </c>
    </row>
    <row r="2478" spans="2:20">
      <c r="B2478" t="s">
        <v>280</v>
      </c>
      <c r="C2478" t="s">
        <v>280</v>
      </c>
      <c r="D2478" t="s">
        <v>280</v>
      </c>
      <c r="E2478" t="s">
        <v>280</v>
      </c>
      <c r="F2478" t="s">
        <v>280</v>
      </c>
      <c r="G2478" t="s">
        <v>280</v>
      </c>
      <c r="H2478" t="s">
        <v>280</v>
      </c>
      <c r="I2478" t="s">
        <v>280</v>
      </c>
      <c r="J2478" t="s">
        <v>280</v>
      </c>
      <c r="K2478" t="s">
        <v>280</v>
      </c>
      <c r="L2478" t="s">
        <v>280</v>
      </c>
      <c r="M2478" t="s">
        <v>280</v>
      </c>
      <c r="N2478" t="s">
        <v>280</v>
      </c>
      <c r="O2478" s="182" t="s">
        <v>280</v>
      </c>
      <c r="P2478" s="182" t="s">
        <v>280</v>
      </c>
      <c r="Q2478" t="s">
        <v>280</v>
      </c>
      <c r="R2478" t="s">
        <v>280</v>
      </c>
      <c r="S2478" t="s">
        <v>280</v>
      </c>
      <c r="T2478" t="s">
        <v>280</v>
      </c>
    </row>
    <row r="2479" spans="2:20">
      <c r="B2479" t="s">
        <v>280</v>
      </c>
      <c r="C2479" t="s">
        <v>280</v>
      </c>
      <c r="D2479" t="s">
        <v>280</v>
      </c>
      <c r="E2479" t="s">
        <v>280</v>
      </c>
      <c r="F2479" t="s">
        <v>280</v>
      </c>
      <c r="G2479" t="s">
        <v>280</v>
      </c>
      <c r="H2479" t="s">
        <v>280</v>
      </c>
      <c r="I2479" t="s">
        <v>280</v>
      </c>
      <c r="J2479" t="s">
        <v>280</v>
      </c>
      <c r="K2479" t="s">
        <v>280</v>
      </c>
      <c r="L2479" t="s">
        <v>280</v>
      </c>
      <c r="M2479" t="s">
        <v>280</v>
      </c>
      <c r="N2479" t="s">
        <v>280</v>
      </c>
      <c r="O2479" s="182" t="s">
        <v>280</v>
      </c>
      <c r="P2479" s="182" t="s">
        <v>280</v>
      </c>
      <c r="Q2479" t="s">
        <v>280</v>
      </c>
      <c r="R2479" t="s">
        <v>280</v>
      </c>
      <c r="S2479" t="s">
        <v>280</v>
      </c>
      <c r="T2479" t="s">
        <v>280</v>
      </c>
    </row>
    <row r="2480" spans="2:20">
      <c r="B2480" t="s">
        <v>280</v>
      </c>
      <c r="C2480" t="s">
        <v>280</v>
      </c>
      <c r="D2480" t="s">
        <v>280</v>
      </c>
      <c r="E2480" t="s">
        <v>280</v>
      </c>
      <c r="F2480" t="s">
        <v>280</v>
      </c>
      <c r="G2480" t="s">
        <v>280</v>
      </c>
      <c r="H2480" t="s">
        <v>280</v>
      </c>
      <c r="I2480" t="s">
        <v>280</v>
      </c>
      <c r="J2480" t="s">
        <v>280</v>
      </c>
      <c r="K2480" t="s">
        <v>280</v>
      </c>
      <c r="L2480" t="s">
        <v>280</v>
      </c>
      <c r="M2480" t="s">
        <v>280</v>
      </c>
      <c r="N2480" t="s">
        <v>280</v>
      </c>
      <c r="O2480" s="182" t="s">
        <v>280</v>
      </c>
      <c r="P2480" s="182" t="s">
        <v>280</v>
      </c>
      <c r="Q2480" t="s">
        <v>280</v>
      </c>
      <c r="R2480" t="s">
        <v>280</v>
      </c>
      <c r="S2480" t="s">
        <v>280</v>
      </c>
      <c r="T2480" t="s">
        <v>280</v>
      </c>
    </row>
    <row r="2481" spans="2:20">
      <c r="B2481" t="s">
        <v>280</v>
      </c>
      <c r="C2481" t="s">
        <v>280</v>
      </c>
      <c r="D2481" t="s">
        <v>280</v>
      </c>
      <c r="E2481" t="s">
        <v>280</v>
      </c>
      <c r="F2481" t="s">
        <v>280</v>
      </c>
      <c r="G2481" t="s">
        <v>280</v>
      </c>
      <c r="H2481" t="s">
        <v>280</v>
      </c>
      <c r="I2481" t="s">
        <v>280</v>
      </c>
      <c r="J2481" t="s">
        <v>280</v>
      </c>
      <c r="K2481" t="s">
        <v>280</v>
      </c>
      <c r="L2481" t="s">
        <v>280</v>
      </c>
      <c r="M2481" t="s">
        <v>280</v>
      </c>
      <c r="N2481" t="s">
        <v>280</v>
      </c>
      <c r="O2481" s="182" t="s">
        <v>280</v>
      </c>
      <c r="P2481" s="182" t="s">
        <v>280</v>
      </c>
      <c r="Q2481" t="s">
        <v>280</v>
      </c>
      <c r="R2481" t="s">
        <v>280</v>
      </c>
      <c r="S2481" t="s">
        <v>280</v>
      </c>
      <c r="T2481" t="s">
        <v>280</v>
      </c>
    </row>
    <row r="2482" spans="2:20">
      <c r="B2482" t="s">
        <v>280</v>
      </c>
      <c r="C2482" t="s">
        <v>280</v>
      </c>
      <c r="D2482" t="s">
        <v>280</v>
      </c>
      <c r="E2482" t="s">
        <v>280</v>
      </c>
      <c r="F2482" t="s">
        <v>280</v>
      </c>
      <c r="G2482" t="s">
        <v>280</v>
      </c>
      <c r="H2482" t="s">
        <v>280</v>
      </c>
      <c r="I2482" t="s">
        <v>280</v>
      </c>
      <c r="J2482" t="s">
        <v>280</v>
      </c>
      <c r="K2482" t="s">
        <v>280</v>
      </c>
      <c r="L2482" t="s">
        <v>280</v>
      </c>
      <c r="M2482" t="s">
        <v>280</v>
      </c>
      <c r="N2482" t="s">
        <v>280</v>
      </c>
      <c r="O2482" s="182" t="s">
        <v>280</v>
      </c>
      <c r="P2482" s="182" t="s">
        <v>280</v>
      </c>
      <c r="Q2482" t="s">
        <v>280</v>
      </c>
      <c r="R2482" t="s">
        <v>280</v>
      </c>
      <c r="S2482" t="s">
        <v>280</v>
      </c>
      <c r="T2482" t="s">
        <v>280</v>
      </c>
    </row>
    <row r="2483" spans="2:20">
      <c r="B2483" t="s">
        <v>280</v>
      </c>
      <c r="C2483" t="s">
        <v>280</v>
      </c>
      <c r="D2483" t="s">
        <v>280</v>
      </c>
      <c r="E2483" t="s">
        <v>280</v>
      </c>
      <c r="F2483" t="s">
        <v>280</v>
      </c>
      <c r="G2483" t="s">
        <v>280</v>
      </c>
      <c r="H2483" t="s">
        <v>280</v>
      </c>
      <c r="I2483" t="s">
        <v>280</v>
      </c>
      <c r="J2483" t="s">
        <v>280</v>
      </c>
      <c r="K2483" t="s">
        <v>280</v>
      </c>
      <c r="L2483" t="s">
        <v>280</v>
      </c>
      <c r="M2483" t="s">
        <v>280</v>
      </c>
      <c r="N2483" t="s">
        <v>280</v>
      </c>
      <c r="O2483" s="182" t="s">
        <v>280</v>
      </c>
      <c r="P2483" s="182" t="s">
        <v>280</v>
      </c>
      <c r="Q2483" t="s">
        <v>280</v>
      </c>
      <c r="R2483" t="s">
        <v>280</v>
      </c>
      <c r="S2483" t="s">
        <v>280</v>
      </c>
      <c r="T2483" t="s">
        <v>280</v>
      </c>
    </row>
    <row r="2484" spans="2:20">
      <c r="B2484" t="s">
        <v>280</v>
      </c>
      <c r="C2484" t="s">
        <v>280</v>
      </c>
      <c r="D2484" t="s">
        <v>280</v>
      </c>
      <c r="E2484" t="s">
        <v>280</v>
      </c>
      <c r="F2484" t="s">
        <v>280</v>
      </c>
      <c r="G2484" t="s">
        <v>280</v>
      </c>
      <c r="H2484" t="s">
        <v>280</v>
      </c>
      <c r="I2484" t="s">
        <v>280</v>
      </c>
      <c r="J2484" t="s">
        <v>280</v>
      </c>
      <c r="K2484" t="s">
        <v>280</v>
      </c>
      <c r="L2484" t="s">
        <v>280</v>
      </c>
      <c r="M2484" t="s">
        <v>280</v>
      </c>
      <c r="N2484" t="s">
        <v>280</v>
      </c>
      <c r="O2484" s="182" t="s">
        <v>280</v>
      </c>
      <c r="P2484" s="182" t="s">
        <v>280</v>
      </c>
      <c r="Q2484" t="s">
        <v>280</v>
      </c>
      <c r="R2484" t="s">
        <v>280</v>
      </c>
      <c r="S2484" t="s">
        <v>280</v>
      </c>
      <c r="T2484" t="s">
        <v>280</v>
      </c>
    </row>
    <row r="2485" spans="2:20">
      <c r="B2485" t="s">
        <v>280</v>
      </c>
      <c r="C2485" t="s">
        <v>280</v>
      </c>
      <c r="D2485" t="s">
        <v>280</v>
      </c>
      <c r="E2485" t="s">
        <v>280</v>
      </c>
      <c r="F2485" t="s">
        <v>280</v>
      </c>
      <c r="G2485" t="s">
        <v>280</v>
      </c>
      <c r="H2485" t="s">
        <v>280</v>
      </c>
      <c r="I2485" t="s">
        <v>280</v>
      </c>
      <c r="J2485" t="s">
        <v>280</v>
      </c>
      <c r="K2485" t="s">
        <v>280</v>
      </c>
      <c r="L2485" t="s">
        <v>280</v>
      </c>
      <c r="M2485" t="s">
        <v>280</v>
      </c>
      <c r="N2485" t="s">
        <v>280</v>
      </c>
      <c r="O2485" s="182" t="s">
        <v>280</v>
      </c>
      <c r="P2485" s="182" t="s">
        <v>280</v>
      </c>
      <c r="Q2485" t="s">
        <v>280</v>
      </c>
      <c r="R2485" t="s">
        <v>280</v>
      </c>
      <c r="S2485" t="s">
        <v>280</v>
      </c>
      <c r="T2485" t="s">
        <v>280</v>
      </c>
    </row>
    <row r="2486" spans="2:20">
      <c r="B2486" t="s">
        <v>280</v>
      </c>
      <c r="C2486" t="s">
        <v>280</v>
      </c>
      <c r="D2486" t="s">
        <v>280</v>
      </c>
      <c r="E2486" t="s">
        <v>280</v>
      </c>
      <c r="F2486" t="s">
        <v>280</v>
      </c>
      <c r="G2486" t="s">
        <v>280</v>
      </c>
      <c r="H2486" t="s">
        <v>280</v>
      </c>
      <c r="I2486" t="s">
        <v>280</v>
      </c>
      <c r="J2486" t="s">
        <v>280</v>
      </c>
      <c r="K2486" t="s">
        <v>280</v>
      </c>
      <c r="L2486" t="s">
        <v>280</v>
      </c>
      <c r="M2486" t="s">
        <v>280</v>
      </c>
      <c r="N2486" t="s">
        <v>280</v>
      </c>
      <c r="O2486" s="182" t="s">
        <v>280</v>
      </c>
      <c r="P2486" s="182" t="s">
        <v>280</v>
      </c>
      <c r="Q2486" t="s">
        <v>280</v>
      </c>
      <c r="R2486" t="s">
        <v>280</v>
      </c>
      <c r="S2486" t="s">
        <v>280</v>
      </c>
      <c r="T2486" t="s">
        <v>280</v>
      </c>
    </row>
    <row r="2487" spans="2:20">
      <c r="B2487" t="s">
        <v>280</v>
      </c>
      <c r="C2487" t="s">
        <v>280</v>
      </c>
      <c r="D2487" t="s">
        <v>280</v>
      </c>
      <c r="E2487" t="s">
        <v>280</v>
      </c>
      <c r="F2487" t="s">
        <v>280</v>
      </c>
      <c r="G2487" t="s">
        <v>280</v>
      </c>
      <c r="H2487" t="s">
        <v>280</v>
      </c>
      <c r="I2487" t="s">
        <v>280</v>
      </c>
      <c r="J2487" t="s">
        <v>280</v>
      </c>
      <c r="K2487" t="s">
        <v>280</v>
      </c>
      <c r="L2487" t="s">
        <v>280</v>
      </c>
      <c r="M2487" t="s">
        <v>280</v>
      </c>
      <c r="N2487" t="s">
        <v>280</v>
      </c>
      <c r="O2487" s="182" t="s">
        <v>280</v>
      </c>
      <c r="P2487" s="182" t="s">
        <v>280</v>
      </c>
      <c r="Q2487" t="s">
        <v>280</v>
      </c>
      <c r="R2487" t="s">
        <v>280</v>
      </c>
      <c r="S2487" t="s">
        <v>280</v>
      </c>
      <c r="T2487" t="s">
        <v>280</v>
      </c>
    </row>
    <row r="2488" spans="2:20">
      <c r="B2488" t="s">
        <v>280</v>
      </c>
      <c r="C2488" t="s">
        <v>280</v>
      </c>
      <c r="D2488" t="s">
        <v>280</v>
      </c>
      <c r="E2488" t="s">
        <v>280</v>
      </c>
      <c r="F2488" t="s">
        <v>280</v>
      </c>
      <c r="G2488" t="s">
        <v>280</v>
      </c>
      <c r="H2488" t="s">
        <v>280</v>
      </c>
      <c r="I2488" t="s">
        <v>280</v>
      </c>
      <c r="J2488" t="s">
        <v>280</v>
      </c>
      <c r="K2488" t="s">
        <v>280</v>
      </c>
      <c r="L2488" t="s">
        <v>280</v>
      </c>
      <c r="M2488" t="s">
        <v>280</v>
      </c>
      <c r="N2488" t="s">
        <v>280</v>
      </c>
      <c r="O2488" s="182" t="s">
        <v>280</v>
      </c>
      <c r="P2488" s="182" t="s">
        <v>280</v>
      </c>
      <c r="Q2488" t="s">
        <v>280</v>
      </c>
      <c r="R2488" t="s">
        <v>280</v>
      </c>
      <c r="S2488" t="s">
        <v>280</v>
      </c>
      <c r="T2488" t="s">
        <v>280</v>
      </c>
    </row>
    <row r="2489" spans="2:20">
      <c r="B2489" t="s">
        <v>280</v>
      </c>
      <c r="C2489" t="s">
        <v>280</v>
      </c>
      <c r="D2489" t="s">
        <v>280</v>
      </c>
      <c r="E2489" t="s">
        <v>280</v>
      </c>
      <c r="F2489" t="s">
        <v>280</v>
      </c>
      <c r="G2489" t="s">
        <v>280</v>
      </c>
      <c r="H2489" t="s">
        <v>280</v>
      </c>
      <c r="I2489" t="s">
        <v>280</v>
      </c>
      <c r="J2489" t="s">
        <v>280</v>
      </c>
      <c r="K2489" t="s">
        <v>280</v>
      </c>
      <c r="L2489" t="s">
        <v>280</v>
      </c>
      <c r="M2489" t="s">
        <v>280</v>
      </c>
      <c r="N2489" t="s">
        <v>280</v>
      </c>
      <c r="O2489" s="182" t="s">
        <v>280</v>
      </c>
      <c r="P2489" s="182" t="s">
        <v>280</v>
      </c>
      <c r="Q2489" t="s">
        <v>280</v>
      </c>
      <c r="R2489" t="s">
        <v>280</v>
      </c>
      <c r="S2489" t="s">
        <v>280</v>
      </c>
      <c r="T2489" t="s">
        <v>280</v>
      </c>
    </row>
    <row r="2490" spans="2:20">
      <c r="B2490" t="s">
        <v>280</v>
      </c>
      <c r="C2490" t="s">
        <v>280</v>
      </c>
      <c r="D2490" t="s">
        <v>280</v>
      </c>
      <c r="E2490" t="s">
        <v>280</v>
      </c>
      <c r="F2490" t="s">
        <v>280</v>
      </c>
      <c r="G2490" t="s">
        <v>280</v>
      </c>
      <c r="H2490" t="s">
        <v>280</v>
      </c>
      <c r="I2490" t="s">
        <v>280</v>
      </c>
      <c r="J2490" t="s">
        <v>280</v>
      </c>
      <c r="K2490" t="s">
        <v>280</v>
      </c>
      <c r="L2490" t="s">
        <v>280</v>
      </c>
      <c r="M2490" t="s">
        <v>280</v>
      </c>
      <c r="N2490" t="s">
        <v>280</v>
      </c>
      <c r="O2490" s="182" t="s">
        <v>280</v>
      </c>
      <c r="P2490" s="182" t="s">
        <v>280</v>
      </c>
      <c r="Q2490" t="s">
        <v>280</v>
      </c>
      <c r="R2490" t="s">
        <v>280</v>
      </c>
      <c r="S2490" t="s">
        <v>280</v>
      </c>
      <c r="T2490" t="s">
        <v>280</v>
      </c>
    </row>
    <row r="2491" spans="2:20">
      <c r="B2491" t="s">
        <v>280</v>
      </c>
      <c r="C2491" t="s">
        <v>280</v>
      </c>
      <c r="D2491" t="s">
        <v>280</v>
      </c>
      <c r="E2491" t="s">
        <v>280</v>
      </c>
      <c r="F2491" t="s">
        <v>280</v>
      </c>
      <c r="G2491" t="s">
        <v>280</v>
      </c>
      <c r="H2491" t="s">
        <v>280</v>
      </c>
      <c r="I2491" t="s">
        <v>280</v>
      </c>
      <c r="J2491" t="s">
        <v>280</v>
      </c>
      <c r="K2491" t="s">
        <v>280</v>
      </c>
      <c r="L2491" t="s">
        <v>280</v>
      </c>
      <c r="M2491" t="s">
        <v>280</v>
      </c>
      <c r="N2491" t="s">
        <v>280</v>
      </c>
      <c r="O2491" s="182" t="s">
        <v>280</v>
      </c>
      <c r="P2491" s="182" t="s">
        <v>280</v>
      </c>
      <c r="Q2491" t="s">
        <v>280</v>
      </c>
      <c r="R2491" t="s">
        <v>280</v>
      </c>
      <c r="S2491" t="s">
        <v>280</v>
      </c>
      <c r="T2491" t="s">
        <v>280</v>
      </c>
    </row>
    <row r="2492" spans="2:20">
      <c r="B2492" t="s">
        <v>280</v>
      </c>
      <c r="C2492" t="s">
        <v>280</v>
      </c>
      <c r="D2492" t="s">
        <v>280</v>
      </c>
      <c r="E2492" t="s">
        <v>280</v>
      </c>
      <c r="F2492" t="s">
        <v>280</v>
      </c>
      <c r="G2492" t="s">
        <v>280</v>
      </c>
      <c r="H2492" t="s">
        <v>280</v>
      </c>
      <c r="I2492" t="s">
        <v>280</v>
      </c>
      <c r="J2492" t="s">
        <v>280</v>
      </c>
      <c r="K2492" t="s">
        <v>280</v>
      </c>
      <c r="L2492" t="s">
        <v>280</v>
      </c>
      <c r="M2492" t="s">
        <v>280</v>
      </c>
      <c r="N2492" t="s">
        <v>280</v>
      </c>
      <c r="O2492" s="182" t="s">
        <v>280</v>
      </c>
      <c r="P2492" s="182" t="s">
        <v>280</v>
      </c>
      <c r="Q2492" t="s">
        <v>280</v>
      </c>
      <c r="R2492" t="s">
        <v>280</v>
      </c>
      <c r="S2492" t="s">
        <v>280</v>
      </c>
      <c r="T2492" t="s">
        <v>280</v>
      </c>
    </row>
    <row r="2493" spans="2:20">
      <c r="B2493" t="s">
        <v>280</v>
      </c>
      <c r="C2493" t="s">
        <v>280</v>
      </c>
      <c r="D2493" t="s">
        <v>280</v>
      </c>
      <c r="E2493" t="s">
        <v>280</v>
      </c>
      <c r="F2493" t="s">
        <v>280</v>
      </c>
      <c r="G2493" t="s">
        <v>280</v>
      </c>
      <c r="H2493" t="s">
        <v>280</v>
      </c>
      <c r="I2493" t="s">
        <v>280</v>
      </c>
      <c r="J2493" t="s">
        <v>280</v>
      </c>
      <c r="K2493" t="s">
        <v>280</v>
      </c>
      <c r="L2493" t="s">
        <v>280</v>
      </c>
      <c r="M2493" t="s">
        <v>280</v>
      </c>
      <c r="N2493" t="s">
        <v>280</v>
      </c>
      <c r="O2493" s="182" t="s">
        <v>280</v>
      </c>
      <c r="P2493" s="182" t="s">
        <v>280</v>
      </c>
      <c r="Q2493" t="s">
        <v>280</v>
      </c>
      <c r="R2493" t="s">
        <v>280</v>
      </c>
      <c r="S2493" t="s">
        <v>280</v>
      </c>
      <c r="T2493" t="s">
        <v>280</v>
      </c>
    </row>
    <row r="2494" spans="2:20">
      <c r="B2494" t="s">
        <v>280</v>
      </c>
      <c r="C2494" t="s">
        <v>280</v>
      </c>
      <c r="D2494" t="s">
        <v>280</v>
      </c>
      <c r="E2494" t="s">
        <v>280</v>
      </c>
      <c r="F2494" t="s">
        <v>280</v>
      </c>
      <c r="G2494" t="s">
        <v>280</v>
      </c>
      <c r="H2494" t="s">
        <v>280</v>
      </c>
      <c r="I2494" t="s">
        <v>280</v>
      </c>
      <c r="J2494" t="s">
        <v>280</v>
      </c>
      <c r="K2494" t="s">
        <v>280</v>
      </c>
      <c r="L2494" t="s">
        <v>280</v>
      </c>
      <c r="M2494" t="s">
        <v>280</v>
      </c>
      <c r="N2494" t="s">
        <v>280</v>
      </c>
      <c r="O2494" s="182" t="s">
        <v>280</v>
      </c>
      <c r="P2494" s="182" t="s">
        <v>280</v>
      </c>
      <c r="Q2494" t="s">
        <v>280</v>
      </c>
      <c r="R2494" t="s">
        <v>280</v>
      </c>
      <c r="S2494" t="s">
        <v>280</v>
      </c>
      <c r="T2494" t="s">
        <v>280</v>
      </c>
    </row>
    <row r="2495" spans="2:20">
      <c r="B2495" t="s">
        <v>280</v>
      </c>
      <c r="C2495" t="s">
        <v>280</v>
      </c>
      <c r="D2495" t="s">
        <v>280</v>
      </c>
      <c r="E2495" t="s">
        <v>280</v>
      </c>
      <c r="F2495" t="s">
        <v>280</v>
      </c>
      <c r="G2495" t="s">
        <v>280</v>
      </c>
      <c r="H2495" t="s">
        <v>280</v>
      </c>
      <c r="I2495" t="s">
        <v>280</v>
      </c>
      <c r="J2495" t="s">
        <v>280</v>
      </c>
      <c r="K2495" t="s">
        <v>280</v>
      </c>
      <c r="L2495" t="s">
        <v>280</v>
      </c>
      <c r="M2495" t="s">
        <v>280</v>
      </c>
      <c r="N2495" t="s">
        <v>280</v>
      </c>
      <c r="O2495" s="182" t="s">
        <v>280</v>
      </c>
      <c r="P2495" s="182" t="s">
        <v>280</v>
      </c>
      <c r="Q2495" t="s">
        <v>280</v>
      </c>
      <c r="R2495" t="s">
        <v>280</v>
      </c>
      <c r="S2495" t="s">
        <v>280</v>
      </c>
      <c r="T2495" t="s">
        <v>280</v>
      </c>
    </row>
    <row r="2496" spans="2:20">
      <c r="B2496" t="s">
        <v>280</v>
      </c>
      <c r="C2496" t="s">
        <v>280</v>
      </c>
      <c r="D2496" t="s">
        <v>280</v>
      </c>
      <c r="E2496" t="s">
        <v>280</v>
      </c>
      <c r="F2496" t="s">
        <v>280</v>
      </c>
      <c r="G2496" t="s">
        <v>280</v>
      </c>
      <c r="H2496" t="s">
        <v>280</v>
      </c>
      <c r="I2496" t="s">
        <v>280</v>
      </c>
      <c r="J2496" t="s">
        <v>280</v>
      </c>
      <c r="K2496" t="s">
        <v>280</v>
      </c>
      <c r="L2496" t="s">
        <v>280</v>
      </c>
      <c r="M2496" t="s">
        <v>280</v>
      </c>
      <c r="N2496" t="s">
        <v>280</v>
      </c>
      <c r="O2496" s="182" t="s">
        <v>280</v>
      </c>
      <c r="P2496" s="182" t="s">
        <v>280</v>
      </c>
      <c r="Q2496" t="s">
        <v>280</v>
      </c>
      <c r="R2496" t="s">
        <v>280</v>
      </c>
      <c r="S2496" t="s">
        <v>280</v>
      </c>
      <c r="T2496" t="s">
        <v>280</v>
      </c>
    </row>
    <row r="2497" spans="2:20">
      <c r="B2497" t="s">
        <v>280</v>
      </c>
      <c r="C2497" t="s">
        <v>280</v>
      </c>
      <c r="D2497" t="s">
        <v>280</v>
      </c>
      <c r="E2497" t="s">
        <v>280</v>
      </c>
      <c r="F2497" t="s">
        <v>280</v>
      </c>
      <c r="G2497" t="s">
        <v>280</v>
      </c>
      <c r="H2497" t="s">
        <v>280</v>
      </c>
      <c r="I2497" t="s">
        <v>280</v>
      </c>
      <c r="J2497" t="s">
        <v>280</v>
      </c>
      <c r="K2497" t="s">
        <v>280</v>
      </c>
      <c r="L2497" t="s">
        <v>280</v>
      </c>
      <c r="M2497" t="s">
        <v>280</v>
      </c>
      <c r="N2497" t="s">
        <v>280</v>
      </c>
      <c r="O2497" s="182" t="s">
        <v>280</v>
      </c>
      <c r="P2497" s="182" t="s">
        <v>280</v>
      </c>
      <c r="Q2497" t="s">
        <v>280</v>
      </c>
      <c r="R2497" t="s">
        <v>280</v>
      </c>
      <c r="S2497" t="s">
        <v>280</v>
      </c>
      <c r="T2497" t="s">
        <v>280</v>
      </c>
    </row>
    <row r="2498" spans="2:20">
      <c r="B2498" t="s">
        <v>280</v>
      </c>
      <c r="C2498" t="s">
        <v>280</v>
      </c>
      <c r="D2498" t="s">
        <v>280</v>
      </c>
      <c r="E2498" t="s">
        <v>280</v>
      </c>
      <c r="F2498" t="s">
        <v>280</v>
      </c>
      <c r="G2498" t="s">
        <v>280</v>
      </c>
      <c r="H2498" t="s">
        <v>280</v>
      </c>
      <c r="I2498" t="s">
        <v>280</v>
      </c>
      <c r="J2498" t="s">
        <v>280</v>
      </c>
      <c r="K2498" t="s">
        <v>280</v>
      </c>
      <c r="L2498" t="s">
        <v>280</v>
      </c>
      <c r="M2498" t="s">
        <v>280</v>
      </c>
      <c r="N2498" t="s">
        <v>280</v>
      </c>
      <c r="O2498" s="182" t="s">
        <v>280</v>
      </c>
      <c r="P2498" s="182" t="s">
        <v>280</v>
      </c>
      <c r="Q2498" t="s">
        <v>280</v>
      </c>
      <c r="R2498" t="s">
        <v>280</v>
      </c>
      <c r="S2498" t="s">
        <v>280</v>
      </c>
      <c r="T2498" t="s">
        <v>280</v>
      </c>
    </row>
    <row r="2499" spans="2:20">
      <c r="B2499" t="s">
        <v>280</v>
      </c>
      <c r="C2499" t="s">
        <v>280</v>
      </c>
      <c r="D2499" t="s">
        <v>280</v>
      </c>
      <c r="E2499" t="s">
        <v>280</v>
      </c>
      <c r="F2499" t="s">
        <v>280</v>
      </c>
      <c r="G2499" t="s">
        <v>280</v>
      </c>
      <c r="H2499" t="s">
        <v>280</v>
      </c>
      <c r="I2499" t="s">
        <v>280</v>
      </c>
      <c r="J2499" t="s">
        <v>280</v>
      </c>
      <c r="K2499" t="s">
        <v>280</v>
      </c>
      <c r="L2499" t="s">
        <v>280</v>
      </c>
      <c r="M2499" t="s">
        <v>280</v>
      </c>
      <c r="N2499" t="s">
        <v>280</v>
      </c>
      <c r="O2499" s="182" t="s">
        <v>280</v>
      </c>
      <c r="P2499" s="182" t="s">
        <v>280</v>
      </c>
      <c r="Q2499" t="s">
        <v>280</v>
      </c>
      <c r="R2499" t="s">
        <v>280</v>
      </c>
      <c r="S2499" t="s">
        <v>280</v>
      </c>
      <c r="T2499" t="s">
        <v>280</v>
      </c>
    </row>
    <row r="2500" spans="2:20">
      <c r="B2500" t="s">
        <v>280</v>
      </c>
      <c r="C2500" t="s">
        <v>280</v>
      </c>
      <c r="D2500" t="s">
        <v>280</v>
      </c>
      <c r="E2500" t="s">
        <v>280</v>
      </c>
      <c r="F2500" t="s">
        <v>280</v>
      </c>
      <c r="G2500" t="s">
        <v>280</v>
      </c>
      <c r="H2500" t="s">
        <v>280</v>
      </c>
      <c r="I2500" t="s">
        <v>280</v>
      </c>
      <c r="J2500" t="s">
        <v>280</v>
      </c>
      <c r="K2500" t="s">
        <v>280</v>
      </c>
      <c r="L2500" t="s">
        <v>280</v>
      </c>
      <c r="M2500" t="s">
        <v>280</v>
      </c>
      <c r="N2500" t="s">
        <v>280</v>
      </c>
      <c r="O2500" s="182" t="s">
        <v>280</v>
      </c>
      <c r="P2500" s="182" t="s">
        <v>280</v>
      </c>
      <c r="Q2500" t="s">
        <v>280</v>
      </c>
      <c r="R2500" t="s">
        <v>280</v>
      </c>
      <c r="S2500" t="s">
        <v>280</v>
      </c>
      <c r="T2500" t="s">
        <v>280</v>
      </c>
    </row>
    <row r="2501" spans="2:20">
      <c r="B2501" t="s">
        <v>280</v>
      </c>
      <c r="C2501" t="s">
        <v>280</v>
      </c>
      <c r="D2501" t="s">
        <v>280</v>
      </c>
      <c r="E2501" t="s">
        <v>280</v>
      </c>
      <c r="F2501" t="s">
        <v>280</v>
      </c>
      <c r="G2501" t="s">
        <v>280</v>
      </c>
      <c r="H2501" t="s">
        <v>280</v>
      </c>
      <c r="I2501" t="s">
        <v>280</v>
      </c>
      <c r="J2501" t="s">
        <v>280</v>
      </c>
      <c r="K2501" t="s">
        <v>280</v>
      </c>
      <c r="L2501" t="s">
        <v>280</v>
      </c>
      <c r="M2501" t="s">
        <v>280</v>
      </c>
      <c r="N2501" t="s">
        <v>280</v>
      </c>
      <c r="O2501" s="182" t="s">
        <v>280</v>
      </c>
      <c r="P2501" s="182" t="s">
        <v>280</v>
      </c>
      <c r="Q2501" t="s">
        <v>280</v>
      </c>
      <c r="R2501" t="s">
        <v>280</v>
      </c>
      <c r="S2501" t="s">
        <v>280</v>
      </c>
      <c r="T2501" t="s">
        <v>280</v>
      </c>
    </row>
    <row r="2502" spans="2:20">
      <c r="B2502" t="s">
        <v>280</v>
      </c>
      <c r="C2502" t="s">
        <v>280</v>
      </c>
      <c r="D2502" t="s">
        <v>280</v>
      </c>
      <c r="E2502" t="s">
        <v>280</v>
      </c>
      <c r="F2502" t="s">
        <v>280</v>
      </c>
      <c r="G2502" t="s">
        <v>280</v>
      </c>
      <c r="H2502" t="s">
        <v>280</v>
      </c>
      <c r="I2502" t="s">
        <v>280</v>
      </c>
      <c r="J2502" t="s">
        <v>280</v>
      </c>
      <c r="K2502" t="s">
        <v>280</v>
      </c>
      <c r="L2502" t="s">
        <v>280</v>
      </c>
      <c r="M2502" t="s">
        <v>280</v>
      </c>
      <c r="N2502" t="s">
        <v>280</v>
      </c>
      <c r="O2502" s="182" t="s">
        <v>280</v>
      </c>
      <c r="P2502" s="182" t="s">
        <v>280</v>
      </c>
      <c r="Q2502" t="s">
        <v>280</v>
      </c>
      <c r="R2502" t="s">
        <v>280</v>
      </c>
      <c r="S2502" t="s">
        <v>280</v>
      </c>
      <c r="T2502" t="s">
        <v>280</v>
      </c>
    </row>
    <row r="2503" spans="2:20">
      <c r="B2503" t="s">
        <v>280</v>
      </c>
      <c r="C2503" t="s">
        <v>280</v>
      </c>
      <c r="D2503" t="s">
        <v>280</v>
      </c>
      <c r="E2503" t="s">
        <v>280</v>
      </c>
      <c r="F2503" t="s">
        <v>280</v>
      </c>
      <c r="G2503" t="s">
        <v>280</v>
      </c>
      <c r="H2503" t="s">
        <v>280</v>
      </c>
      <c r="I2503" t="s">
        <v>280</v>
      </c>
      <c r="J2503" t="s">
        <v>280</v>
      </c>
      <c r="K2503" t="s">
        <v>280</v>
      </c>
      <c r="L2503" t="s">
        <v>280</v>
      </c>
      <c r="M2503" t="s">
        <v>280</v>
      </c>
      <c r="N2503" t="s">
        <v>280</v>
      </c>
      <c r="O2503" s="182" t="s">
        <v>280</v>
      </c>
      <c r="P2503" s="182" t="s">
        <v>280</v>
      </c>
      <c r="Q2503" t="s">
        <v>280</v>
      </c>
      <c r="R2503" t="s">
        <v>280</v>
      </c>
      <c r="S2503" t="s">
        <v>280</v>
      </c>
      <c r="T2503" t="s">
        <v>280</v>
      </c>
    </row>
    <row r="2504" spans="2:20">
      <c r="B2504" t="s">
        <v>280</v>
      </c>
      <c r="C2504" t="s">
        <v>280</v>
      </c>
      <c r="D2504" t="s">
        <v>280</v>
      </c>
      <c r="E2504" t="s">
        <v>280</v>
      </c>
      <c r="F2504" t="s">
        <v>280</v>
      </c>
      <c r="G2504" t="s">
        <v>280</v>
      </c>
      <c r="H2504" t="s">
        <v>280</v>
      </c>
      <c r="I2504" t="s">
        <v>280</v>
      </c>
      <c r="J2504" t="s">
        <v>280</v>
      </c>
      <c r="K2504" t="s">
        <v>280</v>
      </c>
      <c r="L2504" t="s">
        <v>280</v>
      </c>
      <c r="M2504" t="s">
        <v>280</v>
      </c>
      <c r="N2504" t="s">
        <v>280</v>
      </c>
      <c r="O2504" s="182" t="s">
        <v>280</v>
      </c>
      <c r="P2504" s="182" t="s">
        <v>280</v>
      </c>
      <c r="Q2504" t="s">
        <v>280</v>
      </c>
      <c r="R2504" t="s">
        <v>280</v>
      </c>
      <c r="S2504" t="s">
        <v>280</v>
      </c>
      <c r="T2504" t="s">
        <v>280</v>
      </c>
    </row>
    <row r="2505" spans="2:20">
      <c r="B2505" t="s">
        <v>280</v>
      </c>
      <c r="C2505" t="s">
        <v>280</v>
      </c>
      <c r="D2505" t="s">
        <v>280</v>
      </c>
      <c r="E2505" t="s">
        <v>280</v>
      </c>
      <c r="F2505" t="s">
        <v>280</v>
      </c>
      <c r="G2505" t="s">
        <v>280</v>
      </c>
      <c r="H2505" t="s">
        <v>280</v>
      </c>
      <c r="I2505" t="s">
        <v>280</v>
      </c>
      <c r="J2505" t="s">
        <v>280</v>
      </c>
      <c r="K2505" t="s">
        <v>280</v>
      </c>
      <c r="L2505" t="s">
        <v>280</v>
      </c>
      <c r="M2505" t="s">
        <v>280</v>
      </c>
      <c r="N2505" t="s">
        <v>280</v>
      </c>
      <c r="O2505" s="182" t="s">
        <v>280</v>
      </c>
      <c r="P2505" s="182" t="s">
        <v>280</v>
      </c>
      <c r="Q2505" t="s">
        <v>280</v>
      </c>
      <c r="R2505" t="s">
        <v>280</v>
      </c>
      <c r="S2505" t="s">
        <v>280</v>
      </c>
      <c r="T2505" t="s">
        <v>280</v>
      </c>
    </row>
    <row r="2506" spans="2:20">
      <c r="B2506" t="s">
        <v>280</v>
      </c>
      <c r="C2506" t="s">
        <v>280</v>
      </c>
      <c r="D2506" t="s">
        <v>280</v>
      </c>
      <c r="E2506" t="s">
        <v>280</v>
      </c>
      <c r="F2506" t="s">
        <v>280</v>
      </c>
      <c r="G2506" t="s">
        <v>280</v>
      </c>
      <c r="H2506" t="s">
        <v>280</v>
      </c>
      <c r="I2506" t="s">
        <v>280</v>
      </c>
      <c r="J2506" t="s">
        <v>280</v>
      </c>
      <c r="K2506" t="s">
        <v>280</v>
      </c>
      <c r="L2506" t="s">
        <v>280</v>
      </c>
      <c r="M2506" t="s">
        <v>280</v>
      </c>
      <c r="N2506" t="s">
        <v>280</v>
      </c>
      <c r="O2506" s="182" t="s">
        <v>280</v>
      </c>
      <c r="P2506" s="182" t="s">
        <v>280</v>
      </c>
      <c r="Q2506" t="s">
        <v>280</v>
      </c>
      <c r="R2506" t="s">
        <v>280</v>
      </c>
      <c r="S2506" t="s">
        <v>280</v>
      </c>
      <c r="T2506" t="s">
        <v>280</v>
      </c>
    </row>
    <row r="2507" spans="2:20">
      <c r="B2507" t="s">
        <v>280</v>
      </c>
      <c r="C2507" t="s">
        <v>280</v>
      </c>
      <c r="D2507" t="s">
        <v>280</v>
      </c>
      <c r="E2507" t="s">
        <v>280</v>
      </c>
      <c r="F2507" t="s">
        <v>280</v>
      </c>
      <c r="G2507" t="s">
        <v>280</v>
      </c>
      <c r="H2507" t="s">
        <v>280</v>
      </c>
      <c r="I2507" t="s">
        <v>280</v>
      </c>
      <c r="J2507" t="s">
        <v>280</v>
      </c>
      <c r="K2507" t="s">
        <v>280</v>
      </c>
      <c r="L2507" t="s">
        <v>280</v>
      </c>
      <c r="M2507" t="s">
        <v>280</v>
      </c>
      <c r="N2507" t="s">
        <v>280</v>
      </c>
      <c r="O2507" s="182" t="s">
        <v>280</v>
      </c>
      <c r="P2507" s="182" t="s">
        <v>280</v>
      </c>
      <c r="Q2507" t="s">
        <v>280</v>
      </c>
      <c r="R2507" t="s">
        <v>280</v>
      </c>
      <c r="S2507" t="s">
        <v>280</v>
      </c>
      <c r="T2507" t="s">
        <v>280</v>
      </c>
    </row>
    <row r="2508" spans="2:20">
      <c r="B2508" t="s">
        <v>280</v>
      </c>
      <c r="C2508" t="s">
        <v>280</v>
      </c>
      <c r="D2508" t="s">
        <v>280</v>
      </c>
      <c r="E2508" t="s">
        <v>280</v>
      </c>
      <c r="F2508" t="s">
        <v>280</v>
      </c>
      <c r="G2508" t="s">
        <v>280</v>
      </c>
      <c r="H2508" t="s">
        <v>280</v>
      </c>
      <c r="I2508" t="s">
        <v>280</v>
      </c>
      <c r="J2508" t="s">
        <v>280</v>
      </c>
      <c r="K2508" t="s">
        <v>280</v>
      </c>
      <c r="L2508" t="s">
        <v>280</v>
      </c>
      <c r="M2508" t="s">
        <v>280</v>
      </c>
      <c r="N2508" t="s">
        <v>280</v>
      </c>
      <c r="O2508" s="182" t="s">
        <v>280</v>
      </c>
      <c r="P2508" s="182" t="s">
        <v>280</v>
      </c>
      <c r="Q2508" t="s">
        <v>280</v>
      </c>
      <c r="R2508" t="s">
        <v>280</v>
      </c>
      <c r="S2508" t="s">
        <v>280</v>
      </c>
      <c r="T2508" t="s">
        <v>280</v>
      </c>
    </row>
    <row r="2509" spans="2:20">
      <c r="B2509" t="s">
        <v>280</v>
      </c>
      <c r="C2509" t="s">
        <v>280</v>
      </c>
      <c r="D2509" t="s">
        <v>280</v>
      </c>
      <c r="E2509" t="s">
        <v>280</v>
      </c>
      <c r="F2509" t="s">
        <v>280</v>
      </c>
      <c r="G2509" t="s">
        <v>280</v>
      </c>
      <c r="H2509" t="s">
        <v>280</v>
      </c>
      <c r="I2509" t="s">
        <v>280</v>
      </c>
      <c r="J2509" t="s">
        <v>280</v>
      </c>
      <c r="K2509" t="s">
        <v>280</v>
      </c>
      <c r="L2509" t="s">
        <v>280</v>
      </c>
      <c r="M2509" t="s">
        <v>280</v>
      </c>
      <c r="N2509" t="s">
        <v>280</v>
      </c>
      <c r="O2509" s="182" t="s">
        <v>280</v>
      </c>
      <c r="P2509" s="182" t="s">
        <v>280</v>
      </c>
      <c r="Q2509" t="s">
        <v>280</v>
      </c>
      <c r="R2509" t="s">
        <v>280</v>
      </c>
      <c r="S2509" t="s">
        <v>280</v>
      </c>
      <c r="T2509" t="s">
        <v>280</v>
      </c>
    </row>
    <row r="2510" spans="2:20">
      <c r="B2510" t="s">
        <v>280</v>
      </c>
      <c r="C2510" t="s">
        <v>280</v>
      </c>
      <c r="D2510" t="s">
        <v>280</v>
      </c>
      <c r="E2510" t="s">
        <v>280</v>
      </c>
      <c r="F2510" t="s">
        <v>280</v>
      </c>
      <c r="G2510" t="s">
        <v>280</v>
      </c>
      <c r="H2510" t="s">
        <v>280</v>
      </c>
      <c r="I2510" t="s">
        <v>280</v>
      </c>
      <c r="J2510" t="s">
        <v>280</v>
      </c>
      <c r="K2510" t="s">
        <v>280</v>
      </c>
      <c r="L2510" t="s">
        <v>280</v>
      </c>
      <c r="M2510" t="s">
        <v>280</v>
      </c>
      <c r="N2510" t="s">
        <v>280</v>
      </c>
      <c r="O2510" s="182" t="s">
        <v>280</v>
      </c>
      <c r="P2510" s="182" t="s">
        <v>280</v>
      </c>
      <c r="Q2510" t="s">
        <v>280</v>
      </c>
      <c r="R2510" t="s">
        <v>280</v>
      </c>
      <c r="S2510" t="s">
        <v>280</v>
      </c>
      <c r="T2510" t="s">
        <v>280</v>
      </c>
    </row>
    <row r="2511" spans="2:20">
      <c r="B2511" t="s">
        <v>280</v>
      </c>
      <c r="C2511" t="s">
        <v>280</v>
      </c>
      <c r="D2511" t="s">
        <v>280</v>
      </c>
      <c r="E2511" t="s">
        <v>280</v>
      </c>
      <c r="F2511" t="s">
        <v>280</v>
      </c>
      <c r="G2511" t="s">
        <v>280</v>
      </c>
      <c r="H2511" t="s">
        <v>280</v>
      </c>
      <c r="I2511" t="s">
        <v>280</v>
      </c>
      <c r="J2511" t="s">
        <v>280</v>
      </c>
      <c r="K2511" t="s">
        <v>280</v>
      </c>
      <c r="L2511" t="s">
        <v>280</v>
      </c>
      <c r="M2511" t="s">
        <v>280</v>
      </c>
      <c r="N2511" t="s">
        <v>280</v>
      </c>
      <c r="O2511" s="182" t="s">
        <v>280</v>
      </c>
      <c r="P2511" s="182" t="s">
        <v>280</v>
      </c>
      <c r="Q2511" t="s">
        <v>280</v>
      </c>
      <c r="R2511" t="s">
        <v>280</v>
      </c>
      <c r="S2511" t="s">
        <v>280</v>
      </c>
      <c r="T2511" t="s">
        <v>280</v>
      </c>
    </row>
    <row r="2512" spans="2:20">
      <c r="B2512" t="s">
        <v>280</v>
      </c>
      <c r="C2512" t="s">
        <v>280</v>
      </c>
      <c r="D2512" t="s">
        <v>280</v>
      </c>
      <c r="E2512" t="s">
        <v>280</v>
      </c>
      <c r="F2512" t="s">
        <v>280</v>
      </c>
      <c r="G2512" t="s">
        <v>280</v>
      </c>
      <c r="H2512" t="s">
        <v>280</v>
      </c>
      <c r="I2512" t="s">
        <v>280</v>
      </c>
      <c r="J2512" t="s">
        <v>280</v>
      </c>
      <c r="K2512" t="s">
        <v>280</v>
      </c>
      <c r="L2512" t="s">
        <v>280</v>
      </c>
      <c r="M2512" t="s">
        <v>280</v>
      </c>
      <c r="N2512" t="s">
        <v>280</v>
      </c>
      <c r="O2512" s="182" t="s">
        <v>280</v>
      </c>
      <c r="P2512" s="182" t="s">
        <v>280</v>
      </c>
      <c r="Q2512" t="s">
        <v>280</v>
      </c>
      <c r="R2512" t="s">
        <v>280</v>
      </c>
      <c r="S2512" t="s">
        <v>280</v>
      </c>
      <c r="T2512" t="s">
        <v>280</v>
      </c>
    </row>
    <row r="2513" spans="2:20">
      <c r="B2513" t="s">
        <v>280</v>
      </c>
      <c r="C2513" t="s">
        <v>280</v>
      </c>
      <c r="D2513" t="s">
        <v>280</v>
      </c>
      <c r="E2513" t="s">
        <v>280</v>
      </c>
      <c r="F2513" t="s">
        <v>280</v>
      </c>
      <c r="G2513" t="s">
        <v>280</v>
      </c>
      <c r="H2513" t="s">
        <v>280</v>
      </c>
      <c r="I2513" t="s">
        <v>280</v>
      </c>
      <c r="J2513" t="s">
        <v>280</v>
      </c>
      <c r="K2513" t="s">
        <v>280</v>
      </c>
      <c r="L2513" t="s">
        <v>280</v>
      </c>
      <c r="M2513" t="s">
        <v>280</v>
      </c>
      <c r="N2513" t="s">
        <v>280</v>
      </c>
      <c r="O2513" s="182" t="s">
        <v>280</v>
      </c>
      <c r="P2513" s="182" t="s">
        <v>280</v>
      </c>
      <c r="Q2513" t="s">
        <v>280</v>
      </c>
      <c r="R2513" t="s">
        <v>280</v>
      </c>
      <c r="S2513" t="s">
        <v>280</v>
      </c>
      <c r="T2513" t="s">
        <v>280</v>
      </c>
    </row>
    <row r="2514" spans="2:20">
      <c r="B2514" t="s">
        <v>280</v>
      </c>
      <c r="C2514" t="s">
        <v>280</v>
      </c>
      <c r="D2514" t="s">
        <v>280</v>
      </c>
      <c r="E2514" t="s">
        <v>280</v>
      </c>
      <c r="F2514" t="s">
        <v>280</v>
      </c>
      <c r="G2514" t="s">
        <v>280</v>
      </c>
      <c r="H2514" t="s">
        <v>280</v>
      </c>
      <c r="I2514" t="s">
        <v>280</v>
      </c>
      <c r="J2514" t="s">
        <v>280</v>
      </c>
      <c r="K2514" t="s">
        <v>280</v>
      </c>
      <c r="L2514" t="s">
        <v>280</v>
      </c>
      <c r="M2514" t="s">
        <v>280</v>
      </c>
      <c r="N2514" t="s">
        <v>280</v>
      </c>
      <c r="O2514" s="182" t="s">
        <v>280</v>
      </c>
      <c r="P2514" s="182" t="s">
        <v>280</v>
      </c>
      <c r="Q2514" t="s">
        <v>280</v>
      </c>
      <c r="R2514" t="s">
        <v>280</v>
      </c>
      <c r="S2514" t="s">
        <v>280</v>
      </c>
      <c r="T2514" t="s">
        <v>280</v>
      </c>
    </row>
    <row r="2515" spans="2:20">
      <c r="B2515" t="s">
        <v>280</v>
      </c>
      <c r="C2515" t="s">
        <v>280</v>
      </c>
      <c r="D2515" t="s">
        <v>280</v>
      </c>
      <c r="E2515" t="s">
        <v>280</v>
      </c>
      <c r="F2515" t="s">
        <v>280</v>
      </c>
      <c r="G2515" t="s">
        <v>280</v>
      </c>
      <c r="H2515" t="s">
        <v>280</v>
      </c>
      <c r="I2515" t="s">
        <v>280</v>
      </c>
      <c r="J2515" t="s">
        <v>280</v>
      </c>
      <c r="K2515" t="s">
        <v>280</v>
      </c>
      <c r="L2515" t="s">
        <v>280</v>
      </c>
      <c r="M2515" t="s">
        <v>280</v>
      </c>
      <c r="N2515" t="s">
        <v>280</v>
      </c>
      <c r="O2515" s="182" t="s">
        <v>280</v>
      </c>
      <c r="P2515" s="182" t="s">
        <v>280</v>
      </c>
      <c r="Q2515" t="s">
        <v>280</v>
      </c>
      <c r="R2515" t="s">
        <v>280</v>
      </c>
      <c r="S2515" t="s">
        <v>280</v>
      </c>
      <c r="T2515" t="s">
        <v>280</v>
      </c>
    </row>
    <row r="2516" spans="2:20">
      <c r="B2516" t="s">
        <v>280</v>
      </c>
      <c r="C2516" t="s">
        <v>280</v>
      </c>
      <c r="D2516" t="s">
        <v>280</v>
      </c>
      <c r="E2516" t="s">
        <v>280</v>
      </c>
      <c r="F2516" t="s">
        <v>280</v>
      </c>
      <c r="G2516" t="s">
        <v>280</v>
      </c>
      <c r="H2516" t="s">
        <v>280</v>
      </c>
      <c r="I2516" t="s">
        <v>280</v>
      </c>
      <c r="J2516" t="s">
        <v>280</v>
      </c>
      <c r="K2516" t="s">
        <v>280</v>
      </c>
      <c r="L2516" t="s">
        <v>280</v>
      </c>
      <c r="M2516" t="s">
        <v>280</v>
      </c>
      <c r="N2516" t="s">
        <v>280</v>
      </c>
      <c r="O2516" s="182" t="s">
        <v>280</v>
      </c>
      <c r="P2516" s="182" t="s">
        <v>280</v>
      </c>
      <c r="Q2516" t="s">
        <v>280</v>
      </c>
      <c r="R2516" t="s">
        <v>280</v>
      </c>
      <c r="S2516" t="s">
        <v>280</v>
      </c>
      <c r="T2516" t="s">
        <v>280</v>
      </c>
    </row>
    <row r="2517" spans="2:20">
      <c r="B2517" t="s">
        <v>280</v>
      </c>
      <c r="C2517" t="s">
        <v>280</v>
      </c>
      <c r="D2517" t="s">
        <v>280</v>
      </c>
      <c r="E2517" t="s">
        <v>280</v>
      </c>
      <c r="F2517" t="s">
        <v>280</v>
      </c>
      <c r="G2517" t="s">
        <v>280</v>
      </c>
      <c r="H2517" t="s">
        <v>280</v>
      </c>
      <c r="I2517" t="s">
        <v>280</v>
      </c>
      <c r="J2517" t="s">
        <v>280</v>
      </c>
      <c r="K2517" t="s">
        <v>280</v>
      </c>
      <c r="L2517" t="s">
        <v>280</v>
      </c>
      <c r="M2517" t="s">
        <v>280</v>
      </c>
      <c r="N2517" t="s">
        <v>280</v>
      </c>
      <c r="O2517" s="182" t="s">
        <v>280</v>
      </c>
      <c r="P2517" s="182" t="s">
        <v>280</v>
      </c>
      <c r="Q2517" t="s">
        <v>280</v>
      </c>
      <c r="R2517" t="s">
        <v>280</v>
      </c>
      <c r="S2517" t="s">
        <v>280</v>
      </c>
      <c r="T2517" t="s">
        <v>280</v>
      </c>
    </row>
    <row r="2518" spans="2:20">
      <c r="B2518" t="s">
        <v>280</v>
      </c>
      <c r="C2518" t="s">
        <v>280</v>
      </c>
      <c r="D2518" t="s">
        <v>280</v>
      </c>
      <c r="E2518" t="s">
        <v>280</v>
      </c>
      <c r="F2518" t="s">
        <v>280</v>
      </c>
      <c r="G2518" t="s">
        <v>280</v>
      </c>
      <c r="H2518" t="s">
        <v>280</v>
      </c>
      <c r="I2518" t="s">
        <v>280</v>
      </c>
      <c r="J2518" t="s">
        <v>280</v>
      </c>
      <c r="K2518" t="s">
        <v>280</v>
      </c>
      <c r="L2518" t="s">
        <v>280</v>
      </c>
      <c r="M2518" t="s">
        <v>280</v>
      </c>
      <c r="N2518" t="s">
        <v>280</v>
      </c>
      <c r="O2518" s="182" t="s">
        <v>280</v>
      </c>
      <c r="P2518" s="182" t="s">
        <v>280</v>
      </c>
      <c r="Q2518" t="s">
        <v>280</v>
      </c>
      <c r="R2518" t="s">
        <v>280</v>
      </c>
      <c r="S2518" t="s">
        <v>280</v>
      </c>
      <c r="T2518" t="s">
        <v>280</v>
      </c>
    </row>
    <row r="2519" spans="2:20">
      <c r="B2519" t="s">
        <v>280</v>
      </c>
      <c r="C2519" t="s">
        <v>280</v>
      </c>
      <c r="D2519" t="s">
        <v>280</v>
      </c>
      <c r="E2519" t="s">
        <v>280</v>
      </c>
      <c r="F2519" t="s">
        <v>280</v>
      </c>
      <c r="G2519" t="s">
        <v>280</v>
      </c>
      <c r="H2519" t="s">
        <v>280</v>
      </c>
      <c r="I2519" t="s">
        <v>280</v>
      </c>
      <c r="J2519" t="s">
        <v>280</v>
      </c>
      <c r="K2519" t="s">
        <v>280</v>
      </c>
      <c r="L2519" t="s">
        <v>280</v>
      </c>
      <c r="M2519" t="s">
        <v>280</v>
      </c>
      <c r="N2519" t="s">
        <v>280</v>
      </c>
      <c r="O2519" s="182" t="s">
        <v>280</v>
      </c>
      <c r="P2519" s="182" t="s">
        <v>280</v>
      </c>
      <c r="Q2519" t="s">
        <v>280</v>
      </c>
      <c r="R2519" t="s">
        <v>280</v>
      </c>
      <c r="S2519" t="s">
        <v>280</v>
      </c>
      <c r="T2519" t="s">
        <v>280</v>
      </c>
    </row>
    <row r="2520" spans="2:20">
      <c r="B2520" t="s">
        <v>280</v>
      </c>
      <c r="C2520" t="s">
        <v>280</v>
      </c>
      <c r="D2520" t="s">
        <v>280</v>
      </c>
      <c r="E2520" t="s">
        <v>280</v>
      </c>
      <c r="F2520" t="s">
        <v>280</v>
      </c>
      <c r="G2520" t="s">
        <v>280</v>
      </c>
      <c r="H2520" t="s">
        <v>280</v>
      </c>
      <c r="I2520" t="s">
        <v>280</v>
      </c>
      <c r="J2520" t="s">
        <v>280</v>
      </c>
      <c r="K2520" t="s">
        <v>280</v>
      </c>
      <c r="L2520" t="s">
        <v>280</v>
      </c>
      <c r="M2520" t="s">
        <v>280</v>
      </c>
      <c r="N2520" t="s">
        <v>280</v>
      </c>
      <c r="O2520" s="182" t="s">
        <v>280</v>
      </c>
      <c r="P2520" s="182" t="s">
        <v>280</v>
      </c>
      <c r="Q2520" t="s">
        <v>280</v>
      </c>
      <c r="R2520" t="s">
        <v>280</v>
      </c>
      <c r="S2520" t="s">
        <v>280</v>
      </c>
      <c r="T2520" t="s">
        <v>280</v>
      </c>
    </row>
    <row r="2521" spans="2:20">
      <c r="B2521" t="s">
        <v>280</v>
      </c>
      <c r="C2521" t="s">
        <v>280</v>
      </c>
      <c r="D2521" t="s">
        <v>280</v>
      </c>
      <c r="E2521" t="s">
        <v>280</v>
      </c>
      <c r="F2521" t="s">
        <v>280</v>
      </c>
      <c r="G2521" t="s">
        <v>280</v>
      </c>
      <c r="H2521" t="s">
        <v>280</v>
      </c>
      <c r="I2521" t="s">
        <v>280</v>
      </c>
      <c r="J2521" t="s">
        <v>280</v>
      </c>
      <c r="K2521" t="s">
        <v>280</v>
      </c>
      <c r="L2521" t="s">
        <v>280</v>
      </c>
      <c r="M2521" t="s">
        <v>280</v>
      </c>
      <c r="N2521" t="s">
        <v>280</v>
      </c>
      <c r="O2521" s="182" t="s">
        <v>280</v>
      </c>
      <c r="P2521" s="182" t="s">
        <v>280</v>
      </c>
      <c r="Q2521" t="s">
        <v>280</v>
      </c>
      <c r="R2521" t="s">
        <v>280</v>
      </c>
      <c r="S2521" t="s">
        <v>280</v>
      </c>
      <c r="T2521" t="s">
        <v>280</v>
      </c>
    </row>
    <row r="2522" spans="2:20">
      <c r="B2522" t="s">
        <v>280</v>
      </c>
      <c r="C2522" t="s">
        <v>280</v>
      </c>
      <c r="D2522" t="s">
        <v>280</v>
      </c>
      <c r="E2522" t="s">
        <v>280</v>
      </c>
      <c r="F2522" t="s">
        <v>280</v>
      </c>
      <c r="G2522" t="s">
        <v>280</v>
      </c>
      <c r="H2522" t="s">
        <v>280</v>
      </c>
      <c r="I2522" t="s">
        <v>280</v>
      </c>
      <c r="J2522" t="s">
        <v>280</v>
      </c>
      <c r="K2522" t="s">
        <v>280</v>
      </c>
      <c r="L2522" t="s">
        <v>280</v>
      </c>
      <c r="M2522" t="s">
        <v>280</v>
      </c>
      <c r="N2522" t="s">
        <v>280</v>
      </c>
      <c r="O2522" s="182" t="s">
        <v>280</v>
      </c>
      <c r="P2522" s="182" t="s">
        <v>280</v>
      </c>
      <c r="Q2522" t="s">
        <v>280</v>
      </c>
      <c r="R2522" t="s">
        <v>280</v>
      </c>
      <c r="S2522" t="s">
        <v>280</v>
      </c>
      <c r="T2522" t="s">
        <v>280</v>
      </c>
    </row>
    <row r="2523" spans="2:20">
      <c r="B2523" t="s">
        <v>280</v>
      </c>
      <c r="C2523" t="s">
        <v>280</v>
      </c>
      <c r="D2523" t="s">
        <v>280</v>
      </c>
      <c r="E2523" t="s">
        <v>280</v>
      </c>
      <c r="F2523" t="s">
        <v>280</v>
      </c>
      <c r="G2523" t="s">
        <v>280</v>
      </c>
      <c r="H2523" t="s">
        <v>280</v>
      </c>
      <c r="I2523" t="s">
        <v>280</v>
      </c>
      <c r="J2523" t="s">
        <v>280</v>
      </c>
      <c r="K2523" t="s">
        <v>280</v>
      </c>
      <c r="L2523" t="s">
        <v>280</v>
      </c>
      <c r="M2523" t="s">
        <v>280</v>
      </c>
      <c r="N2523" t="s">
        <v>280</v>
      </c>
      <c r="O2523" s="182" t="s">
        <v>280</v>
      </c>
      <c r="P2523" s="182" t="s">
        <v>280</v>
      </c>
      <c r="Q2523" t="s">
        <v>280</v>
      </c>
      <c r="R2523" t="s">
        <v>280</v>
      </c>
      <c r="S2523" t="s">
        <v>280</v>
      </c>
      <c r="T2523" t="s">
        <v>280</v>
      </c>
    </row>
    <row r="2524" spans="2:20">
      <c r="B2524" t="s">
        <v>280</v>
      </c>
      <c r="C2524" t="s">
        <v>280</v>
      </c>
      <c r="D2524" t="s">
        <v>280</v>
      </c>
      <c r="E2524" t="s">
        <v>280</v>
      </c>
      <c r="F2524" t="s">
        <v>280</v>
      </c>
      <c r="G2524" t="s">
        <v>280</v>
      </c>
      <c r="H2524" t="s">
        <v>280</v>
      </c>
      <c r="I2524" t="s">
        <v>280</v>
      </c>
      <c r="J2524" t="s">
        <v>280</v>
      </c>
      <c r="K2524" t="s">
        <v>280</v>
      </c>
      <c r="L2524" t="s">
        <v>280</v>
      </c>
      <c r="M2524" t="s">
        <v>280</v>
      </c>
      <c r="N2524" t="s">
        <v>280</v>
      </c>
      <c r="O2524" s="182" t="s">
        <v>280</v>
      </c>
      <c r="P2524" s="182" t="s">
        <v>280</v>
      </c>
      <c r="Q2524" t="s">
        <v>280</v>
      </c>
      <c r="R2524" t="s">
        <v>280</v>
      </c>
      <c r="S2524" t="s">
        <v>280</v>
      </c>
      <c r="T2524" t="s">
        <v>280</v>
      </c>
    </row>
    <row r="2525" spans="2:20">
      <c r="B2525" t="s">
        <v>280</v>
      </c>
      <c r="C2525" t="s">
        <v>280</v>
      </c>
      <c r="D2525" t="s">
        <v>280</v>
      </c>
      <c r="E2525" t="s">
        <v>280</v>
      </c>
      <c r="F2525" t="s">
        <v>280</v>
      </c>
      <c r="G2525" t="s">
        <v>280</v>
      </c>
      <c r="H2525" t="s">
        <v>280</v>
      </c>
      <c r="I2525" t="s">
        <v>280</v>
      </c>
      <c r="J2525" t="s">
        <v>280</v>
      </c>
      <c r="K2525" t="s">
        <v>280</v>
      </c>
      <c r="L2525" t="s">
        <v>280</v>
      </c>
      <c r="M2525" t="s">
        <v>280</v>
      </c>
      <c r="N2525" t="s">
        <v>280</v>
      </c>
      <c r="O2525" s="182" t="s">
        <v>280</v>
      </c>
      <c r="P2525" s="182" t="s">
        <v>280</v>
      </c>
      <c r="Q2525" t="s">
        <v>280</v>
      </c>
      <c r="R2525" t="s">
        <v>280</v>
      </c>
      <c r="S2525" t="s">
        <v>280</v>
      </c>
      <c r="T2525" t="s">
        <v>280</v>
      </c>
    </row>
    <row r="2526" spans="2:20">
      <c r="B2526" t="s">
        <v>280</v>
      </c>
      <c r="C2526" t="s">
        <v>280</v>
      </c>
      <c r="D2526" t="s">
        <v>280</v>
      </c>
      <c r="E2526" t="s">
        <v>280</v>
      </c>
      <c r="F2526" t="s">
        <v>280</v>
      </c>
      <c r="G2526" t="s">
        <v>280</v>
      </c>
      <c r="H2526" t="s">
        <v>280</v>
      </c>
      <c r="I2526" t="s">
        <v>280</v>
      </c>
      <c r="J2526" t="s">
        <v>280</v>
      </c>
      <c r="K2526" t="s">
        <v>280</v>
      </c>
      <c r="L2526" t="s">
        <v>280</v>
      </c>
      <c r="M2526" t="s">
        <v>280</v>
      </c>
      <c r="N2526" t="s">
        <v>280</v>
      </c>
      <c r="O2526" s="182" t="s">
        <v>280</v>
      </c>
      <c r="P2526" s="182" t="s">
        <v>280</v>
      </c>
      <c r="Q2526" t="s">
        <v>280</v>
      </c>
      <c r="R2526" t="s">
        <v>280</v>
      </c>
      <c r="S2526" t="s">
        <v>280</v>
      </c>
      <c r="T2526" t="s">
        <v>280</v>
      </c>
    </row>
    <row r="2527" spans="2:20">
      <c r="B2527" t="s">
        <v>280</v>
      </c>
      <c r="C2527" t="s">
        <v>280</v>
      </c>
      <c r="D2527" t="s">
        <v>280</v>
      </c>
      <c r="E2527" t="s">
        <v>280</v>
      </c>
      <c r="F2527" t="s">
        <v>280</v>
      </c>
      <c r="G2527" t="s">
        <v>280</v>
      </c>
      <c r="H2527" t="s">
        <v>280</v>
      </c>
      <c r="I2527" t="s">
        <v>280</v>
      </c>
      <c r="J2527" t="s">
        <v>280</v>
      </c>
      <c r="K2527" t="s">
        <v>280</v>
      </c>
      <c r="L2527" t="s">
        <v>280</v>
      </c>
      <c r="M2527" t="s">
        <v>280</v>
      </c>
      <c r="N2527" t="s">
        <v>280</v>
      </c>
      <c r="O2527" s="182" t="s">
        <v>280</v>
      </c>
      <c r="P2527" s="182" t="s">
        <v>280</v>
      </c>
      <c r="Q2527" t="s">
        <v>280</v>
      </c>
      <c r="R2527" t="s">
        <v>280</v>
      </c>
      <c r="S2527" t="s">
        <v>280</v>
      </c>
      <c r="T2527" t="s">
        <v>280</v>
      </c>
    </row>
    <row r="2528" spans="2:20">
      <c r="B2528" t="s">
        <v>280</v>
      </c>
      <c r="C2528" t="s">
        <v>280</v>
      </c>
      <c r="D2528" t="s">
        <v>280</v>
      </c>
      <c r="E2528" t="s">
        <v>280</v>
      </c>
      <c r="F2528" t="s">
        <v>280</v>
      </c>
      <c r="G2528" t="s">
        <v>280</v>
      </c>
      <c r="H2528" t="s">
        <v>280</v>
      </c>
      <c r="I2528" t="s">
        <v>280</v>
      </c>
      <c r="J2528" t="s">
        <v>280</v>
      </c>
      <c r="K2528" t="s">
        <v>280</v>
      </c>
      <c r="L2528" t="s">
        <v>280</v>
      </c>
      <c r="M2528" t="s">
        <v>280</v>
      </c>
      <c r="N2528" t="s">
        <v>280</v>
      </c>
      <c r="O2528" s="182" t="s">
        <v>280</v>
      </c>
      <c r="P2528" s="182" t="s">
        <v>280</v>
      </c>
      <c r="Q2528" t="s">
        <v>280</v>
      </c>
      <c r="R2528" t="s">
        <v>280</v>
      </c>
      <c r="S2528" t="s">
        <v>280</v>
      </c>
      <c r="T2528" t="s">
        <v>280</v>
      </c>
    </row>
    <row r="2529" spans="2:20">
      <c r="B2529" t="s">
        <v>280</v>
      </c>
      <c r="C2529" t="s">
        <v>280</v>
      </c>
      <c r="D2529" t="s">
        <v>280</v>
      </c>
      <c r="E2529" t="s">
        <v>280</v>
      </c>
      <c r="F2529" t="s">
        <v>280</v>
      </c>
      <c r="G2529" t="s">
        <v>280</v>
      </c>
      <c r="H2529" t="s">
        <v>280</v>
      </c>
      <c r="I2529" t="s">
        <v>280</v>
      </c>
      <c r="J2529" t="s">
        <v>280</v>
      </c>
      <c r="K2529" t="s">
        <v>280</v>
      </c>
      <c r="L2529" t="s">
        <v>280</v>
      </c>
      <c r="M2529" t="s">
        <v>280</v>
      </c>
      <c r="N2529" t="s">
        <v>280</v>
      </c>
      <c r="O2529" s="182" t="s">
        <v>280</v>
      </c>
      <c r="P2529" s="182" t="s">
        <v>280</v>
      </c>
      <c r="Q2529" t="s">
        <v>280</v>
      </c>
      <c r="R2529" t="s">
        <v>280</v>
      </c>
      <c r="S2529" t="s">
        <v>280</v>
      </c>
      <c r="T2529" t="s">
        <v>280</v>
      </c>
    </row>
    <row r="2530" spans="2:20">
      <c r="B2530" t="s">
        <v>280</v>
      </c>
      <c r="C2530" t="s">
        <v>280</v>
      </c>
      <c r="D2530" t="s">
        <v>280</v>
      </c>
      <c r="E2530" t="s">
        <v>280</v>
      </c>
      <c r="F2530" t="s">
        <v>280</v>
      </c>
      <c r="G2530" t="s">
        <v>280</v>
      </c>
      <c r="H2530" t="s">
        <v>280</v>
      </c>
      <c r="I2530" t="s">
        <v>280</v>
      </c>
      <c r="J2530" t="s">
        <v>280</v>
      </c>
      <c r="K2530" t="s">
        <v>280</v>
      </c>
      <c r="L2530" t="s">
        <v>280</v>
      </c>
      <c r="M2530" t="s">
        <v>280</v>
      </c>
      <c r="N2530" t="s">
        <v>280</v>
      </c>
      <c r="O2530" s="182" t="s">
        <v>280</v>
      </c>
      <c r="P2530" s="182" t="s">
        <v>280</v>
      </c>
      <c r="Q2530" t="s">
        <v>280</v>
      </c>
      <c r="R2530" t="s">
        <v>280</v>
      </c>
      <c r="S2530" t="s">
        <v>280</v>
      </c>
      <c r="T2530" t="s">
        <v>280</v>
      </c>
    </row>
    <row r="2531" spans="2:20">
      <c r="B2531" t="s">
        <v>280</v>
      </c>
      <c r="C2531" t="s">
        <v>280</v>
      </c>
      <c r="D2531" t="s">
        <v>280</v>
      </c>
      <c r="E2531" t="s">
        <v>280</v>
      </c>
      <c r="F2531" t="s">
        <v>280</v>
      </c>
      <c r="G2531" t="s">
        <v>280</v>
      </c>
      <c r="H2531" t="s">
        <v>280</v>
      </c>
      <c r="I2531" t="s">
        <v>280</v>
      </c>
      <c r="J2531" t="s">
        <v>280</v>
      </c>
      <c r="K2531" t="s">
        <v>280</v>
      </c>
      <c r="L2531" t="s">
        <v>280</v>
      </c>
      <c r="M2531" t="s">
        <v>280</v>
      </c>
      <c r="N2531" t="s">
        <v>280</v>
      </c>
      <c r="O2531" s="182" t="s">
        <v>280</v>
      </c>
      <c r="P2531" s="182" t="s">
        <v>280</v>
      </c>
      <c r="Q2531" t="s">
        <v>280</v>
      </c>
      <c r="R2531" t="s">
        <v>280</v>
      </c>
      <c r="S2531" t="s">
        <v>280</v>
      </c>
      <c r="T2531" t="s">
        <v>280</v>
      </c>
    </row>
    <row r="2532" spans="2:20">
      <c r="B2532" t="s">
        <v>280</v>
      </c>
      <c r="C2532" t="s">
        <v>280</v>
      </c>
      <c r="D2532" t="s">
        <v>280</v>
      </c>
      <c r="E2532" t="s">
        <v>280</v>
      </c>
      <c r="F2532" t="s">
        <v>280</v>
      </c>
      <c r="G2532" t="s">
        <v>280</v>
      </c>
      <c r="H2532" t="s">
        <v>280</v>
      </c>
      <c r="I2532" t="s">
        <v>280</v>
      </c>
      <c r="J2532" t="s">
        <v>280</v>
      </c>
      <c r="K2532" t="s">
        <v>280</v>
      </c>
      <c r="L2532" t="s">
        <v>280</v>
      </c>
      <c r="M2532" t="s">
        <v>280</v>
      </c>
      <c r="N2532" t="s">
        <v>280</v>
      </c>
      <c r="O2532" s="182" t="s">
        <v>280</v>
      </c>
      <c r="P2532" s="182" t="s">
        <v>280</v>
      </c>
      <c r="Q2532" t="s">
        <v>280</v>
      </c>
      <c r="R2532" t="s">
        <v>280</v>
      </c>
      <c r="S2532" t="s">
        <v>280</v>
      </c>
      <c r="T2532" t="s">
        <v>280</v>
      </c>
    </row>
    <row r="2533" spans="2:20">
      <c r="B2533" t="s">
        <v>280</v>
      </c>
      <c r="C2533" t="s">
        <v>280</v>
      </c>
      <c r="D2533" t="s">
        <v>280</v>
      </c>
      <c r="E2533" t="s">
        <v>280</v>
      </c>
      <c r="F2533" t="s">
        <v>280</v>
      </c>
      <c r="G2533" t="s">
        <v>280</v>
      </c>
      <c r="H2533" t="s">
        <v>280</v>
      </c>
      <c r="I2533" t="s">
        <v>280</v>
      </c>
      <c r="J2533" t="s">
        <v>280</v>
      </c>
      <c r="K2533" t="s">
        <v>280</v>
      </c>
      <c r="L2533" t="s">
        <v>280</v>
      </c>
      <c r="M2533" t="s">
        <v>280</v>
      </c>
      <c r="N2533" t="s">
        <v>280</v>
      </c>
      <c r="O2533" s="182" t="s">
        <v>280</v>
      </c>
      <c r="P2533" s="182" t="s">
        <v>280</v>
      </c>
      <c r="Q2533" t="s">
        <v>280</v>
      </c>
      <c r="R2533" t="s">
        <v>280</v>
      </c>
      <c r="S2533" t="s">
        <v>280</v>
      </c>
      <c r="T2533" t="s">
        <v>280</v>
      </c>
    </row>
    <row r="2534" spans="2:20">
      <c r="B2534" t="s">
        <v>280</v>
      </c>
      <c r="C2534" t="s">
        <v>280</v>
      </c>
      <c r="D2534" t="s">
        <v>280</v>
      </c>
      <c r="E2534" t="s">
        <v>280</v>
      </c>
      <c r="F2534" t="s">
        <v>280</v>
      </c>
      <c r="G2534" t="s">
        <v>280</v>
      </c>
      <c r="H2534" t="s">
        <v>280</v>
      </c>
      <c r="I2534" t="s">
        <v>280</v>
      </c>
      <c r="J2534" t="s">
        <v>280</v>
      </c>
      <c r="K2534" t="s">
        <v>280</v>
      </c>
      <c r="L2534" t="s">
        <v>280</v>
      </c>
      <c r="M2534" t="s">
        <v>280</v>
      </c>
      <c r="N2534" t="s">
        <v>280</v>
      </c>
      <c r="O2534" s="182" t="s">
        <v>280</v>
      </c>
      <c r="P2534" s="182" t="s">
        <v>280</v>
      </c>
      <c r="Q2534" t="s">
        <v>280</v>
      </c>
      <c r="R2534" t="s">
        <v>280</v>
      </c>
      <c r="S2534" t="s">
        <v>280</v>
      </c>
      <c r="T2534" t="s">
        <v>280</v>
      </c>
    </row>
    <row r="2535" spans="2:20">
      <c r="B2535" t="s">
        <v>280</v>
      </c>
      <c r="C2535" t="s">
        <v>280</v>
      </c>
      <c r="D2535" t="s">
        <v>280</v>
      </c>
      <c r="E2535" t="s">
        <v>280</v>
      </c>
      <c r="F2535" t="s">
        <v>280</v>
      </c>
      <c r="G2535" t="s">
        <v>280</v>
      </c>
      <c r="H2535" t="s">
        <v>280</v>
      </c>
      <c r="I2535" t="s">
        <v>280</v>
      </c>
      <c r="J2535" t="s">
        <v>280</v>
      </c>
      <c r="K2535" t="s">
        <v>280</v>
      </c>
      <c r="L2535" t="s">
        <v>280</v>
      </c>
      <c r="M2535" t="s">
        <v>280</v>
      </c>
      <c r="N2535" t="s">
        <v>280</v>
      </c>
      <c r="O2535" s="182" t="s">
        <v>280</v>
      </c>
      <c r="P2535" s="182" t="s">
        <v>280</v>
      </c>
      <c r="Q2535" t="s">
        <v>280</v>
      </c>
      <c r="R2535" t="s">
        <v>280</v>
      </c>
      <c r="S2535" t="s">
        <v>280</v>
      </c>
      <c r="T2535" t="s">
        <v>280</v>
      </c>
    </row>
    <row r="2536" spans="2:20">
      <c r="B2536" t="s">
        <v>280</v>
      </c>
      <c r="C2536" t="s">
        <v>280</v>
      </c>
      <c r="D2536" t="s">
        <v>280</v>
      </c>
      <c r="E2536" t="s">
        <v>280</v>
      </c>
      <c r="F2536" t="s">
        <v>280</v>
      </c>
      <c r="G2536" t="s">
        <v>280</v>
      </c>
      <c r="H2536" t="s">
        <v>280</v>
      </c>
      <c r="I2536" t="s">
        <v>280</v>
      </c>
      <c r="J2536" t="s">
        <v>280</v>
      </c>
      <c r="K2536" t="s">
        <v>280</v>
      </c>
      <c r="L2536" t="s">
        <v>280</v>
      </c>
      <c r="M2536" t="s">
        <v>280</v>
      </c>
      <c r="N2536" t="s">
        <v>280</v>
      </c>
      <c r="O2536" s="182" t="s">
        <v>280</v>
      </c>
      <c r="P2536" s="182" t="s">
        <v>280</v>
      </c>
      <c r="Q2536" t="s">
        <v>280</v>
      </c>
      <c r="R2536" t="s">
        <v>280</v>
      </c>
      <c r="S2536" t="s">
        <v>280</v>
      </c>
      <c r="T2536" t="s">
        <v>280</v>
      </c>
    </row>
    <row r="2537" spans="2:20">
      <c r="B2537" t="s">
        <v>280</v>
      </c>
      <c r="C2537" t="s">
        <v>280</v>
      </c>
      <c r="D2537" t="s">
        <v>280</v>
      </c>
      <c r="E2537" t="s">
        <v>280</v>
      </c>
      <c r="F2537" t="s">
        <v>280</v>
      </c>
      <c r="G2537" t="s">
        <v>280</v>
      </c>
      <c r="H2537" t="s">
        <v>280</v>
      </c>
      <c r="I2537" t="s">
        <v>280</v>
      </c>
      <c r="J2537" t="s">
        <v>280</v>
      </c>
      <c r="K2537" t="s">
        <v>280</v>
      </c>
      <c r="L2537" t="s">
        <v>280</v>
      </c>
      <c r="M2537" t="s">
        <v>280</v>
      </c>
      <c r="N2537" t="s">
        <v>280</v>
      </c>
      <c r="O2537" s="182" t="s">
        <v>280</v>
      </c>
      <c r="P2537" s="182" t="s">
        <v>280</v>
      </c>
      <c r="Q2537" t="s">
        <v>280</v>
      </c>
      <c r="R2537" t="s">
        <v>280</v>
      </c>
      <c r="S2537" t="s">
        <v>280</v>
      </c>
      <c r="T2537" t="s">
        <v>280</v>
      </c>
    </row>
    <row r="2538" spans="2:20">
      <c r="B2538" t="s">
        <v>280</v>
      </c>
      <c r="C2538" t="s">
        <v>280</v>
      </c>
      <c r="D2538" t="s">
        <v>280</v>
      </c>
      <c r="E2538" t="s">
        <v>280</v>
      </c>
      <c r="F2538" t="s">
        <v>280</v>
      </c>
      <c r="G2538" t="s">
        <v>280</v>
      </c>
      <c r="H2538" t="s">
        <v>280</v>
      </c>
      <c r="I2538" t="s">
        <v>280</v>
      </c>
      <c r="J2538" t="s">
        <v>280</v>
      </c>
      <c r="K2538" t="s">
        <v>280</v>
      </c>
      <c r="L2538" t="s">
        <v>280</v>
      </c>
      <c r="M2538" t="s">
        <v>280</v>
      </c>
      <c r="N2538" t="s">
        <v>280</v>
      </c>
      <c r="O2538" s="182" t="s">
        <v>280</v>
      </c>
      <c r="P2538" s="182" t="s">
        <v>280</v>
      </c>
      <c r="Q2538" t="s">
        <v>280</v>
      </c>
      <c r="R2538" t="s">
        <v>280</v>
      </c>
      <c r="S2538" t="s">
        <v>280</v>
      </c>
      <c r="T2538" t="s">
        <v>280</v>
      </c>
    </row>
    <row r="2539" spans="2:20">
      <c r="B2539" t="s">
        <v>280</v>
      </c>
      <c r="C2539" t="s">
        <v>280</v>
      </c>
      <c r="D2539" t="s">
        <v>280</v>
      </c>
      <c r="E2539" t="s">
        <v>280</v>
      </c>
      <c r="F2539" t="s">
        <v>280</v>
      </c>
      <c r="G2539" t="s">
        <v>280</v>
      </c>
      <c r="H2539" t="s">
        <v>280</v>
      </c>
      <c r="I2539" t="s">
        <v>280</v>
      </c>
      <c r="J2539" t="s">
        <v>280</v>
      </c>
      <c r="K2539" t="s">
        <v>280</v>
      </c>
      <c r="L2539" t="s">
        <v>280</v>
      </c>
      <c r="M2539" t="s">
        <v>280</v>
      </c>
      <c r="N2539" t="s">
        <v>280</v>
      </c>
      <c r="O2539" s="182" t="s">
        <v>280</v>
      </c>
      <c r="P2539" s="182" t="s">
        <v>280</v>
      </c>
      <c r="Q2539" t="s">
        <v>280</v>
      </c>
      <c r="R2539" t="s">
        <v>280</v>
      </c>
      <c r="S2539" t="s">
        <v>280</v>
      </c>
      <c r="T2539" t="s">
        <v>280</v>
      </c>
    </row>
    <row r="2540" spans="2:20">
      <c r="B2540" t="s">
        <v>280</v>
      </c>
      <c r="C2540" t="s">
        <v>280</v>
      </c>
      <c r="D2540" t="s">
        <v>280</v>
      </c>
      <c r="E2540" t="s">
        <v>280</v>
      </c>
      <c r="F2540" t="s">
        <v>280</v>
      </c>
      <c r="G2540" t="s">
        <v>280</v>
      </c>
      <c r="H2540" t="s">
        <v>280</v>
      </c>
      <c r="I2540" t="s">
        <v>280</v>
      </c>
      <c r="J2540" t="s">
        <v>280</v>
      </c>
      <c r="K2540" t="s">
        <v>280</v>
      </c>
      <c r="L2540" t="s">
        <v>280</v>
      </c>
      <c r="M2540" t="s">
        <v>280</v>
      </c>
      <c r="N2540" t="s">
        <v>280</v>
      </c>
      <c r="O2540" s="182" t="s">
        <v>280</v>
      </c>
      <c r="P2540" s="182" t="s">
        <v>280</v>
      </c>
      <c r="Q2540" t="s">
        <v>280</v>
      </c>
      <c r="R2540" t="s">
        <v>280</v>
      </c>
      <c r="S2540" t="s">
        <v>280</v>
      </c>
      <c r="T2540" t="s">
        <v>280</v>
      </c>
    </row>
    <row r="2541" spans="2:20">
      <c r="B2541" t="s">
        <v>280</v>
      </c>
      <c r="C2541" t="s">
        <v>280</v>
      </c>
      <c r="D2541" t="s">
        <v>280</v>
      </c>
      <c r="E2541" t="s">
        <v>280</v>
      </c>
      <c r="F2541" t="s">
        <v>280</v>
      </c>
      <c r="G2541" t="s">
        <v>280</v>
      </c>
      <c r="H2541" t="s">
        <v>280</v>
      </c>
      <c r="I2541" t="s">
        <v>280</v>
      </c>
      <c r="J2541" t="s">
        <v>280</v>
      </c>
      <c r="K2541" t="s">
        <v>280</v>
      </c>
      <c r="L2541" t="s">
        <v>280</v>
      </c>
      <c r="M2541" t="s">
        <v>280</v>
      </c>
      <c r="N2541" t="s">
        <v>280</v>
      </c>
      <c r="O2541" s="182" t="s">
        <v>280</v>
      </c>
      <c r="P2541" s="182" t="s">
        <v>280</v>
      </c>
      <c r="Q2541" t="s">
        <v>280</v>
      </c>
      <c r="R2541" t="s">
        <v>280</v>
      </c>
      <c r="S2541" t="s">
        <v>280</v>
      </c>
      <c r="T2541" t="s">
        <v>280</v>
      </c>
    </row>
    <row r="2542" spans="2:20">
      <c r="B2542" t="s">
        <v>280</v>
      </c>
      <c r="C2542" t="s">
        <v>280</v>
      </c>
      <c r="D2542" t="s">
        <v>280</v>
      </c>
      <c r="E2542" t="s">
        <v>280</v>
      </c>
      <c r="F2542" t="s">
        <v>280</v>
      </c>
      <c r="G2542" t="s">
        <v>280</v>
      </c>
      <c r="H2542" t="s">
        <v>280</v>
      </c>
      <c r="I2542" t="s">
        <v>280</v>
      </c>
      <c r="J2542" t="s">
        <v>280</v>
      </c>
      <c r="K2542" t="s">
        <v>280</v>
      </c>
      <c r="L2542" t="s">
        <v>280</v>
      </c>
      <c r="M2542" t="s">
        <v>280</v>
      </c>
      <c r="N2542" t="s">
        <v>280</v>
      </c>
      <c r="O2542" s="182" t="s">
        <v>280</v>
      </c>
      <c r="P2542" s="182" t="s">
        <v>280</v>
      </c>
      <c r="Q2542" t="s">
        <v>280</v>
      </c>
      <c r="R2542" t="s">
        <v>280</v>
      </c>
      <c r="S2542" t="s">
        <v>280</v>
      </c>
      <c r="T2542" t="s">
        <v>280</v>
      </c>
    </row>
    <row r="2543" spans="2:20">
      <c r="B2543" t="s">
        <v>280</v>
      </c>
      <c r="C2543" t="s">
        <v>280</v>
      </c>
      <c r="D2543" t="s">
        <v>280</v>
      </c>
      <c r="E2543" t="s">
        <v>280</v>
      </c>
      <c r="F2543" t="s">
        <v>280</v>
      </c>
      <c r="G2543" t="s">
        <v>280</v>
      </c>
      <c r="H2543" t="s">
        <v>280</v>
      </c>
      <c r="I2543" t="s">
        <v>280</v>
      </c>
      <c r="J2543" t="s">
        <v>280</v>
      </c>
      <c r="K2543" t="s">
        <v>280</v>
      </c>
      <c r="L2543" t="s">
        <v>280</v>
      </c>
      <c r="M2543" t="s">
        <v>280</v>
      </c>
      <c r="N2543" t="s">
        <v>280</v>
      </c>
      <c r="O2543" s="182" t="s">
        <v>280</v>
      </c>
      <c r="P2543" s="182" t="s">
        <v>280</v>
      </c>
      <c r="Q2543" t="s">
        <v>280</v>
      </c>
      <c r="R2543" t="s">
        <v>280</v>
      </c>
      <c r="S2543" t="s">
        <v>280</v>
      </c>
      <c r="T2543" t="s">
        <v>280</v>
      </c>
    </row>
    <row r="2544" spans="2:20">
      <c r="B2544" t="s">
        <v>280</v>
      </c>
      <c r="C2544" t="s">
        <v>280</v>
      </c>
      <c r="D2544" t="s">
        <v>280</v>
      </c>
      <c r="E2544" t="s">
        <v>280</v>
      </c>
      <c r="F2544" t="s">
        <v>280</v>
      </c>
      <c r="G2544" t="s">
        <v>280</v>
      </c>
      <c r="H2544" t="s">
        <v>280</v>
      </c>
      <c r="I2544" t="s">
        <v>280</v>
      </c>
      <c r="J2544" t="s">
        <v>280</v>
      </c>
      <c r="K2544" t="s">
        <v>280</v>
      </c>
      <c r="L2544" t="s">
        <v>280</v>
      </c>
      <c r="M2544" t="s">
        <v>280</v>
      </c>
      <c r="N2544" t="s">
        <v>280</v>
      </c>
      <c r="O2544" s="182" t="s">
        <v>280</v>
      </c>
      <c r="P2544" s="182" t="s">
        <v>280</v>
      </c>
      <c r="Q2544" t="s">
        <v>280</v>
      </c>
      <c r="R2544" t="s">
        <v>280</v>
      </c>
      <c r="S2544" t="s">
        <v>280</v>
      </c>
      <c r="T2544" t="s">
        <v>280</v>
      </c>
    </row>
    <row r="2545" spans="2:20">
      <c r="B2545" t="s">
        <v>280</v>
      </c>
      <c r="C2545" t="s">
        <v>280</v>
      </c>
      <c r="D2545" t="s">
        <v>280</v>
      </c>
      <c r="E2545" t="s">
        <v>280</v>
      </c>
      <c r="F2545" t="s">
        <v>280</v>
      </c>
      <c r="G2545" t="s">
        <v>280</v>
      </c>
      <c r="H2545" t="s">
        <v>280</v>
      </c>
      <c r="I2545" t="s">
        <v>280</v>
      </c>
      <c r="J2545" t="s">
        <v>280</v>
      </c>
      <c r="K2545" t="s">
        <v>280</v>
      </c>
      <c r="L2545" t="s">
        <v>280</v>
      </c>
      <c r="M2545" t="s">
        <v>280</v>
      </c>
      <c r="N2545" t="s">
        <v>280</v>
      </c>
      <c r="O2545" s="182" t="s">
        <v>280</v>
      </c>
      <c r="P2545" s="182" t="s">
        <v>280</v>
      </c>
      <c r="Q2545" t="s">
        <v>280</v>
      </c>
      <c r="R2545" t="s">
        <v>280</v>
      </c>
      <c r="S2545" t="s">
        <v>280</v>
      </c>
      <c r="T2545" t="s">
        <v>280</v>
      </c>
    </row>
    <row r="2546" spans="2:20">
      <c r="B2546" t="s">
        <v>280</v>
      </c>
      <c r="C2546" t="s">
        <v>280</v>
      </c>
      <c r="D2546" t="s">
        <v>280</v>
      </c>
      <c r="E2546" t="s">
        <v>280</v>
      </c>
      <c r="F2546" t="s">
        <v>280</v>
      </c>
      <c r="G2546" t="s">
        <v>280</v>
      </c>
      <c r="H2546" t="s">
        <v>280</v>
      </c>
      <c r="I2546" t="s">
        <v>280</v>
      </c>
      <c r="J2546" t="s">
        <v>280</v>
      </c>
      <c r="K2546" t="s">
        <v>280</v>
      </c>
      <c r="L2546" t="s">
        <v>280</v>
      </c>
      <c r="M2546" t="s">
        <v>280</v>
      </c>
      <c r="N2546" t="s">
        <v>280</v>
      </c>
      <c r="O2546" s="182" t="s">
        <v>280</v>
      </c>
      <c r="P2546" s="182" t="s">
        <v>280</v>
      </c>
      <c r="Q2546" t="s">
        <v>280</v>
      </c>
      <c r="R2546" t="s">
        <v>280</v>
      </c>
      <c r="S2546" t="s">
        <v>280</v>
      </c>
      <c r="T2546" t="s">
        <v>280</v>
      </c>
    </row>
    <row r="2547" spans="2:20">
      <c r="B2547" t="s">
        <v>280</v>
      </c>
      <c r="C2547" t="s">
        <v>280</v>
      </c>
      <c r="D2547" t="s">
        <v>280</v>
      </c>
      <c r="E2547" t="s">
        <v>280</v>
      </c>
      <c r="F2547" t="s">
        <v>280</v>
      </c>
      <c r="G2547" t="s">
        <v>280</v>
      </c>
      <c r="H2547" t="s">
        <v>280</v>
      </c>
      <c r="I2547" t="s">
        <v>280</v>
      </c>
      <c r="J2547" t="s">
        <v>280</v>
      </c>
      <c r="K2547" t="s">
        <v>280</v>
      </c>
      <c r="L2547" t="s">
        <v>280</v>
      </c>
      <c r="M2547" t="s">
        <v>280</v>
      </c>
      <c r="N2547" t="s">
        <v>280</v>
      </c>
      <c r="O2547" s="182" t="s">
        <v>280</v>
      </c>
      <c r="P2547" s="182" t="s">
        <v>280</v>
      </c>
      <c r="Q2547" t="s">
        <v>280</v>
      </c>
      <c r="R2547" t="s">
        <v>280</v>
      </c>
      <c r="S2547" t="s">
        <v>280</v>
      </c>
      <c r="T2547" t="s">
        <v>280</v>
      </c>
    </row>
    <row r="2548" spans="2:20">
      <c r="B2548" t="s">
        <v>280</v>
      </c>
      <c r="C2548" t="s">
        <v>280</v>
      </c>
      <c r="D2548" t="s">
        <v>280</v>
      </c>
      <c r="E2548" t="s">
        <v>280</v>
      </c>
      <c r="F2548" t="s">
        <v>280</v>
      </c>
      <c r="G2548" t="s">
        <v>280</v>
      </c>
      <c r="H2548" t="s">
        <v>280</v>
      </c>
      <c r="I2548" t="s">
        <v>280</v>
      </c>
      <c r="J2548" t="s">
        <v>280</v>
      </c>
      <c r="K2548" t="s">
        <v>280</v>
      </c>
      <c r="L2548" t="s">
        <v>280</v>
      </c>
      <c r="M2548" t="s">
        <v>280</v>
      </c>
      <c r="N2548" t="s">
        <v>280</v>
      </c>
      <c r="O2548" s="182" t="s">
        <v>280</v>
      </c>
      <c r="P2548" s="182" t="s">
        <v>280</v>
      </c>
      <c r="Q2548" t="s">
        <v>280</v>
      </c>
      <c r="R2548" t="s">
        <v>280</v>
      </c>
      <c r="S2548" t="s">
        <v>280</v>
      </c>
      <c r="T2548" t="s">
        <v>280</v>
      </c>
    </row>
    <row r="2549" spans="2:20">
      <c r="B2549" t="s">
        <v>280</v>
      </c>
      <c r="C2549" t="s">
        <v>280</v>
      </c>
      <c r="D2549" t="s">
        <v>280</v>
      </c>
      <c r="E2549" t="s">
        <v>280</v>
      </c>
      <c r="F2549" t="s">
        <v>280</v>
      </c>
      <c r="G2549" t="s">
        <v>280</v>
      </c>
      <c r="H2549" t="s">
        <v>280</v>
      </c>
      <c r="I2549" t="s">
        <v>280</v>
      </c>
      <c r="J2549" t="s">
        <v>280</v>
      </c>
      <c r="K2549" t="s">
        <v>280</v>
      </c>
      <c r="L2549" t="s">
        <v>280</v>
      </c>
      <c r="M2549" t="s">
        <v>280</v>
      </c>
      <c r="N2549" t="s">
        <v>280</v>
      </c>
      <c r="O2549" s="182" t="s">
        <v>280</v>
      </c>
      <c r="P2549" s="182" t="s">
        <v>280</v>
      </c>
      <c r="Q2549" t="s">
        <v>280</v>
      </c>
      <c r="R2549" t="s">
        <v>280</v>
      </c>
      <c r="S2549" t="s">
        <v>280</v>
      </c>
      <c r="T2549" t="s">
        <v>280</v>
      </c>
    </row>
    <row r="2550" spans="2:20">
      <c r="B2550" t="s">
        <v>280</v>
      </c>
      <c r="C2550" t="s">
        <v>280</v>
      </c>
      <c r="D2550" t="s">
        <v>280</v>
      </c>
      <c r="E2550" t="s">
        <v>280</v>
      </c>
      <c r="F2550" t="s">
        <v>280</v>
      </c>
      <c r="G2550" t="s">
        <v>280</v>
      </c>
      <c r="H2550" t="s">
        <v>280</v>
      </c>
      <c r="I2550" t="s">
        <v>280</v>
      </c>
      <c r="J2550" t="s">
        <v>280</v>
      </c>
      <c r="K2550" t="s">
        <v>280</v>
      </c>
      <c r="L2550" t="s">
        <v>280</v>
      </c>
      <c r="M2550" t="s">
        <v>280</v>
      </c>
      <c r="N2550" t="s">
        <v>280</v>
      </c>
      <c r="O2550" s="182" t="s">
        <v>280</v>
      </c>
      <c r="P2550" s="182" t="s">
        <v>280</v>
      </c>
      <c r="Q2550" t="s">
        <v>280</v>
      </c>
      <c r="R2550" t="s">
        <v>280</v>
      </c>
      <c r="S2550" t="s">
        <v>280</v>
      </c>
      <c r="T2550" t="s">
        <v>280</v>
      </c>
    </row>
    <row r="2551" spans="2:20">
      <c r="B2551" t="s">
        <v>280</v>
      </c>
      <c r="C2551" t="s">
        <v>280</v>
      </c>
      <c r="D2551" t="s">
        <v>280</v>
      </c>
      <c r="E2551" t="s">
        <v>280</v>
      </c>
      <c r="F2551" t="s">
        <v>280</v>
      </c>
      <c r="G2551" t="s">
        <v>280</v>
      </c>
      <c r="H2551" t="s">
        <v>280</v>
      </c>
      <c r="I2551" t="s">
        <v>280</v>
      </c>
      <c r="J2551" t="s">
        <v>280</v>
      </c>
      <c r="K2551" t="s">
        <v>280</v>
      </c>
      <c r="L2551" t="s">
        <v>280</v>
      </c>
      <c r="M2551" t="s">
        <v>280</v>
      </c>
      <c r="N2551" t="s">
        <v>280</v>
      </c>
      <c r="O2551" s="182" t="s">
        <v>280</v>
      </c>
      <c r="P2551" s="182" t="s">
        <v>280</v>
      </c>
      <c r="Q2551" t="s">
        <v>280</v>
      </c>
      <c r="R2551" t="s">
        <v>280</v>
      </c>
      <c r="S2551" t="s">
        <v>280</v>
      </c>
      <c r="T2551" t="s">
        <v>280</v>
      </c>
    </row>
    <row r="2552" spans="2:20">
      <c r="B2552" t="s">
        <v>280</v>
      </c>
      <c r="C2552" t="s">
        <v>280</v>
      </c>
      <c r="D2552" t="s">
        <v>280</v>
      </c>
      <c r="E2552" t="s">
        <v>280</v>
      </c>
      <c r="F2552" t="s">
        <v>280</v>
      </c>
      <c r="G2552" t="s">
        <v>280</v>
      </c>
      <c r="H2552" t="s">
        <v>280</v>
      </c>
      <c r="I2552" t="s">
        <v>280</v>
      </c>
      <c r="J2552" t="s">
        <v>280</v>
      </c>
      <c r="K2552" t="s">
        <v>280</v>
      </c>
      <c r="L2552" t="s">
        <v>280</v>
      </c>
      <c r="M2552" t="s">
        <v>280</v>
      </c>
      <c r="N2552" t="s">
        <v>280</v>
      </c>
      <c r="O2552" s="182" t="s">
        <v>280</v>
      </c>
      <c r="P2552" s="182" t="s">
        <v>280</v>
      </c>
      <c r="Q2552" t="s">
        <v>280</v>
      </c>
      <c r="R2552" t="s">
        <v>280</v>
      </c>
      <c r="S2552" t="s">
        <v>280</v>
      </c>
      <c r="T2552" t="s">
        <v>280</v>
      </c>
    </row>
    <row r="2553" spans="2:20">
      <c r="B2553" t="s">
        <v>280</v>
      </c>
      <c r="C2553" t="s">
        <v>280</v>
      </c>
      <c r="D2553" t="s">
        <v>280</v>
      </c>
      <c r="E2553" t="s">
        <v>280</v>
      </c>
      <c r="F2553" t="s">
        <v>280</v>
      </c>
      <c r="G2553" t="s">
        <v>280</v>
      </c>
      <c r="H2553" t="s">
        <v>280</v>
      </c>
      <c r="I2553" t="s">
        <v>280</v>
      </c>
      <c r="J2553" t="s">
        <v>280</v>
      </c>
      <c r="K2553" t="s">
        <v>280</v>
      </c>
      <c r="L2553" t="s">
        <v>280</v>
      </c>
      <c r="M2553" t="s">
        <v>280</v>
      </c>
      <c r="N2553" t="s">
        <v>280</v>
      </c>
      <c r="O2553" s="182" t="s">
        <v>280</v>
      </c>
      <c r="P2553" s="182" t="s">
        <v>280</v>
      </c>
      <c r="Q2553" t="s">
        <v>280</v>
      </c>
      <c r="R2553" t="s">
        <v>280</v>
      </c>
      <c r="S2553" t="s">
        <v>280</v>
      </c>
      <c r="T2553" t="s">
        <v>280</v>
      </c>
    </row>
    <row r="2554" spans="2:20">
      <c r="B2554" t="s">
        <v>280</v>
      </c>
      <c r="C2554" t="s">
        <v>280</v>
      </c>
      <c r="D2554" t="s">
        <v>280</v>
      </c>
      <c r="E2554" t="s">
        <v>280</v>
      </c>
      <c r="F2554" t="s">
        <v>280</v>
      </c>
      <c r="G2554" t="s">
        <v>280</v>
      </c>
      <c r="H2554" t="s">
        <v>280</v>
      </c>
      <c r="I2554" t="s">
        <v>280</v>
      </c>
      <c r="J2554" t="s">
        <v>280</v>
      </c>
      <c r="K2554" t="s">
        <v>280</v>
      </c>
      <c r="L2554" t="s">
        <v>280</v>
      </c>
      <c r="M2554" t="s">
        <v>280</v>
      </c>
      <c r="N2554" t="s">
        <v>280</v>
      </c>
      <c r="O2554" s="182" t="s">
        <v>280</v>
      </c>
      <c r="P2554" s="182" t="s">
        <v>280</v>
      </c>
      <c r="Q2554" t="s">
        <v>280</v>
      </c>
      <c r="R2554" t="s">
        <v>280</v>
      </c>
      <c r="S2554" t="s">
        <v>280</v>
      </c>
      <c r="T2554" t="s">
        <v>280</v>
      </c>
    </row>
    <row r="2555" spans="2:20">
      <c r="B2555" t="s">
        <v>280</v>
      </c>
      <c r="C2555" t="s">
        <v>280</v>
      </c>
      <c r="D2555" t="s">
        <v>280</v>
      </c>
      <c r="E2555" t="s">
        <v>280</v>
      </c>
      <c r="F2555" t="s">
        <v>280</v>
      </c>
      <c r="G2555" t="s">
        <v>280</v>
      </c>
      <c r="H2555" t="s">
        <v>280</v>
      </c>
      <c r="I2555" t="s">
        <v>280</v>
      </c>
      <c r="J2555" t="s">
        <v>280</v>
      </c>
      <c r="K2555" t="s">
        <v>280</v>
      </c>
      <c r="L2555" t="s">
        <v>280</v>
      </c>
      <c r="M2555" t="s">
        <v>280</v>
      </c>
      <c r="N2555" t="s">
        <v>280</v>
      </c>
      <c r="O2555" s="182" t="s">
        <v>280</v>
      </c>
      <c r="P2555" s="182" t="s">
        <v>280</v>
      </c>
      <c r="Q2555" t="s">
        <v>280</v>
      </c>
      <c r="R2555" t="s">
        <v>280</v>
      </c>
      <c r="S2555" t="s">
        <v>280</v>
      </c>
      <c r="T2555" t="s">
        <v>280</v>
      </c>
    </row>
    <row r="2556" spans="2:20">
      <c r="B2556" t="s">
        <v>280</v>
      </c>
      <c r="C2556" t="s">
        <v>280</v>
      </c>
      <c r="D2556" t="s">
        <v>280</v>
      </c>
      <c r="E2556" t="s">
        <v>280</v>
      </c>
      <c r="F2556" t="s">
        <v>280</v>
      </c>
      <c r="G2556" t="s">
        <v>280</v>
      </c>
      <c r="H2556" t="s">
        <v>280</v>
      </c>
      <c r="I2556" t="s">
        <v>280</v>
      </c>
      <c r="J2556" t="s">
        <v>280</v>
      </c>
      <c r="K2556" t="s">
        <v>280</v>
      </c>
      <c r="L2556" t="s">
        <v>280</v>
      </c>
      <c r="M2556" t="s">
        <v>280</v>
      </c>
      <c r="N2556" t="s">
        <v>280</v>
      </c>
      <c r="O2556" s="182" t="s">
        <v>280</v>
      </c>
      <c r="P2556" s="182" t="s">
        <v>280</v>
      </c>
      <c r="Q2556" t="s">
        <v>280</v>
      </c>
      <c r="R2556" t="s">
        <v>280</v>
      </c>
      <c r="S2556" t="s">
        <v>280</v>
      </c>
      <c r="T2556" t="s">
        <v>280</v>
      </c>
    </row>
    <row r="2557" spans="2:20">
      <c r="B2557" t="s">
        <v>280</v>
      </c>
      <c r="C2557" t="s">
        <v>280</v>
      </c>
      <c r="D2557" t="s">
        <v>280</v>
      </c>
      <c r="E2557" t="s">
        <v>280</v>
      </c>
      <c r="F2557" t="s">
        <v>280</v>
      </c>
      <c r="G2557" t="s">
        <v>280</v>
      </c>
      <c r="H2557" t="s">
        <v>280</v>
      </c>
      <c r="I2557" t="s">
        <v>280</v>
      </c>
      <c r="J2557" t="s">
        <v>280</v>
      </c>
      <c r="K2557" t="s">
        <v>280</v>
      </c>
      <c r="L2557" t="s">
        <v>280</v>
      </c>
      <c r="M2557" t="s">
        <v>280</v>
      </c>
      <c r="N2557" t="s">
        <v>280</v>
      </c>
      <c r="O2557" s="182" t="s">
        <v>280</v>
      </c>
      <c r="P2557" s="182" t="s">
        <v>280</v>
      </c>
      <c r="Q2557" t="s">
        <v>280</v>
      </c>
      <c r="R2557" t="s">
        <v>280</v>
      </c>
      <c r="S2557" t="s">
        <v>280</v>
      </c>
      <c r="T2557" t="s">
        <v>280</v>
      </c>
    </row>
    <row r="2558" spans="2:20">
      <c r="B2558" t="s">
        <v>280</v>
      </c>
      <c r="C2558" t="s">
        <v>280</v>
      </c>
      <c r="D2558" t="s">
        <v>280</v>
      </c>
      <c r="E2558" t="s">
        <v>280</v>
      </c>
      <c r="F2558" t="s">
        <v>280</v>
      </c>
      <c r="G2558" t="s">
        <v>280</v>
      </c>
      <c r="H2558" t="s">
        <v>280</v>
      </c>
      <c r="I2558" t="s">
        <v>280</v>
      </c>
      <c r="J2558" t="s">
        <v>280</v>
      </c>
      <c r="K2558" t="s">
        <v>280</v>
      </c>
      <c r="L2558" t="s">
        <v>280</v>
      </c>
      <c r="M2558" t="s">
        <v>280</v>
      </c>
      <c r="N2558" t="s">
        <v>280</v>
      </c>
      <c r="O2558" s="182" t="s">
        <v>280</v>
      </c>
      <c r="P2558" s="182" t="s">
        <v>280</v>
      </c>
      <c r="Q2558" t="s">
        <v>280</v>
      </c>
      <c r="R2558" t="s">
        <v>280</v>
      </c>
      <c r="S2558" t="s">
        <v>280</v>
      </c>
      <c r="T2558" t="s">
        <v>280</v>
      </c>
    </row>
    <row r="2559" spans="2:20">
      <c r="B2559" t="s">
        <v>280</v>
      </c>
      <c r="C2559" t="s">
        <v>280</v>
      </c>
      <c r="D2559" t="s">
        <v>280</v>
      </c>
      <c r="E2559" t="s">
        <v>280</v>
      </c>
      <c r="F2559" t="s">
        <v>280</v>
      </c>
      <c r="G2559" t="s">
        <v>280</v>
      </c>
      <c r="H2559" t="s">
        <v>280</v>
      </c>
      <c r="I2559" t="s">
        <v>280</v>
      </c>
      <c r="J2559" t="s">
        <v>280</v>
      </c>
      <c r="K2559" t="s">
        <v>280</v>
      </c>
      <c r="L2559" t="s">
        <v>280</v>
      </c>
      <c r="M2559" t="s">
        <v>280</v>
      </c>
      <c r="N2559" t="s">
        <v>280</v>
      </c>
      <c r="O2559" s="182" t="s">
        <v>280</v>
      </c>
      <c r="P2559" s="182" t="s">
        <v>280</v>
      </c>
      <c r="Q2559" t="s">
        <v>280</v>
      </c>
      <c r="R2559" t="s">
        <v>280</v>
      </c>
      <c r="S2559" t="s">
        <v>280</v>
      </c>
      <c r="T2559" t="s">
        <v>280</v>
      </c>
    </row>
    <row r="2560" spans="2:20">
      <c r="B2560" t="s">
        <v>280</v>
      </c>
      <c r="C2560" t="s">
        <v>280</v>
      </c>
      <c r="D2560" t="s">
        <v>280</v>
      </c>
      <c r="E2560" t="s">
        <v>280</v>
      </c>
      <c r="F2560" t="s">
        <v>280</v>
      </c>
      <c r="G2560" t="s">
        <v>280</v>
      </c>
      <c r="H2560" t="s">
        <v>280</v>
      </c>
      <c r="I2560" t="s">
        <v>280</v>
      </c>
      <c r="J2560" t="s">
        <v>280</v>
      </c>
      <c r="K2560" t="s">
        <v>280</v>
      </c>
      <c r="L2560" t="s">
        <v>280</v>
      </c>
      <c r="M2560" t="s">
        <v>280</v>
      </c>
      <c r="N2560" t="s">
        <v>280</v>
      </c>
      <c r="O2560" s="182" t="s">
        <v>280</v>
      </c>
      <c r="P2560" s="182" t="s">
        <v>280</v>
      </c>
      <c r="Q2560" t="s">
        <v>280</v>
      </c>
      <c r="R2560" t="s">
        <v>280</v>
      </c>
      <c r="S2560" t="s">
        <v>280</v>
      </c>
      <c r="T2560" t="s">
        <v>280</v>
      </c>
    </row>
    <row r="2561" spans="2:20">
      <c r="B2561" t="s">
        <v>280</v>
      </c>
      <c r="C2561" t="s">
        <v>280</v>
      </c>
      <c r="D2561" t="s">
        <v>280</v>
      </c>
      <c r="E2561" t="s">
        <v>280</v>
      </c>
      <c r="F2561" t="s">
        <v>280</v>
      </c>
      <c r="G2561" t="s">
        <v>280</v>
      </c>
      <c r="H2561" t="s">
        <v>280</v>
      </c>
      <c r="I2561" t="s">
        <v>280</v>
      </c>
      <c r="J2561" t="s">
        <v>280</v>
      </c>
      <c r="K2561" t="s">
        <v>280</v>
      </c>
      <c r="L2561" t="s">
        <v>280</v>
      </c>
      <c r="M2561" t="s">
        <v>280</v>
      </c>
      <c r="N2561" t="s">
        <v>280</v>
      </c>
      <c r="O2561" s="182" t="s">
        <v>280</v>
      </c>
      <c r="P2561" s="182" t="s">
        <v>280</v>
      </c>
      <c r="Q2561" t="s">
        <v>280</v>
      </c>
      <c r="R2561" t="s">
        <v>280</v>
      </c>
      <c r="S2561" t="s">
        <v>280</v>
      </c>
      <c r="T2561" t="s">
        <v>280</v>
      </c>
    </row>
    <row r="2562" spans="2:20">
      <c r="B2562" t="s">
        <v>280</v>
      </c>
      <c r="C2562" t="s">
        <v>280</v>
      </c>
      <c r="D2562" t="s">
        <v>280</v>
      </c>
      <c r="E2562" t="s">
        <v>280</v>
      </c>
      <c r="F2562" t="s">
        <v>280</v>
      </c>
      <c r="G2562" t="s">
        <v>280</v>
      </c>
      <c r="H2562" t="s">
        <v>280</v>
      </c>
      <c r="I2562" t="s">
        <v>280</v>
      </c>
      <c r="J2562" t="s">
        <v>280</v>
      </c>
      <c r="K2562" t="s">
        <v>280</v>
      </c>
      <c r="L2562" t="s">
        <v>280</v>
      </c>
      <c r="M2562" t="s">
        <v>280</v>
      </c>
      <c r="N2562" t="s">
        <v>280</v>
      </c>
      <c r="O2562" s="182" t="s">
        <v>280</v>
      </c>
      <c r="P2562" s="182" t="s">
        <v>280</v>
      </c>
      <c r="Q2562" t="s">
        <v>280</v>
      </c>
      <c r="R2562" t="s">
        <v>280</v>
      </c>
      <c r="S2562" t="s">
        <v>280</v>
      </c>
      <c r="T2562" t="s">
        <v>280</v>
      </c>
    </row>
    <row r="2563" spans="2:20">
      <c r="B2563" t="s">
        <v>280</v>
      </c>
      <c r="C2563" t="s">
        <v>280</v>
      </c>
      <c r="D2563" t="s">
        <v>280</v>
      </c>
      <c r="E2563" t="s">
        <v>280</v>
      </c>
      <c r="F2563" t="s">
        <v>280</v>
      </c>
      <c r="G2563" t="s">
        <v>280</v>
      </c>
      <c r="H2563" t="s">
        <v>280</v>
      </c>
      <c r="I2563" t="s">
        <v>280</v>
      </c>
      <c r="J2563" t="s">
        <v>280</v>
      </c>
      <c r="K2563" t="s">
        <v>280</v>
      </c>
      <c r="L2563" t="s">
        <v>280</v>
      </c>
      <c r="M2563" t="s">
        <v>280</v>
      </c>
      <c r="N2563" t="s">
        <v>280</v>
      </c>
      <c r="O2563" s="182" t="s">
        <v>280</v>
      </c>
      <c r="P2563" s="182" t="s">
        <v>280</v>
      </c>
      <c r="Q2563" t="s">
        <v>280</v>
      </c>
      <c r="R2563" t="s">
        <v>280</v>
      </c>
      <c r="S2563" t="s">
        <v>280</v>
      </c>
      <c r="T2563" t="s">
        <v>280</v>
      </c>
    </row>
    <row r="2564" spans="2:20">
      <c r="B2564" t="s">
        <v>280</v>
      </c>
      <c r="C2564" t="s">
        <v>280</v>
      </c>
      <c r="D2564" t="s">
        <v>280</v>
      </c>
      <c r="E2564" t="s">
        <v>280</v>
      </c>
      <c r="F2564" t="s">
        <v>280</v>
      </c>
      <c r="G2564" t="s">
        <v>280</v>
      </c>
      <c r="H2564" t="s">
        <v>280</v>
      </c>
      <c r="I2564" t="s">
        <v>280</v>
      </c>
      <c r="J2564" t="s">
        <v>280</v>
      </c>
      <c r="K2564" t="s">
        <v>280</v>
      </c>
      <c r="L2564" t="s">
        <v>280</v>
      </c>
      <c r="M2564" t="s">
        <v>280</v>
      </c>
      <c r="N2564" t="s">
        <v>280</v>
      </c>
      <c r="O2564" s="182" t="s">
        <v>280</v>
      </c>
      <c r="P2564" s="182" t="s">
        <v>280</v>
      </c>
      <c r="Q2564" t="s">
        <v>280</v>
      </c>
      <c r="R2564" t="s">
        <v>280</v>
      </c>
      <c r="S2564" t="s">
        <v>280</v>
      </c>
      <c r="T2564" t="s">
        <v>280</v>
      </c>
    </row>
    <row r="2565" spans="2:20">
      <c r="B2565" t="s">
        <v>280</v>
      </c>
      <c r="C2565" t="s">
        <v>280</v>
      </c>
      <c r="D2565" t="s">
        <v>280</v>
      </c>
      <c r="E2565" t="s">
        <v>280</v>
      </c>
      <c r="F2565" t="s">
        <v>280</v>
      </c>
      <c r="G2565" t="s">
        <v>280</v>
      </c>
      <c r="H2565" t="s">
        <v>280</v>
      </c>
      <c r="I2565" t="s">
        <v>280</v>
      </c>
      <c r="J2565" t="s">
        <v>280</v>
      </c>
      <c r="K2565" t="s">
        <v>280</v>
      </c>
      <c r="L2565" t="s">
        <v>280</v>
      </c>
      <c r="M2565" t="s">
        <v>280</v>
      </c>
      <c r="N2565" t="s">
        <v>280</v>
      </c>
      <c r="O2565" s="182" t="s">
        <v>280</v>
      </c>
      <c r="P2565" s="182" t="s">
        <v>280</v>
      </c>
      <c r="Q2565" t="s">
        <v>280</v>
      </c>
      <c r="R2565" t="s">
        <v>280</v>
      </c>
      <c r="S2565" t="s">
        <v>280</v>
      </c>
      <c r="T2565" t="s">
        <v>280</v>
      </c>
    </row>
    <row r="2566" spans="2:20">
      <c r="B2566" t="s">
        <v>280</v>
      </c>
      <c r="C2566" t="s">
        <v>280</v>
      </c>
      <c r="D2566" t="s">
        <v>280</v>
      </c>
      <c r="E2566" t="s">
        <v>280</v>
      </c>
      <c r="F2566" t="s">
        <v>280</v>
      </c>
      <c r="G2566" t="s">
        <v>280</v>
      </c>
      <c r="H2566" t="s">
        <v>280</v>
      </c>
      <c r="I2566" t="s">
        <v>280</v>
      </c>
      <c r="J2566" t="s">
        <v>280</v>
      </c>
      <c r="K2566" t="s">
        <v>280</v>
      </c>
      <c r="L2566" t="s">
        <v>280</v>
      </c>
      <c r="M2566" t="s">
        <v>280</v>
      </c>
      <c r="N2566" t="s">
        <v>280</v>
      </c>
      <c r="O2566" s="182" t="s">
        <v>280</v>
      </c>
      <c r="P2566" s="182" t="s">
        <v>280</v>
      </c>
      <c r="Q2566" t="s">
        <v>280</v>
      </c>
      <c r="R2566" t="s">
        <v>280</v>
      </c>
      <c r="S2566" t="s">
        <v>280</v>
      </c>
      <c r="T2566" t="s">
        <v>280</v>
      </c>
    </row>
    <row r="2567" spans="2:20">
      <c r="B2567" t="s">
        <v>280</v>
      </c>
      <c r="C2567" t="s">
        <v>280</v>
      </c>
      <c r="D2567" t="s">
        <v>280</v>
      </c>
      <c r="E2567" t="s">
        <v>280</v>
      </c>
      <c r="F2567" t="s">
        <v>280</v>
      </c>
      <c r="G2567" t="s">
        <v>280</v>
      </c>
      <c r="H2567" t="s">
        <v>280</v>
      </c>
      <c r="I2567" t="s">
        <v>280</v>
      </c>
      <c r="J2567" t="s">
        <v>280</v>
      </c>
      <c r="K2567" t="s">
        <v>280</v>
      </c>
      <c r="L2567" t="s">
        <v>280</v>
      </c>
      <c r="M2567" t="s">
        <v>280</v>
      </c>
      <c r="N2567" t="s">
        <v>280</v>
      </c>
      <c r="O2567" s="182" t="s">
        <v>280</v>
      </c>
      <c r="P2567" s="182" t="s">
        <v>280</v>
      </c>
      <c r="Q2567" t="s">
        <v>280</v>
      </c>
      <c r="R2567" t="s">
        <v>280</v>
      </c>
      <c r="S2567" t="s">
        <v>280</v>
      </c>
      <c r="T2567" t="s">
        <v>280</v>
      </c>
    </row>
    <row r="2568" spans="2:20">
      <c r="B2568" t="s">
        <v>280</v>
      </c>
      <c r="C2568" t="s">
        <v>280</v>
      </c>
      <c r="D2568" t="s">
        <v>280</v>
      </c>
      <c r="E2568" t="s">
        <v>280</v>
      </c>
      <c r="F2568" t="s">
        <v>280</v>
      </c>
      <c r="G2568" t="s">
        <v>280</v>
      </c>
      <c r="H2568" t="s">
        <v>280</v>
      </c>
      <c r="I2568" t="s">
        <v>280</v>
      </c>
      <c r="J2568" t="s">
        <v>280</v>
      </c>
      <c r="K2568" t="s">
        <v>280</v>
      </c>
      <c r="L2568" t="s">
        <v>280</v>
      </c>
      <c r="M2568" t="s">
        <v>280</v>
      </c>
      <c r="N2568" t="s">
        <v>280</v>
      </c>
      <c r="O2568" s="182" t="s">
        <v>280</v>
      </c>
      <c r="P2568" s="182" t="s">
        <v>280</v>
      </c>
      <c r="Q2568" t="s">
        <v>280</v>
      </c>
      <c r="R2568" t="s">
        <v>280</v>
      </c>
      <c r="S2568" t="s">
        <v>280</v>
      </c>
      <c r="T2568" t="s">
        <v>280</v>
      </c>
    </row>
    <row r="2569" spans="2:20">
      <c r="B2569" t="s">
        <v>280</v>
      </c>
      <c r="C2569" t="s">
        <v>280</v>
      </c>
      <c r="D2569" t="s">
        <v>280</v>
      </c>
      <c r="E2569" t="s">
        <v>280</v>
      </c>
      <c r="F2569" t="s">
        <v>280</v>
      </c>
      <c r="G2569" t="s">
        <v>280</v>
      </c>
      <c r="H2569" t="s">
        <v>280</v>
      </c>
      <c r="I2569" t="s">
        <v>280</v>
      </c>
      <c r="J2569" t="s">
        <v>280</v>
      </c>
      <c r="K2569" t="s">
        <v>280</v>
      </c>
      <c r="L2569" t="s">
        <v>280</v>
      </c>
      <c r="M2569" t="s">
        <v>280</v>
      </c>
      <c r="N2569" t="s">
        <v>280</v>
      </c>
      <c r="O2569" s="182" t="s">
        <v>280</v>
      </c>
      <c r="P2569" s="182" t="s">
        <v>280</v>
      </c>
      <c r="Q2569" t="s">
        <v>280</v>
      </c>
      <c r="R2569" t="s">
        <v>280</v>
      </c>
      <c r="S2569" t="s">
        <v>280</v>
      </c>
      <c r="T2569" t="s">
        <v>280</v>
      </c>
    </row>
    <row r="2570" spans="2:20">
      <c r="B2570" t="s">
        <v>280</v>
      </c>
      <c r="C2570" t="s">
        <v>280</v>
      </c>
      <c r="D2570" t="s">
        <v>280</v>
      </c>
      <c r="E2570" t="s">
        <v>280</v>
      </c>
      <c r="F2570" t="s">
        <v>280</v>
      </c>
      <c r="G2570" t="s">
        <v>280</v>
      </c>
      <c r="H2570" t="s">
        <v>280</v>
      </c>
      <c r="I2570" t="s">
        <v>280</v>
      </c>
      <c r="J2570" t="s">
        <v>280</v>
      </c>
      <c r="K2570" t="s">
        <v>280</v>
      </c>
      <c r="L2570" t="s">
        <v>280</v>
      </c>
      <c r="M2570" t="s">
        <v>280</v>
      </c>
      <c r="N2570" t="s">
        <v>280</v>
      </c>
      <c r="O2570" s="182" t="s">
        <v>280</v>
      </c>
      <c r="P2570" s="182" t="s">
        <v>280</v>
      </c>
      <c r="Q2570" t="s">
        <v>280</v>
      </c>
      <c r="R2570" t="s">
        <v>280</v>
      </c>
      <c r="S2570" t="s">
        <v>280</v>
      </c>
      <c r="T2570" t="s">
        <v>280</v>
      </c>
    </row>
    <row r="2571" spans="2:20">
      <c r="B2571" t="s">
        <v>280</v>
      </c>
      <c r="C2571" t="s">
        <v>280</v>
      </c>
      <c r="D2571" t="s">
        <v>280</v>
      </c>
      <c r="E2571" t="s">
        <v>280</v>
      </c>
      <c r="F2571" t="s">
        <v>280</v>
      </c>
      <c r="G2571" t="s">
        <v>280</v>
      </c>
      <c r="H2571" t="s">
        <v>280</v>
      </c>
      <c r="I2571" t="s">
        <v>280</v>
      </c>
      <c r="J2571" t="s">
        <v>280</v>
      </c>
      <c r="K2571" t="s">
        <v>280</v>
      </c>
      <c r="L2571" t="s">
        <v>280</v>
      </c>
      <c r="M2571" t="s">
        <v>280</v>
      </c>
      <c r="N2571" t="s">
        <v>280</v>
      </c>
      <c r="O2571" s="182" t="s">
        <v>280</v>
      </c>
      <c r="P2571" s="182" t="s">
        <v>280</v>
      </c>
      <c r="Q2571" t="s">
        <v>280</v>
      </c>
      <c r="R2571" t="s">
        <v>280</v>
      </c>
      <c r="S2571" t="s">
        <v>280</v>
      </c>
      <c r="T2571" t="s">
        <v>280</v>
      </c>
    </row>
    <row r="2572" spans="2:20">
      <c r="B2572" t="s">
        <v>280</v>
      </c>
      <c r="C2572" t="s">
        <v>280</v>
      </c>
      <c r="D2572" t="s">
        <v>280</v>
      </c>
      <c r="E2572" t="s">
        <v>280</v>
      </c>
      <c r="F2572" t="s">
        <v>280</v>
      </c>
      <c r="G2572" t="s">
        <v>280</v>
      </c>
      <c r="H2572" t="s">
        <v>280</v>
      </c>
      <c r="I2572" t="s">
        <v>280</v>
      </c>
      <c r="J2572" t="s">
        <v>280</v>
      </c>
      <c r="K2572" t="s">
        <v>280</v>
      </c>
      <c r="L2572" t="s">
        <v>280</v>
      </c>
      <c r="M2572" t="s">
        <v>280</v>
      </c>
      <c r="N2572" t="s">
        <v>280</v>
      </c>
      <c r="O2572" s="182" t="s">
        <v>280</v>
      </c>
      <c r="P2572" s="182" t="s">
        <v>280</v>
      </c>
      <c r="Q2572" t="s">
        <v>280</v>
      </c>
      <c r="R2572" t="s">
        <v>280</v>
      </c>
      <c r="S2572" t="s">
        <v>280</v>
      </c>
      <c r="T2572" t="s">
        <v>280</v>
      </c>
    </row>
    <row r="2573" spans="2:20">
      <c r="B2573" t="s">
        <v>280</v>
      </c>
      <c r="C2573" t="s">
        <v>280</v>
      </c>
      <c r="D2573" t="s">
        <v>280</v>
      </c>
      <c r="E2573" t="s">
        <v>280</v>
      </c>
      <c r="F2573" t="s">
        <v>280</v>
      </c>
      <c r="G2573" t="s">
        <v>280</v>
      </c>
      <c r="H2573" t="s">
        <v>280</v>
      </c>
      <c r="I2573" t="s">
        <v>280</v>
      </c>
      <c r="J2573" t="s">
        <v>280</v>
      </c>
      <c r="K2573" t="s">
        <v>280</v>
      </c>
      <c r="L2573" t="s">
        <v>280</v>
      </c>
      <c r="M2573" t="s">
        <v>280</v>
      </c>
      <c r="N2573" t="s">
        <v>280</v>
      </c>
      <c r="O2573" s="182" t="s">
        <v>280</v>
      </c>
      <c r="P2573" s="182" t="s">
        <v>280</v>
      </c>
      <c r="Q2573" t="s">
        <v>280</v>
      </c>
      <c r="R2573" t="s">
        <v>280</v>
      </c>
      <c r="S2573" t="s">
        <v>280</v>
      </c>
      <c r="T2573" t="s">
        <v>280</v>
      </c>
    </row>
    <row r="2574" spans="2:20">
      <c r="B2574" t="s">
        <v>280</v>
      </c>
      <c r="C2574" t="s">
        <v>280</v>
      </c>
      <c r="D2574" t="s">
        <v>280</v>
      </c>
      <c r="E2574" t="s">
        <v>280</v>
      </c>
      <c r="F2574" t="s">
        <v>280</v>
      </c>
      <c r="G2574" t="s">
        <v>280</v>
      </c>
      <c r="H2574" t="s">
        <v>280</v>
      </c>
      <c r="I2574" t="s">
        <v>280</v>
      </c>
      <c r="J2574" t="s">
        <v>280</v>
      </c>
      <c r="K2574" t="s">
        <v>280</v>
      </c>
      <c r="L2574" t="s">
        <v>280</v>
      </c>
      <c r="M2574" t="s">
        <v>280</v>
      </c>
      <c r="N2574" t="s">
        <v>280</v>
      </c>
      <c r="O2574" s="182" t="s">
        <v>280</v>
      </c>
      <c r="P2574" s="182" t="s">
        <v>280</v>
      </c>
      <c r="Q2574" t="s">
        <v>280</v>
      </c>
      <c r="R2574" t="s">
        <v>280</v>
      </c>
      <c r="S2574" t="s">
        <v>280</v>
      </c>
      <c r="T2574" t="s">
        <v>280</v>
      </c>
    </row>
    <row r="2575" spans="2:20">
      <c r="B2575" t="s">
        <v>280</v>
      </c>
      <c r="C2575" t="s">
        <v>280</v>
      </c>
      <c r="D2575" t="s">
        <v>280</v>
      </c>
      <c r="E2575" t="s">
        <v>280</v>
      </c>
      <c r="F2575" t="s">
        <v>280</v>
      </c>
      <c r="G2575" t="s">
        <v>280</v>
      </c>
      <c r="H2575" t="s">
        <v>280</v>
      </c>
      <c r="I2575" t="s">
        <v>280</v>
      </c>
      <c r="J2575" t="s">
        <v>280</v>
      </c>
      <c r="K2575" t="s">
        <v>280</v>
      </c>
      <c r="L2575" t="s">
        <v>280</v>
      </c>
      <c r="M2575" t="s">
        <v>280</v>
      </c>
      <c r="N2575" t="s">
        <v>280</v>
      </c>
      <c r="O2575" s="182" t="s">
        <v>280</v>
      </c>
      <c r="P2575" s="182" t="s">
        <v>280</v>
      </c>
      <c r="Q2575" t="s">
        <v>280</v>
      </c>
      <c r="R2575" t="s">
        <v>280</v>
      </c>
      <c r="S2575" t="s">
        <v>280</v>
      </c>
      <c r="T2575" t="s">
        <v>280</v>
      </c>
    </row>
    <row r="2576" spans="2:20">
      <c r="B2576" t="s">
        <v>280</v>
      </c>
      <c r="C2576" t="s">
        <v>280</v>
      </c>
      <c r="D2576" t="s">
        <v>280</v>
      </c>
      <c r="E2576" t="s">
        <v>280</v>
      </c>
      <c r="F2576" t="s">
        <v>280</v>
      </c>
      <c r="G2576" t="s">
        <v>280</v>
      </c>
      <c r="H2576" t="s">
        <v>280</v>
      </c>
      <c r="I2576" t="s">
        <v>280</v>
      </c>
      <c r="J2576" t="s">
        <v>280</v>
      </c>
      <c r="K2576" t="s">
        <v>280</v>
      </c>
      <c r="L2576" t="s">
        <v>280</v>
      </c>
      <c r="M2576" t="s">
        <v>280</v>
      </c>
      <c r="N2576" t="s">
        <v>280</v>
      </c>
      <c r="O2576" s="182" t="s">
        <v>280</v>
      </c>
      <c r="P2576" s="182" t="s">
        <v>280</v>
      </c>
      <c r="Q2576" t="s">
        <v>280</v>
      </c>
      <c r="R2576" t="s">
        <v>280</v>
      </c>
      <c r="S2576" t="s">
        <v>280</v>
      </c>
      <c r="T2576" t="s">
        <v>280</v>
      </c>
    </row>
    <row r="2577" spans="2:20">
      <c r="B2577" t="s">
        <v>280</v>
      </c>
      <c r="C2577" t="s">
        <v>280</v>
      </c>
      <c r="D2577" t="s">
        <v>280</v>
      </c>
      <c r="E2577" t="s">
        <v>280</v>
      </c>
      <c r="F2577" t="s">
        <v>280</v>
      </c>
      <c r="G2577" t="s">
        <v>280</v>
      </c>
      <c r="H2577" t="s">
        <v>280</v>
      </c>
      <c r="I2577" t="s">
        <v>280</v>
      </c>
      <c r="J2577" t="s">
        <v>280</v>
      </c>
      <c r="K2577" t="s">
        <v>280</v>
      </c>
      <c r="L2577" t="s">
        <v>280</v>
      </c>
      <c r="M2577" t="s">
        <v>280</v>
      </c>
      <c r="N2577" t="s">
        <v>280</v>
      </c>
      <c r="O2577" s="182" t="s">
        <v>280</v>
      </c>
      <c r="P2577" s="182" t="s">
        <v>280</v>
      </c>
      <c r="Q2577" t="s">
        <v>280</v>
      </c>
      <c r="R2577" t="s">
        <v>280</v>
      </c>
      <c r="S2577" t="s">
        <v>280</v>
      </c>
      <c r="T2577" t="s">
        <v>280</v>
      </c>
    </row>
    <row r="2578" spans="2:20">
      <c r="B2578" t="s">
        <v>280</v>
      </c>
      <c r="C2578" t="s">
        <v>280</v>
      </c>
      <c r="D2578" t="s">
        <v>280</v>
      </c>
      <c r="E2578" t="s">
        <v>280</v>
      </c>
      <c r="F2578" t="s">
        <v>280</v>
      </c>
      <c r="G2578" t="s">
        <v>280</v>
      </c>
      <c r="H2578" t="s">
        <v>280</v>
      </c>
      <c r="I2578" t="s">
        <v>280</v>
      </c>
      <c r="J2578" t="s">
        <v>280</v>
      </c>
      <c r="K2578" t="s">
        <v>280</v>
      </c>
      <c r="L2578" t="s">
        <v>280</v>
      </c>
      <c r="M2578" t="s">
        <v>280</v>
      </c>
      <c r="N2578" t="s">
        <v>280</v>
      </c>
      <c r="O2578" s="182" t="s">
        <v>280</v>
      </c>
      <c r="P2578" s="182" t="s">
        <v>280</v>
      </c>
      <c r="Q2578" t="s">
        <v>280</v>
      </c>
      <c r="R2578" t="s">
        <v>280</v>
      </c>
      <c r="S2578" t="s">
        <v>280</v>
      </c>
      <c r="T2578" t="s">
        <v>280</v>
      </c>
    </row>
    <row r="2579" spans="2:20">
      <c r="B2579" t="s">
        <v>280</v>
      </c>
      <c r="C2579" t="s">
        <v>280</v>
      </c>
      <c r="D2579" t="s">
        <v>280</v>
      </c>
      <c r="E2579" t="s">
        <v>280</v>
      </c>
      <c r="F2579" t="s">
        <v>280</v>
      </c>
      <c r="G2579" t="s">
        <v>280</v>
      </c>
      <c r="H2579" t="s">
        <v>280</v>
      </c>
      <c r="I2579" t="s">
        <v>280</v>
      </c>
      <c r="J2579" t="s">
        <v>280</v>
      </c>
      <c r="K2579" t="s">
        <v>280</v>
      </c>
      <c r="L2579" t="s">
        <v>280</v>
      </c>
      <c r="M2579" t="s">
        <v>280</v>
      </c>
      <c r="N2579" t="s">
        <v>280</v>
      </c>
      <c r="O2579" s="182" t="s">
        <v>280</v>
      </c>
      <c r="P2579" s="182" t="s">
        <v>280</v>
      </c>
      <c r="Q2579" t="s">
        <v>280</v>
      </c>
      <c r="R2579" t="s">
        <v>280</v>
      </c>
      <c r="S2579" t="s">
        <v>280</v>
      </c>
      <c r="T2579" t="s">
        <v>280</v>
      </c>
    </row>
    <row r="2580" spans="2:20">
      <c r="B2580" t="s">
        <v>280</v>
      </c>
      <c r="C2580" t="s">
        <v>280</v>
      </c>
      <c r="D2580" t="s">
        <v>280</v>
      </c>
      <c r="E2580" t="s">
        <v>280</v>
      </c>
      <c r="F2580" t="s">
        <v>280</v>
      </c>
      <c r="G2580" t="s">
        <v>280</v>
      </c>
      <c r="H2580" t="s">
        <v>280</v>
      </c>
      <c r="I2580" t="s">
        <v>280</v>
      </c>
      <c r="J2580" t="s">
        <v>280</v>
      </c>
      <c r="K2580" t="s">
        <v>280</v>
      </c>
      <c r="L2580" t="s">
        <v>280</v>
      </c>
      <c r="M2580" t="s">
        <v>280</v>
      </c>
      <c r="N2580" t="s">
        <v>280</v>
      </c>
      <c r="O2580" s="182" t="s">
        <v>280</v>
      </c>
      <c r="P2580" s="182" t="s">
        <v>280</v>
      </c>
      <c r="Q2580" t="s">
        <v>280</v>
      </c>
      <c r="R2580" t="s">
        <v>280</v>
      </c>
      <c r="S2580" t="s">
        <v>280</v>
      </c>
      <c r="T2580" t="s">
        <v>280</v>
      </c>
    </row>
    <row r="2581" spans="2:20">
      <c r="B2581" t="s">
        <v>280</v>
      </c>
      <c r="C2581" t="s">
        <v>280</v>
      </c>
      <c r="D2581" t="s">
        <v>280</v>
      </c>
      <c r="E2581" t="s">
        <v>280</v>
      </c>
      <c r="F2581" t="s">
        <v>280</v>
      </c>
      <c r="G2581" t="s">
        <v>280</v>
      </c>
      <c r="H2581" t="s">
        <v>280</v>
      </c>
      <c r="I2581" t="s">
        <v>280</v>
      </c>
      <c r="J2581" t="s">
        <v>280</v>
      </c>
      <c r="K2581" t="s">
        <v>280</v>
      </c>
      <c r="L2581" t="s">
        <v>280</v>
      </c>
      <c r="M2581" t="s">
        <v>280</v>
      </c>
      <c r="N2581" t="s">
        <v>280</v>
      </c>
      <c r="O2581" s="182" t="s">
        <v>280</v>
      </c>
      <c r="P2581" s="182" t="s">
        <v>280</v>
      </c>
      <c r="Q2581" t="s">
        <v>280</v>
      </c>
      <c r="R2581" t="s">
        <v>280</v>
      </c>
      <c r="S2581" t="s">
        <v>280</v>
      </c>
      <c r="T2581" t="s">
        <v>280</v>
      </c>
    </row>
    <row r="2582" spans="2:20">
      <c r="B2582" t="s">
        <v>280</v>
      </c>
      <c r="C2582" t="s">
        <v>280</v>
      </c>
      <c r="D2582" t="s">
        <v>280</v>
      </c>
      <c r="E2582" t="s">
        <v>280</v>
      </c>
      <c r="F2582" t="s">
        <v>280</v>
      </c>
      <c r="G2582" t="s">
        <v>280</v>
      </c>
      <c r="H2582" t="s">
        <v>280</v>
      </c>
      <c r="I2582" t="s">
        <v>280</v>
      </c>
      <c r="J2582" t="s">
        <v>280</v>
      </c>
      <c r="K2582" t="s">
        <v>280</v>
      </c>
      <c r="L2582" t="s">
        <v>280</v>
      </c>
      <c r="M2582" t="s">
        <v>280</v>
      </c>
      <c r="N2582" t="s">
        <v>280</v>
      </c>
      <c r="O2582" s="182" t="s">
        <v>280</v>
      </c>
      <c r="P2582" s="182" t="s">
        <v>280</v>
      </c>
      <c r="Q2582" t="s">
        <v>280</v>
      </c>
      <c r="R2582" t="s">
        <v>280</v>
      </c>
      <c r="S2582" t="s">
        <v>280</v>
      </c>
      <c r="T2582" t="s">
        <v>280</v>
      </c>
    </row>
    <row r="2583" spans="2:20">
      <c r="B2583" t="s">
        <v>280</v>
      </c>
      <c r="C2583" t="s">
        <v>280</v>
      </c>
      <c r="D2583" t="s">
        <v>280</v>
      </c>
      <c r="E2583" t="s">
        <v>280</v>
      </c>
      <c r="F2583" t="s">
        <v>280</v>
      </c>
      <c r="G2583" t="s">
        <v>280</v>
      </c>
      <c r="H2583" t="s">
        <v>280</v>
      </c>
      <c r="I2583" t="s">
        <v>280</v>
      </c>
      <c r="J2583" t="s">
        <v>280</v>
      </c>
      <c r="K2583" t="s">
        <v>280</v>
      </c>
      <c r="L2583" t="s">
        <v>280</v>
      </c>
      <c r="M2583" t="s">
        <v>280</v>
      </c>
      <c r="N2583" t="s">
        <v>280</v>
      </c>
      <c r="O2583" s="182" t="s">
        <v>280</v>
      </c>
      <c r="P2583" s="182" t="s">
        <v>280</v>
      </c>
      <c r="Q2583" t="s">
        <v>280</v>
      </c>
      <c r="R2583" t="s">
        <v>280</v>
      </c>
      <c r="S2583" t="s">
        <v>280</v>
      </c>
      <c r="T2583" t="s">
        <v>280</v>
      </c>
    </row>
    <row r="2584" spans="2:20">
      <c r="B2584" t="s">
        <v>280</v>
      </c>
      <c r="C2584" t="s">
        <v>280</v>
      </c>
      <c r="D2584" t="s">
        <v>280</v>
      </c>
      <c r="E2584" t="s">
        <v>280</v>
      </c>
      <c r="F2584" t="s">
        <v>280</v>
      </c>
      <c r="G2584" t="s">
        <v>280</v>
      </c>
      <c r="H2584" t="s">
        <v>280</v>
      </c>
      <c r="I2584" t="s">
        <v>280</v>
      </c>
      <c r="J2584" t="s">
        <v>280</v>
      </c>
      <c r="K2584" t="s">
        <v>280</v>
      </c>
      <c r="L2584" t="s">
        <v>280</v>
      </c>
      <c r="M2584" t="s">
        <v>280</v>
      </c>
      <c r="N2584" t="s">
        <v>280</v>
      </c>
      <c r="O2584" s="182" t="s">
        <v>280</v>
      </c>
      <c r="P2584" s="182" t="s">
        <v>280</v>
      </c>
      <c r="Q2584" t="s">
        <v>280</v>
      </c>
      <c r="R2584" t="s">
        <v>280</v>
      </c>
      <c r="S2584" t="s">
        <v>280</v>
      </c>
      <c r="T2584" t="s">
        <v>280</v>
      </c>
    </row>
    <row r="2585" spans="2:20">
      <c r="B2585" t="s">
        <v>280</v>
      </c>
      <c r="C2585" t="s">
        <v>280</v>
      </c>
      <c r="D2585" t="s">
        <v>280</v>
      </c>
      <c r="E2585" t="s">
        <v>280</v>
      </c>
      <c r="F2585" t="s">
        <v>280</v>
      </c>
      <c r="G2585" t="s">
        <v>280</v>
      </c>
      <c r="H2585" t="s">
        <v>280</v>
      </c>
      <c r="I2585" t="s">
        <v>280</v>
      </c>
      <c r="J2585" t="s">
        <v>280</v>
      </c>
      <c r="K2585" t="s">
        <v>280</v>
      </c>
      <c r="L2585" t="s">
        <v>280</v>
      </c>
      <c r="M2585" t="s">
        <v>280</v>
      </c>
      <c r="N2585" t="s">
        <v>280</v>
      </c>
      <c r="O2585" s="182" t="s">
        <v>280</v>
      </c>
      <c r="P2585" s="182" t="s">
        <v>280</v>
      </c>
      <c r="Q2585" t="s">
        <v>280</v>
      </c>
      <c r="R2585" t="s">
        <v>280</v>
      </c>
      <c r="S2585" t="s">
        <v>280</v>
      </c>
      <c r="T2585" t="s">
        <v>280</v>
      </c>
    </row>
    <row r="2586" spans="2:20">
      <c r="B2586" t="s">
        <v>280</v>
      </c>
      <c r="C2586" t="s">
        <v>280</v>
      </c>
      <c r="D2586" t="s">
        <v>280</v>
      </c>
      <c r="E2586" t="s">
        <v>280</v>
      </c>
      <c r="F2586" t="s">
        <v>280</v>
      </c>
      <c r="G2586" t="s">
        <v>280</v>
      </c>
      <c r="H2586" t="s">
        <v>280</v>
      </c>
      <c r="I2586" t="s">
        <v>280</v>
      </c>
      <c r="J2586" t="s">
        <v>280</v>
      </c>
      <c r="K2586" t="s">
        <v>280</v>
      </c>
      <c r="L2586" t="s">
        <v>280</v>
      </c>
      <c r="M2586" t="s">
        <v>280</v>
      </c>
      <c r="N2586" t="s">
        <v>280</v>
      </c>
      <c r="O2586" s="182" t="s">
        <v>280</v>
      </c>
      <c r="P2586" s="182" t="s">
        <v>280</v>
      </c>
      <c r="Q2586" t="s">
        <v>280</v>
      </c>
      <c r="R2586" t="s">
        <v>280</v>
      </c>
      <c r="S2586" t="s">
        <v>280</v>
      </c>
      <c r="T2586" t="s">
        <v>280</v>
      </c>
    </row>
    <row r="2587" spans="2:20">
      <c r="B2587" t="s">
        <v>280</v>
      </c>
      <c r="C2587" t="s">
        <v>280</v>
      </c>
      <c r="D2587" t="s">
        <v>280</v>
      </c>
      <c r="E2587" t="s">
        <v>280</v>
      </c>
      <c r="F2587" t="s">
        <v>280</v>
      </c>
      <c r="G2587" t="s">
        <v>280</v>
      </c>
      <c r="H2587" t="s">
        <v>280</v>
      </c>
      <c r="I2587" t="s">
        <v>280</v>
      </c>
      <c r="J2587" t="s">
        <v>280</v>
      </c>
      <c r="K2587" t="s">
        <v>280</v>
      </c>
      <c r="L2587" t="s">
        <v>280</v>
      </c>
      <c r="M2587" t="s">
        <v>280</v>
      </c>
      <c r="N2587" t="s">
        <v>280</v>
      </c>
      <c r="O2587" s="182" t="s">
        <v>280</v>
      </c>
      <c r="P2587" s="182" t="s">
        <v>280</v>
      </c>
      <c r="Q2587" t="s">
        <v>280</v>
      </c>
      <c r="R2587" t="s">
        <v>280</v>
      </c>
      <c r="S2587" t="s">
        <v>280</v>
      </c>
      <c r="T2587" t="s">
        <v>280</v>
      </c>
    </row>
    <row r="2588" spans="2:20">
      <c r="B2588" t="s">
        <v>280</v>
      </c>
      <c r="C2588" t="s">
        <v>280</v>
      </c>
      <c r="D2588" t="s">
        <v>280</v>
      </c>
      <c r="E2588" t="s">
        <v>280</v>
      </c>
      <c r="F2588" t="s">
        <v>280</v>
      </c>
      <c r="G2588" t="s">
        <v>280</v>
      </c>
      <c r="H2588" t="s">
        <v>280</v>
      </c>
      <c r="I2588" t="s">
        <v>280</v>
      </c>
      <c r="J2588" t="s">
        <v>280</v>
      </c>
      <c r="K2588" t="s">
        <v>280</v>
      </c>
      <c r="L2588" t="s">
        <v>280</v>
      </c>
      <c r="M2588" t="s">
        <v>280</v>
      </c>
      <c r="N2588" t="s">
        <v>280</v>
      </c>
      <c r="O2588" s="182" t="s">
        <v>280</v>
      </c>
      <c r="P2588" s="182" t="s">
        <v>280</v>
      </c>
      <c r="Q2588" t="s">
        <v>280</v>
      </c>
      <c r="R2588" t="s">
        <v>280</v>
      </c>
      <c r="S2588" t="s">
        <v>280</v>
      </c>
      <c r="T2588" t="s">
        <v>280</v>
      </c>
    </row>
    <row r="2589" spans="2:20">
      <c r="B2589" t="s">
        <v>280</v>
      </c>
      <c r="C2589" t="s">
        <v>280</v>
      </c>
      <c r="D2589" t="s">
        <v>280</v>
      </c>
      <c r="E2589" t="s">
        <v>280</v>
      </c>
      <c r="F2589" t="s">
        <v>280</v>
      </c>
      <c r="G2589" t="s">
        <v>280</v>
      </c>
      <c r="H2589" t="s">
        <v>280</v>
      </c>
      <c r="I2589" t="s">
        <v>280</v>
      </c>
      <c r="J2589" t="s">
        <v>280</v>
      </c>
      <c r="K2589" t="s">
        <v>280</v>
      </c>
      <c r="L2589" t="s">
        <v>280</v>
      </c>
      <c r="M2589" t="s">
        <v>280</v>
      </c>
      <c r="N2589" t="s">
        <v>280</v>
      </c>
      <c r="O2589" s="182" t="s">
        <v>280</v>
      </c>
      <c r="P2589" s="182" t="s">
        <v>280</v>
      </c>
      <c r="Q2589" t="s">
        <v>280</v>
      </c>
      <c r="R2589" t="s">
        <v>280</v>
      </c>
      <c r="S2589" t="s">
        <v>280</v>
      </c>
      <c r="T2589" t="s">
        <v>280</v>
      </c>
    </row>
    <row r="2590" spans="2:20">
      <c r="B2590" t="s">
        <v>280</v>
      </c>
      <c r="C2590" t="s">
        <v>280</v>
      </c>
      <c r="D2590" t="s">
        <v>280</v>
      </c>
      <c r="E2590" t="s">
        <v>280</v>
      </c>
      <c r="F2590" t="s">
        <v>280</v>
      </c>
      <c r="G2590" t="s">
        <v>280</v>
      </c>
      <c r="H2590" t="s">
        <v>280</v>
      </c>
      <c r="I2590" t="s">
        <v>280</v>
      </c>
      <c r="J2590" t="s">
        <v>280</v>
      </c>
      <c r="K2590" t="s">
        <v>280</v>
      </c>
      <c r="L2590" t="s">
        <v>280</v>
      </c>
      <c r="M2590" t="s">
        <v>280</v>
      </c>
      <c r="N2590" t="s">
        <v>280</v>
      </c>
      <c r="O2590" s="182" t="s">
        <v>280</v>
      </c>
      <c r="P2590" s="182" t="s">
        <v>280</v>
      </c>
      <c r="Q2590" t="s">
        <v>280</v>
      </c>
      <c r="R2590" t="s">
        <v>280</v>
      </c>
      <c r="S2590" t="s">
        <v>280</v>
      </c>
      <c r="T2590" t="s">
        <v>280</v>
      </c>
    </row>
    <row r="2591" spans="2:20">
      <c r="B2591" t="s">
        <v>280</v>
      </c>
      <c r="C2591" t="s">
        <v>280</v>
      </c>
      <c r="D2591" t="s">
        <v>280</v>
      </c>
      <c r="E2591" t="s">
        <v>280</v>
      </c>
      <c r="F2591" t="s">
        <v>280</v>
      </c>
      <c r="G2591" t="s">
        <v>280</v>
      </c>
      <c r="H2591" t="s">
        <v>280</v>
      </c>
      <c r="I2591" t="s">
        <v>280</v>
      </c>
      <c r="J2591" t="s">
        <v>280</v>
      </c>
      <c r="K2591" t="s">
        <v>280</v>
      </c>
      <c r="L2591" t="s">
        <v>280</v>
      </c>
      <c r="M2591" t="s">
        <v>280</v>
      </c>
      <c r="N2591" t="s">
        <v>280</v>
      </c>
      <c r="O2591" s="182" t="s">
        <v>280</v>
      </c>
      <c r="P2591" s="182" t="s">
        <v>280</v>
      </c>
      <c r="Q2591" t="s">
        <v>280</v>
      </c>
      <c r="R2591" t="s">
        <v>280</v>
      </c>
      <c r="S2591" t="s">
        <v>280</v>
      </c>
      <c r="T2591" t="s">
        <v>280</v>
      </c>
    </row>
    <row r="2592" spans="2:20">
      <c r="B2592" t="s">
        <v>280</v>
      </c>
      <c r="C2592" t="s">
        <v>280</v>
      </c>
      <c r="D2592" t="s">
        <v>280</v>
      </c>
      <c r="E2592" t="s">
        <v>280</v>
      </c>
      <c r="F2592" t="s">
        <v>280</v>
      </c>
      <c r="G2592" t="s">
        <v>280</v>
      </c>
      <c r="H2592" t="s">
        <v>280</v>
      </c>
      <c r="I2592" t="s">
        <v>280</v>
      </c>
      <c r="J2592" t="s">
        <v>280</v>
      </c>
      <c r="K2592" t="s">
        <v>280</v>
      </c>
      <c r="L2592" t="s">
        <v>280</v>
      </c>
      <c r="M2592" t="s">
        <v>280</v>
      </c>
      <c r="N2592" t="s">
        <v>280</v>
      </c>
      <c r="O2592" s="182" t="s">
        <v>280</v>
      </c>
      <c r="P2592" s="182" t="s">
        <v>280</v>
      </c>
      <c r="Q2592" t="s">
        <v>280</v>
      </c>
      <c r="R2592" t="s">
        <v>280</v>
      </c>
      <c r="S2592" t="s">
        <v>280</v>
      </c>
      <c r="T2592" t="s">
        <v>280</v>
      </c>
    </row>
    <row r="2593" spans="2:20">
      <c r="B2593" t="s">
        <v>280</v>
      </c>
      <c r="C2593" t="s">
        <v>280</v>
      </c>
      <c r="D2593" t="s">
        <v>280</v>
      </c>
      <c r="E2593" t="s">
        <v>280</v>
      </c>
      <c r="F2593" t="s">
        <v>280</v>
      </c>
      <c r="G2593" t="s">
        <v>280</v>
      </c>
      <c r="H2593" t="s">
        <v>280</v>
      </c>
      <c r="I2593" t="s">
        <v>280</v>
      </c>
      <c r="J2593" t="s">
        <v>280</v>
      </c>
      <c r="K2593" t="s">
        <v>280</v>
      </c>
      <c r="L2593" t="s">
        <v>280</v>
      </c>
      <c r="M2593" t="s">
        <v>280</v>
      </c>
      <c r="N2593" t="s">
        <v>280</v>
      </c>
      <c r="O2593" s="182" t="s">
        <v>280</v>
      </c>
      <c r="P2593" s="182" t="s">
        <v>280</v>
      </c>
      <c r="Q2593" t="s">
        <v>280</v>
      </c>
      <c r="R2593" t="s">
        <v>280</v>
      </c>
      <c r="S2593" t="s">
        <v>280</v>
      </c>
      <c r="T2593" t="s">
        <v>280</v>
      </c>
    </row>
    <row r="2594" spans="2:20">
      <c r="B2594" t="s">
        <v>280</v>
      </c>
      <c r="C2594" t="s">
        <v>280</v>
      </c>
      <c r="D2594" t="s">
        <v>280</v>
      </c>
      <c r="E2594" t="s">
        <v>280</v>
      </c>
      <c r="F2594" t="s">
        <v>280</v>
      </c>
      <c r="G2594" t="s">
        <v>280</v>
      </c>
      <c r="H2594" t="s">
        <v>280</v>
      </c>
      <c r="I2594" t="s">
        <v>280</v>
      </c>
      <c r="J2594" t="s">
        <v>280</v>
      </c>
      <c r="K2594" t="s">
        <v>280</v>
      </c>
      <c r="L2594" t="s">
        <v>280</v>
      </c>
      <c r="M2594" t="s">
        <v>280</v>
      </c>
      <c r="N2594" t="s">
        <v>280</v>
      </c>
      <c r="O2594" s="182" t="s">
        <v>280</v>
      </c>
      <c r="P2594" s="182" t="s">
        <v>280</v>
      </c>
      <c r="Q2594" t="s">
        <v>280</v>
      </c>
      <c r="R2594" t="s">
        <v>280</v>
      </c>
      <c r="S2594" t="s">
        <v>280</v>
      </c>
      <c r="T2594" t="s">
        <v>280</v>
      </c>
    </row>
    <row r="2595" spans="2:20">
      <c r="B2595" t="s">
        <v>280</v>
      </c>
      <c r="C2595" t="s">
        <v>280</v>
      </c>
      <c r="D2595" t="s">
        <v>280</v>
      </c>
      <c r="E2595" t="s">
        <v>280</v>
      </c>
      <c r="F2595" t="s">
        <v>280</v>
      </c>
      <c r="G2595" t="s">
        <v>280</v>
      </c>
      <c r="H2595" t="s">
        <v>280</v>
      </c>
      <c r="I2595" t="s">
        <v>280</v>
      </c>
      <c r="J2595" t="s">
        <v>280</v>
      </c>
      <c r="K2595" t="s">
        <v>280</v>
      </c>
      <c r="L2595" t="s">
        <v>280</v>
      </c>
      <c r="M2595" t="s">
        <v>280</v>
      </c>
      <c r="N2595" t="s">
        <v>280</v>
      </c>
      <c r="O2595" s="182" t="s">
        <v>280</v>
      </c>
      <c r="P2595" s="182" t="s">
        <v>280</v>
      </c>
      <c r="Q2595" t="s">
        <v>280</v>
      </c>
      <c r="R2595" t="s">
        <v>280</v>
      </c>
      <c r="S2595" t="s">
        <v>280</v>
      </c>
      <c r="T2595" t="s">
        <v>280</v>
      </c>
    </row>
    <row r="2596" spans="2:20">
      <c r="B2596" t="s">
        <v>280</v>
      </c>
      <c r="C2596" t="s">
        <v>280</v>
      </c>
      <c r="D2596" t="s">
        <v>280</v>
      </c>
      <c r="E2596" t="s">
        <v>280</v>
      </c>
      <c r="F2596" t="s">
        <v>280</v>
      </c>
      <c r="G2596" t="s">
        <v>280</v>
      </c>
      <c r="H2596" t="s">
        <v>280</v>
      </c>
      <c r="I2596" t="s">
        <v>280</v>
      </c>
      <c r="J2596" t="s">
        <v>280</v>
      </c>
      <c r="K2596" t="s">
        <v>280</v>
      </c>
      <c r="L2596" t="s">
        <v>280</v>
      </c>
      <c r="M2596" t="s">
        <v>280</v>
      </c>
      <c r="N2596" t="s">
        <v>280</v>
      </c>
      <c r="O2596" s="182" t="s">
        <v>280</v>
      </c>
      <c r="P2596" s="182" t="s">
        <v>280</v>
      </c>
      <c r="Q2596" t="s">
        <v>280</v>
      </c>
      <c r="R2596" t="s">
        <v>280</v>
      </c>
      <c r="S2596" t="s">
        <v>280</v>
      </c>
      <c r="T2596" t="s">
        <v>280</v>
      </c>
    </row>
    <row r="2597" spans="2:20">
      <c r="B2597" t="s">
        <v>280</v>
      </c>
      <c r="C2597" t="s">
        <v>280</v>
      </c>
      <c r="D2597" t="s">
        <v>280</v>
      </c>
      <c r="E2597" t="s">
        <v>280</v>
      </c>
      <c r="F2597" t="s">
        <v>280</v>
      </c>
      <c r="G2597" t="s">
        <v>280</v>
      </c>
      <c r="H2597" t="s">
        <v>280</v>
      </c>
      <c r="I2597" t="s">
        <v>280</v>
      </c>
      <c r="J2597" t="s">
        <v>280</v>
      </c>
      <c r="K2597" t="s">
        <v>280</v>
      </c>
      <c r="L2597" t="s">
        <v>280</v>
      </c>
      <c r="M2597" t="s">
        <v>280</v>
      </c>
      <c r="N2597" t="s">
        <v>280</v>
      </c>
      <c r="O2597" s="182" t="s">
        <v>280</v>
      </c>
      <c r="P2597" s="182" t="s">
        <v>280</v>
      </c>
      <c r="Q2597" t="s">
        <v>280</v>
      </c>
      <c r="R2597" t="s">
        <v>280</v>
      </c>
      <c r="S2597" t="s">
        <v>280</v>
      </c>
      <c r="T2597" t="s">
        <v>280</v>
      </c>
    </row>
    <row r="2598" spans="2:20">
      <c r="B2598" t="s">
        <v>280</v>
      </c>
      <c r="C2598" t="s">
        <v>280</v>
      </c>
      <c r="D2598" t="s">
        <v>280</v>
      </c>
      <c r="E2598" t="s">
        <v>280</v>
      </c>
      <c r="F2598" t="s">
        <v>280</v>
      </c>
      <c r="G2598" t="s">
        <v>280</v>
      </c>
      <c r="H2598" t="s">
        <v>280</v>
      </c>
      <c r="I2598" t="s">
        <v>280</v>
      </c>
      <c r="J2598" t="s">
        <v>280</v>
      </c>
      <c r="K2598" t="s">
        <v>280</v>
      </c>
      <c r="L2598" t="s">
        <v>280</v>
      </c>
      <c r="M2598" t="s">
        <v>280</v>
      </c>
      <c r="N2598" t="s">
        <v>280</v>
      </c>
      <c r="O2598" s="182" t="s">
        <v>280</v>
      </c>
      <c r="P2598" s="182" t="s">
        <v>280</v>
      </c>
      <c r="Q2598" t="s">
        <v>280</v>
      </c>
      <c r="R2598" t="s">
        <v>280</v>
      </c>
      <c r="S2598" t="s">
        <v>280</v>
      </c>
      <c r="T2598" t="s">
        <v>280</v>
      </c>
    </row>
    <row r="2599" spans="2:20">
      <c r="B2599" t="s">
        <v>280</v>
      </c>
      <c r="C2599" t="s">
        <v>280</v>
      </c>
      <c r="D2599" t="s">
        <v>280</v>
      </c>
      <c r="E2599" t="s">
        <v>280</v>
      </c>
      <c r="F2599" t="s">
        <v>280</v>
      </c>
      <c r="G2599" t="s">
        <v>280</v>
      </c>
      <c r="H2599" t="s">
        <v>280</v>
      </c>
      <c r="I2599" t="s">
        <v>280</v>
      </c>
      <c r="J2599" t="s">
        <v>280</v>
      </c>
      <c r="K2599" t="s">
        <v>280</v>
      </c>
      <c r="L2599" t="s">
        <v>280</v>
      </c>
      <c r="M2599" t="s">
        <v>280</v>
      </c>
      <c r="N2599" t="s">
        <v>280</v>
      </c>
      <c r="O2599" s="182" t="s">
        <v>280</v>
      </c>
      <c r="P2599" s="182" t="s">
        <v>280</v>
      </c>
      <c r="Q2599" t="s">
        <v>280</v>
      </c>
      <c r="R2599" t="s">
        <v>280</v>
      </c>
      <c r="S2599" t="s">
        <v>280</v>
      </c>
      <c r="T2599" t="s">
        <v>280</v>
      </c>
    </row>
    <row r="2600" spans="2:20">
      <c r="B2600" t="s">
        <v>280</v>
      </c>
      <c r="C2600" t="s">
        <v>280</v>
      </c>
      <c r="D2600" t="s">
        <v>280</v>
      </c>
      <c r="E2600" t="s">
        <v>280</v>
      </c>
      <c r="F2600" t="s">
        <v>280</v>
      </c>
      <c r="G2600" t="s">
        <v>280</v>
      </c>
      <c r="H2600" t="s">
        <v>280</v>
      </c>
      <c r="I2600" t="s">
        <v>280</v>
      </c>
      <c r="J2600" t="s">
        <v>280</v>
      </c>
      <c r="K2600" t="s">
        <v>280</v>
      </c>
      <c r="L2600" t="s">
        <v>280</v>
      </c>
      <c r="M2600" t="s">
        <v>280</v>
      </c>
      <c r="N2600" t="s">
        <v>280</v>
      </c>
      <c r="O2600" s="182" t="s">
        <v>280</v>
      </c>
      <c r="P2600" s="182" t="s">
        <v>280</v>
      </c>
      <c r="Q2600" t="s">
        <v>280</v>
      </c>
      <c r="R2600" t="s">
        <v>280</v>
      </c>
      <c r="S2600" t="s">
        <v>280</v>
      </c>
      <c r="T2600" t="s">
        <v>280</v>
      </c>
    </row>
    <row r="2601" spans="2:20">
      <c r="B2601" t="s">
        <v>280</v>
      </c>
      <c r="C2601" t="s">
        <v>280</v>
      </c>
      <c r="D2601" t="s">
        <v>280</v>
      </c>
      <c r="E2601" t="s">
        <v>280</v>
      </c>
      <c r="F2601" t="s">
        <v>280</v>
      </c>
      <c r="G2601" t="s">
        <v>280</v>
      </c>
      <c r="H2601" t="s">
        <v>280</v>
      </c>
      <c r="I2601" t="s">
        <v>280</v>
      </c>
      <c r="J2601" t="s">
        <v>280</v>
      </c>
      <c r="K2601" t="s">
        <v>280</v>
      </c>
      <c r="L2601" t="s">
        <v>280</v>
      </c>
      <c r="M2601" t="s">
        <v>280</v>
      </c>
      <c r="N2601" t="s">
        <v>280</v>
      </c>
      <c r="O2601" s="182" t="s">
        <v>280</v>
      </c>
      <c r="P2601" s="182" t="s">
        <v>280</v>
      </c>
      <c r="Q2601" t="s">
        <v>280</v>
      </c>
      <c r="R2601" t="s">
        <v>280</v>
      </c>
      <c r="S2601" t="s">
        <v>280</v>
      </c>
      <c r="T2601" t="s">
        <v>280</v>
      </c>
    </row>
    <row r="2602" spans="2:20">
      <c r="B2602" t="s">
        <v>280</v>
      </c>
      <c r="C2602" t="s">
        <v>280</v>
      </c>
      <c r="D2602" t="s">
        <v>280</v>
      </c>
      <c r="E2602" t="s">
        <v>280</v>
      </c>
      <c r="F2602" t="s">
        <v>280</v>
      </c>
      <c r="G2602" t="s">
        <v>280</v>
      </c>
      <c r="H2602" t="s">
        <v>280</v>
      </c>
      <c r="I2602" t="s">
        <v>280</v>
      </c>
      <c r="J2602" t="s">
        <v>280</v>
      </c>
      <c r="K2602" t="s">
        <v>280</v>
      </c>
      <c r="L2602" t="s">
        <v>280</v>
      </c>
      <c r="M2602" t="s">
        <v>280</v>
      </c>
      <c r="N2602" t="s">
        <v>280</v>
      </c>
      <c r="O2602" s="182" t="s">
        <v>280</v>
      </c>
      <c r="P2602" s="182" t="s">
        <v>280</v>
      </c>
      <c r="Q2602" t="s">
        <v>280</v>
      </c>
      <c r="R2602" t="s">
        <v>280</v>
      </c>
      <c r="S2602" t="s">
        <v>280</v>
      </c>
      <c r="T2602" t="s">
        <v>280</v>
      </c>
    </row>
    <row r="2603" spans="2:20">
      <c r="B2603" t="s">
        <v>280</v>
      </c>
      <c r="C2603" t="s">
        <v>280</v>
      </c>
      <c r="D2603" t="s">
        <v>280</v>
      </c>
      <c r="E2603" t="s">
        <v>280</v>
      </c>
      <c r="F2603" t="s">
        <v>280</v>
      </c>
      <c r="G2603" t="s">
        <v>280</v>
      </c>
      <c r="H2603" t="s">
        <v>280</v>
      </c>
      <c r="I2603" t="s">
        <v>280</v>
      </c>
      <c r="J2603" t="s">
        <v>280</v>
      </c>
      <c r="K2603" t="s">
        <v>280</v>
      </c>
      <c r="L2603" t="s">
        <v>280</v>
      </c>
      <c r="M2603" t="s">
        <v>280</v>
      </c>
      <c r="N2603" t="s">
        <v>280</v>
      </c>
      <c r="O2603" s="182" t="s">
        <v>280</v>
      </c>
      <c r="P2603" s="182" t="s">
        <v>280</v>
      </c>
      <c r="Q2603" t="s">
        <v>280</v>
      </c>
      <c r="R2603" t="s">
        <v>280</v>
      </c>
      <c r="S2603" t="s">
        <v>280</v>
      </c>
      <c r="T2603" t="s">
        <v>280</v>
      </c>
    </row>
    <row r="2604" spans="2:20">
      <c r="B2604" t="s">
        <v>280</v>
      </c>
      <c r="C2604" t="s">
        <v>280</v>
      </c>
      <c r="D2604" t="s">
        <v>280</v>
      </c>
      <c r="E2604" t="s">
        <v>280</v>
      </c>
      <c r="F2604" t="s">
        <v>280</v>
      </c>
      <c r="G2604" t="s">
        <v>280</v>
      </c>
      <c r="H2604" t="s">
        <v>280</v>
      </c>
      <c r="I2604" t="s">
        <v>280</v>
      </c>
      <c r="J2604" t="s">
        <v>280</v>
      </c>
      <c r="K2604" t="s">
        <v>280</v>
      </c>
      <c r="L2604" t="s">
        <v>280</v>
      </c>
      <c r="M2604" t="s">
        <v>280</v>
      </c>
      <c r="N2604" t="s">
        <v>280</v>
      </c>
      <c r="O2604" s="182" t="s">
        <v>280</v>
      </c>
      <c r="P2604" s="182" t="s">
        <v>280</v>
      </c>
      <c r="Q2604" t="s">
        <v>280</v>
      </c>
      <c r="R2604" t="s">
        <v>280</v>
      </c>
      <c r="S2604" t="s">
        <v>280</v>
      </c>
      <c r="T2604" t="s">
        <v>280</v>
      </c>
    </row>
    <row r="2605" spans="2:20">
      <c r="B2605" t="s">
        <v>280</v>
      </c>
      <c r="C2605" t="s">
        <v>280</v>
      </c>
      <c r="D2605" t="s">
        <v>280</v>
      </c>
      <c r="E2605" t="s">
        <v>280</v>
      </c>
      <c r="F2605" t="s">
        <v>280</v>
      </c>
      <c r="G2605" t="s">
        <v>280</v>
      </c>
      <c r="H2605" t="s">
        <v>280</v>
      </c>
      <c r="I2605" t="s">
        <v>280</v>
      </c>
      <c r="J2605" t="s">
        <v>280</v>
      </c>
      <c r="K2605" t="s">
        <v>280</v>
      </c>
      <c r="L2605" t="s">
        <v>280</v>
      </c>
      <c r="M2605" t="s">
        <v>280</v>
      </c>
      <c r="N2605" t="s">
        <v>280</v>
      </c>
      <c r="O2605" s="182" t="s">
        <v>280</v>
      </c>
      <c r="P2605" s="182" t="s">
        <v>280</v>
      </c>
      <c r="Q2605" t="s">
        <v>280</v>
      </c>
      <c r="R2605" t="s">
        <v>280</v>
      </c>
      <c r="S2605" t="s">
        <v>280</v>
      </c>
      <c r="T2605" t="s">
        <v>280</v>
      </c>
    </row>
    <row r="2606" spans="2:20">
      <c r="B2606" t="s">
        <v>280</v>
      </c>
      <c r="C2606" t="s">
        <v>280</v>
      </c>
      <c r="D2606" t="s">
        <v>280</v>
      </c>
      <c r="E2606" t="s">
        <v>280</v>
      </c>
      <c r="F2606" t="s">
        <v>280</v>
      </c>
      <c r="G2606" t="s">
        <v>280</v>
      </c>
      <c r="H2606" t="s">
        <v>280</v>
      </c>
      <c r="I2606" t="s">
        <v>280</v>
      </c>
      <c r="J2606" t="s">
        <v>280</v>
      </c>
      <c r="K2606" t="s">
        <v>280</v>
      </c>
      <c r="L2606" t="s">
        <v>280</v>
      </c>
      <c r="M2606" t="s">
        <v>280</v>
      </c>
      <c r="N2606" t="s">
        <v>280</v>
      </c>
      <c r="O2606" s="182" t="s">
        <v>280</v>
      </c>
      <c r="P2606" s="182" t="s">
        <v>280</v>
      </c>
      <c r="Q2606" t="s">
        <v>280</v>
      </c>
      <c r="R2606" t="s">
        <v>280</v>
      </c>
      <c r="S2606" t="s">
        <v>280</v>
      </c>
      <c r="T2606" t="s">
        <v>280</v>
      </c>
    </row>
    <row r="2607" spans="2:20">
      <c r="B2607" t="s">
        <v>280</v>
      </c>
      <c r="C2607" t="s">
        <v>280</v>
      </c>
      <c r="D2607" t="s">
        <v>280</v>
      </c>
      <c r="E2607" t="s">
        <v>280</v>
      </c>
      <c r="F2607" t="s">
        <v>280</v>
      </c>
      <c r="G2607" t="s">
        <v>280</v>
      </c>
      <c r="H2607" t="s">
        <v>280</v>
      </c>
      <c r="I2607" t="s">
        <v>280</v>
      </c>
      <c r="J2607" t="s">
        <v>280</v>
      </c>
      <c r="K2607" t="s">
        <v>280</v>
      </c>
      <c r="L2607" t="s">
        <v>280</v>
      </c>
      <c r="M2607" t="s">
        <v>280</v>
      </c>
      <c r="N2607" t="s">
        <v>280</v>
      </c>
      <c r="O2607" s="182" t="s">
        <v>280</v>
      </c>
      <c r="P2607" s="182" t="s">
        <v>280</v>
      </c>
      <c r="Q2607" t="s">
        <v>280</v>
      </c>
      <c r="R2607" t="s">
        <v>280</v>
      </c>
      <c r="S2607" t="s">
        <v>280</v>
      </c>
      <c r="T2607" t="s">
        <v>280</v>
      </c>
    </row>
    <row r="2608" spans="2:20">
      <c r="B2608" t="s">
        <v>280</v>
      </c>
      <c r="C2608" t="s">
        <v>280</v>
      </c>
      <c r="D2608" t="s">
        <v>280</v>
      </c>
      <c r="E2608" t="s">
        <v>280</v>
      </c>
      <c r="F2608" t="s">
        <v>280</v>
      </c>
      <c r="G2608" t="s">
        <v>280</v>
      </c>
      <c r="H2608" t="s">
        <v>280</v>
      </c>
      <c r="I2608" t="s">
        <v>280</v>
      </c>
      <c r="J2608" t="s">
        <v>280</v>
      </c>
      <c r="K2608" t="s">
        <v>280</v>
      </c>
      <c r="L2608" t="s">
        <v>280</v>
      </c>
      <c r="M2608" t="s">
        <v>280</v>
      </c>
      <c r="N2608" t="s">
        <v>280</v>
      </c>
      <c r="O2608" s="182" t="s">
        <v>280</v>
      </c>
      <c r="P2608" s="182" t="s">
        <v>280</v>
      </c>
      <c r="Q2608" t="s">
        <v>280</v>
      </c>
      <c r="R2608" t="s">
        <v>280</v>
      </c>
      <c r="S2608" t="s">
        <v>280</v>
      </c>
      <c r="T2608" t="s">
        <v>280</v>
      </c>
    </row>
    <row r="2609" spans="2:20">
      <c r="B2609" t="s">
        <v>280</v>
      </c>
      <c r="C2609" t="s">
        <v>280</v>
      </c>
      <c r="D2609" t="s">
        <v>280</v>
      </c>
      <c r="E2609" t="s">
        <v>280</v>
      </c>
      <c r="F2609" t="s">
        <v>280</v>
      </c>
      <c r="G2609" t="s">
        <v>280</v>
      </c>
      <c r="H2609" t="s">
        <v>280</v>
      </c>
      <c r="I2609" t="s">
        <v>280</v>
      </c>
      <c r="J2609" t="s">
        <v>280</v>
      </c>
      <c r="K2609" t="s">
        <v>280</v>
      </c>
      <c r="L2609" t="s">
        <v>280</v>
      </c>
      <c r="M2609" t="s">
        <v>280</v>
      </c>
      <c r="N2609" t="s">
        <v>280</v>
      </c>
      <c r="O2609" s="182" t="s">
        <v>280</v>
      </c>
      <c r="P2609" s="182" t="s">
        <v>280</v>
      </c>
      <c r="Q2609" t="s">
        <v>280</v>
      </c>
      <c r="R2609" t="s">
        <v>280</v>
      </c>
      <c r="S2609" t="s">
        <v>280</v>
      </c>
      <c r="T2609" t="s">
        <v>280</v>
      </c>
    </row>
    <row r="2610" spans="2:20">
      <c r="B2610" t="s">
        <v>280</v>
      </c>
      <c r="C2610" t="s">
        <v>280</v>
      </c>
      <c r="D2610" t="s">
        <v>280</v>
      </c>
      <c r="E2610" t="s">
        <v>280</v>
      </c>
      <c r="F2610" t="s">
        <v>280</v>
      </c>
      <c r="G2610" t="s">
        <v>280</v>
      </c>
      <c r="H2610" t="s">
        <v>280</v>
      </c>
      <c r="I2610" t="s">
        <v>280</v>
      </c>
      <c r="J2610" t="s">
        <v>280</v>
      </c>
      <c r="K2610" t="s">
        <v>280</v>
      </c>
      <c r="L2610" t="s">
        <v>280</v>
      </c>
      <c r="M2610" t="s">
        <v>280</v>
      </c>
      <c r="N2610" t="s">
        <v>280</v>
      </c>
      <c r="O2610" s="182" t="s">
        <v>280</v>
      </c>
      <c r="P2610" s="182" t="s">
        <v>280</v>
      </c>
      <c r="Q2610" t="s">
        <v>280</v>
      </c>
      <c r="R2610" t="s">
        <v>280</v>
      </c>
      <c r="S2610" t="s">
        <v>280</v>
      </c>
      <c r="T2610" t="s">
        <v>280</v>
      </c>
    </row>
    <row r="2611" spans="2:20">
      <c r="B2611" t="s">
        <v>280</v>
      </c>
      <c r="C2611" t="s">
        <v>280</v>
      </c>
      <c r="D2611" t="s">
        <v>280</v>
      </c>
      <c r="E2611" t="s">
        <v>280</v>
      </c>
      <c r="F2611" t="s">
        <v>280</v>
      </c>
      <c r="G2611" t="s">
        <v>280</v>
      </c>
      <c r="H2611" t="s">
        <v>280</v>
      </c>
      <c r="I2611" t="s">
        <v>280</v>
      </c>
      <c r="J2611" t="s">
        <v>280</v>
      </c>
      <c r="K2611" t="s">
        <v>280</v>
      </c>
      <c r="L2611" t="s">
        <v>280</v>
      </c>
      <c r="M2611" t="s">
        <v>280</v>
      </c>
      <c r="N2611" t="s">
        <v>280</v>
      </c>
      <c r="O2611" s="182" t="s">
        <v>280</v>
      </c>
      <c r="P2611" s="182" t="s">
        <v>280</v>
      </c>
      <c r="Q2611" t="s">
        <v>280</v>
      </c>
      <c r="R2611" t="s">
        <v>280</v>
      </c>
      <c r="S2611" t="s">
        <v>280</v>
      </c>
      <c r="T2611" t="s">
        <v>280</v>
      </c>
    </row>
    <row r="2612" spans="2:20">
      <c r="B2612" t="s">
        <v>280</v>
      </c>
      <c r="C2612" t="s">
        <v>280</v>
      </c>
      <c r="D2612" t="s">
        <v>280</v>
      </c>
      <c r="E2612" t="s">
        <v>280</v>
      </c>
      <c r="F2612" t="s">
        <v>280</v>
      </c>
      <c r="G2612" t="s">
        <v>280</v>
      </c>
      <c r="H2612" t="s">
        <v>280</v>
      </c>
      <c r="I2612" t="s">
        <v>280</v>
      </c>
      <c r="J2612" t="s">
        <v>280</v>
      </c>
      <c r="K2612" t="s">
        <v>280</v>
      </c>
      <c r="L2612" t="s">
        <v>280</v>
      </c>
      <c r="M2612" t="s">
        <v>280</v>
      </c>
      <c r="N2612" t="s">
        <v>280</v>
      </c>
      <c r="O2612" s="182" t="s">
        <v>280</v>
      </c>
      <c r="P2612" s="182" t="s">
        <v>280</v>
      </c>
      <c r="Q2612" t="s">
        <v>280</v>
      </c>
      <c r="R2612" t="s">
        <v>280</v>
      </c>
      <c r="S2612" t="s">
        <v>280</v>
      </c>
      <c r="T2612" t="s">
        <v>280</v>
      </c>
    </row>
    <row r="2613" spans="2:20">
      <c r="B2613" t="s">
        <v>280</v>
      </c>
      <c r="C2613" t="s">
        <v>280</v>
      </c>
      <c r="D2613" t="s">
        <v>280</v>
      </c>
      <c r="E2613" t="s">
        <v>280</v>
      </c>
      <c r="F2613" t="s">
        <v>280</v>
      </c>
      <c r="G2613" t="s">
        <v>280</v>
      </c>
      <c r="H2613" t="s">
        <v>280</v>
      </c>
      <c r="I2613" t="s">
        <v>280</v>
      </c>
      <c r="J2613" t="s">
        <v>280</v>
      </c>
      <c r="K2613" t="s">
        <v>280</v>
      </c>
      <c r="L2613" t="s">
        <v>280</v>
      </c>
      <c r="M2613" t="s">
        <v>280</v>
      </c>
      <c r="N2613" t="s">
        <v>280</v>
      </c>
      <c r="O2613" s="182" t="s">
        <v>280</v>
      </c>
      <c r="P2613" s="182" t="s">
        <v>280</v>
      </c>
      <c r="Q2613" t="s">
        <v>280</v>
      </c>
      <c r="R2613" t="s">
        <v>280</v>
      </c>
      <c r="S2613" t="s">
        <v>280</v>
      </c>
      <c r="T2613" t="s">
        <v>280</v>
      </c>
    </row>
    <row r="2614" spans="2:20">
      <c r="B2614" t="s">
        <v>280</v>
      </c>
      <c r="C2614" t="s">
        <v>280</v>
      </c>
      <c r="D2614" t="s">
        <v>280</v>
      </c>
      <c r="E2614" t="s">
        <v>280</v>
      </c>
      <c r="F2614" t="s">
        <v>280</v>
      </c>
      <c r="G2614" t="s">
        <v>280</v>
      </c>
      <c r="H2614" t="s">
        <v>280</v>
      </c>
      <c r="I2614" t="s">
        <v>280</v>
      </c>
      <c r="J2614" t="s">
        <v>280</v>
      </c>
      <c r="K2614" t="s">
        <v>280</v>
      </c>
      <c r="L2614" t="s">
        <v>280</v>
      </c>
      <c r="M2614" t="s">
        <v>280</v>
      </c>
      <c r="N2614" t="s">
        <v>280</v>
      </c>
      <c r="O2614" s="182" t="s">
        <v>280</v>
      </c>
      <c r="P2614" s="182" t="s">
        <v>280</v>
      </c>
      <c r="Q2614" t="s">
        <v>280</v>
      </c>
      <c r="R2614" t="s">
        <v>280</v>
      </c>
      <c r="S2614" t="s">
        <v>280</v>
      </c>
      <c r="T2614" t="s">
        <v>280</v>
      </c>
    </row>
    <row r="2615" spans="2:20">
      <c r="B2615" t="s">
        <v>280</v>
      </c>
      <c r="C2615" t="s">
        <v>280</v>
      </c>
      <c r="D2615" t="s">
        <v>280</v>
      </c>
      <c r="E2615" t="s">
        <v>280</v>
      </c>
      <c r="F2615" t="s">
        <v>280</v>
      </c>
      <c r="G2615" t="s">
        <v>280</v>
      </c>
      <c r="H2615" t="s">
        <v>280</v>
      </c>
      <c r="I2615" t="s">
        <v>280</v>
      </c>
      <c r="J2615" t="s">
        <v>280</v>
      </c>
      <c r="K2615" t="s">
        <v>280</v>
      </c>
      <c r="L2615" t="s">
        <v>280</v>
      </c>
      <c r="M2615" t="s">
        <v>280</v>
      </c>
      <c r="N2615" t="s">
        <v>280</v>
      </c>
      <c r="O2615" s="182" t="s">
        <v>280</v>
      </c>
      <c r="P2615" s="182" t="s">
        <v>280</v>
      </c>
      <c r="Q2615" t="s">
        <v>280</v>
      </c>
      <c r="R2615" t="s">
        <v>280</v>
      </c>
      <c r="S2615" t="s">
        <v>280</v>
      </c>
      <c r="T2615" t="s">
        <v>280</v>
      </c>
    </row>
    <row r="2616" spans="2:20">
      <c r="B2616" t="s">
        <v>280</v>
      </c>
      <c r="C2616" t="s">
        <v>280</v>
      </c>
      <c r="D2616" t="s">
        <v>280</v>
      </c>
      <c r="E2616" t="s">
        <v>280</v>
      </c>
      <c r="F2616" t="s">
        <v>280</v>
      </c>
      <c r="G2616" t="s">
        <v>280</v>
      </c>
      <c r="H2616" t="s">
        <v>280</v>
      </c>
      <c r="I2616" t="s">
        <v>280</v>
      </c>
      <c r="J2616" t="s">
        <v>280</v>
      </c>
      <c r="K2616" t="s">
        <v>280</v>
      </c>
      <c r="L2616" t="s">
        <v>280</v>
      </c>
      <c r="M2616" t="s">
        <v>280</v>
      </c>
      <c r="N2616" t="s">
        <v>280</v>
      </c>
      <c r="O2616" s="182" t="s">
        <v>280</v>
      </c>
      <c r="P2616" s="182" t="s">
        <v>280</v>
      </c>
      <c r="Q2616" t="s">
        <v>280</v>
      </c>
      <c r="R2616" t="s">
        <v>280</v>
      </c>
      <c r="S2616" t="s">
        <v>280</v>
      </c>
      <c r="T2616" t="s">
        <v>280</v>
      </c>
    </row>
    <row r="2617" spans="2:20">
      <c r="B2617" t="s">
        <v>280</v>
      </c>
      <c r="C2617" t="s">
        <v>280</v>
      </c>
      <c r="D2617" t="s">
        <v>280</v>
      </c>
      <c r="E2617" t="s">
        <v>280</v>
      </c>
      <c r="F2617" t="s">
        <v>280</v>
      </c>
      <c r="G2617" t="s">
        <v>280</v>
      </c>
      <c r="H2617" t="s">
        <v>280</v>
      </c>
      <c r="I2617" t="s">
        <v>280</v>
      </c>
      <c r="J2617" t="s">
        <v>280</v>
      </c>
      <c r="K2617" t="s">
        <v>280</v>
      </c>
      <c r="L2617" t="s">
        <v>280</v>
      </c>
      <c r="M2617" t="s">
        <v>280</v>
      </c>
      <c r="N2617" t="s">
        <v>280</v>
      </c>
      <c r="O2617" s="182" t="s">
        <v>280</v>
      </c>
      <c r="P2617" s="182" t="s">
        <v>280</v>
      </c>
      <c r="Q2617" t="s">
        <v>280</v>
      </c>
      <c r="R2617" t="s">
        <v>280</v>
      </c>
      <c r="S2617" t="s">
        <v>280</v>
      </c>
      <c r="T2617" t="s">
        <v>280</v>
      </c>
    </row>
    <row r="2618" spans="2:20">
      <c r="B2618" t="s">
        <v>280</v>
      </c>
      <c r="C2618" t="s">
        <v>280</v>
      </c>
      <c r="D2618" t="s">
        <v>280</v>
      </c>
      <c r="E2618" t="s">
        <v>280</v>
      </c>
      <c r="F2618" t="s">
        <v>280</v>
      </c>
      <c r="G2618" t="s">
        <v>280</v>
      </c>
      <c r="H2618" t="s">
        <v>280</v>
      </c>
      <c r="I2618" t="s">
        <v>280</v>
      </c>
      <c r="J2618" t="s">
        <v>280</v>
      </c>
      <c r="K2618" t="s">
        <v>280</v>
      </c>
      <c r="L2618" t="s">
        <v>280</v>
      </c>
      <c r="M2618" t="s">
        <v>280</v>
      </c>
      <c r="N2618" t="s">
        <v>280</v>
      </c>
      <c r="O2618" s="182" t="s">
        <v>280</v>
      </c>
      <c r="P2618" s="182" t="s">
        <v>280</v>
      </c>
      <c r="Q2618" t="s">
        <v>280</v>
      </c>
      <c r="R2618" t="s">
        <v>280</v>
      </c>
      <c r="S2618" t="s">
        <v>280</v>
      </c>
      <c r="T2618" t="s">
        <v>280</v>
      </c>
    </row>
    <row r="2619" spans="2:20">
      <c r="B2619" t="s">
        <v>280</v>
      </c>
      <c r="C2619" t="s">
        <v>280</v>
      </c>
      <c r="D2619" t="s">
        <v>280</v>
      </c>
      <c r="E2619" t="s">
        <v>280</v>
      </c>
      <c r="F2619" t="s">
        <v>280</v>
      </c>
      <c r="G2619" t="s">
        <v>280</v>
      </c>
      <c r="H2619" t="s">
        <v>280</v>
      </c>
      <c r="I2619" t="s">
        <v>280</v>
      </c>
      <c r="J2619" t="s">
        <v>280</v>
      </c>
      <c r="K2619" t="s">
        <v>280</v>
      </c>
      <c r="L2619" t="s">
        <v>280</v>
      </c>
      <c r="M2619" t="s">
        <v>280</v>
      </c>
      <c r="N2619" t="s">
        <v>280</v>
      </c>
      <c r="O2619" s="182" t="s">
        <v>280</v>
      </c>
      <c r="P2619" s="182" t="s">
        <v>280</v>
      </c>
      <c r="Q2619" t="s">
        <v>280</v>
      </c>
      <c r="R2619" t="s">
        <v>280</v>
      </c>
      <c r="S2619" t="s">
        <v>280</v>
      </c>
      <c r="T2619" t="s">
        <v>280</v>
      </c>
    </row>
    <row r="2620" spans="2:20">
      <c r="B2620" t="s">
        <v>280</v>
      </c>
      <c r="C2620" t="s">
        <v>280</v>
      </c>
      <c r="D2620" t="s">
        <v>280</v>
      </c>
      <c r="E2620" t="s">
        <v>280</v>
      </c>
      <c r="F2620" t="s">
        <v>280</v>
      </c>
      <c r="G2620" t="s">
        <v>280</v>
      </c>
      <c r="H2620" t="s">
        <v>280</v>
      </c>
      <c r="I2620" t="s">
        <v>280</v>
      </c>
      <c r="J2620" t="s">
        <v>280</v>
      </c>
      <c r="K2620" t="s">
        <v>280</v>
      </c>
      <c r="L2620" t="s">
        <v>280</v>
      </c>
      <c r="M2620" t="s">
        <v>280</v>
      </c>
      <c r="N2620" t="s">
        <v>280</v>
      </c>
      <c r="O2620" s="182" t="s">
        <v>280</v>
      </c>
      <c r="P2620" s="182" t="s">
        <v>280</v>
      </c>
      <c r="Q2620" t="s">
        <v>280</v>
      </c>
      <c r="R2620" t="s">
        <v>280</v>
      </c>
      <c r="S2620" t="s">
        <v>280</v>
      </c>
      <c r="T2620" t="s">
        <v>280</v>
      </c>
    </row>
    <row r="2621" spans="2:20">
      <c r="B2621" t="s">
        <v>280</v>
      </c>
      <c r="C2621" t="s">
        <v>280</v>
      </c>
      <c r="D2621" t="s">
        <v>280</v>
      </c>
      <c r="E2621" t="s">
        <v>280</v>
      </c>
      <c r="F2621" t="s">
        <v>280</v>
      </c>
      <c r="G2621" t="s">
        <v>280</v>
      </c>
      <c r="H2621" t="s">
        <v>280</v>
      </c>
      <c r="I2621" t="s">
        <v>280</v>
      </c>
      <c r="J2621" t="s">
        <v>280</v>
      </c>
      <c r="K2621" t="s">
        <v>280</v>
      </c>
      <c r="L2621" t="s">
        <v>280</v>
      </c>
      <c r="M2621" t="s">
        <v>280</v>
      </c>
      <c r="N2621" t="s">
        <v>280</v>
      </c>
      <c r="O2621" s="182" t="s">
        <v>280</v>
      </c>
      <c r="P2621" s="182" t="s">
        <v>280</v>
      </c>
      <c r="Q2621" t="s">
        <v>280</v>
      </c>
      <c r="R2621" t="s">
        <v>280</v>
      </c>
      <c r="S2621" t="s">
        <v>280</v>
      </c>
      <c r="T2621" t="s">
        <v>280</v>
      </c>
    </row>
    <row r="2622" spans="2:20">
      <c r="B2622" t="s">
        <v>280</v>
      </c>
      <c r="C2622" t="s">
        <v>280</v>
      </c>
      <c r="D2622" t="s">
        <v>280</v>
      </c>
      <c r="E2622" t="s">
        <v>280</v>
      </c>
      <c r="F2622" t="s">
        <v>280</v>
      </c>
      <c r="G2622" t="s">
        <v>280</v>
      </c>
      <c r="H2622" t="s">
        <v>280</v>
      </c>
      <c r="I2622" t="s">
        <v>280</v>
      </c>
      <c r="J2622" t="s">
        <v>280</v>
      </c>
      <c r="K2622" t="s">
        <v>280</v>
      </c>
      <c r="L2622" t="s">
        <v>280</v>
      </c>
      <c r="M2622" t="s">
        <v>280</v>
      </c>
      <c r="N2622" t="s">
        <v>280</v>
      </c>
      <c r="O2622" s="182" t="s">
        <v>280</v>
      </c>
      <c r="P2622" s="182" t="s">
        <v>280</v>
      </c>
      <c r="Q2622" t="s">
        <v>280</v>
      </c>
      <c r="R2622" t="s">
        <v>280</v>
      </c>
      <c r="S2622" t="s">
        <v>280</v>
      </c>
      <c r="T2622" t="s">
        <v>280</v>
      </c>
    </row>
    <row r="2623" spans="2:20">
      <c r="B2623" t="s">
        <v>280</v>
      </c>
      <c r="C2623" t="s">
        <v>280</v>
      </c>
      <c r="D2623" t="s">
        <v>280</v>
      </c>
      <c r="E2623" t="s">
        <v>280</v>
      </c>
      <c r="F2623" t="s">
        <v>280</v>
      </c>
      <c r="G2623" t="s">
        <v>280</v>
      </c>
      <c r="H2623" t="s">
        <v>280</v>
      </c>
      <c r="I2623" t="s">
        <v>280</v>
      </c>
      <c r="J2623" t="s">
        <v>280</v>
      </c>
      <c r="K2623" t="s">
        <v>280</v>
      </c>
      <c r="L2623" t="s">
        <v>280</v>
      </c>
      <c r="M2623" t="s">
        <v>280</v>
      </c>
      <c r="N2623" t="s">
        <v>280</v>
      </c>
      <c r="O2623" s="182" t="s">
        <v>280</v>
      </c>
      <c r="P2623" s="182" t="s">
        <v>280</v>
      </c>
      <c r="Q2623" t="s">
        <v>280</v>
      </c>
      <c r="R2623" t="s">
        <v>280</v>
      </c>
      <c r="S2623" t="s">
        <v>280</v>
      </c>
      <c r="T2623" t="s">
        <v>280</v>
      </c>
    </row>
    <row r="2624" spans="2:20">
      <c r="B2624" t="s">
        <v>280</v>
      </c>
      <c r="C2624" t="s">
        <v>280</v>
      </c>
      <c r="D2624" t="s">
        <v>280</v>
      </c>
      <c r="E2624" t="s">
        <v>280</v>
      </c>
      <c r="F2624" t="s">
        <v>280</v>
      </c>
      <c r="G2624" t="s">
        <v>280</v>
      </c>
      <c r="H2624" t="s">
        <v>280</v>
      </c>
      <c r="I2624" t="s">
        <v>280</v>
      </c>
      <c r="J2624" t="s">
        <v>280</v>
      </c>
      <c r="K2624" t="s">
        <v>280</v>
      </c>
      <c r="L2624" t="s">
        <v>280</v>
      </c>
      <c r="M2624" t="s">
        <v>280</v>
      </c>
      <c r="N2624" t="s">
        <v>280</v>
      </c>
      <c r="O2624" s="182" t="s">
        <v>280</v>
      </c>
      <c r="P2624" s="182" t="s">
        <v>280</v>
      </c>
      <c r="Q2624" t="s">
        <v>280</v>
      </c>
      <c r="R2624" t="s">
        <v>280</v>
      </c>
      <c r="S2624" t="s">
        <v>280</v>
      </c>
      <c r="T2624" t="s">
        <v>280</v>
      </c>
    </row>
    <row r="2625" spans="2:20">
      <c r="B2625" t="s">
        <v>280</v>
      </c>
      <c r="C2625" t="s">
        <v>280</v>
      </c>
      <c r="D2625" t="s">
        <v>280</v>
      </c>
      <c r="E2625" t="s">
        <v>280</v>
      </c>
      <c r="F2625" t="s">
        <v>280</v>
      </c>
      <c r="G2625" t="s">
        <v>280</v>
      </c>
      <c r="H2625" t="s">
        <v>280</v>
      </c>
      <c r="I2625" t="s">
        <v>280</v>
      </c>
      <c r="J2625" t="s">
        <v>280</v>
      </c>
      <c r="K2625" t="s">
        <v>280</v>
      </c>
      <c r="L2625" t="s">
        <v>280</v>
      </c>
      <c r="M2625" t="s">
        <v>280</v>
      </c>
      <c r="N2625" t="s">
        <v>280</v>
      </c>
      <c r="O2625" s="182" t="s">
        <v>280</v>
      </c>
      <c r="P2625" s="182" t="s">
        <v>280</v>
      </c>
      <c r="Q2625" t="s">
        <v>280</v>
      </c>
      <c r="R2625" t="s">
        <v>280</v>
      </c>
      <c r="S2625" t="s">
        <v>280</v>
      </c>
      <c r="T2625" t="s">
        <v>280</v>
      </c>
    </row>
    <row r="2626" spans="2:20">
      <c r="B2626" t="s">
        <v>280</v>
      </c>
      <c r="C2626" t="s">
        <v>280</v>
      </c>
      <c r="D2626" t="s">
        <v>280</v>
      </c>
      <c r="E2626" t="s">
        <v>280</v>
      </c>
      <c r="F2626" t="s">
        <v>280</v>
      </c>
      <c r="G2626" t="s">
        <v>280</v>
      </c>
      <c r="H2626" t="s">
        <v>280</v>
      </c>
      <c r="I2626" t="s">
        <v>280</v>
      </c>
      <c r="J2626" t="s">
        <v>280</v>
      </c>
      <c r="K2626" t="s">
        <v>280</v>
      </c>
      <c r="L2626" t="s">
        <v>280</v>
      </c>
      <c r="M2626" t="s">
        <v>280</v>
      </c>
      <c r="N2626" t="s">
        <v>280</v>
      </c>
      <c r="O2626" s="182" t="s">
        <v>280</v>
      </c>
      <c r="P2626" s="182" t="s">
        <v>280</v>
      </c>
      <c r="Q2626" t="s">
        <v>280</v>
      </c>
      <c r="R2626" t="s">
        <v>280</v>
      </c>
      <c r="S2626" t="s">
        <v>280</v>
      </c>
      <c r="T2626" t="s">
        <v>280</v>
      </c>
    </row>
    <row r="2627" spans="2:20">
      <c r="B2627" t="s">
        <v>280</v>
      </c>
      <c r="C2627" t="s">
        <v>280</v>
      </c>
      <c r="D2627" t="s">
        <v>280</v>
      </c>
      <c r="E2627" t="s">
        <v>280</v>
      </c>
      <c r="F2627" t="s">
        <v>280</v>
      </c>
      <c r="G2627" t="s">
        <v>280</v>
      </c>
      <c r="H2627" t="s">
        <v>280</v>
      </c>
      <c r="I2627" t="s">
        <v>280</v>
      </c>
      <c r="J2627" t="s">
        <v>280</v>
      </c>
      <c r="K2627" t="s">
        <v>280</v>
      </c>
      <c r="L2627" t="s">
        <v>280</v>
      </c>
      <c r="M2627" t="s">
        <v>280</v>
      </c>
      <c r="N2627" t="s">
        <v>280</v>
      </c>
      <c r="O2627" s="182" t="s">
        <v>280</v>
      </c>
      <c r="P2627" s="182" t="s">
        <v>280</v>
      </c>
      <c r="Q2627" t="s">
        <v>280</v>
      </c>
      <c r="R2627" t="s">
        <v>280</v>
      </c>
      <c r="S2627" t="s">
        <v>280</v>
      </c>
      <c r="T2627" t="s">
        <v>280</v>
      </c>
    </row>
    <row r="2628" spans="2:20">
      <c r="B2628" t="s">
        <v>280</v>
      </c>
      <c r="C2628" t="s">
        <v>280</v>
      </c>
      <c r="D2628" t="s">
        <v>280</v>
      </c>
      <c r="E2628" t="s">
        <v>280</v>
      </c>
      <c r="F2628" t="s">
        <v>280</v>
      </c>
      <c r="G2628" t="s">
        <v>280</v>
      </c>
      <c r="H2628" t="s">
        <v>280</v>
      </c>
      <c r="I2628" t="s">
        <v>280</v>
      </c>
      <c r="J2628" t="s">
        <v>280</v>
      </c>
      <c r="K2628" t="s">
        <v>280</v>
      </c>
      <c r="L2628" t="s">
        <v>280</v>
      </c>
      <c r="M2628" t="s">
        <v>280</v>
      </c>
      <c r="N2628" t="s">
        <v>280</v>
      </c>
      <c r="O2628" s="182" t="s">
        <v>280</v>
      </c>
      <c r="P2628" s="182" t="s">
        <v>280</v>
      </c>
      <c r="Q2628" t="s">
        <v>280</v>
      </c>
      <c r="R2628" t="s">
        <v>280</v>
      </c>
      <c r="S2628" t="s">
        <v>280</v>
      </c>
      <c r="T2628" t="s">
        <v>280</v>
      </c>
    </row>
    <row r="2629" spans="2:20">
      <c r="B2629" t="s">
        <v>280</v>
      </c>
      <c r="C2629" t="s">
        <v>280</v>
      </c>
      <c r="D2629" t="s">
        <v>280</v>
      </c>
      <c r="E2629" t="s">
        <v>280</v>
      </c>
      <c r="F2629" t="s">
        <v>280</v>
      </c>
      <c r="G2629" t="s">
        <v>280</v>
      </c>
      <c r="H2629" t="s">
        <v>280</v>
      </c>
      <c r="I2629" t="s">
        <v>280</v>
      </c>
      <c r="J2629" t="s">
        <v>280</v>
      </c>
      <c r="K2629" t="s">
        <v>280</v>
      </c>
      <c r="L2629" t="s">
        <v>280</v>
      </c>
      <c r="M2629" t="s">
        <v>280</v>
      </c>
      <c r="N2629" t="s">
        <v>280</v>
      </c>
      <c r="O2629" s="182" t="s">
        <v>280</v>
      </c>
      <c r="P2629" s="182" t="s">
        <v>280</v>
      </c>
      <c r="Q2629" t="s">
        <v>280</v>
      </c>
      <c r="R2629" t="s">
        <v>280</v>
      </c>
      <c r="S2629" t="s">
        <v>280</v>
      </c>
      <c r="T2629" t="s">
        <v>280</v>
      </c>
    </row>
    <row r="2630" spans="2:20">
      <c r="B2630" t="s">
        <v>280</v>
      </c>
      <c r="C2630" t="s">
        <v>280</v>
      </c>
      <c r="D2630" t="s">
        <v>280</v>
      </c>
      <c r="E2630" t="s">
        <v>280</v>
      </c>
      <c r="F2630" t="s">
        <v>280</v>
      </c>
      <c r="G2630" t="s">
        <v>280</v>
      </c>
      <c r="H2630" t="s">
        <v>280</v>
      </c>
      <c r="I2630" t="s">
        <v>280</v>
      </c>
      <c r="J2630" t="s">
        <v>280</v>
      </c>
      <c r="K2630" t="s">
        <v>280</v>
      </c>
      <c r="L2630" t="s">
        <v>280</v>
      </c>
      <c r="M2630" t="s">
        <v>280</v>
      </c>
      <c r="N2630" t="s">
        <v>280</v>
      </c>
      <c r="O2630" s="182" t="s">
        <v>280</v>
      </c>
      <c r="P2630" s="182" t="s">
        <v>280</v>
      </c>
      <c r="Q2630" t="s">
        <v>280</v>
      </c>
      <c r="R2630" t="s">
        <v>280</v>
      </c>
      <c r="S2630" t="s">
        <v>280</v>
      </c>
      <c r="T2630" t="s">
        <v>280</v>
      </c>
    </row>
    <row r="2631" spans="2:20">
      <c r="B2631" t="s">
        <v>280</v>
      </c>
      <c r="C2631" t="s">
        <v>280</v>
      </c>
      <c r="D2631" t="s">
        <v>280</v>
      </c>
      <c r="E2631" t="s">
        <v>280</v>
      </c>
      <c r="F2631" t="s">
        <v>280</v>
      </c>
      <c r="G2631" t="s">
        <v>280</v>
      </c>
      <c r="H2631" t="s">
        <v>280</v>
      </c>
      <c r="I2631" t="s">
        <v>280</v>
      </c>
      <c r="J2631" t="s">
        <v>280</v>
      </c>
      <c r="K2631" t="s">
        <v>280</v>
      </c>
      <c r="L2631" t="s">
        <v>280</v>
      </c>
      <c r="M2631" t="s">
        <v>280</v>
      </c>
      <c r="N2631" t="s">
        <v>280</v>
      </c>
      <c r="O2631" s="182" t="s">
        <v>280</v>
      </c>
      <c r="P2631" s="182" t="s">
        <v>280</v>
      </c>
      <c r="Q2631" t="s">
        <v>280</v>
      </c>
      <c r="R2631" t="s">
        <v>280</v>
      </c>
      <c r="S2631" t="s">
        <v>280</v>
      </c>
      <c r="T2631" t="s">
        <v>280</v>
      </c>
    </row>
    <row r="2632" spans="2:20">
      <c r="B2632" t="s">
        <v>280</v>
      </c>
      <c r="C2632" t="s">
        <v>280</v>
      </c>
      <c r="D2632" t="s">
        <v>280</v>
      </c>
      <c r="E2632" t="s">
        <v>280</v>
      </c>
      <c r="F2632" t="s">
        <v>280</v>
      </c>
      <c r="G2632" t="s">
        <v>280</v>
      </c>
      <c r="H2632" t="s">
        <v>280</v>
      </c>
      <c r="I2632" t="s">
        <v>280</v>
      </c>
      <c r="J2632" t="s">
        <v>280</v>
      </c>
      <c r="K2632" t="s">
        <v>280</v>
      </c>
      <c r="L2632" t="s">
        <v>280</v>
      </c>
      <c r="M2632" t="s">
        <v>280</v>
      </c>
      <c r="N2632" t="s">
        <v>280</v>
      </c>
      <c r="O2632" s="182" t="s">
        <v>280</v>
      </c>
      <c r="P2632" s="182" t="s">
        <v>280</v>
      </c>
      <c r="Q2632" t="s">
        <v>280</v>
      </c>
      <c r="R2632" t="s">
        <v>280</v>
      </c>
      <c r="S2632" t="s">
        <v>280</v>
      </c>
      <c r="T2632" t="s">
        <v>280</v>
      </c>
    </row>
    <row r="2633" spans="2:20">
      <c r="B2633" t="s">
        <v>280</v>
      </c>
      <c r="C2633" t="s">
        <v>280</v>
      </c>
      <c r="D2633" t="s">
        <v>280</v>
      </c>
      <c r="E2633" t="s">
        <v>280</v>
      </c>
      <c r="F2633" t="s">
        <v>280</v>
      </c>
      <c r="G2633" t="s">
        <v>280</v>
      </c>
      <c r="H2633" t="s">
        <v>280</v>
      </c>
      <c r="I2633" t="s">
        <v>280</v>
      </c>
      <c r="J2633" t="s">
        <v>280</v>
      </c>
      <c r="K2633" t="s">
        <v>280</v>
      </c>
      <c r="L2633" t="s">
        <v>280</v>
      </c>
      <c r="M2633" t="s">
        <v>280</v>
      </c>
      <c r="N2633" t="s">
        <v>280</v>
      </c>
      <c r="O2633" s="182" t="s">
        <v>280</v>
      </c>
      <c r="P2633" s="182" t="s">
        <v>280</v>
      </c>
      <c r="Q2633" t="s">
        <v>280</v>
      </c>
      <c r="R2633" t="s">
        <v>280</v>
      </c>
      <c r="S2633" t="s">
        <v>280</v>
      </c>
      <c r="T2633" t="s">
        <v>280</v>
      </c>
    </row>
    <row r="2634" spans="2:20">
      <c r="B2634" t="s">
        <v>280</v>
      </c>
      <c r="C2634" t="s">
        <v>280</v>
      </c>
      <c r="D2634" t="s">
        <v>280</v>
      </c>
      <c r="E2634" t="s">
        <v>280</v>
      </c>
      <c r="F2634" t="s">
        <v>280</v>
      </c>
      <c r="G2634" t="s">
        <v>280</v>
      </c>
      <c r="H2634" t="s">
        <v>280</v>
      </c>
      <c r="I2634" t="s">
        <v>280</v>
      </c>
      <c r="J2634" t="s">
        <v>280</v>
      </c>
      <c r="K2634" t="s">
        <v>280</v>
      </c>
      <c r="L2634" t="s">
        <v>280</v>
      </c>
      <c r="M2634" t="s">
        <v>280</v>
      </c>
      <c r="N2634" t="s">
        <v>280</v>
      </c>
      <c r="O2634" s="182" t="s">
        <v>280</v>
      </c>
      <c r="P2634" s="182" t="s">
        <v>280</v>
      </c>
      <c r="Q2634" t="s">
        <v>280</v>
      </c>
      <c r="R2634" t="s">
        <v>280</v>
      </c>
      <c r="S2634" t="s">
        <v>280</v>
      </c>
      <c r="T2634" t="s">
        <v>280</v>
      </c>
    </row>
    <row r="2635" spans="2:20">
      <c r="B2635" t="s">
        <v>280</v>
      </c>
      <c r="C2635" t="s">
        <v>280</v>
      </c>
      <c r="D2635" t="s">
        <v>280</v>
      </c>
      <c r="E2635" t="s">
        <v>280</v>
      </c>
      <c r="F2635" t="s">
        <v>280</v>
      </c>
      <c r="G2635" t="s">
        <v>280</v>
      </c>
      <c r="H2635" t="s">
        <v>280</v>
      </c>
      <c r="I2635" t="s">
        <v>280</v>
      </c>
      <c r="J2635" t="s">
        <v>280</v>
      </c>
      <c r="K2635" t="s">
        <v>280</v>
      </c>
      <c r="L2635" t="s">
        <v>280</v>
      </c>
      <c r="M2635" t="s">
        <v>280</v>
      </c>
      <c r="N2635" t="s">
        <v>280</v>
      </c>
      <c r="O2635" s="182" t="s">
        <v>280</v>
      </c>
      <c r="P2635" s="182" t="s">
        <v>280</v>
      </c>
      <c r="Q2635" t="s">
        <v>280</v>
      </c>
      <c r="R2635" t="s">
        <v>280</v>
      </c>
      <c r="S2635" t="s">
        <v>280</v>
      </c>
      <c r="T2635" t="s">
        <v>280</v>
      </c>
    </row>
    <row r="2636" spans="2:20">
      <c r="B2636" t="s">
        <v>280</v>
      </c>
      <c r="C2636" t="s">
        <v>280</v>
      </c>
      <c r="D2636" t="s">
        <v>280</v>
      </c>
      <c r="E2636" t="s">
        <v>280</v>
      </c>
      <c r="F2636" t="s">
        <v>280</v>
      </c>
      <c r="G2636" t="s">
        <v>280</v>
      </c>
      <c r="H2636" t="s">
        <v>280</v>
      </c>
      <c r="I2636" t="s">
        <v>280</v>
      </c>
      <c r="J2636" t="s">
        <v>280</v>
      </c>
      <c r="K2636" t="s">
        <v>280</v>
      </c>
      <c r="L2636" t="s">
        <v>280</v>
      </c>
      <c r="M2636" t="s">
        <v>280</v>
      </c>
      <c r="N2636" t="s">
        <v>280</v>
      </c>
      <c r="O2636" s="182" t="s">
        <v>280</v>
      </c>
      <c r="P2636" s="182" t="s">
        <v>280</v>
      </c>
      <c r="Q2636" t="s">
        <v>280</v>
      </c>
      <c r="R2636" t="s">
        <v>280</v>
      </c>
      <c r="S2636" t="s">
        <v>280</v>
      </c>
      <c r="T2636" t="s">
        <v>280</v>
      </c>
    </row>
    <row r="2637" spans="2:20">
      <c r="B2637" t="s">
        <v>280</v>
      </c>
      <c r="C2637" t="s">
        <v>280</v>
      </c>
      <c r="D2637" t="s">
        <v>280</v>
      </c>
      <c r="E2637" t="s">
        <v>280</v>
      </c>
      <c r="F2637" t="s">
        <v>280</v>
      </c>
      <c r="G2637" t="s">
        <v>280</v>
      </c>
      <c r="H2637" t="s">
        <v>280</v>
      </c>
      <c r="I2637" t="s">
        <v>280</v>
      </c>
      <c r="J2637" t="s">
        <v>280</v>
      </c>
      <c r="K2637" t="s">
        <v>280</v>
      </c>
      <c r="L2637" t="s">
        <v>280</v>
      </c>
      <c r="M2637" t="s">
        <v>280</v>
      </c>
      <c r="N2637" t="s">
        <v>280</v>
      </c>
      <c r="O2637" s="182" t="s">
        <v>280</v>
      </c>
      <c r="P2637" s="182" t="s">
        <v>280</v>
      </c>
      <c r="Q2637" t="s">
        <v>280</v>
      </c>
      <c r="R2637" t="s">
        <v>280</v>
      </c>
      <c r="S2637" t="s">
        <v>280</v>
      </c>
      <c r="T2637" t="s">
        <v>280</v>
      </c>
    </row>
    <row r="2638" spans="2:20">
      <c r="B2638" t="s">
        <v>280</v>
      </c>
      <c r="C2638" t="s">
        <v>280</v>
      </c>
      <c r="D2638" t="s">
        <v>280</v>
      </c>
      <c r="E2638" t="s">
        <v>280</v>
      </c>
      <c r="F2638" t="s">
        <v>280</v>
      </c>
      <c r="G2638" t="s">
        <v>280</v>
      </c>
      <c r="H2638" t="s">
        <v>280</v>
      </c>
      <c r="I2638" t="s">
        <v>280</v>
      </c>
      <c r="J2638" t="s">
        <v>280</v>
      </c>
      <c r="K2638" t="s">
        <v>280</v>
      </c>
      <c r="L2638" t="s">
        <v>280</v>
      </c>
      <c r="M2638" t="s">
        <v>280</v>
      </c>
      <c r="N2638" t="s">
        <v>280</v>
      </c>
      <c r="O2638" s="182" t="s">
        <v>280</v>
      </c>
      <c r="P2638" s="182" t="s">
        <v>280</v>
      </c>
      <c r="Q2638" t="s">
        <v>280</v>
      </c>
      <c r="R2638" t="s">
        <v>280</v>
      </c>
      <c r="S2638" t="s">
        <v>280</v>
      </c>
      <c r="T2638" t="s">
        <v>280</v>
      </c>
    </row>
    <row r="2639" spans="2:20">
      <c r="B2639" t="s">
        <v>280</v>
      </c>
      <c r="C2639" t="s">
        <v>280</v>
      </c>
      <c r="D2639" t="s">
        <v>280</v>
      </c>
      <c r="E2639" t="s">
        <v>280</v>
      </c>
      <c r="F2639" t="s">
        <v>280</v>
      </c>
      <c r="G2639" t="s">
        <v>280</v>
      </c>
      <c r="H2639" t="s">
        <v>280</v>
      </c>
      <c r="I2639" t="s">
        <v>280</v>
      </c>
      <c r="J2639" t="s">
        <v>280</v>
      </c>
      <c r="K2639" t="s">
        <v>280</v>
      </c>
      <c r="L2639" t="s">
        <v>280</v>
      </c>
      <c r="M2639" t="s">
        <v>280</v>
      </c>
      <c r="N2639" t="s">
        <v>280</v>
      </c>
      <c r="O2639" s="182" t="s">
        <v>280</v>
      </c>
      <c r="P2639" s="182" t="s">
        <v>280</v>
      </c>
      <c r="Q2639" t="s">
        <v>280</v>
      </c>
      <c r="R2639" t="s">
        <v>280</v>
      </c>
      <c r="S2639" t="s">
        <v>280</v>
      </c>
      <c r="T2639" t="s">
        <v>280</v>
      </c>
    </row>
    <row r="2640" spans="2:20">
      <c r="B2640" t="s">
        <v>280</v>
      </c>
      <c r="C2640" t="s">
        <v>280</v>
      </c>
      <c r="D2640" t="s">
        <v>280</v>
      </c>
      <c r="E2640" t="s">
        <v>280</v>
      </c>
      <c r="F2640" t="s">
        <v>280</v>
      </c>
      <c r="G2640" t="s">
        <v>280</v>
      </c>
      <c r="H2640" t="s">
        <v>280</v>
      </c>
      <c r="I2640" t="s">
        <v>280</v>
      </c>
      <c r="J2640" t="s">
        <v>280</v>
      </c>
      <c r="K2640" t="s">
        <v>280</v>
      </c>
      <c r="L2640" t="s">
        <v>280</v>
      </c>
      <c r="M2640" t="s">
        <v>280</v>
      </c>
      <c r="N2640" t="s">
        <v>280</v>
      </c>
      <c r="O2640" s="182" t="s">
        <v>280</v>
      </c>
      <c r="P2640" s="182" t="s">
        <v>280</v>
      </c>
      <c r="Q2640" t="s">
        <v>280</v>
      </c>
      <c r="R2640" t="s">
        <v>280</v>
      </c>
      <c r="S2640" t="s">
        <v>280</v>
      </c>
      <c r="T2640" t="s">
        <v>280</v>
      </c>
    </row>
    <row r="2641" spans="2:20">
      <c r="B2641" t="s">
        <v>280</v>
      </c>
      <c r="C2641" t="s">
        <v>280</v>
      </c>
      <c r="D2641" t="s">
        <v>280</v>
      </c>
      <c r="E2641" t="s">
        <v>280</v>
      </c>
      <c r="F2641" t="s">
        <v>280</v>
      </c>
      <c r="G2641" t="s">
        <v>280</v>
      </c>
      <c r="H2641" t="s">
        <v>280</v>
      </c>
      <c r="I2641" t="s">
        <v>280</v>
      </c>
      <c r="J2641" t="s">
        <v>280</v>
      </c>
      <c r="K2641" t="s">
        <v>280</v>
      </c>
      <c r="L2641" t="s">
        <v>280</v>
      </c>
      <c r="M2641" t="s">
        <v>280</v>
      </c>
      <c r="N2641" t="s">
        <v>280</v>
      </c>
      <c r="O2641" s="182" t="s">
        <v>280</v>
      </c>
      <c r="P2641" s="182" t="s">
        <v>280</v>
      </c>
      <c r="Q2641" t="s">
        <v>280</v>
      </c>
      <c r="R2641" t="s">
        <v>280</v>
      </c>
      <c r="S2641" t="s">
        <v>280</v>
      </c>
      <c r="T2641" t="s">
        <v>280</v>
      </c>
    </row>
    <row r="2642" spans="2:20">
      <c r="B2642" t="s">
        <v>280</v>
      </c>
      <c r="C2642" t="s">
        <v>280</v>
      </c>
      <c r="D2642" t="s">
        <v>280</v>
      </c>
      <c r="E2642" t="s">
        <v>280</v>
      </c>
      <c r="F2642" t="s">
        <v>280</v>
      </c>
      <c r="G2642" t="s">
        <v>280</v>
      </c>
      <c r="H2642" t="s">
        <v>280</v>
      </c>
      <c r="I2642" t="s">
        <v>280</v>
      </c>
      <c r="J2642" t="s">
        <v>280</v>
      </c>
      <c r="K2642" t="s">
        <v>280</v>
      </c>
      <c r="L2642" t="s">
        <v>280</v>
      </c>
      <c r="M2642" t="s">
        <v>280</v>
      </c>
      <c r="N2642" t="s">
        <v>280</v>
      </c>
      <c r="O2642" s="182" t="s">
        <v>280</v>
      </c>
      <c r="P2642" s="182" t="s">
        <v>280</v>
      </c>
      <c r="Q2642" t="s">
        <v>280</v>
      </c>
      <c r="R2642" t="s">
        <v>280</v>
      </c>
      <c r="S2642" t="s">
        <v>280</v>
      </c>
      <c r="T2642" t="s">
        <v>280</v>
      </c>
    </row>
    <row r="2643" spans="2:20">
      <c r="B2643" t="s">
        <v>280</v>
      </c>
      <c r="C2643" t="s">
        <v>280</v>
      </c>
      <c r="D2643" t="s">
        <v>280</v>
      </c>
      <c r="E2643" t="s">
        <v>280</v>
      </c>
      <c r="F2643" t="s">
        <v>280</v>
      </c>
      <c r="G2643" t="s">
        <v>280</v>
      </c>
      <c r="H2643" t="s">
        <v>280</v>
      </c>
      <c r="I2643" t="s">
        <v>280</v>
      </c>
      <c r="J2643" t="s">
        <v>280</v>
      </c>
      <c r="K2643" t="s">
        <v>280</v>
      </c>
      <c r="L2643" t="s">
        <v>280</v>
      </c>
      <c r="M2643" t="s">
        <v>280</v>
      </c>
      <c r="N2643" t="s">
        <v>280</v>
      </c>
      <c r="O2643" s="182" t="s">
        <v>280</v>
      </c>
      <c r="P2643" s="182" t="s">
        <v>280</v>
      </c>
      <c r="Q2643" t="s">
        <v>280</v>
      </c>
      <c r="R2643" t="s">
        <v>280</v>
      </c>
      <c r="S2643" t="s">
        <v>280</v>
      </c>
      <c r="T2643" t="s">
        <v>280</v>
      </c>
    </row>
    <row r="2644" spans="2:20">
      <c r="B2644" t="s">
        <v>280</v>
      </c>
      <c r="C2644" t="s">
        <v>280</v>
      </c>
      <c r="D2644" t="s">
        <v>280</v>
      </c>
      <c r="E2644" t="s">
        <v>280</v>
      </c>
      <c r="F2644" t="s">
        <v>280</v>
      </c>
      <c r="G2644" t="s">
        <v>280</v>
      </c>
      <c r="H2644" t="s">
        <v>280</v>
      </c>
      <c r="I2644" t="s">
        <v>280</v>
      </c>
      <c r="J2644" t="s">
        <v>280</v>
      </c>
      <c r="K2644" t="s">
        <v>280</v>
      </c>
      <c r="L2644" t="s">
        <v>280</v>
      </c>
      <c r="M2644" t="s">
        <v>280</v>
      </c>
      <c r="N2644" t="s">
        <v>280</v>
      </c>
      <c r="O2644" s="182" t="s">
        <v>280</v>
      </c>
      <c r="P2644" s="182" t="s">
        <v>280</v>
      </c>
      <c r="Q2644" t="s">
        <v>280</v>
      </c>
      <c r="R2644" t="s">
        <v>280</v>
      </c>
      <c r="S2644" t="s">
        <v>280</v>
      </c>
      <c r="T2644" t="s">
        <v>280</v>
      </c>
    </row>
    <row r="2645" spans="2:20">
      <c r="B2645" t="s">
        <v>280</v>
      </c>
      <c r="C2645" t="s">
        <v>280</v>
      </c>
      <c r="D2645" t="s">
        <v>280</v>
      </c>
      <c r="E2645" t="s">
        <v>280</v>
      </c>
      <c r="F2645" t="s">
        <v>280</v>
      </c>
      <c r="G2645" t="s">
        <v>280</v>
      </c>
      <c r="H2645" t="s">
        <v>280</v>
      </c>
      <c r="I2645" t="s">
        <v>280</v>
      </c>
      <c r="J2645" t="s">
        <v>280</v>
      </c>
      <c r="K2645" t="s">
        <v>280</v>
      </c>
      <c r="L2645" t="s">
        <v>280</v>
      </c>
      <c r="M2645" t="s">
        <v>280</v>
      </c>
      <c r="N2645" t="s">
        <v>280</v>
      </c>
      <c r="O2645" s="182" t="s">
        <v>280</v>
      </c>
      <c r="P2645" s="182" t="s">
        <v>280</v>
      </c>
      <c r="Q2645" t="s">
        <v>280</v>
      </c>
      <c r="R2645" t="s">
        <v>280</v>
      </c>
      <c r="S2645" t="s">
        <v>280</v>
      </c>
      <c r="T2645" t="s">
        <v>280</v>
      </c>
    </row>
    <row r="2646" spans="2:20">
      <c r="B2646" t="s">
        <v>280</v>
      </c>
      <c r="C2646" t="s">
        <v>280</v>
      </c>
      <c r="D2646" t="s">
        <v>280</v>
      </c>
      <c r="E2646" t="s">
        <v>280</v>
      </c>
      <c r="F2646" t="s">
        <v>280</v>
      </c>
      <c r="G2646" t="s">
        <v>280</v>
      </c>
      <c r="H2646" t="s">
        <v>280</v>
      </c>
      <c r="I2646" t="s">
        <v>280</v>
      </c>
      <c r="J2646" t="s">
        <v>280</v>
      </c>
      <c r="K2646" t="s">
        <v>280</v>
      </c>
      <c r="L2646" t="s">
        <v>280</v>
      </c>
      <c r="M2646" t="s">
        <v>280</v>
      </c>
      <c r="N2646" t="s">
        <v>280</v>
      </c>
      <c r="O2646" s="182" t="s">
        <v>280</v>
      </c>
      <c r="P2646" s="182" t="s">
        <v>280</v>
      </c>
      <c r="Q2646" t="s">
        <v>280</v>
      </c>
      <c r="R2646" t="s">
        <v>280</v>
      </c>
      <c r="S2646" t="s">
        <v>280</v>
      </c>
      <c r="T2646" t="s">
        <v>280</v>
      </c>
    </row>
    <row r="2647" spans="2:20">
      <c r="B2647" t="s">
        <v>280</v>
      </c>
      <c r="C2647" t="s">
        <v>280</v>
      </c>
      <c r="D2647" t="s">
        <v>280</v>
      </c>
      <c r="E2647" t="s">
        <v>280</v>
      </c>
      <c r="F2647" t="s">
        <v>280</v>
      </c>
      <c r="G2647" t="s">
        <v>280</v>
      </c>
      <c r="H2647" t="s">
        <v>280</v>
      </c>
      <c r="I2647" t="s">
        <v>280</v>
      </c>
      <c r="J2647" t="s">
        <v>280</v>
      </c>
      <c r="K2647" t="s">
        <v>280</v>
      </c>
      <c r="L2647" t="s">
        <v>280</v>
      </c>
      <c r="M2647" t="s">
        <v>280</v>
      </c>
      <c r="N2647" t="s">
        <v>280</v>
      </c>
      <c r="O2647" s="182" t="s">
        <v>280</v>
      </c>
      <c r="P2647" s="182" t="s">
        <v>280</v>
      </c>
      <c r="Q2647" t="s">
        <v>280</v>
      </c>
      <c r="R2647" t="s">
        <v>280</v>
      </c>
      <c r="S2647" t="s">
        <v>280</v>
      </c>
      <c r="T2647" t="s">
        <v>280</v>
      </c>
    </row>
    <row r="2648" spans="2:20">
      <c r="B2648" t="s">
        <v>280</v>
      </c>
      <c r="C2648" t="s">
        <v>280</v>
      </c>
      <c r="D2648" t="s">
        <v>280</v>
      </c>
      <c r="E2648" t="s">
        <v>280</v>
      </c>
      <c r="F2648" t="s">
        <v>280</v>
      </c>
      <c r="G2648" t="s">
        <v>280</v>
      </c>
      <c r="H2648" t="s">
        <v>280</v>
      </c>
      <c r="I2648" t="s">
        <v>280</v>
      </c>
      <c r="J2648" t="s">
        <v>280</v>
      </c>
      <c r="K2648" t="s">
        <v>280</v>
      </c>
      <c r="L2648" t="s">
        <v>280</v>
      </c>
      <c r="M2648" t="s">
        <v>280</v>
      </c>
      <c r="N2648" t="s">
        <v>280</v>
      </c>
      <c r="O2648" s="182" t="s">
        <v>280</v>
      </c>
      <c r="P2648" s="182" t="s">
        <v>280</v>
      </c>
      <c r="Q2648" t="s">
        <v>280</v>
      </c>
      <c r="R2648" t="s">
        <v>280</v>
      </c>
      <c r="S2648" t="s">
        <v>280</v>
      </c>
      <c r="T2648" t="s">
        <v>280</v>
      </c>
    </row>
    <row r="2649" spans="2:20">
      <c r="B2649" t="s">
        <v>280</v>
      </c>
      <c r="C2649" t="s">
        <v>280</v>
      </c>
      <c r="D2649" t="s">
        <v>280</v>
      </c>
      <c r="E2649" t="s">
        <v>280</v>
      </c>
      <c r="F2649" t="s">
        <v>280</v>
      </c>
      <c r="G2649" t="s">
        <v>280</v>
      </c>
      <c r="H2649" t="s">
        <v>280</v>
      </c>
      <c r="I2649" t="s">
        <v>280</v>
      </c>
      <c r="J2649" t="s">
        <v>280</v>
      </c>
      <c r="K2649" t="s">
        <v>280</v>
      </c>
      <c r="L2649" t="s">
        <v>280</v>
      </c>
      <c r="M2649" t="s">
        <v>280</v>
      </c>
      <c r="N2649" t="s">
        <v>280</v>
      </c>
      <c r="O2649" s="182" t="s">
        <v>280</v>
      </c>
      <c r="P2649" s="182" t="s">
        <v>280</v>
      </c>
      <c r="Q2649" t="s">
        <v>280</v>
      </c>
      <c r="R2649" t="s">
        <v>280</v>
      </c>
      <c r="S2649" t="s">
        <v>280</v>
      </c>
      <c r="T2649" t="s">
        <v>280</v>
      </c>
    </row>
    <row r="2650" spans="2:20">
      <c r="B2650" t="s">
        <v>280</v>
      </c>
      <c r="C2650" t="s">
        <v>280</v>
      </c>
      <c r="D2650" t="s">
        <v>280</v>
      </c>
      <c r="E2650" t="s">
        <v>280</v>
      </c>
      <c r="F2650" t="s">
        <v>280</v>
      </c>
      <c r="G2650" t="s">
        <v>280</v>
      </c>
      <c r="H2650" t="s">
        <v>280</v>
      </c>
      <c r="I2650" t="s">
        <v>280</v>
      </c>
      <c r="J2650" t="s">
        <v>280</v>
      </c>
      <c r="K2650" t="s">
        <v>280</v>
      </c>
      <c r="L2650" t="s">
        <v>280</v>
      </c>
      <c r="M2650" t="s">
        <v>280</v>
      </c>
      <c r="N2650" t="s">
        <v>280</v>
      </c>
      <c r="O2650" s="182" t="s">
        <v>280</v>
      </c>
      <c r="P2650" s="182" t="s">
        <v>280</v>
      </c>
      <c r="Q2650" t="s">
        <v>280</v>
      </c>
      <c r="R2650" t="s">
        <v>280</v>
      </c>
      <c r="S2650" t="s">
        <v>280</v>
      </c>
      <c r="T2650" t="s">
        <v>280</v>
      </c>
    </row>
    <row r="2651" spans="2:20">
      <c r="B2651" t="s">
        <v>280</v>
      </c>
      <c r="C2651" t="s">
        <v>280</v>
      </c>
      <c r="D2651" t="s">
        <v>280</v>
      </c>
      <c r="E2651" t="s">
        <v>280</v>
      </c>
      <c r="F2651" t="s">
        <v>280</v>
      </c>
      <c r="G2651" t="s">
        <v>280</v>
      </c>
      <c r="H2651" t="s">
        <v>280</v>
      </c>
      <c r="I2651" t="s">
        <v>280</v>
      </c>
      <c r="J2651" t="s">
        <v>280</v>
      </c>
      <c r="K2651" t="s">
        <v>280</v>
      </c>
      <c r="L2651" t="s">
        <v>280</v>
      </c>
      <c r="M2651" t="s">
        <v>280</v>
      </c>
      <c r="N2651" t="s">
        <v>280</v>
      </c>
      <c r="O2651" s="182" t="s">
        <v>280</v>
      </c>
      <c r="P2651" s="182" t="s">
        <v>280</v>
      </c>
      <c r="Q2651" t="s">
        <v>280</v>
      </c>
      <c r="R2651" t="s">
        <v>280</v>
      </c>
      <c r="S2651" t="s">
        <v>280</v>
      </c>
      <c r="T2651" t="s">
        <v>280</v>
      </c>
    </row>
    <row r="2652" spans="2:20">
      <c r="B2652" t="s">
        <v>280</v>
      </c>
      <c r="C2652" t="s">
        <v>280</v>
      </c>
      <c r="D2652" t="s">
        <v>280</v>
      </c>
      <c r="E2652" t="s">
        <v>280</v>
      </c>
      <c r="F2652" t="s">
        <v>280</v>
      </c>
      <c r="G2652" t="s">
        <v>280</v>
      </c>
      <c r="H2652" t="s">
        <v>280</v>
      </c>
      <c r="I2652" t="s">
        <v>280</v>
      </c>
      <c r="J2652" t="s">
        <v>280</v>
      </c>
      <c r="K2652" t="s">
        <v>280</v>
      </c>
      <c r="L2652" t="s">
        <v>280</v>
      </c>
      <c r="M2652" t="s">
        <v>280</v>
      </c>
      <c r="N2652" t="s">
        <v>280</v>
      </c>
      <c r="O2652" s="182" t="s">
        <v>280</v>
      </c>
      <c r="P2652" s="182" t="s">
        <v>280</v>
      </c>
      <c r="Q2652" t="s">
        <v>280</v>
      </c>
      <c r="R2652" t="s">
        <v>280</v>
      </c>
      <c r="S2652" t="s">
        <v>280</v>
      </c>
      <c r="T2652" t="s">
        <v>280</v>
      </c>
    </row>
    <row r="2653" spans="2:20">
      <c r="B2653" t="s">
        <v>280</v>
      </c>
      <c r="C2653" t="s">
        <v>280</v>
      </c>
      <c r="D2653" t="s">
        <v>280</v>
      </c>
      <c r="E2653" t="s">
        <v>280</v>
      </c>
      <c r="F2653" t="s">
        <v>280</v>
      </c>
      <c r="G2653" t="s">
        <v>280</v>
      </c>
      <c r="H2653" t="s">
        <v>280</v>
      </c>
      <c r="I2653" t="s">
        <v>280</v>
      </c>
      <c r="J2653" t="s">
        <v>280</v>
      </c>
      <c r="K2653" t="s">
        <v>280</v>
      </c>
      <c r="L2653" t="s">
        <v>280</v>
      </c>
      <c r="M2653" t="s">
        <v>280</v>
      </c>
      <c r="N2653" t="s">
        <v>280</v>
      </c>
      <c r="O2653" s="182" t="s">
        <v>280</v>
      </c>
      <c r="P2653" s="182" t="s">
        <v>280</v>
      </c>
      <c r="Q2653" t="s">
        <v>280</v>
      </c>
      <c r="R2653" t="s">
        <v>280</v>
      </c>
      <c r="S2653" t="s">
        <v>280</v>
      </c>
      <c r="T2653" t="s">
        <v>280</v>
      </c>
    </row>
    <row r="2654" spans="2:20">
      <c r="B2654" t="s">
        <v>280</v>
      </c>
      <c r="C2654" t="s">
        <v>280</v>
      </c>
      <c r="D2654" t="s">
        <v>280</v>
      </c>
      <c r="E2654" t="s">
        <v>280</v>
      </c>
      <c r="F2654" t="s">
        <v>280</v>
      </c>
      <c r="G2654" t="s">
        <v>280</v>
      </c>
      <c r="H2654" t="s">
        <v>280</v>
      </c>
      <c r="I2654" t="s">
        <v>280</v>
      </c>
      <c r="J2654" t="s">
        <v>280</v>
      </c>
      <c r="K2654" t="s">
        <v>280</v>
      </c>
      <c r="L2654" t="s">
        <v>280</v>
      </c>
      <c r="M2654" t="s">
        <v>280</v>
      </c>
      <c r="N2654" t="s">
        <v>280</v>
      </c>
      <c r="O2654" s="182" t="s">
        <v>280</v>
      </c>
      <c r="P2654" s="182" t="s">
        <v>280</v>
      </c>
      <c r="Q2654" t="s">
        <v>280</v>
      </c>
      <c r="R2654" t="s">
        <v>280</v>
      </c>
      <c r="S2654" t="s">
        <v>280</v>
      </c>
      <c r="T2654" t="s">
        <v>280</v>
      </c>
    </row>
    <row r="2655" spans="2:20">
      <c r="B2655" t="s">
        <v>280</v>
      </c>
      <c r="C2655" t="s">
        <v>280</v>
      </c>
      <c r="D2655" t="s">
        <v>280</v>
      </c>
      <c r="E2655" t="s">
        <v>280</v>
      </c>
      <c r="F2655" t="s">
        <v>280</v>
      </c>
      <c r="G2655" t="s">
        <v>280</v>
      </c>
      <c r="H2655" t="s">
        <v>280</v>
      </c>
      <c r="I2655" t="s">
        <v>280</v>
      </c>
      <c r="J2655" t="s">
        <v>280</v>
      </c>
      <c r="K2655" t="s">
        <v>280</v>
      </c>
      <c r="L2655" t="s">
        <v>280</v>
      </c>
      <c r="M2655" t="s">
        <v>280</v>
      </c>
      <c r="N2655" t="s">
        <v>280</v>
      </c>
      <c r="O2655" s="182" t="s">
        <v>280</v>
      </c>
      <c r="P2655" s="182" t="s">
        <v>280</v>
      </c>
      <c r="Q2655" t="s">
        <v>280</v>
      </c>
      <c r="R2655" t="s">
        <v>280</v>
      </c>
      <c r="S2655" t="s">
        <v>280</v>
      </c>
      <c r="T2655" t="s">
        <v>280</v>
      </c>
    </row>
    <row r="2656" spans="2:20">
      <c r="B2656" t="s">
        <v>280</v>
      </c>
      <c r="C2656" t="s">
        <v>280</v>
      </c>
      <c r="D2656" t="s">
        <v>280</v>
      </c>
      <c r="E2656" t="s">
        <v>280</v>
      </c>
      <c r="F2656" t="s">
        <v>280</v>
      </c>
      <c r="G2656" t="s">
        <v>280</v>
      </c>
      <c r="H2656" t="s">
        <v>280</v>
      </c>
      <c r="I2656" t="s">
        <v>280</v>
      </c>
      <c r="J2656" t="s">
        <v>280</v>
      </c>
      <c r="K2656" t="s">
        <v>280</v>
      </c>
      <c r="L2656" t="s">
        <v>280</v>
      </c>
      <c r="M2656" t="s">
        <v>280</v>
      </c>
      <c r="N2656" t="s">
        <v>280</v>
      </c>
      <c r="O2656" s="182" t="s">
        <v>280</v>
      </c>
      <c r="P2656" s="182" t="s">
        <v>280</v>
      </c>
      <c r="Q2656" t="s">
        <v>280</v>
      </c>
      <c r="R2656" t="s">
        <v>280</v>
      </c>
      <c r="S2656" t="s">
        <v>280</v>
      </c>
      <c r="T2656" t="s">
        <v>280</v>
      </c>
    </row>
    <row r="2657" spans="2:20">
      <c r="B2657" t="s">
        <v>280</v>
      </c>
      <c r="C2657" t="s">
        <v>280</v>
      </c>
      <c r="D2657" t="s">
        <v>280</v>
      </c>
      <c r="E2657" t="s">
        <v>280</v>
      </c>
      <c r="F2657" t="s">
        <v>280</v>
      </c>
      <c r="G2657" t="s">
        <v>280</v>
      </c>
      <c r="H2657" t="s">
        <v>280</v>
      </c>
      <c r="I2657" t="s">
        <v>280</v>
      </c>
      <c r="J2657" t="s">
        <v>280</v>
      </c>
      <c r="K2657" t="s">
        <v>280</v>
      </c>
      <c r="L2657" t="s">
        <v>280</v>
      </c>
      <c r="M2657" t="s">
        <v>280</v>
      </c>
      <c r="N2657" t="s">
        <v>280</v>
      </c>
      <c r="O2657" s="182" t="s">
        <v>280</v>
      </c>
      <c r="P2657" s="182" t="s">
        <v>280</v>
      </c>
      <c r="Q2657" t="s">
        <v>280</v>
      </c>
      <c r="R2657" t="s">
        <v>280</v>
      </c>
      <c r="S2657" t="s">
        <v>280</v>
      </c>
      <c r="T2657" t="s">
        <v>280</v>
      </c>
    </row>
    <row r="2658" spans="2:20">
      <c r="B2658" t="s">
        <v>280</v>
      </c>
      <c r="C2658" t="s">
        <v>280</v>
      </c>
      <c r="D2658" t="s">
        <v>280</v>
      </c>
      <c r="E2658" t="s">
        <v>280</v>
      </c>
      <c r="F2658" t="s">
        <v>280</v>
      </c>
      <c r="G2658" t="s">
        <v>280</v>
      </c>
      <c r="H2658" t="s">
        <v>280</v>
      </c>
      <c r="I2658" t="s">
        <v>280</v>
      </c>
      <c r="J2658" t="s">
        <v>280</v>
      </c>
      <c r="K2658" t="s">
        <v>280</v>
      </c>
      <c r="L2658" t="s">
        <v>280</v>
      </c>
      <c r="M2658" t="s">
        <v>280</v>
      </c>
      <c r="N2658" t="s">
        <v>280</v>
      </c>
      <c r="O2658" s="182" t="s">
        <v>280</v>
      </c>
      <c r="P2658" s="182" t="s">
        <v>280</v>
      </c>
      <c r="Q2658" t="s">
        <v>280</v>
      </c>
      <c r="R2658" t="s">
        <v>280</v>
      </c>
      <c r="S2658" t="s">
        <v>280</v>
      </c>
      <c r="T2658" t="s">
        <v>280</v>
      </c>
    </row>
    <row r="2659" spans="2:20">
      <c r="B2659" t="s">
        <v>280</v>
      </c>
      <c r="C2659" t="s">
        <v>280</v>
      </c>
      <c r="D2659" t="s">
        <v>280</v>
      </c>
      <c r="E2659" t="s">
        <v>280</v>
      </c>
      <c r="F2659" t="s">
        <v>280</v>
      </c>
      <c r="G2659" t="s">
        <v>280</v>
      </c>
      <c r="H2659" t="s">
        <v>280</v>
      </c>
      <c r="I2659" t="s">
        <v>280</v>
      </c>
      <c r="J2659" t="s">
        <v>280</v>
      </c>
      <c r="K2659" t="s">
        <v>280</v>
      </c>
      <c r="L2659" t="s">
        <v>280</v>
      </c>
      <c r="M2659" t="s">
        <v>280</v>
      </c>
      <c r="N2659" t="s">
        <v>280</v>
      </c>
      <c r="O2659" s="182" t="s">
        <v>280</v>
      </c>
      <c r="P2659" s="182" t="s">
        <v>280</v>
      </c>
      <c r="Q2659" t="s">
        <v>280</v>
      </c>
      <c r="R2659" t="s">
        <v>280</v>
      </c>
      <c r="S2659" t="s">
        <v>280</v>
      </c>
      <c r="T2659" t="s">
        <v>280</v>
      </c>
    </row>
    <row r="2660" spans="2:20">
      <c r="B2660" t="s">
        <v>280</v>
      </c>
      <c r="C2660" t="s">
        <v>280</v>
      </c>
      <c r="D2660" t="s">
        <v>280</v>
      </c>
      <c r="E2660" t="s">
        <v>280</v>
      </c>
      <c r="F2660" t="s">
        <v>280</v>
      </c>
      <c r="G2660" t="s">
        <v>280</v>
      </c>
      <c r="H2660" t="s">
        <v>280</v>
      </c>
      <c r="I2660" t="s">
        <v>280</v>
      </c>
      <c r="J2660" t="s">
        <v>280</v>
      </c>
      <c r="K2660" t="s">
        <v>280</v>
      </c>
      <c r="L2660" t="s">
        <v>280</v>
      </c>
      <c r="M2660" t="s">
        <v>280</v>
      </c>
      <c r="N2660" t="s">
        <v>280</v>
      </c>
      <c r="O2660" s="182" t="s">
        <v>280</v>
      </c>
      <c r="P2660" s="182" t="s">
        <v>280</v>
      </c>
      <c r="Q2660" t="s">
        <v>280</v>
      </c>
      <c r="R2660" t="s">
        <v>280</v>
      </c>
      <c r="S2660" t="s">
        <v>280</v>
      </c>
      <c r="T2660" t="s">
        <v>280</v>
      </c>
    </row>
    <row r="2661" spans="2:20">
      <c r="B2661" t="s">
        <v>280</v>
      </c>
      <c r="C2661" t="s">
        <v>280</v>
      </c>
      <c r="D2661" t="s">
        <v>280</v>
      </c>
      <c r="E2661" t="s">
        <v>280</v>
      </c>
      <c r="F2661" t="s">
        <v>280</v>
      </c>
      <c r="G2661" t="s">
        <v>280</v>
      </c>
      <c r="H2661" t="s">
        <v>280</v>
      </c>
      <c r="I2661" t="s">
        <v>280</v>
      </c>
      <c r="J2661" t="s">
        <v>280</v>
      </c>
      <c r="K2661" t="s">
        <v>280</v>
      </c>
      <c r="L2661" t="s">
        <v>280</v>
      </c>
      <c r="M2661" t="s">
        <v>280</v>
      </c>
      <c r="N2661" t="s">
        <v>280</v>
      </c>
      <c r="O2661" s="182" t="s">
        <v>280</v>
      </c>
      <c r="P2661" s="182" t="s">
        <v>280</v>
      </c>
      <c r="Q2661" t="s">
        <v>280</v>
      </c>
      <c r="R2661" t="s">
        <v>280</v>
      </c>
      <c r="S2661" t="s">
        <v>280</v>
      </c>
      <c r="T2661" t="s">
        <v>280</v>
      </c>
    </row>
    <row r="2662" spans="2:20">
      <c r="B2662" t="s">
        <v>280</v>
      </c>
      <c r="C2662" t="s">
        <v>280</v>
      </c>
      <c r="D2662" t="s">
        <v>280</v>
      </c>
      <c r="E2662" t="s">
        <v>280</v>
      </c>
      <c r="F2662" t="s">
        <v>280</v>
      </c>
      <c r="G2662" t="s">
        <v>280</v>
      </c>
      <c r="H2662" t="s">
        <v>280</v>
      </c>
      <c r="I2662" t="s">
        <v>280</v>
      </c>
      <c r="J2662" t="s">
        <v>280</v>
      </c>
      <c r="K2662" t="s">
        <v>280</v>
      </c>
      <c r="L2662" t="s">
        <v>280</v>
      </c>
      <c r="M2662" t="s">
        <v>280</v>
      </c>
      <c r="N2662" t="s">
        <v>280</v>
      </c>
      <c r="O2662" s="182" t="s">
        <v>280</v>
      </c>
      <c r="P2662" s="182" t="s">
        <v>280</v>
      </c>
      <c r="Q2662" t="s">
        <v>280</v>
      </c>
      <c r="R2662" t="s">
        <v>280</v>
      </c>
      <c r="S2662" t="s">
        <v>280</v>
      </c>
      <c r="T2662" t="s">
        <v>280</v>
      </c>
    </row>
    <row r="2663" spans="2:20">
      <c r="B2663" t="s">
        <v>280</v>
      </c>
      <c r="C2663" t="s">
        <v>280</v>
      </c>
      <c r="D2663" t="s">
        <v>280</v>
      </c>
      <c r="E2663" t="s">
        <v>280</v>
      </c>
      <c r="F2663" t="s">
        <v>280</v>
      </c>
      <c r="G2663" t="s">
        <v>280</v>
      </c>
      <c r="H2663" t="s">
        <v>280</v>
      </c>
      <c r="I2663" t="s">
        <v>280</v>
      </c>
      <c r="J2663" t="s">
        <v>280</v>
      </c>
      <c r="K2663" t="s">
        <v>280</v>
      </c>
      <c r="L2663" t="s">
        <v>280</v>
      </c>
      <c r="M2663" t="s">
        <v>280</v>
      </c>
      <c r="N2663" t="s">
        <v>280</v>
      </c>
      <c r="O2663" s="182" t="s">
        <v>280</v>
      </c>
      <c r="P2663" s="182" t="s">
        <v>280</v>
      </c>
      <c r="Q2663" t="s">
        <v>280</v>
      </c>
      <c r="R2663" t="s">
        <v>280</v>
      </c>
      <c r="S2663" t="s">
        <v>280</v>
      </c>
      <c r="T2663" t="s">
        <v>280</v>
      </c>
    </row>
    <row r="2664" spans="2:20">
      <c r="B2664" t="s">
        <v>280</v>
      </c>
      <c r="C2664" t="s">
        <v>280</v>
      </c>
      <c r="D2664" t="s">
        <v>280</v>
      </c>
      <c r="E2664" t="s">
        <v>280</v>
      </c>
      <c r="F2664" t="s">
        <v>280</v>
      </c>
      <c r="G2664" t="s">
        <v>280</v>
      </c>
      <c r="H2664" t="s">
        <v>280</v>
      </c>
      <c r="I2664" t="s">
        <v>280</v>
      </c>
      <c r="J2664" t="s">
        <v>280</v>
      </c>
      <c r="K2664" t="s">
        <v>280</v>
      </c>
      <c r="L2664" t="s">
        <v>280</v>
      </c>
      <c r="M2664" t="s">
        <v>280</v>
      </c>
      <c r="N2664" t="s">
        <v>280</v>
      </c>
      <c r="O2664" s="182" t="s">
        <v>280</v>
      </c>
      <c r="P2664" s="182" t="s">
        <v>280</v>
      </c>
      <c r="Q2664" t="s">
        <v>280</v>
      </c>
      <c r="R2664" t="s">
        <v>280</v>
      </c>
      <c r="S2664" t="s">
        <v>280</v>
      </c>
      <c r="T2664" t="s">
        <v>280</v>
      </c>
    </row>
    <row r="2665" spans="2:20">
      <c r="B2665" t="s">
        <v>280</v>
      </c>
      <c r="C2665" t="s">
        <v>280</v>
      </c>
      <c r="D2665" t="s">
        <v>280</v>
      </c>
      <c r="E2665" t="s">
        <v>280</v>
      </c>
      <c r="F2665" t="s">
        <v>280</v>
      </c>
      <c r="G2665" t="s">
        <v>280</v>
      </c>
      <c r="H2665" t="s">
        <v>280</v>
      </c>
      <c r="I2665" t="s">
        <v>280</v>
      </c>
      <c r="J2665" t="s">
        <v>280</v>
      </c>
      <c r="K2665" t="s">
        <v>280</v>
      </c>
      <c r="L2665" t="s">
        <v>280</v>
      </c>
      <c r="M2665" t="s">
        <v>280</v>
      </c>
      <c r="N2665" t="s">
        <v>280</v>
      </c>
      <c r="O2665" s="182" t="s">
        <v>280</v>
      </c>
      <c r="P2665" s="182" t="s">
        <v>280</v>
      </c>
      <c r="Q2665" t="s">
        <v>280</v>
      </c>
      <c r="R2665" t="s">
        <v>280</v>
      </c>
      <c r="S2665" t="s">
        <v>280</v>
      </c>
      <c r="T2665" t="s">
        <v>280</v>
      </c>
    </row>
    <row r="2666" spans="2:20">
      <c r="B2666" t="s">
        <v>280</v>
      </c>
      <c r="C2666" t="s">
        <v>280</v>
      </c>
      <c r="D2666" t="s">
        <v>280</v>
      </c>
      <c r="E2666" t="s">
        <v>280</v>
      </c>
      <c r="F2666" t="s">
        <v>280</v>
      </c>
      <c r="G2666" t="s">
        <v>280</v>
      </c>
      <c r="H2666" t="s">
        <v>280</v>
      </c>
      <c r="I2666" t="s">
        <v>280</v>
      </c>
      <c r="J2666" t="s">
        <v>280</v>
      </c>
      <c r="K2666" t="s">
        <v>280</v>
      </c>
      <c r="L2666" t="s">
        <v>280</v>
      </c>
      <c r="M2666" t="s">
        <v>280</v>
      </c>
      <c r="N2666" t="s">
        <v>280</v>
      </c>
      <c r="O2666" s="182" t="s">
        <v>280</v>
      </c>
      <c r="P2666" s="182" t="s">
        <v>280</v>
      </c>
      <c r="Q2666" t="s">
        <v>280</v>
      </c>
      <c r="R2666" t="s">
        <v>280</v>
      </c>
      <c r="S2666" t="s">
        <v>280</v>
      </c>
      <c r="T2666" t="s">
        <v>280</v>
      </c>
    </row>
    <row r="2667" spans="2:20">
      <c r="B2667" t="s">
        <v>280</v>
      </c>
      <c r="C2667" t="s">
        <v>280</v>
      </c>
      <c r="D2667" t="s">
        <v>280</v>
      </c>
      <c r="E2667" t="s">
        <v>280</v>
      </c>
      <c r="F2667" t="s">
        <v>280</v>
      </c>
      <c r="G2667" t="s">
        <v>280</v>
      </c>
      <c r="H2667" t="s">
        <v>280</v>
      </c>
      <c r="I2667" t="s">
        <v>280</v>
      </c>
      <c r="J2667" t="s">
        <v>280</v>
      </c>
      <c r="K2667" t="s">
        <v>280</v>
      </c>
      <c r="L2667" t="s">
        <v>280</v>
      </c>
      <c r="M2667" t="s">
        <v>280</v>
      </c>
      <c r="N2667" t="s">
        <v>280</v>
      </c>
      <c r="O2667" s="182" t="s">
        <v>280</v>
      </c>
      <c r="P2667" s="182" t="s">
        <v>280</v>
      </c>
      <c r="Q2667" t="s">
        <v>280</v>
      </c>
      <c r="R2667" t="s">
        <v>280</v>
      </c>
      <c r="S2667" t="s">
        <v>280</v>
      </c>
      <c r="T2667" t="s">
        <v>280</v>
      </c>
    </row>
    <row r="2668" spans="2:20">
      <c r="B2668" t="s">
        <v>280</v>
      </c>
      <c r="C2668" t="s">
        <v>280</v>
      </c>
      <c r="D2668" t="s">
        <v>280</v>
      </c>
      <c r="E2668" t="s">
        <v>280</v>
      </c>
      <c r="F2668" t="s">
        <v>280</v>
      </c>
      <c r="G2668" t="s">
        <v>280</v>
      </c>
      <c r="H2668" t="s">
        <v>280</v>
      </c>
      <c r="I2668" t="s">
        <v>280</v>
      </c>
      <c r="J2668" t="s">
        <v>280</v>
      </c>
      <c r="K2668" t="s">
        <v>280</v>
      </c>
      <c r="L2668" t="s">
        <v>280</v>
      </c>
      <c r="M2668" t="s">
        <v>280</v>
      </c>
      <c r="N2668" t="s">
        <v>280</v>
      </c>
      <c r="O2668" s="182" t="s">
        <v>280</v>
      </c>
      <c r="P2668" s="182" t="s">
        <v>280</v>
      </c>
      <c r="Q2668" t="s">
        <v>280</v>
      </c>
      <c r="R2668" t="s">
        <v>280</v>
      </c>
      <c r="S2668" t="s">
        <v>280</v>
      </c>
      <c r="T2668" t="s">
        <v>280</v>
      </c>
    </row>
    <row r="2669" spans="2:20">
      <c r="B2669" t="s">
        <v>280</v>
      </c>
      <c r="C2669" t="s">
        <v>280</v>
      </c>
      <c r="D2669" t="s">
        <v>280</v>
      </c>
      <c r="E2669" t="s">
        <v>280</v>
      </c>
      <c r="F2669" t="s">
        <v>280</v>
      </c>
      <c r="G2669" t="s">
        <v>280</v>
      </c>
      <c r="H2669" t="s">
        <v>280</v>
      </c>
      <c r="I2669" t="s">
        <v>280</v>
      </c>
      <c r="J2669" t="s">
        <v>280</v>
      </c>
      <c r="K2669" t="s">
        <v>280</v>
      </c>
      <c r="L2669" t="s">
        <v>280</v>
      </c>
      <c r="M2669" t="s">
        <v>280</v>
      </c>
      <c r="N2669" t="s">
        <v>280</v>
      </c>
      <c r="O2669" s="182" t="s">
        <v>280</v>
      </c>
      <c r="P2669" s="182" t="s">
        <v>280</v>
      </c>
      <c r="Q2669" t="s">
        <v>280</v>
      </c>
      <c r="R2669" t="s">
        <v>280</v>
      </c>
      <c r="S2669" t="s">
        <v>280</v>
      </c>
      <c r="T2669" t="s">
        <v>280</v>
      </c>
    </row>
    <row r="2670" spans="2:20">
      <c r="B2670" t="s">
        <v>280</v>
      </c>
      <c r="C2670" t="s">
        <v>280</v>
      </c>
      <c r="D2670" t="s">
        <v>280</v>
      </c>
      <c r="E2670" t="s">
        <v>280</v>
      </c>
      <c r="F2670" t="s">
        <v>280</v>
      </c>
      <c r="G2670" t="s">
        <v>280</v>
      </c>
      <c r="H2670" t="s">
        <v>280</v>
      </c>
      <c r="I2670" t="s">
        <v>280</v>
      </c>
      <c r="J2670" t="s">
        <v>280</v>
      </c>
      <c r="K2670" t="s">
        <v>280</v>
      </c>
      <c r="L2670" t="s">
        <v>280</v>
      </c>
      <c r="M2670" t="s">
        <v>280</v>
      </c>
      <c r="N2670" t="s">
        <v>280</v>
      </c>
      <c r="O2670" s="182" t="s">
        <v>280</v>
      </c>
      <c r="P2670" s="182" t="s">
        <v>280</v>
      </c>
      <c r="Q2670" t="s">
        <v>280</v>
      </c>
      <c r="R2670" t="s">
        <v>280</v>
      </c>
      <c r="S2670" t="s">
        <v>280</v>
      </c>
      <c r="T2670" t="s">
        <v>280</v>
      </c>
    </row>
    <row r="2671" spans="2:20">
      <c r="B2671" t="s">
        <v>280</v>
      </c>
      <c r="C2671" t="s">
        <v>280</v>
      </c>
      <c r="D2671" t="s">
        <v>280</v>
      </c>
      <c r="E2671" t="s">
        <v>280</v>
      </c>
      <c r="F2671" t="s">
        <v>280</v>
      </c>
      <c r="G2671" t="s">
        <v>280</v>
      </c>
      <c r="H2671" t="s">
        <v>280</v>
      </c>
      <c r="I2671" t="s">
        <v>280</v>
      </c>
      <c r="J2671" t="s">
        <v>280</v>
      </c>
      <c r="K2671" t="s">
        <v>280</v>
      </c>
      <c r="L2671" t="s">
        <v>280</v>
      </c>
      <c r="M2671" t="s">
        <v>280</v>
      </c>
      <c r="N2671" t="s">
        <v>280</v>
      </c>
      <c r="O2671" s="182" t="s">
        <v>280</v>
      </c>
      <c r="P2671" s="182" t="s">
        <v>280</v>
      </c>
      <c r="Q2671" t="s">
        <v>280</v>
      </c>
      <c r="R2671" t="s">
        <v>280</v>
      </c>
      <c r="S2671" t="s">
        <v>280</v>
      </c>
      <c r="T2671" t="s">
        <v>280</v>
      </c>
    </row>
    <row r="2672" spans="2:20">
      <c r="B2672" t="s">
        <v>280</v>
      </c>
      <c r="C2672" t="s">
        <v>280</v>
      </c>
      <c r="D2672" t="s">
        <v>280</v>
      </c>
      <c r="E2672" t="s">
        <v>280</v>
      </c>
      <c r="F2672" t="s">
        <v>280</v>
      </c>
      <c r="G2672" t="s">
        <v>280</v>
      </c>
      <c r="H2672" t="s">
        <v>280</v>
      </c>
      <c r="I2672" t="s">
        <v>280</v>
      </c>
      <c r="J2672" t="s">
        <v>280</v>
      </c>
      <c r="K2672" t="s">
        <v>280</v>
      </c>
      <c r="L2672" t="s">
        <v>280</v>
      </c>
      <c r="M2672" t="s">
        <v>280</v>
      </c>
      <c r="N2672" t="s">
        <v>280</v>
      </c>
      <c r="O2672" s="182" t="s">
        <v>280</v>
      </c>
      <c r="P2672" s="182" t="s">
        <v>280</v>
      </c>
      <c r="Q2672" t="s">
        <v>280</v>
      </c>
      <c r="R2672" t="s">
        <v>280</v>
      </c>
      <c r="S2672" t="s">
        <v>280</v>
      </c>
      <c r="T2672" t="s">
        <v>280</v>
      </c>
    </row>
    <row r="2673" spans="2:20">
      <c r="B2673" t="s">
        <v>280</v>
      </c>
      <c r="C2673" t="s">
        <v>280</v>
      </c>
      <c r="D2673" t="s">
        <v>280</v>
      </c>
      <c r="E2673" t="s">
        <v>280</v>
      </c>
      <c r="F2673" t="s">
        <v>280</v>
      </c>
      <c r="G2673" t="s">
        <v>280</v>
      </c>
      <c r="H2673" t="s">
        <v>280</v>
      </c>
      <c r="I2673" t="s">
        <v>280</v>
      </c>
      <c r="J2673" t="s">
        <v>280</v>
      </c>
      <c r="K2673" t="s">
        <v>280</v>
      </c>
      <c r="L2673" t="s">
        <v>280</v>
      </c>
      <c r="M2673" t="s">
        <v>280</v>
      </c>
      <c r="N2673" t="s">
        <v>280</v>
      </c>
      <c r="O2673" s="182" t="s">
        <v>280</v>
      </c>
      <c r="P2673" s="182" t="s">
        <v>280</v>
      </c>
      <c r="Q2673" t="s">
        <v>280</v>
      </c>
      <c r="R2673" t="s">
        <v>280</v>
      </c>
      <c r="S2673" t="s">
        <v>280</v>
      </c>
      <c r="T2673" t="s">
        <v>280</v>
      </c>
    </row>
    <row r="2674" spans="2:20">
      <c r="B2674" t="s">
        <v>280</v>
      </c>
      <c r="C2674" t="s">
        <v>280</v>
      </c>
      <c r="D2674" t="s">
        <v>280</v>
      </c>
      <c r="E2674" t="s">
        <v>280</v>
      </c>
      <c r="F2674" t="s">
        <v>280</v>
      </c>
      <c r="G2674" t="s">
        <v>280</v>
      </c>
      <c r="H2674" t="s">
        <v>280</v>
      </c>
      <c r="I2674" t="s">
        <v>280</v>
      </c>
      <c r="J2674" t="s">
        <v>280</v>
      </c>
      <c r="K2674" t="s">
        <v>280</v>
      </c>
      <c r="L2674" t="s">
        <v>280</v>
      </c>
      <c r="M2674" t="s">
        <v>280</v>
      </c>
      <c r="N2674" t="s">
        <v>280</v>
      </c>
      <c r="O2674" s="182" t="s">
        <v>280</v>
      </c>
      <c r="P2674" s="182" t="s">
        <v>280</v>
      </c>
      <c r="Q2674" t="s">
        <v>280</v>
      </c>
      <c r="R2674" t="s">
        <v>280</v>
      </c>
      <c r="S2674" t="s">
        <v>280</v>
      </c>
      <c r="T2674" t="s">
        <v>280</v>
      </c>
    </row>
    <row r="2675" spans="2:20">
      <c r="B2675" t="s">
        <v>280</v>
      </c>
      <c r="C2675" t="s">
        <v>280</v>
      </c>
      <c r="D2675" t="s">
        <v>280</v>
      </c>
      <c r="E2675" t="s">
        <v>280</v>
      </c>
      <c r="F2675" t="s">
        <v>280</v>
      </c>
      <c r="G2675" t="s">
        <v>280</v>
      </c>
      <c r="H2675" t="s">
        <v>280</v>
      </c>
      <c r="I2675" t="s">
        <v>280</v>
      </c>
      <c r="J2675" t="s">
        <v>280</v>
      </c>
      <c r="K2675" t="s">
        <v>280</v>
      </c>
      <c r="L2675" t="s">
        <v>280</v>
      </c>
      <c r="M2675" t="s">
        <v>280</v>
      </c>
      <c r="N2675" t="s">
        <v>280</v>
      </c>
      <c r="O2675" s="182" t="s">
        <v>280</v>
      </c>
      <c r="P2675" s="182" t="s">
        <v>280</v>
      </c>
      <c r="Q2675" t="s">
        <v>280</v>
      </c>
      <c r="R2675" t="s">
        <v>280</v>
      </c>
      <c r="S2675" t="s">
        <v>280</v>
      </c>
      <c r="T2675" t="s">
        <v>280</v>
      </c>
    </row>
    <row r="2676" spans="2:20">
      <c r="B2676" t="s">
        <v>280</v>
      </c>
      <c r="C2676" t="s">
        <v>280</v>
      </c>
      <c r="D2676" t="s">
        <v>280</v>
      </c>
      <c r="E2676" t="s">
        <v>280</v>
      </c>
      <c r="F2676" t="s">
        <v>280</v>
      </c>
      <c r="G2676" t="s">
        <v>280</v>
      </c>
      <c r="H2676" t="s">
        <v>280</v>
      </c>
      <c r="I2676" t="s">
        <v>280</v>
      </c>
      <c r="J2676" t="s">
        <v>280</v>
      </c>
      <c r="K2676" t="s">
        <v>280</v>
      </c>
      <c r="L2676" t="s">
        <v>280</v>
      </c>
      <c r="M2676" t="s">
        <v>280</v>
      </c>
      <c r="N2676" t="s">
        <v>280</v>
      </c>
      <c r="O2676" s="182" t="s">
        <v>280</v>
      </c>
      <c r="P2676" s="182" t="s">
        <v>280</v>
      </c>
      <c r="Q2676" t="s">
        <v>280</v>
      </c>
      <c r="R2676" t="s">
        <v>280</v>
      </c>
      <c r="S2676" t="s">
        <v>280</v>
      </c>
      <c r="T2676" t="s">
        <v>280</v>
      </c>
    </row>
    <row r="2677" spans="2:20">
      <c r="B2677" t="s">
        <v>280</v>
      </c>
      <c r="C2677" t="s">
        <v>280</v>
      </c>
      <c r="D2677" t="s">
        <v>280</v>
      </c>
      <c r="E2677" t="s">
        <v>280</v>
      </c>
      <c r="F2677" t="s">
        <v>280</v>
      </c>
      <c r="G2677" t="s">
        <v>280</v>
      </c>
      <c r="H2677" t="s">
        <v>280</v>
      </c>
      <c r="I2677" t="s">
        <v>280</v>
      </c>
      <c r="J2677" t="s">
        <v>280</v>
      </c>
      <c r="K2677" t="s">
        <v>280</v>
      </c>
      <c r="L2677" t="s">
        <v>280</v>
      </c>
      <c r="M2677" t="s">
        <v>280</v>
      </c>
      <c r="N2677" t="s">
        <v>280</v>
      </c>
      <c r="O2677" s="182" t="s">
        <v>280</v>
      </c>
      <c r="P2677" s="182" t="s">
        <v>280</v>
      </c>
      <c r="Q2677" t="s">
        <v>280</v>
      </c>
      <c r="R2677" t="s">
        <v>280</v>
      </c>
      <c r="S2677" t="s">
        <v>280</v>
      </c>
      <c r="T2677" t="s">
        <v>280</v>
      </c>
    </row>
    <row r="2678" spans="2:20">
      <c r="B2678" t="s">
        <v>280</v>
      </c>
      <c r="C2678" t="s">
        <v>280</v>
      </c>
      <c r="D2678" t="s">
        <v>280</v>
      </c>
      <c r="E2678" t="s">
        <v>280</v>
      </c>
      <c r="F2678" t="s">
        <v>280</v>
      </c>
      <c r="G2678" t="s">
        <v>280</v>
      </c>
      <c r="H2678" t="s">
        <v>280</v>
      </c>
      <c r="I2678" t="s">
        <v>280</v>
      </c>
      <c r="J2678" t="s">
        <v>280</v>
      </c>
      <c r="K2678" t="s">
        <v>280</v>
      </c>
      <c r="L2678" t="s">
        <v>280</v>
      </c>
      <c r="M2678" t="s">
        <v>280</v>
      </c>
      <c r="N2678" t="s">
        <v>280</v>
      </c>
      <c r="O2678" s="182" t="s">
        <v>280</v>
      </c>
      <c r="P2678" s="182" t="s">
        <v>280</v>
      </c>
      <c r="Q2678" t="s">
        <v>280</v>
      </c>
      <c r="R2678" t="s">
        <v>280</v>
      </c>
      <c r="S2678" t="s">
        <v>280</v>
      </c>
      <c r="T2678" t="s">
        <v>280</v>
      </c>
    </row>
    <row r="2679" spans="2:20">
      <c r="B2679" t="s">
        <v>280</v>
      </c>
      <c r="C2679" t="s">
        <v>280</v>
      </c>
      <c r="D2679" t="s">
        <v>280</v>
      </c>
      <c r="E2679" t="s">
        <v>280</v>
      </c>
      <c r="F2679" t="s">
        <v>280</v>
      </c>
      <c r="G2679" t="s">
        <v>280</v>
      </c>
      <c r="H2679" t="s">
        <v>280</v>
      </c>
      <c r="I2679" t="s">
        <v>280</v>
      </c>
      <c r="J2679" t="s">
        <v>280</v>
      </c>
      <c r="K2679" t="s">
        <v>280</v>
      </c>
      <c r="L2679" t="s">
        <v>280</v>
      </c>
      <c r="M2679" t="s">
        <v>280</v>
      </c>
      <c r="N2679" t="s">
        <v>280</v>
      </c>
      <c r="O2679" s="182" t="s">
        <v>280</v>
      </c>
      <c r="P2679" s="182" t="s">
        <v>280</v>
      </c>
      <c r="Q2679" t="s">
        <v>280</v>
      </c>
      <c r="R2679" t="s">
        <v>280</v>
      </c>
      <c r="S2679" t="s">
        <v>280</v>
      </c>
      <c r="T2679" t="s">
        <v>280</v>
      </c>
    </row>
    <row r="2680" spans="2:20">
      <c r="B2680" t="s">
        <v>280</v>
      </c>
      <c r="C2680" t="s">
        <v>280</v>
      </c>
      <c r="D2680" t="s">
        <v>280</v>
      </c>
      <c r="E2680" t="s">
        <v>280</v>
      </c>
      <c r="F2680" t="s">
        <v>280</v>
      </c>
      <c r="G2680" t="s">
        <v>280</v>
      </c>
      <c r="H2680" t="s">
        <v>280</v>
      </c>
      <c r="I2680" t="s">
        <v>280</v>
      </c>
      <c r="J2680" t="s">
        <v>280</v>
      </c>
      <c r="K2680" t="s">
        <v>280</v>
      </c>
      <c r="L2680" t="s">
        <v>280</v>
      </c>
      <c r="M2680" t="s">
        <v>280</v>
      </c>
      <c r="N2680" t="s">
        <v>280</v>
      </c>
      <c r="O2680" s="182" t="s">
        <v>280</v>
      </c>
      <c r="P2680" s="182" t="s">
        <v>280</v>
      </c>
      <c r="Q2680" t="s">
        <v>280</v>
      </c>
      <c r="R2680" t="s">
        <v>280</v>
      </c>
      <c r="S2680" t="s">
        <v>280</v>
      </c>
      <c r="T2680" t="s">
        <v>280</v>
      </c>
    </row>
    <row r="2681" spans="2:20">
      <c r="B2681" t="s">
        <v>280</v>
      </c>
      <c r="C2681" t="s">
        <v>280</v>
      </c>
      <c r="D2681" t="s">
        <v>280</v>
      </c>
      <c r="E2681" t="s">
        <v>280</v>
      </c>
      <c r="F2681" t="s">
        <v>280</v>
      </c>
      <c r="G2681" t="s">
        <v>280</v>
      </c>
      <c r="H2681" t="s">
        <v>280</v>
      </c>
      <c r="I2681" t="s">
        <v>280</v>
      </c>
      <c r="J2681" t="s">
        <v>280</v>
      </c>
      <c r="K2681" t="s">
        <v>280</v>
      </c>
      <c r="L2681" t="s">
        <v>280</v>
      </c>
      <c r="M2681" t="s">
        <v>280</v>
      </c>
      <c r="N2681" t="s">
        <v>280</v>
      </c>
      <c r="O2681" s="182" t="s">
        <v>280</v>
      </c>
      <c r="P2681" s="182" t="s">
        <v>280</v>
      </c>
      <c r="Q2681" t="s">
        <v>280</v>
      </c>
      <c r="R2681" t="s">
        <v>280</v>
      </c>
      <c r="S2681" t="s">
        <v>280</v>
      </c>
      <c r="T2681" t="s">
        <v>280</v>
      </c>
    </row>
    <row r="2682" spans="2:20">
      <c r="B2682" t="s">
        <v>280</v>
      </c>
      <c r="C2682" t="s">
        <v>280</v>
      </c>
      <c r="D2682" t="s">
        <v>280</v>
      </c>
      <c r="E2682" t="s">
        <v>280</v>
      </c>
      <c r="F2682" t="s">
        <v>280</v>
      </c>
      <c r="G2682" t="s">
        <v>280</v>
      </c>
      <c r="H2682" t="s">
        <v>280</v>
      </c>
      <c r="I2682" t="s">
        <v>280</v>
      </c>
      <c r="J2682" t="s">
        <v>280</v>
      </c>
      <c r="K2682" t="s">
        <v>280</v>
      </c>
      <c r="L2682" t="s">
        <v>280</v>
      </c>
      <c r="M2682" t="s">
        <v>280</v>
      </c>
      <c r="N2682" t="s">
        <v>280</v>
      </c>
      <c r="O2682" s="182" t="s">
        <v>280</v>
      </c>
      <c r="P2682" s="182" t="s">
        <v>280</v>
      </c>
      <c r="Q2682" t="s">
        <v>280</v>
      </c>
      <c r="R2682" t="s">
        <v>280</v>
      </c>
      <c r="S2682" t="s">
        <v>280</v>
      </c>
      <c r="T2682" t="s">
        <v>280</v>
      </c>
    </row>
    <row r="2683" spans="2:20">
      <c r="B2683" t="s">
        <v>280</v>
      </c>
      <c r="C2683" t="s">
        <v>280</v>
      </c>
      <c r="D2683" t="s">
        <v>280</v>
      </c>
      <c r="E2683" t="s">
        <v>280</v>
      </c>
      <c r="F2683" t="s">
        <v>280</v>
      </c>
      <c r="G2683" t="s">
        <v>280</v>
      </c>
      <c r="H2683" t="s">
        <v>280</v>
      </c>
      <c r="I2683" t="s">
        <v>280</v>
      </c>
      <c r="J2683" t="s">
        <v>280</v>
      </c>
      <c r="K2683" t="s">
        <v>280</v>
      </c>
      <c r="L2683" t="s">
        <v>280</v>
      </c>
      <c r="M2683" t="s">
        <v>280</v>
      </c>
      <c r="N2683" t="s">
        <v>280</v>
      </c>
      <c r="O2683" s="182" t="s">
        <v>280</v>
      </c>
      <c r="P2683" s="182" t="s">
        <v>280</v>
      </c>
      <c r="Q2683" t="s">
        <v>280</v>
      </c>
      <c r="R2683" t="s">
        <v>280</v>
      </c>
      <c r="S2683" t="s">
        <v>280</v>
      </c>
      <c r="T2683" t="s">
        <v>280</v>
      </c>
    </row>
    <row r="2684" spans="2:20">
      <c r="B2684" t="s">
        <v>280</v>
      </c>
      <c r="C2684" t="s">
        <v>280</v>
      </c>
      <c r="D2684" t="s">
        <v>280</v>
      </c>
      <c r="E2684" t="s">
        <v>280</v>
      </c>
      <c r="F2684" t="s">
        <v>280</v>
      </c>
      <c r="G2684" t="s">
        <v>280</v>
      </c>
      <c r="H2684" t="s">
        <v>280</v>
      </c>
      <c r="I2684" t="s">
        <v>280</v>
      </c>
      <c r="J2684" t="s">
        <v>280</v>
      </c>
      <c r="K2684" t="s">
        <v>280</v>
      </c>
      <c r="L2684" t="s">
        <v>280</v>
      </c>
      <c r="M2684" t="s">
        <v>280</v>
      </c>
      <c r="N2684" t="s">
        <v>280</v>
      </c>
      <c r="O2684" s="182" t="s">
        <v>280</v>
      </c>
      <c r="P2684" s="182" t="s">
        <v>280</v>
      </c>
      <c r="Q2684" t="s">
        <v>280</v>
      </c>
      <c r="R2684" t="s">
        <v>280</v>
      </c>
      <c r="S2684" t="s">
        <v>280</v>
      </c>
      <c r="T2684" t="s">
        <v>280</v>
      </c>
    </row>
    <row r="2685" spans="2:20">
      <c r="B2685" t="s">
        <v>280</v>
      </c>
      <c r="C2685" t="s">
        <v>280</v>
      </c>
      <c r="D2685" t="s">
        <v>280</v>
      </c>
      <c r="E2685" t="s">
        <v>280</v>
      </c>
      <c r="F2685" t="s">
        <v>280</v>
      </c>
      <c r="G2685" t="s">
        <v>280</v>
      </c>
      <c r="H2685" t="s">
        <v>280</v>
      </c>
      <c r="I2685" t="s">
        <v>280</v>
      </c>
      <c r="J2685" t="s">
        <v>280</v>
      </c>
      <c r="K2685" t="s">
        <v>280</v>
      </c>
      <c r="L2685" t="s">
        <v>280</v>
      </c>
      <c r="M2685" t="s">
        <v>280</v>
      </c>
      <c r="N2685" t="s">
        <v>280</v>
      </c>
      <c r="O2685" s="182" t="s">
        <v>280</v>
      </c>
      <c r="P2685" s="182" t="s">
        <v>280</v>
      </c>
      <c r="Q2685" t="s">
        <v>280</v>
      </c>
      <c r="R2685" t="s">
        <v>280</v>
      </c>
      <c r="S2685" t="s">
        <v>280</v>
      </c>
      <c r="T2685" t="s">
        <v>280</v>
      </c>
    </row>
    <row r="2686" spans="2:20">
      <c r="B2686" t="s">
        <v>280</v>
      </c>
      <c r="C2686" t="s">
        <v>280</v>
      </c>
      <c r="D2686" t="s">
        <v>280</v>
      </c>
      <c r="E2686" t="s">
        <v>280</v>
      </c>
      <c r="F2686" t="s">
        <v>280</v>
      </c>
      <c r="G2686" t="s">
        <v>280</v>
      </c>
      <c r="H2686" t="s">
        <v>280</v>
      </c>
      <c r="I2686" t="s">
        <v>280</v>
      </c>
      <c r="J2686" t="s">
        <v>280</v>
      </c>
      <c r="K2686" t="s">
        <v>280</v>
      </c>
      <c r="L2686" t="s">
        <v>280</v>
      </c>
      <c r="M2686" t="s">
        <v>280</v>
      </c>
      <c r="N2686" t="s">
        <v>280</v>
      </c>
      <c r="O2686" s="182" t="s">
        <v>280</v>
      </c>
      <c r="P2686" s="182" t="s">
        <v>280</v>
      </c>
      <c r="Q2686" t="s">
        <v>280</v>
      </c>
      <c r="R2686" t="s">
        <v>280</v>
      </c>
      <c r="S2686" t="s">
        <v>280</v>
      </c>
      <c r="T2686" t="s">
        <v>280</v>
      </c>
    </row>
    <row r="2687" spans="2:20">
      <c r="B2687" t="s">
        <v>280</v>
      </c>
      <c r="C2687" t="s">
        <v>280</v>
      </c>
      <c r="D2687" t="s">
        <v>280</v>
      </c>
      <c r="E2687" t="s">
        <v>280</v>
      </c>
      <c r="F2687" t="s">
        <v>280</v>
      </c>
      <c r="G2687" t="s">
        <v>280</v>
      </c>
      <c r="H2687" t="s">
        <v>280</v>
      </c>
      <c r="I2687" t="s">
        <v>280</v>
      </c>
      <c r="J2687" t="s">
        <v>280</v>
      </c>
      <c r="K2687" t="s">
        <v>280</v>
      </c>
      <c r="L2687" t="s">
        <v>280</v>
      </c>
      <c r="M2687" t="s">
        <v>280</v>
      </c>
      <c r="N2687" t="s">
        <v>280</v>
      </c>
      <c r="O2687" s="182" t="s">
        <v>280</v>
      </c>
      <c r="P2687" s="182" t="s">
        <v>280</v>
      </c>
      <c r="Q2687" t="s">
        <v>280</v>
      </c>
      <c r="R2687" t="s">
        <v>280</v>
      </c>
      <c r="S2687" t="s">
        <v>280</v>
      </c>
      <c r="T2687" t="s">
        <v>280</v>
      </c>
    </row>
    <row r="2688" spans="2:20">
      <c r="B2688" t="s">
        <v>280</v>
      </c>
      <c r="C2688" t="s">
        <v>280</v>
      </c>
      <c r="D2688" t="s">
        <v>280</v>
      </c>
      <c r="E2688" t="s">
        <v>280</v>
      </c>
      <c r="F2688" t="s">
        <v>280</v>
      </c>
      <c r="G2688" t="s">
        <v>280</v>
      </c>
      <c r="H2688" t="s">
        <v>280</v>
      </c>
      <c r="I2688" t="s">
        <v>280</v>
      </c>
      <c r="J2688" t="s">
        <v>280</v>
      </c>
      <c r="K2688" t="s">
        <v>280</v>
      </c>
      <c r="L2688" t="s">
        <v>280</v>
      </c>
      <c r="M2688" t="s">
        <v>280</v>
      </c>
      <c r="N2688" t="s">
        <v>280</v>
      </c>
      <c r="O2688" s="182" t="s">
        <v>280</v>
      </c>
      <c r="P2688" s="182" t="s">
        <v>280</v>
      </c>
      <c r="Q2688" t="s">
        <v>280</v>
      </c>
      <c r="R2688" t="s">
        <v>280</v>
      </c>
      <c r="S2688" t="s">
        <v>280</v>
      </c>
      <c r="T2688" t="s">
        <v>280</v>
      </c>
    </row>
    <row r="2689" spans="2:20">
      <c r="B2689" t="s">
        <v>280</v>
      </c>
      <c r="C2689" t="s">
        <v>280</v>
      </c>
      <c r="D2689" t="s">
        <v>280</v>
      </c>
      <c r="E2689" t="s">
        <v>280</v>
      </c>
      <c r="F2689" t="s">
        <v>280</v>
      </c>
      <c r="G2689" t="s">
        <v>280</v>
      </c>
      <c r="H2689" t="s">
        <v>280</v>
      </c>
      <c r="I2689" t="s">
        <v>280</v>
      </c>
      <c r="J2689" t="s">
        <v>280</v>
      </c>
      <c r="K2689" t="s">
        <v>280</v>
      </c>
      <c r="L2689" t="s">
        <v>280</v>
      </c>
      <c r="M2689" t="s">
        <v>280</v>
      </c>
      <c r="N2689" t="s">
        <v>280</v>
      </c>
      <c r="O2689" s="182" t="s">
        <v>280</v>
      </c>
      <c r="P2689" s="182" t="s">
        <v>280</v>
      </c>
      <c r="Q2689" t="s">
        <v>280</v>
      </c>
      <c r="R2689" t="s">
        <v>280</v>
      </c>
      <c r="S2689" t="s">
        <v>280</v>
      </c>
      <c r="T2689" t="s">
        <v>280</v>
      </c>
    </row>
    <row r="2690" spans="2:20">
      <c r="B2690" t="s">
        <v>280</v>
      </c>
      <c r="C2690" t="s">
        <v>280</v>
      </c>
      <c r="D2690" t="s">
        <v>280</v>
      </c>
      <c r="E2690" t="s">
        <v>280</v>
      </c>
      <c r="F2690" t="s">
        <v>280</v>
      </c>
      <c r="G2690" t="s">
        <v>280</v>
      </c>
      <c r="H2690" t="s">
        <v>280</v>
      </c>
      <c r="I2690" t="s">
        <v>280</v>
      </c>
      <c r="J2690" t="s">
        <v>280</v>
      </c>
      <c r="K2690" t="s">
        <v>280</v>
      </c>
      <c r="L2690" t="s">
        <v>280</v>
      </c>
      <c r="M2690" t="s">
        <v>280</v>
      </c>
      <c r="N2690" t="s">
        <v>280</v>
      </c>
      <c r="O2690" s="182" t="s">
        <v>280</v>
      </c>
      <c r="P2690" s="182" t="s">
        <v>280</v>
      </c>
      <c r="Q2690" t="s">
        <v>280</v>
      </c>
      <c r="R2690" t="s">
        <v>280</v>
      </c>
      <c r="S2690" t="s">
        <v>280</v>
      </c>
      <c r="T2690" t="s">
        <v>280</v>
      </c>
    </row>
    <row r="2691" spans="2:20">
      <c r="B2691" t="s">
        <v>280</v>
      </c>
      <c r="C2691" t="s">
        <v>280</v>
      </c>
      <c r="D2691" t="s">
        <v>280</v>
      </c>
      <c r="E2691" t="s">
        <v>280</v>
      </c>
      <c r="F2691" t="s">
        <v>280</v>
      </c>
      <c r="G2691" t="s">
        <v>280</v>
      </c>
      <c r="H2691" t="s">
        <v>280</v>
      </c>
      <c r="I2691" t="s">
        <v>280</v>
      </c>
      <c r="J2691" t="s">
        <v>280</v>
      </c>
      <c r="K2691" t="s">
        <v>280</v>
      </c>
      <c r="L2691" t="s">
        <v>280</v>
      </c>
      <c r="M2691" t="s">
        <v>280</v>
      </c>
      <c r="N2691" t="s">
        <v>280</v>
      </c>
      <c r="O2691" s="182" t="s">
        <v>280</v>
      </c>
      <c r="P2691" s="182" t="s">
        <v>280</v>
      </c>
      <c r="Q2691" t="s">
        <v>280</v>
      </c>
      <c r="R2691" t="s">
        <v>280</v>
      </c>
      <c r="S2691" t="s">
        <v>280</v>
      </c>
      <c r="T2691" t="s">
        <v>280</v>
      </c>
    </row>
    <row r="2692" spans="2:20">
      <c r="B2692" t="s">
        <v>280</v>
      </c>
      <c r="C2692" t="s">
        <v>280</v>
      </c>
      <c r="D2692" t="s">
        <v>280</v>
      </c>
      <c r="E2692" t="s">
        <v>280</v>
      </c>
      <c r="F2692" t="s">
        <v>280</v>
      </c>
      <c r="G2692" t="s">
        <v>280</v>
      </c>
      <c r="H2692" t="s">
        <v>280</v>
      </c>
      <c r="I2692" t="s">
        <v>280</v>
      </c>
      <c r="J2692" t="s">
        <v>280</v>
      </c>
      <c r="K2692" t="s">
        <v>280</v>
      </c>
      <c r="L2692" t="s">
        <v>280</v>
      </c>
      <c r="M2692" t="s">
        <v>280</v>
      </c>
      <c r="N2692" t="s">
        <v>280</v>
      </c>
      <c r="O2692" s="182" t="s">
        <v>280</v>
      </c>
      <c r="P2692" s="182" t="s">
        <v>280</v>
      </c>
      <c r="Q2692" t="s">
        <v>280</v>
      </c>
      <c r="R2692" t="s">
        <v>280</v>
      </c>
      <c r="S2692" t="s">
        <v>280</v>
      </c>
      <c r="T2692" t="s">
        <v>280</v>
      </c>
    </row>
    <row r="2693" spans="2:20">
      <c r="B2693" t="s">
        <v>280</v>
      </c>
      <c r="C2693" t="s">
        <v>280</v>
      </c>
      <c r="D2693" t="s">
        <v>280</v>
      </c>
      <c r="E2693" t="s">
        <v>280</v>
      </c>
      <c r="F2693" t="s">
        <v>280</v>
      </c>
      <c r="G2693" t="s">
        <v>280</v>
      </c>
      <c r="H2693" t="s">
        <v>280</v>
      </c>
      <c r="I2693" t="s">
        <v>280</v>
      </c>
      <c r="J2693" t="s">
        <v>280</v>
      </c>
      <c r="K2693" t="s">
        <v>280</v>
      </c>
      <c r="L2693" t="s">
        <v>280</v>
      </c>
      <c r="M2693" t="s">
        <v>280</v>
      </c>
      <c r="N2693" t="s">
        <v>280</v>
      </c>
      <c r="O2693" s="182" t="s">
        <v>280</v>
      </c>
      <c r="P2693" s="182" t="s">
        <v>280</v>
      </c>
      <c r="Q2693" t="s">
        <v>280</v>
      </c>
      <c r="R2693" t="s">
        <v>280</v>
      </c>
      <c r="S2693" t="s">
        <v>280</v>
      </c>
      <c r="T2693" t="s">
        <v>280</v>
      </c>
    </row>
    <row r="2694" spans="2:20">
      <c r="B2694" t="s">
        <v>280</v>
      </c>
      <c r="C2694" t="s">
        <v>280</v>
      </c>
      <c r="D2694" t="s">
        <v>280</v>
      </c>
      <c r="E2694" t="s">
        <v>280</v>
      </c>
      <c r="F2694" t="s">
        <v>280</v>
      </c>
      <c r="G2694" t="s">
        <v>280</v>
      </c>
      <c r="H2694" t="s">
        <v>280</v>
      </c>
      <c r="I2694" t="s">
        <v>280</v>
      </c>
      <c r="J2694" t="s">
        <v>280</v>
      </c>
      <c r="K2694" t="s">
        <v>280</v>
      </c>
      <c r="L2694" t="s">
        <v>280</v>
      </c>
      <c r="M2694" t="s">
        <v>280</v>
      </c>
      <c r="N2694" t="s">
        <v>280</v>
      </c>
      <c r="O2694" s="182" t="s">
        <v>280</v>
      </c>
      <c r="P2694" s="182" t="s">
        <v>280</v>
      </c>
      <c r="Q2694" t="s">
        <v>280</v>
      </c>
      <c r="R2694" t="s">
        <v>280</v>
      </c>
      <c r="S2694" t="s">
        <v>280</v>
      </c>
      <c r="T2694" t="s">
        <v>280</v>
      </c>
    </row>
    <row r="2695" spans="2:20">
      <c r="B2695" t="s">
        <v>280</v>
      </c>
      <c r="C2695" t="s">
        <v>280</v>
      </c>
      <c r="D2695" t="s">
        <v>280</v>
      </c>
      <c r="E2695" t="s">
        <v>280</v>
      </c>
      <c r="F2695" t="s">
        <v>280</v>
      </c>
      <c r="G2695" t="s">
        <v>280</v>
      </c>
      <c r="H2695" t="s">
        <v>280</v>
      </c>
      <c r="I2695" t="s">
        <v>280</v>
      </c>
      <c r="J2695" t="s">
        <v>280</v>
      </c>
      <c r="K2695" t="s">
        <v>280</v>
      </c>
      <c r="L2695" t="s">
        <v>280</v>
      </c>
      <c r="M2695" t="s">
        <v>280</v>
      </c>
      <c r="N2695" t="s">
        <v>280</v>
      </c>
      <c r="O2695" s="182" t="s">
        <v>280</v>
      </c>
      <c r="P2695" s="182" t="s">
        <v>280</v>
      </c>
      <c r="Q2695" t="s">
        <v>280</v>
      </c>
      <c r="R2695" t="s">
        <v>280</v>
      </c>
      <c r="S2695" t="s">
        <v>280</v>
      </c>
      <c r="T2695" t="s">
        <v>280</v>
      </c>
    </row>
    <row r="2696" spans="2:20">
      <c r="B2696" t="s">
        <v>280</v>
      </c>
      <c r="C2696" t="s">
        <v>280</v>
      </c>
      <c r="D2696" t="s">
        <v>280</v>
      </c>
      <c r="E2696" t="s">
        <v>280</v>
      </c>
      <c r="F2696" t="s">
        <v>280</v>
      </c>
      <c r="G2696" t="s">
        <v>280</v>
      </c>
      <c r="H2696" t="s">
        <v>280</v>
      </c>
      <c r="I2696" t="s">
        <v>280</v>
      </c>
      <c r="J2696" t="s">
        <v>280</v>
      </c>
      <c r="K2696" t="s">
        <v>280</v>
      </c>
      <c r="L2696" t="s">
        <v>280</v>
      </c>
      <c r="M2696" t="s">
        <v>280</v>
      </c>
      <c r="N2696" t="s">
        <v>280</v>
      </c>
      <c r="O2696" s="182" t="s">
        <v>280</v>
      </c>
      <c r="P2696" s="182" t="s">
        <v>280</v>
      </c>
      <c r="Q2696" t="s">
        <v>280</v>
      </c>
      <c r="R2696" t="s">
        <v>280</v>
      </c>
      <c r="S2696" t="s">
        <v>280</v>
      </c>
      <c r="T2696" t="s">
        <v>280</v>
      </c>
    </row>
    <row r="2697" spans="2:20">
      <c r="B2697" t="s">
        <v>280</v>
      </c>
      <c r="C2697" t="s">
        <v>280</v>
      </c>
      <c r="D2697" t="s">
        <v>280</v>
      </c>
      <c r="E2697" t="s">
        <v>280</v>
      </c>
      <c r="F2697" t="s">
        <v>280</v>
      </c>
      <c r="G2697" t="s">
        <v>280</v>
      </c>
      <c r="H2697" t="s">
        <v>280</v>
      </c>
      <c r="I2697" t="s">
        <v>280</v>
      </c>
      <c r="J2697" t="s">
        <v>280</v>
      </c>
      <c r="K2697" t="s">
        <v>280</v>
      </c>
      <c r="L2697" t="s">
        <v>280</v>
      </c>
      <c r="M2697" t="s">
        <v>280</v>
      </c>
      <c r="N2697" t="s">
        <v>280</v>
      </c>
      <c r="O2697" s="182" t="s">
        <v>280</v>
      </c>
      <c r="P2697" s="182" t="s">
        <v>280</v>
      </c>
      <c r="Q2697" t="s">
        <v>280</v>
      </c>
      <c r="R2697" t="s">
        <v>280</v>
      </c>
      <c r="S2697" t="s">
        <v>280</v>
      </c>
      <c r="T2697" t="s">
        <v>280</v>
      </c>
    </row>
    <row r="2698" spans="2:20">
      <c r="B2698" t="s">
        <v>280</v>
      </c>
      <c r="C2698" t="s">
        <v>280</v>
      </c>
      <c r="D2698" t="s">
        <v>280</v>
      </c>
      <c r="E2698" t="s">
        <v>280</v>
      </c>
      <c r="F2698" t="s">
        <v>280</v>
      </c>
      <c r="G2698" t="s">
        <v>280</v>
      </c>
      <c r="H2698" t="s">
        <v>280</v>
      </c>
      <c r="I2698" t="s">
        <v>280</v>
      </c>
      <c r="J2698" t="s">
        <v>280</v>
      </c>
      <c r="K2698" t="s">
        <v>280</v>
      </c>
      <c r="L2698" t="s">
        <v>280</v>
      </c>
      <c r="M2698" t="s">
        <v>280</v>
      </c>
      <c r="N2698" t="s">
        <v>280</v>
      </c>
      <c r="O2698" s="182" t="s">
        <v>280</v>
      </c>
      <c r="P2698" s="182" t="s">
        <v>280</v>
      </c>
      <c r="Q2698" t="s">
        <v>280</v>
      </c>
      <c r="R2698" t="s">
        <v>280</v>
      </c>
      <c r="S2698" t="s">
        <v>280</v>
      </c>
      <c r="T2698" t="s">
        <v>280</v>
      </c>
    </row>
    <row r="2699" spans="2:20">
      <c r="B2699" t="s">
        <v>280</v>
      </c>
      <c r="C2699" t="s">
        <v>280</v>
      </c>
      <c r="D2699" t="s">
        <v>280</v>
      </c>
      <c r="E2699" t="s">
        <v>280</v>
      </c>
      <c r="F2699" t="s">
        <v>280</v>
      </c>
      <c r="G2699" t="s">
        <v>280</v>
      </c>
      <c r="H2699" t="s">
        <v>280</v>
      </c>
      <c r="I2699" t="s">
        <v>280</v>
      </c>
      <c r="J2699" t="s">
        <v>280</v>
      </c>
      <c r="K2699" t="s">
        <v>280</v>
      </c>
      <c r="L2699" t="s">
        <v>280</v>
      </c>
      <c r="M2699" t="s">
        <v>280</v>
      </c>
      <c r="N2699" t="s">
        <v>280</v>
      </c>
      <c r="O2699" s="182" t="s">
        <v>280</v>
      </c>
      <c r="P2699" s="182" t="s">
        <v>280</v>
      </c>
      <c r="Q2699" t="s">
        <v>280</v>
      </c>
      <c r="R2699" t="s">
        <v>280</v>
      </c>
      <c r="S2699" t="s">
        <v>280</v>
      </c>
      <c r="T2699" t="s">
        <v>280</v>
      </c>
    </row>
    <row r="2700" spans="2:20">
      <c r="B2700" t="s">
        <v>280</v>
      </c>
      <c r="C2700" t="s">
        <v>280</v>
      </c>
      <c r="D2700" t="s">
        <v>280</v>
      </c>
      <c r="E2700" t="s">
        <v>280</v>
      </c>
      <c r="F2700" t="s">
        <v>280</v>
      </c>
      <c r="G2700" t="s">
        <v>280</v>
      </c>
      <c r="H2700" t="s">
        <v>280</v>
      </c>
      <c r="I2700" t="s">
        <v>280</v>
      </c>
      <c r="J2700" t="s">
        <v>280</v>
      </c>
      <c r="K2700" t="s">
        <v>280</v>
      </c>
      <c r="L2700" t="s">
        <v>280</v>
      </c>
      <c r="M2700" t="s">
        <v>280</v>
      </c>
      <c r="N2700" t="s">
        <v>280</v>
      </c>
      <c r="O2700" s="182" t="s">
        <v>280</v>
      </c>
      <c r="P2700" s="182" t="s">
        <v>280</v>
      </c>
      <c r="Q2700" t="s">
        <v>280</v>
      </c>
      <c r="R2700" t="s">
        <v>280</v>
      </c>
      <c r="S2700" t="s">
        <v>280</v>
      </c>
      <c r="T2700" t="s">
        <v>280</v>
      </c>
    </row>
    <row r="2701" spans="2:20">
      <c r="B2701" t="s">
        <v>280</v>
      </c>
      <c r="C2701" t="s">
        <v>280</v>
      </c>
      <c r="D2701" t="s">
        <v>280</v>
      </c>
      <c r="E2701" t="s">
        <v>280</v>
      </c>
      <c r="F2701" t="s">
        <v>280</v>
      </c>
      <c r="G2701" t="s">
        <v>280</v>
      </c>
      <c r="H2701" t="s">
        <v>280</v>
      </c>
      <c r="I2701" t="s">
        <v>280</v>
      </c>
      <c r="J2701" t="s">
        <v>280</v>
      </c>
      <c r="K2701" t="s">
        <v>280</v>
      </c>
      <c r="L2701" t="s">
        <v>280</v>
      </c>
      <c r="M2701" t="s">
        <v>280</v>
      </c>
      <c r="N2701" t="s">
        <v>280</v>
      </c>
      <c r="O2701" s="182" t="s">
        <v>280</v>
      </c>
      <c r="P2701" s="182" t="s">
        <v>280</v>
      </c>
      <c r="Q2701" t="s">
        <v>280</v>
      </c>
      <c r="R2701" t="s">
        <v>280</v>
      </c>
      <c r="S2701" t="s">
        <v>280</v>
      </c>
      <c r="T2701" t="s">
        <v>280</v>
      </c>
    </row>
    <row r="2702" spans="2:20">
      <c r="B2702" t="s">
        <v>280</v>
      </c>
      <c r="C2702" t="s">
        <v>280</v>
      </c>
      <c r="D2702" t="s">
        <v>280</v>
      </c>
      <c r="E2702" t="s">
        <v>280</v>
      </c>
      <c r="F2702" t="s">
        <v>280</v>
      </c>
      <c r="G2702" t="s">
        <v>280</v>
      </c>
      <c r="H2702" t="s">
        <v>280</v>
      </c>
      <c r="I2702" t="s">
        <v>280</v>
      </c>
      <c r="J2702" t="s">
        <v>280</v>
      </c>
      <c r="K2702" t="s">
        <v>280</v>
      </c>
      <c r="L2702" t="s">
        <v>280</v>
      </c>
      <c r="M2702" t="s">
        <v>280</v>
      </c>
      <c r="N2702" t="s">
        <v>280</v>
      </c>
      <c r="O2702" s="182" t="s">
        <v>280</v>
      </c>
      <c r="P2702" s="182" t="s">
        <v>280</v>
      </c>
      <c r="Q2702" t="s">
        <v>280</v>
      </c>
      <c r="R2702" t="s">
        <v>280</v>
      </c>
      <c r="S2702" t="s">
        <v>280</v>
      </c>
      <c r="T2702" t="s">
        <v>280</v>
      </c>
    </row>
    <row r="2703" spans="2:20">
      <c r="B2703" t="s">
        <v>280</v>
      </c>
      <c r="C2703" t="s">
        <v>280</v>
      </c>
      <c r="D2703" t="s">
        <v>280</v>
      </c>
      <c r="E2703" t="s">
        <v>280</v>
      </c>
      <c r="F2703" t="s">
        <v>280</v>
      </c>
      <c r="G2703" t="s">
        <v>280</v>
      </c>
      <c r="H2703" t="s">
        <v>280</v>
      </c>
      <c r="I2703" t="s">
        <v>280</v>
      </c>
      <c r="J2703" t="s">
        <v>280</v>
      </c>
      <c r="K2703" t="s">
        <v>280</v>
      </c>
      <c r="L2703" t="s">
        <v>280</v>
      </c>
      <c r="M2703" t="s">
        <v>280</v>
      </c>
      <c r="N2703" t="s">
        <v>280</v>
      </c>
      <c r="O2703" s="182" t="s">
        <v>280</v>
      </c>
      <c r="P2703" s="182" t="s">
        <v>280</v>
      </c>
      <c r="Q2703" t="s">
        <v>280</v>
      </c>
      <c r="R2703" t="s">
        <v>280</v>
      </c>
      <c r="S2703" t="s">
        <v>280</v>
      </c>
      <c r="T2703" t="s">
        <v>280</v>
      </c>
    </row>
    <row r="2704" spans="2:20">
      <c r="B2704" t="s">
        <v>280</v>
      </c>
      <c r="C2704" t="s">
        <v>280</v>
      </c>
      <c r="D2704" t="s">
        <v>280</v>
      </c>
      <c r="E2704" t="s">
        <v>280</v>
      </c>
      <c r="F2704" t="s">
        <v>280</v>
      </c>
      <c r="G2704" t="s">
        <v>280</v>
      </c>
      <c r="H2704" t="s">
        <v>280</v>
      </c>
      <c r="I2704" t="s">
        <v>280</v>
      </c>
      <c r="J2704" t="s">
        <v>280</v>
      </c>
      <c r="K2704" t="s">
        <v>280</v>
      </c>
      <c r="L2704" t="s">
        <v>280</v>
      </c>
      <c r="M2704" t="s">
        <v>280</v>
      </c>
      <c r="N2704" t="s">
        <v>280</v>
      </c>
      <c r="O2704" s="182" t="s">
        <v>280</v>
      </c>
      <c r="P2704" s="182" t="s">
        <v>280</v>
      </c>
      <c r="Q2704" t="s">
        <v>280</v>
      </c>
      <c r="R2704" t="s">
        <v>280</v>
      </c>
      <c r="S2704" t="s">
        <v>280</v>
      </c>
      <c r="T2704" t="s">
        <v>280</v>
      </c>
    </row>
    <row r="2705" spans="2:20">
      <c r="B2705" t="s">
        <v>280</v>
      </c>
      <c r="C2705" t="s">
        <v>280</v>
      </c>
      <c r="D2705" t="s">
        <v>280</v>
      </c>
      <c r="E2705" t="s">
        <v>280</v>
      </c>
      <c r="F2705" t="s">
        <v>280</v>
      </c>
      <c r="G2705" t="s">
        <v>280</v>
      </c>
      <c r="H2705" t="s">
        <v>280</v>
      </c>
      <c r="I2705" t="s">
        <v>280</v>
      </c>
      <c r="J2705" t="s">
        <v>280</v>
      </c>
      <c r="K2705" t="s">
        <v>280</v>
      </c>
      <c r="L2705" t="s">
        <v>280</v>
      </c>
      <c r="M2705" t="s">
        <v>280</v>
      </c>
      <c r="N2705" t="s">
        <v>280</v>
      </c>
      <c r="O2705" s="182" t="s">
        <v>280</v>
      </c>
      <c r="P2705" s="182" t="s">
        <v>280</v>
      </c>
      <c r="Q2705" t="s">
        <v>280</v>
      </c>
      <c r="R2705" t="s">
        <v>280</v>
      </c>
      <c r="S2705" t="s">
        <v>280</v>
      </c>
      <c r="T2705" t="s">
        <v>280</v>
      </c>
    </row>
    <row r="2706" spans="2:20">
      <c r="B2706" t="s">
        <v>280</v>
      </c>
      <c r="C2706" t="s">
        <v>280</v>
      </c>
      <c r="D2706" t="s">
        <v>280</v>
      </c>
      <c r="E2706" t="s">
        <v>280</v>
      </c>
      <c r="F2706" t="s">
        <v>280</v>
      </c>
      <c r="G2706" t="s">
        <v>280</v>
      </c>
      <c r="H2706" t="s">
        <v>280</v>
      </c>
      <c r="I2706" t="s">
        <v>280</v>
      </c>
      <c r="J2706" t="s">
        <v>280</v>
      </c>
      <c r="K2706" t="s">
        <v>280</v>
      </c>
      <c r="L2706" t="s">
        <v>280</v>
      </c>
      <c r="M2706" t="s">
        <v>280</v>
      </c>
      <c r="N2706" t="s">
        <v>280</v>
      </c>
      <c r="O2706" s="182" t="s">
        <v>280</v>
      </c>
      <c r="P2706" s="182" t="s">
        <v>280</v>
      </c>
      <c r="Q2706" t="s">
        <v>280</v>
      </c>
      <c r="R2706" t="s">
        <v>280</v>
      </c>
      <c r="S2706" t="s">
        <v>280</v>
      </c>
      <c r="T2706" t="s">
        <v>280</v>
      </c>
    </row>
    <row r="2707" spans="2:20">
      <c r="B2707" t="s">
        <v>280</v>
      </c>
      <c r="C2707" t="s">
        <v>280</v>
      </c>
      <c r="D2707" t="s">
        <v>280</v>
      </c>
      <c r="E2707" t="s">
        <v>280</v>
      </c>
      <c r="F2707" t="s">
        <v>280</v>
      </c>
      <c r="G2707" t="s">
        <v>280</v>
      </c>
      <c r="H2707" t="s">
        <v>280</v>
      </c>
      <c r="I2707" t="s">
        <v>280</v>
      </c>
      <c r="J2707" t="s">
        <v>280</v>
      </c>
      <c r="K2707" t="s">
        <v>280</v>
      </c>
      <c r="L2707" t="s">
        <v>280</v>
      </c>
      <c r="M2707" t="s">
        <v>280</v>
      </c>
      <c r="N2707" t="s">
        <v>280</v>
      </c>
      <c r="O2707" s="182" t="s">
        <v>280</v>
      </c>
      <c r="P2707" s="182" t="s">
        <v>280</v>
      </c>
      <c r="Q2707" t="s">
        <v>280</v>
      </c>
      <c r="R2707" t="s">
        <v>280</v>
      </c>
      <c r="S2707" t="s">
        <v>280</v>
      </c>
      <c r="T2707" t="s">
        <v>280</v>
      </c>
    </row>
    <row r="2708" spans="2:20">
      <c r="B2708" t="s">
        <v>280</v>
      </c>
      <c r="C2708" t="s">
        <v>280</v>
      </c>
      <c r="D2708" t="s">
        <v>280</v>
      </c>
      <c r="E2708" t="s">
        <v>280</v>
      </c>
      <c r="F2708" t="s">
        <v>280</v>
      </c>
      <c r="G2708" t="s">
        <v>280</v>
      </c>
      <c r="H2708" t="s">
        <v>280</v>
      </c>
      <c r="I2708" t="s">
        <v>280</v>
      </c>
      <c r="J2708" t="s">
        <v>280</v>
      </c>
      <c r="K2708" t="s">
        <v>280</v>
      </c>
      <c r="L2708" t="s">
        <v>280</v>
      </c>
      <c r="M2708" t="s">
        <v>280</v>
      </c>
      <c r="N2708" t="s">
        <v>280</v>
      </c>
      <c r="O2708" s="182" t="s">
        <v>280</v>
      </c>
      <c r="P2708" s="182" t="s">
        <v>280</v>
      </c>
      <c r="Q2708" t="s">
        <v>280</v>
      </c>
      <c r="R2708" t="s">
        <v>280</v>
      </c>
      <c r="S2708" t="s">
        <v>280</v>
      </c>
      <c r="T2708" t="s">
        <v>280</v>
      </c>
    </row>
    <row r="2709" spans="2:20">
      <c r="B2709" t="s">
        <v>280</v>
      </c>
      <c r="C2709" t="s">
        <v>280</v>
      </c>
      <c r="D2709" t="s">
        <v>280</v>
      </c>
      <c r="E2709" t="s">
        <v>280</v>
      </c>
      <c r="F2709" t="s">
        <v>280</v>
      </c>
      <c r="G2709" t="s">
        <v>280</v>
      </c>
      <c r="H2709" t="s">
        <v>280</v>
      </c>
      <c r="I2709" t="s">
        <v>280</v>
      </c>
      <c r="J2709" t="s">
        <v>280</v>
      </c>
      <c r="K2709" t="s">
        <v>280</v>
      </c>
      <c r="L2709" t="s">
        <v>280</v>
      </c>
      <c r="M2709" t="s">
        <v>280</v>
      </c>
      <c r="N2709" t="s">
        <v>280</v>
      </c>
      <c r="O2709" s="182" t="s">
        <v>280</v>
      </c>
      <c r="P2709" s="182" t="s">
        <v>280</v>
      </c>
      <c r="Q2709" t="s">
        <v>280</v>
      </c>
      <c r="R2709" t="s">
        <v>280</v>
      </c>
      <c r="S2709" t="s">
        <v>280</v>
      </c>
      <c r="T2709" t="s">
        <v>280</v>
      </c>
    </row>
    <row r="2710" spans="2:20">
      <c r="B2710" t="s">
        <v>280</v>
      </c>
      <c r="C2710" t="s">
        <v>280</v>
      </c>
      <c r="D2710" t="s">
        <v>280</v>
      </c>
      <c r="E2710" t="s">
        <v>280</v>
      </c>
      <c r="F2710" t="s">
        <v>280</v>
      </c>
      <c r="G2710" t="s">
        <v>280</v>
      </c>
      <c r="H2710" t="s">
        <v>280</v>
      </c>
      <c r="I2710" t="s">
        <v>280</v>
      </c>
      <c r="J2710" t="s">
        <v>280</v>
      </c>
      <c r="K2710" t="s">
        <v>280</v>
      </c>
      <c r="L2710" t="s">
        <v>280</v>
      </c>
      <c r="M2710" t="s">
        <v>280</v>
      </c>
      <c r="N2710" t="s">
        <v>280</v>
      </c>
      <c r="O2710" s="182" t="s">
        <v>280</v>
      </c>
      <c r="P2710" s="182" t="s">
        <v>280</v>
      </c>
      <c r="Q2710" t="s">
        <v>280</v>
      </c>
      <c r="R2710" t="s">
        <v>280</v>
      </c>
      <c r="S2710" t="s">
        <v>280</v>
      </c>
      <c r="T2710" t="s">
        <v>280</v>
      </c>
    </row>
    <row r="2711" spans="2:20">
      <c r="B2711" t="s">
        <v>280</v>
      </c>
      <c r="C2711" t="s">
        <v>280</v>
      </c>
      <c r="D2711" t="s">
        <v>280</v>
      </c>
      <c r="E2711" t="s">
        <v>280</v>
      </c>
      <c r="F2711" t="s">
        <v>280</v>
      </c>
      <c r="G2711" t="s">
        <v>280</v>
      </c>
      <c r="H2711" t="s">
        <v>280</v>
      </c>
      <c r="I2711" t="s">
        <v>280</v>
      </c>
      <c r="J2711" t="s">
        <v>280</v>
      </c>
      <c r="K2711" t="s">
        <v>280</v>
      </c>
      <c r="L2711" t="s">
        <v>280</v>
      </c>
      <c r="M2711" t="s">
        <v>280</v>
      </c>
      <c r="N2711" t="s">
        <v>280</v>
      </c>
      <c r="O2711" s="182" t="s">
        <v>280</v>
      </c>
      <c r="P2711" s="182" t="s">
        <v>280</v>
      </c>
      <c r="Q2711" t="s">
        <v>280</v>
      </c>
      <c r="R2711" t="s">
        <v>280</v>
      </c>
      <c r="S2711" t="s">
        <v>280</v>
      </c>
      <c r="T2711" t="s">
        <v>280</v>
      </c>
    </row>
    <row r="2712" spans="2:20">
      <c r="B2712" t="s">
        <v>280</v>
      </c>
      <c r="C2712" t="s">
        <v>280</v>
      </c>
      <c r="D2712" t="s">
        <v>280</v>
      </c>
      <c r="E2712" t="s">
        <v>280</v>
      </c>
      <c r="F2712" t="s">
        <v>280</v>
      </c>
      <c r="G2712" t="s">
        <v>280</v>
      </c>
      <c r="H2712" t="s">
        <v>280</v>
      </c>
      <c r="I2712" t="s">
        <v>280</v>
      </c>
      <c r="J2712" t="s">
        <v>280</v>
      </c>
      <c r="K2712" t="s">
        <v>280</v>
      </c>
      <c r="L2712" t="s">
        <v>280</v>
      </c>
      <c r="M2712" t="s">
        <v>280</v>
      </c>
      <c r="N2712" t="s">
        <v>280</v>
      </c>
      <c r="O2712" s="182" t="s">
        <v>280</v>
      </c>
      <c r="P2712" s="182" t="s">
        <v>280</v>
      </c>
      <c r="Q2712" t="s">
        <v>280</v>
      </c>
      <c r="R2712" t="s">
        <v>280</v>
      </c>
      <c r="S2712" t="s">
        <v>280</v>
      </c>
      <c r="T2712" t="s">
        <v>280</v>
      </c>
    </row>
    <row r="2713" spans="2:20">
      <c r="B2713" t="s">
        <v>280</v>
      </c>
      <c r="C2713" t="s">
        <v>280</v>
      </c>
      <c r="D2713" t="s">
        <v>280</v>
      </c>
      <c r="E2713" t="s">
        <v>280</v>
      </c>
      <c r="F2713" t="s">
        <v>280</v>
      </c>
      <c r="G2713" t="s">
        <v>280</v>
      </c>
      <c r="H2713" t="s">
        <v>280</v>
      </c>
      <c r="I2713" t="s">
        <v>280</v>
      </c>
      <c r="J2713" t="s">
        <v>280</v>
      </c>
      <c r="K2713" t="s">
        <v>280</v>
      </c>
      <c r="L2713" t="s">
        <v>280</v>
      </c>
      <c r="M2713" t="s">
        <v>280</v>
      </c>
      <c r="N2713" t="s">
        <v>280</v>
      </c>
      <c r="O2713" s="182" t="s">
        <v>280</v>
      </c>
      <c r="P2713" s="182" t="s">
        <v>280</v>
      </c>
      <c r="Q2713" t="s">
        <v>280</v>
      </c>
      <c r="R2713" t="s">
        <v>280</v>
      </c>
      <c r="S2713" t="s">
        <v>280</v>
      </c>
      <c r="T2713" t="s">
        <v>280</v>
      </c>
    </row>
    <row r="2714" spans="2:20">
      <c r="B2714" t="s">
        <v>280</v>
      </c>
      <c r="C2714" t="s">
        <v>280</v>
      </c>
      <c r="D2714" t="s">
        <v>280</v>
      </c>
      <c r="E2714" t="s">
        <v>280</v>
      </c>
      <c r="F2714" t="s">
        <v>280</v>
      </c>
      <c r="G2714" t="s">
        <v>280</v>
      </c>
      <c r="H2714" t="s">
        <v>280</v>
      </c>
      <c r="I2714" t="s">
        <v>280</v>
      </c>
      <c r="J2714" t="s">
        <v>280</v>
      </c>
      <c r="K2714" t="s">
        <v>280</v>
      </c>
      <c r="L2714" t="s">
        <v>280</v>
      </c>
      <c r="M2714" t="s">
        <v>280</v>
      </c>
      <c r="N2714" t="s">
        <v>280</v>
      </c>
      <c r="O2714" s="182" t="s">
        <v>280</v>
      </c>
      <c r="P2714" s="182" t="s">
        <v>280</v>
      </c>
      <c r="Q2714" t="s">
        <v>280</v>
      </c>
      <c r="R2714" t="s">
        <v>280</v>
      </c>
      <c r="S2714" t="s">
        <v>280</v>
      </c>
      <c r="T2714" t="s">
        <v>280</v>
      </c>
    </row>
    <row r="2715" spans="2:20">
      <c r="B2715" t="s">
        <v>280</v>
      </c>
      <c r="C2715" t="s">
        <v>280</v>
      </c>
      <c r="D2715" t="s">
        <v>280</v>
      </c>
      <c r="E2715" t="s">
        <v>280</v>
      </c>
      <c r="F2715" t="s">
        <v>280</v>
      </c>
      <c r="G2715" t="s">
        <v>280</v>
      </c>
      <c r="H2715" t="s">
        <v>280</v>
      </c>
      <c r="I2715" t="s">
        <v>280</v>
      </c>
      <c r="J2715" t="s">
        <v>280</v>
      </c>
      <c r="K2715" t="s">
        <v>280</v>
      </c>
      <c r="L2715" t="s">
        <v>280</v>
      </c>
      <c r="M2715" t="s">
        <v>280</v>
      </c>
      <c r="N2715" t="s">
        <v>280</v>
      </c>
      <c r="O2715" s="182" t="s">
        <v>280</v>
      </c>
      <c r="P2715" s="182" t="s">
        <v>280</v>
      </c>
      <c r="Q2715" t="s">
        <v>280</v>
      </c>
      <c r="R2715" t="s">
        <v>280</v>
      </c>
      <c r="S2715" t="s">
        <v>280</v>
      </c>
      <c r="T2715" t="s">
        <v>280</v>
      </c>
    </row>
    <row r="2716" spans="2:20">
      <c r="B2716" t="s">
        <v>280</v>
      </c>
      <c r="C2716" t="s">
        <v>280</v>
      </c>
      <c r="D2716" t="s">
        <v>280</v>
      </c>
      <c r="E2716" t="s">
        <v>280</v>
      </c>
      <c r="F2716" t="s">
        <v>280</v>
      </c>
      <c r="G2716" t="s">
        <v>280</v>
      </c>
      <c r="H2716" t="s">
        <v>280</v>
      </c>
      <c r="I2716" t="s">
        <v>280</v>
      </c>
      <c r="J2716" t="s">
        <v>280</v>
      </c>
      <c r="K2716" t="s">
        <v>280</v>
      </c>
      <c r="L2716" t="s">
        <v>280</v>
      </c>
      <c r="M2716" t="s">
        <v>280</v>
      </c>
      <c r="N2716" t="s">
        <v>280</v>
      </c>
      <c r="O2716" s="182" t="s">
        <v>280</v>
      </c>
      <c r="P2716" s="182" t="s">
        <v>280</v>
      </c>
      <c r="Q2716" t="s">
        <v>280</v>
      </c>
      <c r="R2716" t="s">
        <v>280</v>
      </c>
      <c r="S2716" t="s">
        <v>280</v>
      </c>
      <c r="T2716" t="s">
        <v>280</v>
      </c>
    </row>
    <row r="2717" spans="2:20">
      <c r="B2717" t="s">
        <v>280</v>
      </c>
      <c r="C2717" t="s">
        <v>280</v>
      </c>
      <c r="D2717" t="s">
        <v>280</v>
      </c>
      <c r="E2717" t="s">
        <v>280</v>
      </c>
      <c r="F2717" t="s">
        <v>280</v>
      </c>
      <c r="G2717" t="s">
        <v>280</v>
      </c>
      <c r="H2717" t="s">
        <v>280</v>
      </c>
      <c r="I2717" t="s">
        <v>280</v>
      </c>
      <c r="J2717" t="s">
        <v>280</v>
      </c>
      <c r="K2717" t="s">
        <v>280</v>
      </c>
      <c r="L2717" t="s">
        <v>280</v>
      </c>
      <c r="M2717" t="s">
        <v>280</v>
      </c>
      <c r="N2717" t="s">
        <v>280</v>
      </c>
      <c r="O2717" s="182" t="s">
        <v>280</v>
      </c>
      <c r="P2717" s="182" t="s">
        <v>280</v>
      </c>
      <c r="Q2717" t="s">
        <v>280</v>
      </c>
      <c r="R2717" t="s">
        <v>280</v>
      </c>
      <c r="S2717" t="s">
        <v>280</v>
      </c>
      <c r="T2717" t="s">
        <v>280</v>
      </c>
    </row>
    <row r="2718" spans="2:20">
      <c r="B2718" t="s">
        <v>280</v>
      </c>
      <c r="C2718" t="s">
        <v>280</v>
      </c>
      <c r="D2718" t="s">
        <v>280</v>
      </c>
      <c r="E2718" t="s">
        <v>280</v>
      </c>
      <c r="F2718" t="s">
        <v>280</v>
      </c>
      <c r="G2718" t="s">
        <v>280</v>
      </c>
      <c r="H2718" t="s">
        <v>280</v>
      </c>
      <c r="I2718" t="s">
        <v>280</v>
      </c>
      <c r="J2718" t="s">
        <v>280</v>
      </c>
      <c r="K2718" t="s">
        <v>280</v>
      </c>
      <c r="L2718" t="s">
        <v>280</v>
      </c>
      <c r="M2718" t="s">
        <v>280</v>
      </c>
      <c r="N2718" t="s">
        <v>280</v>
      </c>
      <c r="O2718" s="182" t="s">
        <v>280</v>
      </c>
      <c r="P2718" s="182" t="s">
        <v>280</v>
      </c>
      <c r="Q2718" t="s">
        <v>280</v>
      </c>
      <c r="R2718" t="s">
        <v>280</v>
      </c>
      <c r="S2718" t="s">
        <v>280</v>
      </c>
      <c r="T2718" t="s">
        <v>280</v>
      </c>
    </row>
    <row r="2719" spans="2:20">
      <c r="B2719" t="s">
        <v>280</v>
      </c>
      <c r="C2719" t="s">
        <v>280</v>
      </c>
      <c r="D2719" t="s">
        <v>280</v>
      </c>
      <c r="E2719" t="s">
        <v>280</v>
      </c>
      <c r="F2719" t="s">
        <v>280</v>
      </c>
      <c r="G2719" t="s">
        <v>280</v>
      </c>
      <c r="H2719" t="s">
        <v>280</v>
      </c>
      <c r="I2719" t="s">
        <v>280</v>
      </c>
      <c r="J2719" t="s">
        <v>280</v>
      </c>
      <c r="K2719" t="s">
        <v>280</v>
      </c>
      <c r="L2719" t="s">
        <v>280</v>
      </c>
      <c r="M2719" t="s">
        <v>280</v>
      </c>
      <c r="N2719" t="s">
        <v>280</v>
      </c>
      <c r="O2719" s="182" t="s">
        <v>280</v>
      </c>
      <c r="P2719" s="182" t="s">
        <v>280</v>
      </c>
      <c r="Q2719" t="s">
        <v>280</v>
      </c>
      <c r="R2719" t="s">
        <v>280</v>
      </c>
      <c r="S2719" t="s">
        <v>280</v>
      </c>
      <c r="T2719" t="s">
        <v>280</v>
      </c>
    </row>
    <row r="2720" spans="2:20">
      <c r="B2720" t="s">
        <v>280</v>
      </c>
      <c r="C2720" t="s">
        <v>280</v>
      </c>
      <c r="D2720" t="s">
        <v>280</v>
      </c>
      <c r="E2720" t="s">
        <v>280</v>
      </c>
      <c r="F2720" t="s">
        <v>280</v>
      </c>
      <c r="G2720" t="s">
        <v>280</v>
      </c>
      <c r="H2720" t="s">
        <v>280</v>
      </c>
      <c r="I2720" t="s">
        <v>280</v>
      </c>
      <c r="J2720" t="s">
        <v>280</v>
      </c>
      <c r="K2720" t="s">
        <v>280</v>
      </c>
      <c r="L2720" t="s">
        <v>280</v>
      </c>
      <c r="M2720" t="s">
        <v>280</v>
      </c>
      <c r="N2720" t="s">
        <v>280</v>
      </c>
      <c r="O2720" s="182" t="s">
        <v>280</v>
      </c>
      <c r="P2720" s="182" t="s">
        <v>280</v>
      </c>
      <c r="Q2720" t="s">
        <v>280</v>
      </c>
      <c r="R2720" t="s">
        <v>280</v>
      </c>
      <c r="S2720" t="s">
        <v>280</v>
      </c>
      <c r="T2720" t="s">
        <v>280</v>
      </c>
    </row>
    <row r="2721" spans="2:20">
      <c r="B2721" t="s">
        <v>280</v>
      </c>
      <c r="C2721" t="s">
        <v>280</v>
      </c>
      <c r="D2721" t="s">
        <v>280</v>
      </c>
      <c r="E2721" t="s">
        <v>280</v>
      </c>
      <c r="F2721" t="s">
        <v>280</v>
      </c>
      <c r="G2721" t="s">
        <v>280</v>
      </c>
      <c r="H2721" t="s">
        <v>280</v>
      </c>
      <c r="I2721" t="s">
        <v>280</v>
      </c>
      <c r="J2721" t="s">
        <v>280</v>
      </c>
      <c r="K2721" t="s">
        <v>280</v>
      </c>
      <c r="L2721" t="s">
        <v>280</v>
      </c>
      <c r="M2721" t="s">
        <v>280</v>
      </c>
      <c r="N2721" t="s">
        <v>280</v>
      </c>
      <c r="O2721" s="182" t="s">
        <v>280</v>
      </c>
      <c r="P2721" s="182" t="s">
        <v>280</v>
      </c>
      <c r="Q2721" t="s">
        <v>280</v>
      </c>
      <c r="R2721" t="s">
        <v>280</v>
      </c>
      <c r="S2721" t="s">
        <v>280</v>
      </c>
      <c r="T2721" t="s">
        <v>280</v>
      </c>
    </row>
    <row r="2722" spans="2:20">
      <c r="B2722" t="s">
        <v>280</v>
      </c>
      <c r="C2722" t="s">
        <v>280</v>
      </c>
      <c r="D2722" t="s">
        <v>280</v>
      </c>
      <c r="E2722" t="s">
        <v>280</v>
      </c>
      <c r="F2722" t="s">
        <v>280</v>
      </c>
      <c r="G2722" t="s">
        <v>280</v>
      </c>
      <c r="H2722" t="s">
        <v>280</v>
      </c>
      <c r="I2722" t="s">
        <v>280</v>
      </c>
      <c r="J2722" t="s">
        <v>280</v>
      </c>
      <c r="K2722" t="s">
        <v>280</v>
      </c>
      <c r="L2722" t="s">
        <v>280</v>
      </c>
      <c r="M2722" t="s">
        <v>280</v>
      </c>
      <c r="N2722" t="s">
        <v>280</v>
      </c>
      <c r="O2722" s="182" t="s">
        <v>280</v>
      </c>
      <c r="P2722" s="182" t="s">
        <v>280</v>
      </c>
      <c r="Q2722" t="s">
        <v>280</v>
      </c>
      <c r="R2722" t="s">
        <v>280</v>
      </c>
      <c r="S2722" t="s">
        <v>280</v>
      </c>
      <c r="T2722" t="s">
        <v>280</v>
      </c>
    </row>
    <row r="2723" spans="2:20">
      <c r="B2723" t="s">
        <v>280</v>
      </c>
      <c r="C2723" t="s">
        <v>280</v>
      </c>
      <c r="D2723" t="s">
        <v>280</v>
      </c>
      <c r="E2723" t="s">
        <v>280</v>
      </c>
      <c r="F2723" t="s">
        <v>280</v>
      </c>
      <c r="G2723" t="s">
        <v>280</v>
      </c>
      <c r="H2723" t="s">
        <v>280</v>
      </c>
      <c r="I2723" t="s">
        <v>280</v>
      </c>
      <c r="J2723" t="s">
        <v>280</v>
      </c>
      <c r="K2723" t="s">
        <v>280</v>
      </c>
      <c r="L2723" t="s">
        <v>280</v>
      </c>
      <c r="M2723" t="s">
        <v>280</v>
      </c>
      <c r="N2723" t="s">
        <v>280</v>
      </c>
      <c r="O2723" s="182" t="s">
        <v>280</v>
      </c>
      <c r="P2723" s="182" t="s">
        <v>280</v>
      </c>
      <c r="Q2723" t="s">
        <v>280</v>
      </c>
      <c r="R2723" t="s">
        <v>280</v>
      </c>
      <c r="S2723" t="s">
        <v>280</v>
      </c>
      <c r="T2723" t="s">
        <v>280</v>
      </c>
    </row>
    <row r="2724" spans="2:20">
      <c r="B2724" t="s">
        <v>280</v>
      </c>
      <c r="C2724" t="s">
        <v>280</v>
      </c>
      <c r="D2724" t="s">
        <v>280</v>
      </c>
      <c r="E2724" t="s">
        <v>280</v>
      </c>
      <c r="F2724" t="s">
        <v>280</v>
      </c>
      <c r="G2724" t="s">
        <v>280</v>
      </c>
      <c r="H2724" t="s">
        <v>280</v>
      </c>
      <c r="I2724" t="s">
        <v>280</v>
      </c>
      <c r="J2724" t="s">
        <v>280</v>
      </c>
      <c r="K2724" t="s">
        <v>280</v>
      </c>
      <c r="L2724" t="s">
        <v>280</v>
      </c>
      <c r="M2724" t="s">
        <v>280</v>
      </c>
      <c r="N2724" t="s">
        <v>280</v>
      </c>
      <c r="O2724" s="182" t="s">
        <v>280</v>
      </c>
      <c r="P2724" s="182" t="s">
        <v>280</v>
      </c>
      <c r="Q2724" t="s">
        <v>280</v>
      </c>
      <c r="R2724" t="s">
        <v>280</v>
      </c>
      <c r="S2724" t="s">
        <v>280</v>
      </c>
      <c r="T2724" t="s">
        <v>280</v>
      </c>
    </row>
    <row r="2725" spans="2:20">
      <c r="B2725" t="s">
        <v>280</v>
      </c>
      <c r="C2725" t="s">
        <v>280</v>
      </c>
      <c r="D2725" t="s">
        <v>280</v>
      </c>
      <c r="E2725" t="s">
        <v>280</v>
      </c>
      <c r="F2725" t="s">
        <v>280</v>
      </c>
      <c r="G2725" t="s">
        <v>280</v>
      </c>
      <c r="H2725" t="s">
        <v>280</v>
      </c>
      <c r="I2725" t="s">
        <v>280</v>
      </c>
      <c r="J2725" t="s">
        <v>280</v>
      </c>
      <c r="K2725" t="s">
        <v>280</v>
      </c>
      <c r="L2725" t="s">
        <v>280</v>
      </c>
      <c r="M2725" t="s">
        <v>280</v>
      </c>
      <c r="N2725" t="s">
        <v>280</v>
      </c>
      <c r="O2725" s="182" t="s">
        <v>280</v>
      </c>
      <c r="P2725" s="182" t="s">
        <v>280</v>
      </c>
      <c r="Q2725" t="s">
        <v>280</v>
      </c>
      <c r="R2725" t="s">
        <v>280</v>
      </c>
      <c r="S2725" t="s">
        <v>280</v>
      </c>
      <c r="T2725" t="s">
        <v>280</v>
      </c>
    </row>
    <row r="2726" spans="2:20">
      <c r="B2726" t="s">
        <v>280</v>
      </c>
      <c r="C2726" t="s">
        <v>280</v>
      </c>
      <c r="D2726" t="s">
        <v>280</v>
      </c>
      <c r="E2726" t="s">
        <v>280</v>
      </c>
      <c r="F2726" t="s">
        <v>280</v>
      </c>
      <c r="G2726" t="s">
        <v>280</v>
      </c>
      <c r="H2726" t="s">
        <v>280</v>
      </c>
      <c r="I2726" t="s">
        <v>280</v>
      </c>
      <c r="J2726" t="s">
        <v>280</v>
      </c>
      <c r="K2726" t="s">
        <v>280</v>
      </c>
      <c r="L2726" t="s">
        <v>280</v>
      </c>
      <c r="M2726" t="s">
        <v>280</v>
      </c>
      <c r="N2726" t="s">
        <v>280</v>
      </c>
      <c r="O2726" s="182" t="s">
        <v>280</v>
      </c>
      <c r="P2726" s="182" t="s">
        <v>280</v>
      </c>
      <c r="Q2726" t="s">
        <v>280</v>
      </c>
      <c r="R2726" t="s">
        <v>280</v>
      </c>
      <c r="S2726" t="s">
        <v>280</v>
      </c>
      <c r="T2726" t="s">
        <v>280</v>
      </c>
    </row>
    <row r="2727" spans="2:20">
      <c r="B2727" t="s">
        <v>280</v>
      </c>
      <c r="C2727" t="s">
        <v>280</v>
      </c>
      <c r="D2727" t="s">
        <v>280</v>
      </c>
      <c r="E2727" t="s">
        <v>280</v>
      </c>
      <c r="F2727" t="s">
        <v>280</v>
      </c>
      <c r="G2727" t="s">
        <v>280</v>
      </c>
      <c r="H2727" t="s">
        <v>280</v>
      </c>
      <c r="I2727" t="s">
        <v>280</v>
      </c>
      <c r="J2727" t="s">
        <v>280</v>
      </c>
      <c r="K2727" t="s">
        <v>280</v>
      </c>
      <c r="L2727" t="s">
        <v>280</v>
      </c>
      <c r="M2727" t="s">
        <v>280</v>
      </c>
      <c r="N2727" t="s">
        <v>280</v>
      </c>
      <c r="O2727" s="182" t="s">
        <v>280</v>
      </c>
      <c r="P2727" s="182" t="s">
        <v>280</v>
      </c>
      <c r="Q2727" t="s">
        <v>280</v>
      </c>
      <c r="R2727" t="s">
        <v>280</v>
      </c>
      <c r="S2727" t="s">
        <v>280</v>
      </c>
      <c r="T2727" t="s">
        <v>280</v>
      </c>
    </row>
    <row r="2728" spans="2:20">
      <c r="B2728" t="s">
        <v>280</v>
      </c>
      <c r="C2728" t="s">
        <v>280</v>
      </c>
      <c r="D2728" t="s">
        <v>280</v>
      </c>
      <c r="E2728" t="s">
        <v>280</v>
      </c>
      <c r="F2728" t="s">
        <v>280</v>
      </c>
      <c r="G2728" t="s">
        <v>280</v>
      </c>
      <c r="H2728" t="s">
        <v>280</v>
      </c>
      <c r="I2728" t="s">
        <v>280</v>
      </c>
      <c r="J2728" t="s">
        <v>280</v>
      </c>
      <c r="K2728" t="s">
        <v>280</v>
      </c>
      <c r="L2728" t="s">
        <v>280</v>
      </c>
      <c r="M2728" t="s">
        <v>280</v>
      </c>
      <c r="N2728" t="s">
        <v>280</v>
      </c>
      <c r="O2728" s="182" t="s">
        <v>280</v>
      </c>
      <c r="P2728" s="182" t="s">
        <v>280</v>
      </c>
      <c r="Q2728" t="s">
        <v>280</v>
      </c>
      <c r="R2728" t="s">
        <v>280</v>
      </c>
      <c r="S2728" t="s">
        <v>280</v>
      </c>
      <c r="T2728" t="s">
        <v>280</v>
      </c>
    </row>
    <row r="2729" spans="2:20">
      <c r="B2729" t="s">
        <v>280</v>
      </c>
      <c r="C2729" t="s">
        <v>280</v>
      </c>
      <c r="D2729" t="s">
        <v>280</v>
      </c>
      <c r="E2729" t="s">
        <v>280</v>
      </c>
      <c r="F2729" t="s">
        <v>280</v>
      </c>
      <c r="G2729" t="s">
        <v>280</v>
      </c>
      <c r="H2729" t="s">
        <v>280</v>
      </c>
      <c r="I2729" t="s">
        <v>280</v>
      </c>
      <c r="J2729" t="s">
        <v>280</v>
      </c>
      <c r="K2729" t="s">
        <v>280</v>
      </c>
      <c r="L2729" t="s">
        <v>280</v>
      </c>
      <c r="M2729" t="s">
        <v>280</v>
      </c>
      <c r="N2729" t="s">
        <v>280</v>
      </c>
      <c r="O2729" s="182" t="s">
        <v>280</v>
      </c>
      <c r="P2729" s="182" t="s">
        <v>280</v>
      </c>
      <c r="Q2729" t="s">
        <v>280</v>
      </c>
      <c r="R2729" t="s">
        <v>280</v>
      </c>
      <c r="S2729" t="s">
        <v>280</v>
      </c>
      <c r="T2729" t="s">
        <v>280</v>
      </c>
    </row>
    <row r="2730" spans="2:20">
      <c r="B2730" t="s">
        <v>280</v>
      </c>
      <c r="C2730" t="s">
        <v>280</v>
      </c>
      <c r="D2730" t="s">
        <v>280</v>
      </c>
      <c r="E2730" t="s">
        <v>280</v>
      </c>
      <c r="F2730" t="s">
        <v>280</v>
      </c>
      <c r="G2730" t="s">
        <v>280</v>
      </c>
      <c r="H2730" t="s">
        <v>280</v>
      </c>
      <c r="I2730" t="s">
        <v>280</v>
      </c>
      <c r="J2730" t="s">
        <v>280</v>
      </c>
      <c r="K2730" t="s">
        <v>280</v>
      </c>
      <c r="L2730" t="s">
        <v>280</v>
      </c>
      <c r="M2730" t="s">
        <v>280</v>
      </c>
      <c r="N2730" t="s">
        <v>280</v>
      </c>
      <c r="O2730" s="182" t="s">
        <v>280</v>
      </c>
      <c r="P2730" s="182" t="s">
        <v>280</v>
      </c>
      <c r="Q2730" t="s">
        <v>280</v>
      </c>
      <c r="R2730" t="s">
        <v>280</v>
      </c>
      <c r="S2730" t="s">
        <v>280</v>
      </c>
      <c r="T2730" t="s">
        <v>280</v>
      </c>
    </row>
    <row r="2731" spans="2:20">
      <c r="B2731" t="s">
        <v>280</v>
      </c>
      <c r="C2731" t="s">
        <v>280</v>
      </c>
      <c r="D2731" t="s">
        <v>280</v>
      </c>
      <c r="E2731" t="s">
        <v>280</v>
      </c>
      <c r="F2731" t="s">
        <v>280</v>
      </c>
      <c r="G2731" t="s">
        <v>280</v>
      </c>
      <c r="H2731" t="s">
        <v>280</v>
      </c>
      <c r="I2731" t="s">
        <v>280</v>
      </c>
      <c r="J2731" t="s">
        <v>280</v>
      </c>
      <c r="K2731" t="s">
        <v>280</v>
      </c>
      <c r="L2731" t="s">
        <v>280</v>
      </c>
      <c r="M2731" t="s">
        <v>280</v>
      </c>
      <c r="N2731" t="s">
        <v>280</v>
      </c>
      <c r="O2731" s="182" t="s">
        <v>280</v>
      </c>
      <c r="P2731" s="182" t="s">
        <v>280</v>
      </c>
      <c r="Q2731" t="s">
        <v>280</v>
      </c>
      <c r="R2731" t="s">
        <v>280</v>
      </c>
      <c r="S2731" t="s">
        <v>280</v>
      </c>
      <c r="T2731" t="s">
        <v>280</v>
      </c>
    </row>
    <row r="2732" spans="2:20">
      <c r="B2732" t="s">
        <v>280</v>
      </c>
      <c r="C2732" t="s">
        <v>280</v>
      </c>
      <c r="D2732" t="s">
        <v>280</v>
      </c>
      <c r="E2732" t="s">
        <v>280</v>
      </c>
      <c r="F2732" t="s">
        <v>280</v>
      </c>
      <c r="G2732" t="s">
        <v>280</v>
      </c>
      <c r="H2732" t="s">
        <v>280</v>
      </c>
      <c r="I2732" t="s">
        <v>280</v>
      </c>
      <c r="J2732" t="s">
        <v>280</v>
      </c>
      <c r="K2732" t="s">
        <v>280</v>
      </c>
      <c r="L2732" t="s">
        <v>280</v>
      </c>
      <c r="M2732" t="s">
        <v>280</v>
      </c>
      <c r="N2732" t="s">
        <v>280</v>
      </c>
      <c r="O2732" s="182" t="s">
        <v>280</v>
      </c>
      <c r="P2732" s="182" t="s">
        <v>280</v>
      </c>
      <c r="Q2732" t="s">
        <v>280</v>
      </c>
      <c r="R2732" t="s">
        <v>280</v>
      </c>
      <c r="S2732" t="s">
        <v>280</v>
      </c>
      <c r="T2732" t="s">
        <v>280</v>
      </c>
    </row>
    <row r="2733" spans="2:20">
      <c r="B2733" t="s">
        <v>280</v>
      </c>
      <c r="C2733" t="s">
        <v>280</v>
      </c>
      <c r="D2733" t="s">
        <v>280</v>
      </c>
      <c r="E2733" t="s">
        <v>280</v>
      </c>
      <c r="F2733" t="s">
        <v>280</v>
      </c>
      <c r="G2733" t="s">
        <v>280</v>
      </c>
      <c r="H2733" t="s">
        <v>280</v>
      </c>
      <c r="I2733" t="s">
        <v>280</v>
      </c>
      <c r="J2733" t="s">
        <v>280</v>
      </c>
      <c r="K2733" t="s">
        <v>280</v>
      </c>
      <c r="L2733" t="s">
        <v>280</v>
      </c>
      <c r="M2733" t="s">
        <v>280</v>
      </c>
      <c r="N2733" t="s">
        <v>280</v>
      </c>
      <c r="O2733" s="182" t="s">
        <v>280</v>
      </c>
      <c r="P2733" s="182" t="s">
        <v>280</v>
      </c>
      <c r="Q2733" t="s">
        <v>280</v>
      </c>
      <c r="R2733" t="s">
        <v>280</v>
      </c>
      <c r="S2733" t="s">
        <v>280</v>
      </c>
      <c r="T2733" t="s">
        <v>280</v>
      </c>
    </row>
    <row r="2734" spans="2:20">
      <c r="B2734" t="s">
        <v>280</v>
      </c>
      <c r="C2734" t="s">
        <v>280</v>
      </c>
      <c r="D2734" t="s">
        <v>280</v>
      </c>
      <c r="E2734" t="s">
        <v>280</v>
      </c>
      <c r="F2734" t="s">
        <v>280</v>
      </c>
      <c r="G2734" t="s">
        <v>280</v>
      </c>
      <c r="H2734" t="s">
        <v>280</v>
      </c>
      <c r="I2734" t="s">
        <v>280</v>
      </c>
      <c r="J2734" t="s">
        <v>280</v>
      </c>
      <c r="K2734" t="s">
        <v>280</v>
      </c>
      <c r="L2734" t="s">
        <v>280</v>
      </c>
      <c r="M2734" t="s">
        <v>280</v>
      </c>
      <c r="N2734" t="s">
        <v>280</v>
      </c>
      <c r="O2734" s="182" t="s">
        <v>280</v>
      </c>
      <c r="P2734" s="182" t="s">
        <v>280</v>
      </c>
      <c r="Q2734" t="s">
        <v>280</v>
      </c>
      <c r="R2734" t="s">
        <v>280</v>
      </c>
      <c r="S2734" t="s">
        <v>280</v>
      </c>
      <c r="T2734" t="s">
        <v>280</v>
      </c>
    </row>
    <row r="2735" spans="2:20">
      <c r="B2735" t="s">
        <v>280</v>
      </c>
      <c r="C2735" t="s">
        <v>280</v>
      </c>
      <c r="D2735" t="s">
        <v>280</v>
      </c>
      <c r="E2735" t="s">
        <v>280</v>
      </c>
      <c r="F2735" t="s">
        <v>280</v>
      </c>
      <c r="G2735" t="s">
        <v>280</v>
      </c>
      <c r="H2735" t="s">
        <v>280</v>
      </c>
      <c r="I2735" t="s">
        <v>280</v>
      </c>
      <c r="J2735" t="s">
        <v>280</v>
      </c>
      <c r="K2735" t="s">
        <v>280</v>
      </c>
      <c r="L2735" t="s">
        <v>280</v>
      </c>
      <c r="M2735" t="s">
        <v>280</v>
      </c>
      <c r="N2735" t="s">
        <v>280</v>
      </c>
      <c r="O2735" s="182" t="s">
        <v>280</v>
      </c>
      <c r="P2735" s="182" t="s">
        <v>280</v>
      </c>
      <c r="Q2735" t="s">
        <v>280</v>
      </c>
      <c r="R2735" t="s">
        <v>280</v>
      </c>
      <c r="S2735" t="s">
        <v>280</v>
      </c>
      <c r="T2735" t="s">
        <v>280</v>
      </c>
    </row>
    <row r="2736" spans="2:20">
      <c r="B2736" t="s">
        <v>280</v>
      </c>
      <c r="C2736" t="s">
        <v>280</v>
      </c>
      <c r="D2736" t="s">
        <v>280</v>
      </c>
      <c r="E2736" t="s">
        <v>280</v>
      </c>
      <c r="F2736" t="s">
        <v>280</v>
      </c>
      <c r="G2736" t="s">
        <v>280</v>
      </c>
      <c r="H2736" t="s">
        <v>280</v>
      </c>
      <c r="I2736" t="s">
        <v>280</v>
      </c>
      <c r="J2736" t="s">
        <v>280</v>
      </c>
      <c r="K2736" t="s">
        <v>280</v>
      </c>
      <c r="L2736" t="s">
        <v>280</v>
      </c>
      <c r="M2736" t="s">
        <v>280</v>
      </c>
      <c r="N2736" t="s">
        <v>280</v>
      </c>
      <c r="O2736" s="182" t="s">
        <v>280</v>
      </c>
      <c r="P2736" s="182" t="s">
        <v>280</v>
      </c>
      <c r="Q2736" t="s">
        <v>280</v>
      </c>
      <c r="R2736" t="s">
        <v>280</v>
      </c>
      <c r="S2736" t="s">
        <v>280</v>
      </c>
      <c r="T2736" t="s">
        <v>280</v>
      </c>
    </row>
    <row r="2737" spans="2:20">
      <c r="B2737" t="s">
        <v>280</v>
      </c>
      <c r="C2737" t="s">
        <v>280</v>
      </c>
      <c r="D2737" t="s">
        <v>280</v>
      </c>
      <c r="E2737" t="s">
        <v>280</v>
      </c>
      <c r="F2737" t="s">
        <v>280</v>
      </c>
      <c r="G2737" t="s">
        <v>280</v>
      </c>
      <c r="H2737" t="s">
        <v>280</v>
      </c>
      <c r="I2737" t="s">
        <v>280</v>
      </c>
      <c r="J2737" t="s">
        <v>280</v>
      </c>
      <c r="K2737" t="s">
        <v>280</v>
      </c>
      <c r="L2737" t="s">
        <v>280</v>
      </c>
      <c r="M2737" t="s">
        <v>280</v>
      </c>
      <c r="N2737" t="s">
        <v>280</v>
      </c>
      <c r="O2737" s="182" t="s">
        <v>280</v>
      </c>
      <c r="P2737" s="182" t="s">
        <v>280</v>
      </c>
      <c r="Q2737" t="s">
        <v>280</v>
      </c>
      <c r="R2737" t="s">
        <v>280</v>
      </c>
      <c r="S2737" t="s">
        <v>280</v>
      </c>
      <c r="T2737" t="s">
        <v>280</v>
      </c>
    </row>
    <row r="2738" spans="2:20">
      <c r="B2738" t="s">
        <v>280</v>
      </c>
      <c r="C2738" t="s">
        <v>280</v>
      </c>
      <c r="D2738" t="s">
        <v>280</v>
      </c>
      <c r="E2738" t="s">
        <v>280</v>
      </c>
      <c r="F2738" t="s">
        <v>280</v>
      </c>
      <c r="G2738" t="s">
        <v>280</v>
      </c>
      <c r="H2738" t="s">
        <v>280</v>
      </c>
      <c r="I2738" t="s">
        <v>280</v>
      </c>
      <c r="J2738" t="s">
        <v>280</v>
      </c>
      <c r="K2738" t="s">
        <v>280</v>
      </c>
      <c r="L2738" t="s">
        <v>280</v>
      </c>
      <c r="M2738" t="s">
        <v>280</v>
      </c>
      <c r="N2738" t="s">
        <v>280</v>
      </c>
      <c r="O2738" s="182" t="s">
        <v>280</v>
      </c>
      <c r="P2738" s="182" t="s">
        <v>280</v>
      </c>
      <c r="Q2738" t="s">
        <v>280</v>
      </c>
      <c r="R2738" t="s">
        <v>280</v>
      </c>
      <c r="S2738" t="s">
        <v>280</v>
      </c>
      <c r="T2738" t="s">
        <v>280</v>
      </c>
    </row>
    <row r="2739" spans="2:20">
      <c r="B2739" t="s">
        <v>280</v>
      </c>
      <c r="C2739" t="s">
        <v>280</v>
      </c>
      <c r="D2739" t="s">
        <v>280</v>
      </c>
      <c r="E2739" t="s">
        <v>280</v>
      </c>
      <c r="F2739" t="s">
        <v>280</v>
      </c>
      <c r="G2739" t="s">
        <v>280</v>
      </c>
      <c r="H2739" t="s">
        <v>280</v>
      </c>
      <c r="I2739" t="s">
        <v>280</v>
      </c>
      <c r="J2739" t="s">
        <v>280</v>
      </c>
      <c r="K2739" t="s">
        <v>280</v>
      </c>
      <c r="L2739" t="s">
        <v>280</v>
      </c>
      <c r="M2739" t="s">
        <v>280</v>
      </c>
      <c r="N2739" t="s">
        <v>280</v>
      </c>
      <c r="O2739" s="182" t="s">
        <v>280</v>
      </c>
      <c r="P2739" s="182" t="s">
        <v>280</v>
      </c>
      <c r="Q2739" t="s">
        <v>280</v>
      </c>
      <c r="R2739" t="s">
        <v>280</v>
      </c>
      <c r="S2739" t="s">
        <v>280</v>
      </c>
      <c r="T2739" t="s">
        <v>280</v>
      </c>
    </row>
    <row r="2740" spans="2:20">
      <c r="B2740" t="s">
        <v>280</v>
      </c>
      <c r="C2740" t="s">
        <v>280</v>
      </c>
      <c r="D2740" t="s">
        <v>280</v>
      </c>
      <c r="E2740" t="s">
        <v>280</v>
      </c>
      <c r="F2740" t="s">
        <v>280</v>
      </c>
      <c r="G2740" t="s">
        <v>280</v>
      </c>
      <c r="H2740" t="s">
        <v>280</v>
      </c>
      <c r="I2740" t="s">
        <v>280</v>
      </c>
      <c r="J2740" t="s">
        <v>280</v>
      </c>
      <c r="K2740" t="s">
        <v>280</v>
      </c>
      <c r="L2740" t="s">
        <v>280</v>
      </c>
      <c r="M2740" t="s">
        <v>280</v>
      </c>
      <c r="N2740" t="s">
        <v>280</v>
      </c>
      <c r="O2740" s="182" t="s">
        <v>280</v>
      </c>
      <c r="P2740" s="182" t="s">
        <v>280</v>
      </c>
      <c r="Q2740" t="s">
        <v>280</v>
      </c>
      <c r="R2740" t="s">
        <v>280</v>
      </c>
      <c r="S2740" t="s">
        <v>280</v>
      </c>
      <c r="T2740" t="s">
        <v>280</v>
      </c>
    </row>
    <row r="2741" spans="2:20">
      <c r="B2741" t="s">
        <v>280</v>
      </c>
      <c r="C2741" t="s">
        <v>280</v>
      </c>
      <c r="D2741" t="s">
        <v>280</v>
      </c>
      <c r="E2741" t="s">
        <v>280</v>
      </c>
      <c r="F2741" t="s">
        <v>280</v>
      </c>
      <c r="G2741" t="s">
        <v>280</v>
      </c>
      <c r="H2741" t="s">
        <v>280</v>
      </c>
      <c r="I2741" t="s">
        <v>280</v>
      </c>
      <c r="J2741" t="s">
        <v>280</v>
      </c>
      <c r="K2741" t="s">
        <v>280</v>
      </c>
      <c r="L2741" t="s">
        <v>280</v>
      </c>
      <c r="M2741" t="s">
        <v>280</v>
      </c>
      <c r="N2741" t="s">
        <v>280</v>
      </c>
      <c r="O2741" s="182" t="s">
        <v>280</v>
      </c>
      <c r="P2741" s="182" t="s">
        <v>280</v>
      </c>
      <c r="Q2741" t="s">
        <v>280</v>
      </c>
      <c r="R2741" t="s">
        <v>280</v>
      </c>
      <c r="S2741" t="s">
        <v>280</v>
      </c>
      <c r="T2741" t="s">
        <v>280</v>
      </c>
    </row>
    <row r="2742" spans="2:20">
      <c r="B2742" t="s">
        <v>280</v>
      </c>
      <c r="C2742" t="s">
        <v>280</v>
      </c>
      <c r="D2742" t="s">
        <v>280</v>
      </c>
      <c r="E2742" t="s">
        <v>280</v>
      </c>
      <c r="F2742" t="s">
        <v>280</v>
      </c>
      <c r="G2742" t="s">
        <v>280</v>
      </c>
      <c r="H2742" t="s">
        <v>280</v>
      </c>
      <c r="I2742" t="s">
        <v>280</v>
      </c>
      <c r="J2742" t="s">
        <v>280</v>
      </c>
      <c r="K2742" t="s">
        <v>280</v>
      </c>
      <c r="L2742" t="s">
        <v>280</v>
      </c>
      <c r="M2742" t="s">
        <v>280</v>
      </c>
      <c r="N2742" t="s">
        <v>280</v>
      </c>
      <c r="O2742" s="182" t="s">
        <v>280</v>
      </c>
      <c r="P2742" s="182" t="s">
        <v>280</v>
      </c>
      <c r="Q2742" t="s">
        <v>280</v>
      </c>
      <c r="R2742" t="s">
        <v>280</v>
      </c>
      <c r="S2742" t="s">
        <v>280</v>
      </c>
      <c r="T2742" t="s">
        <v>280</v>
      </c>
    </row>
    <row r="2743" spans="2:20">
      <c r="B2743" t="s">
        <v>280</v>
      </c>
      <c r="C2743" t="s">
        <v>280</v>
      </c>
      <c r="D2743" t="s">
        <v>280</v>
      </c>
      <c r="E2743" t="s">
        <v>280</v>
      </c>
      <c r="F2743" t="s">
        <v>280</v>
      </c>
      <c r="G2743" t="s">
        <v>280</v>
      </c>
      <c r="H2743" t="s">
        <v>280</v>
      </c>
      <c r="I2743" t="s">
        <v>280</v>
      </c>
      <c r="J2743" t="s">
        <v>280</v>
      </c>
      <c r="K2743" t="s">
        <v>280</v>
      </c>
      <c r="L2743" t="s">
        <v>280</v>
      </c>
      <c r="M2743" t="s">
        <v>280</v>
      </c>
      <c r="N2743" t="s">
        <v>280</v>
      </c>
      <c r="O2743" s="182" t="s">
        <v>280</v>
      </c>
      <c r="P2743" s="182" t="s">
        <v>280</v>
      </c>
      <c r="Q2743" t="s">
        <v>280</v>
      </c>
      <c r="R2743" t="s">
        <v>280</v>
      </c>
      <c r="S2743" t="s">
        <v>280</v>
      </c>
      <c r="T2743" t="s">
        <v>280</v>
      </c>
    </row>
    <row r="2744" spans="2:20">
      <c r="B2744" t="s">
        <v>280</v>
      </c>
      <c r="C2744" t="s">
        <v>280</v>
      </c>
      <c r="D2744" t="s">
        <v>280</v>
      </c>
      <c r="E2744" t="s">
        <v>280</v>
      </c>
      <c r="F2744" t="s">
        <v>280</v>
      </c>
      <c r="G2744" t="s">
        <v>280</v>
      </c>
      <c r="H2744" t="s">
        <v>280</v>
      </c>
      <c r="I2744" t="s">
        <v>280</v>
      </c>
      <c r="J2744" t="s">
        <v>280</v>
      </c>
      <c r="K2744" t="s">
        <v>280</v>
      </c>
      <c r="L2744" t="s">
        <v>280</v>
      </c>
      <c r="M2744" t="s">
        <v>280</v>
      </c>
      <c r="N2744" t="s">
        <v>280</v>
      </c>
      <c r="O2744" s="182" t="s">
        <v>280</v>
      </c>
      <c r="P2744" s="182" t="s">
        <v>280</v>
      </c>
      <c r="Q2744" t="s">
        <v>280</v>
      </c>
      <c r="R2744" t="s">
        <v>280</v>
      </c>
      <c r="S2744" t="s">
        <v>280</v>
      </c>
      <c r="T2744" t="s">
        <v>280</v>
      </c>
    </row>
    <row r="2745" spans="2:20">
      <c r="B2745" t="s">
        <v>280</v>
      </c>
      <c r="C2745" t="s">
        <v>280</v>
      </c>
      <c r="D2745" t="s">
        <v>280</v>
      </c>
      <c r="E2745" t="s">
        <v>280</v>
      </c>
      <c r="F2745" t="s">
        <v>280</v>
      </c>
      <c r="G2745" t="s">
        <v>280</v>
      </c>
      <c r="H2745" t="s">
        <v>280</v>
      </c>
      <c r="I2745" t="s">
        <v>280</v>
      </c>
      <c r="J2745" t="s">
        <v>280</v>
      </c>
      <c r="K2745" t="s">
        <v>280</v>
      </c>
      <c r="L2745" t="s">
        <v>280</v>
      </c>
      <c r="M2745" t="s">
        <v>280</v>
      </c>
      <c r="N2745" t="s">
        <v>280</v>
      </c>
      <c r="O2745" s="182" t="s">
        <v>280</v>
      </c>
      <c r="P2745" s="182" t="s">
        <v>280</v>
      </c>
      <c r="Q2745" t="s">
        <v>280</v>
      </c>
      <c r="R2745" t="s">
        <v>280</v>
      </c>
      <c r="S2745" t="s">
        <v>280</v>
      </c>
      <c r="T2745" t="s">
        <v>280</v>
      </c>
    </row>
    <row r="2746" spans="2:20">
      <c r="B2746" t="s">
        <v>280</v>
      </c>
      <c r="C2746" t="s">
        <v>280</v>
      </c>
      <c r="D2746" t="s">
        <v>280</v>
      </c>
      <c r="E2746" t="s">
        <v>280</v>
      </c>
      <c r="F2746" t="s">
        <v>280</v>
      </c>
      <c r="G2746" t="s">
        <v>280</v>
      </c>
      <c r="H2746" t="s">
        <v>280</v>
      </c>
      <c r="I2746" t="s">
        <v>280</v>
      </c>
      <c r="J2746" t="s">
        <v>280</v>
      </c>
      <c r="K2746" t="s">
        <v>280</v>
      </c>
      <c r="L2746" t="s">
        <v>280</v>
      </c>
      <c r="M2746" t="s">
        <v>280</v>
      </c>
      <c r="N2746" t="s">
        <v>280</v>
      </c>
      <c r="O2746" s="182" t="s">
        <v>280</v>
      </c>
      <c r="P2746" s="182" t="s">
        <v>280</v>
      </c>
      <c r="Q2746" t="s">
        <v>280</v>
      </c>
      <c r="R2746" t="s">
        <v>280</v>
      </c>
      <c r="S2746" t="s">
        <v>280</v>
      </c>
      <c r="T2746" t="s">
        <v>280</v>
      </c>
    </row>
    <row r="2747" spans="2:20">
      <c r="B2747" t="s">
        <v>280</v>
      </c>
      <c r="C2747" t="s">
        <v>280</v>
      </c>
      <c r="D2747" t="s">
        <v>280</v>
      </c>
      <c r="E2747" t="s">
        <v>280</v>
      </c>
      <c r="F2747" t="s">
        <v>280</v>
      </c>
      <c r="G2747" t="s">
        <v>280</v>
      </c>
      <c r="H2747" t="s">
        <v>280</v>
      </c>
      <c r="I2747" t="s">
        <v>280</v>
      </c>
      <c r="J2747" t="s">
        <v>280</v>
      </c>
      <c r="K2747" t="s">
        <v>280</v>
      </c>
      <c r="L2747" t="s">
        <v>280</v>
      </c>
      <c r="M2747" t="s">
        <v>280</v>
      </c>
      <c r="N2747" t="s">
        <v>280</v>
      </c>
      <c r="O2747" s="182" t="s">
        <v>280</v>
      </c>
      <c r="P2747" s="182" t="s">
        <v>280</v>
      </c>
      <c r="Q2747" t="s">
        <v>280</v>
      </c>
      <c r="R2747" t="s">
        <v>280</v>
      </c>
      <c r="S2747" t="s">
        <v>280</v>
      </c>
      <c r="T2747" t="s">
        <v>280</v>
      </c>
    </row>
    <row r="2748" spans="2:20">
      <c r="B2748" t="s">
        <v>280</v>
      </c>
      <c r="C2748" t="s">
        <v>280</v>
      </c>
      <c r="D2748" t="s">
        <v>280</v>
      </c>
      <c r="E2748" t="s">
        <v>280</v>
      </c>
      <c r="F2748" t="s">
        <v>280</v>
      </c>
      <c r="G2748" t="s">
        <v>280</v>
      </c>
      <c r="H2748" t="s">
        <v>280</v>
      </c>
      <c r="I2748" t="s">
        <v>280</v>
      </c>
      <c r="J2748" t="s">
        <v>280</v>
      </c>
      <c r="K2748" t="s">
        <v>280</v>
      </c>
      <c r="L2748" t="s">
        <v>280</v>
      </c>
      <c r="M2748" t="s">
        <v>280</v>
      </c>
      <c r="N2748" t="s">
        <v>280</v>
      </c>
      <c r="O2748" s="182" t="s">
        <v>280</v>
      </c>
      <c r="P2748" s="182" t="s">
        <v>280</v>
      </c>
      <c r="Q2748" t="s">
        <v>280</v>
      </c>
      <c r="R2748" t="s">
        <v>280</v>
      </c>
      <c r="S2748" t="s">
        <v>280</v>
      </c>
      <c r="T2748" t="s">
        <v>280</v>
      </c>
    </row>
    <row r="2749" spans="2:20">
      <c r="B2749" t="s">
        <v>280</v>
      </c>
      <c r="C2749" t="s">
        <v>280</v>
      </c>
      <c r="D2749" t="s">
        <v>280</v>
      </c>
      <c r="E2749" t="s">
        <v>280</v>
      </c>
      <c r="F2749" t="s">
        <v>280</v>
      </c>
      <c r="G2749" t="s">
        <v>280</v>
      </c>
      <c r="H2749" t="s">
        <v>280</v>
      </c>
      <c r="I2749" t="s">
        <v>280</v>
      </c>
      <c r="J2749" t="s">
        <v>280</v>
      </c>
      <c r="K2749" t="s">
        <v>280</v>
      </c>
      <c r="L2749" t="s">
        <v>280</v>
      </c>
      <c r="M2749" t="s">
        <v>280</v>
      </c>
      <c r="N2749" t="s">
        <v>280</v>
      </c>
      <c r="O2749" s="182" t="s">
        <v>280</v>
      </c>
      <c r="P2749" s="182" t="s">
        <v>280</v>
      </c>
      <c r="Q2749" t="s">
        <v>280</v>
      </c>
      <c r="R2749" t="s">
        <v>280</v>
      </c>
      <c r="S2749" t="s">
        <v>280</v>
      </c>
      <c r="T2749" t="s">
        <v>280</v>
      </c>
    </row>
    <row r="2750" spans="2:20">
      <c r="B2750" t="s">
        <v>280</v>
      </c>
      <c r="C2750" t="s">
        <v>280</v>
      </c>
      <c r="D2750" t="s">
        <v>280</v>
      </c>
      <c r="E2750" t="s">
        <v>280</v>
      </c>
      <c r="F2750" t="s">
        <v>280</v>
      </c>
      <c r="G2750" t="s">
        <v>280</v>
      </c>
      <c r="H2750" t="s">
        <v>280</v>
      </c>
      <c r="I2750" t="s">
        <v>280</v>
      </c>
      <c r="J2750" t="s">
        <v>280</v>
      </c>
      <c r="K2750" t="s">
        <v>280</v>
      </c>
      <c r="L2750" t="s">
        <v>280</v>
      </c>
      <c r="M2750" t="s">
        <v>280</v>
      </c>
      <c r="N2750" t="s">
        <v>280</v>
      </c>
      <c r="O2750" s="182" t="s">
        <v>280</v>
      </c>
      <c r="P2750" s="182" t="s">
        <v>280</v>
      </c>
      <c r="Q2750" t="s">
        <v>280</v>
      </c>
      <c r="R2750" t="s">
        <v>280</v>
      </c>
      <c r="S2750" t="s">
        <v>280</v>
      </c>
      <c r="T2750" t="s">
        <v>280</v>
      </c>
    </row>
    <row r="2751" spans="2:20">
      <c r="B2751" t="s">
        <v>280</v>
      </c>
      <c r="C2751" t="s">
        <v>280</v>
      </c>
      <c r="D2751" t="s">
        <v>280</v>
      </c>
      <c r="E2751" t="s">
        <v>280</v>
      </c>
      <c r="F2751" t="s">
        <v>280</v>
      </c>
      <c r="G2751" t="s">
        <v>280</v>
      </c>
      <c r="H2751" t="s">
        <v>280</v>
      </c>
      <c r="I2751" t="s">
        <v>280</v>
      </c>
      <c r="J2751" t="s">
        <v>280</v>
      </c>
      <c r="K2751" t="s">
        <v>280</v>
      </c>
      <c r="L2751" t="s">
        <v>280</v>
      </c>
      <c r="M2751" t="s">
        <v>280</v>
      </c>
      <c r="N2751" t="s">
        <v>280</v>
      </c>
      <c r="O2751" s="182" t="s">
        <v>280</v>
      </c>
      <c r="P2751" s="182" t="s">
        <v>280</v>
      </c>
      <c r="Q2751" t="s">
        <v>280</v>
      </c>
      <c r="R2751" t="s">
        <v>280</v>
      </c>
      <c r="S2751" t="s">
        <v>280</v>
      </c>
      <c r="T2751" t="s">
        <v>280</v>
      </c>
    </row>
    <row r="2752" spans="2:20">
      <c r="B2752" t="s">
        <v>280</v>
      </c>
      <c r="C2752" t="s">
        <v>280</v>
      </c>
      <c r="D2752" t="s">
        <v>280</v>
      </c>
      <c r="E2752" t="s">
        <v>280</v>
      </c>
      <c r="F2752" t="s">
        <v>280</v>
      </c>
      <c r="G2752" t="s">
        <v>280</v>
      </c>
      <c r="H2752" t="s">
        <v>280</v>
      </c>
      <c r="I2752" t="s">
        <v>280</v>
      </c>
      <c r="J2752" t="s">
        <v>280</v>
      </c>
      <c r="K2752" t="s">
        <v>280</v>
      </c>
      <c r="L2752" t="s">
        <v>280</v>
      </c>
      <c r="M2752" t="s">
        <v>280</v>
      </c>
      <c r="N2752" t="s">
        <v>280</v>
      </c>
      <c r="O2752" s="182" t="s">
        <v>280</v>
      </c>
      <c r="P2752" s="182" t="s">
        <v>280</v>
      </c>
      <c r="Q2752" t="s">
        <v>280</v>
      </c>
      <c r="R2752" t="s">
        <v>280</v>
      </c>
      <c r="S2752" t="s">
        <v>280</v>
      </c>
      <c r="T2752" t="s">
        <v>280</v>
      </c>
    </row>
    <row r="2753" spans="2:20">
      <c r="B2753" t="s">
        <v>280</v>
      </c>
      <c r="C2753" t="s">
        <v>280</v>
      </c>
      <c r="D2753" t="s">
        <v>280</v>
      </c>
      <c r="E2753" t="s">
        <v>280</v>
      </c>
      <c r="F2753" t="s">
        <v>280</v>
      </c>
      <c r="G2753" t="s">
        <v>280</v>
      </c>
      <c r="H2753" t="s">
        <v>280</v>
      </c>
      <c r="I2753" t="s">
        <v>280</v>
      </c>
      <c r="J2753" t="s">
        <v>280</v>
      </c>
      <c r="K2753" t="s">
        <v>280</v>
      </c>
      <c r="L2753" t="s">
        <v>280</v>
      </c>
      <c r="M2753" t="s">
        <v>280</v>
      </c>
      <c r="N2753" t="s">
        <v>280</v>
      </c>
      <c r="O2753" s="182" t="s">
        <v>280</v>
      </c>
      <c r="P2753" s="182" t="s">
        <v>280</v>
      </c>
      <c r="Q2753" t="s">
        <v>280</v>
      </c>
      <c r="R2753" t="s">
        <v>280</v>
      </c>
      <c r="S2753" t="s">
        <v>280</v>
      </c>
      <c r="T2753" t="s">
        <v>280</v>
      </c>
    </row>
    <row r="2754" spans="2:20">
      <c r="B2754" t="s">
        <v>280</v>
      </c>
      <c r="C2754" t="s">
        <v>280</v>
      </c>
      <c r="D2754" t="s">
        <v>280</v>
      </c>
      <c r="E2754" t="s">
        <v>280</v>
      </c>
      <c r="F2754" t="s">
        <v>280</v>
      </c>
      <c r="G2754" t="s">
        <v>280</v>
      </c>
      <c r="H2754" t="s">
        <v>280</v>
      </c>
      <c r="I2754" t="s">
        <v>280</v>
      </c>
      <c r="J2754" t="s">
        <v>280</v>
      </c>
      <c r="K2754" t="s">
        <v>280</v>
      </c>
      <c r="L2754" t="s">
        <v>280</v>
      </c>
      <c r="M2754" t="s">
        <v>280</v>
      </c>
      <c r="N2754" t="s">
        <v>280</v>
      </c>
      <c r="O2754" s="182" t="s">
        <v>280</v>
      </c>
      <c r="P2754" s="182" t="s">
        <v>280</v>
      </c>
      <c r="Q2754" t="s">
        <v>280</v>
      </c>
      <c r="R2754" t="s">
        <v>280</v>
      </c>
      <c r="S2754" t="s">
        <v>280</v>
      </c>
      <c r="T2754" t="s">
        <v>280</v>
      </c>
    </row>
    <row r="2755" spans="2:20">
      <c r="B2755" t="s">
        <v>280</v>
      </c>
      <c r="C2755" t="s">
        <v>280</v>
      </c>
      <c r="D2755" t="s">
        <v>280</v>
      </c>
      <c r="E2755" t="s">
        <v>280</v>
      </c>
      <c r="F2755" t="s">
        <v>280</v>
      </c>
      <c r="G2755" t="s">
        <v>280</v>
      </c>
      <c r="H2755" t="s">
        <v>280</v>
      </c>
      <c r="I2755" t="s">
        <v>280</v>
      </c>
      <c r="J2755" t="s">
        <v>280</v>
      </c>
      <c r="K2755" t="s">
        <v>280</v>
      </c>
      <c r="L2755" t="s">
        <v>280</v>
      </c>
      <c r="M2755" t="s">
        <v>280</v>
      </c>
      <c r="N2755" t="s">
        <v>280</v>
      </c>
      <c r="O2755" s="182" t="s">
        <v>280</v>
      </c>
      <c r="P2755" s="182" t="s">
        <v>280</v>
      </c>
      <c r="Q2755" t="s">
        <v>280</v>
      </c>
      <c r="R2755" t="s">
        <v>280</v>
      </c>
      <c r="S2755" t="s">
        <v>280</v>
      </c>
      <c r="T2755" t="s">
        <v>280</v>
      </c>
    </row>
    <row r="2756" spans="2:20">
      <c r="B2756" t="s">
        <v>280</v>
      </c>
      <c r="C2756" t="s">
        <v>280</v>
      </c>
      <c r="D2756" t="s">
        <v>280</v>
      </c>
      <c r="E2756" t="s">
        <v>280</v>
      </c>
      <c r="F2756" t="s">
        <v>280</v>
      </c>
      <c r="G2756" t="s">
        <v>280</v>
      </c>
      <c r="H2756" t="s">
        <v>280</v>
      </c>
      <c r="I2756" t="s">
        <v>280</v>
      </c>
      <c r="J2756" t="s">
        <v>280</v>
      </c>
      <c r="K2756" t="s">
        <v>280</v>
      </c>
      <c r="L2756" t="s">
        <v>280</v>
      </c>
      <c r="M2756" t="s">
        <v>280</v>
      </c>
      <c r="N2756" t="s">
        <v>280</v>
      </c>
      <c r="O2756" s="182" t="s">
        <v>280</v>
      </c>
      <c r="P2756" s="182" t="s">
        <v>280</v>
      </c>
      <c r="Q2756" t="s">
        <v>280</v>
      </c>
      <c r="R2756" t="s">
        <v>280</v>
      </c>
      <c r="S2756" t="s">
        <v>280</v>
      </c>
      <c r="T2756" t="s">
        <v>280</v>
      </c>
    </row>
    <row r="2757" spans="2:20">
      <c r="B2757" t="s">
        <v>280</v>
      </c>
      <c r="C2757" t="s">
        <v>280</v>
      </c>
      <c r="D2757" t="s">
        <v>280</v>
      </c>
      <c r="E2757" t="s">
        <v>280</v>
      </c>
      <c r="F2757" t="s">
        <v>280</v>
      </c>
      <c r="G2757" t="s">
        <v>280</v>
      </c>
      <c r="H2757" t="s">
        <v>280</v>
      </c>
      <c r="I2757" t="s">
        <v>280</v>
      </c>
      <c r="J2757" t="s">
        <v>280</v>
      </c>
      <c r="K2757" t="s">
        <v>280</v>
      </c>
      <c r="L2757" t="s">
        <v>280</v>
      </c>
      <c r="M2757" t="s">
        <v>280</v>
      </c>
      <c r="N2757" t="s">
        <v>280</v>
      </c>
      <c r="O2757" s="182" t="s">
        <v>280</v>
      </c>
      <c r="P2757" s="182" t="s">
        <v>280</v>
      </c>
      <c r="Q2757" t="s">
        <v>280</v>
      </c>
      <c r="R2757" t="s">
        <v>280</v>
      </c>
      <c r="S2757" t="s">
        <v>280</v>
      </c>
      <c r="T2757" t="s">
        <v>280</v>
      </c>
    </row>
    <row r="2758" spans="2:20">
      <c r="B2758" t="s">
        <v>280</v>
      </c>
      <c r="C2758" t="s">
        <v>280</v>
      </c>
      <c r="D2758" t="s">
        <v>280</v>
      </c>
      <c r="E2758" t="s">
        <v>280</v>
      </c>
      <c r="F2758" t="s">
        <v>280</v>
      </c>
      <c r="G2758" t="s">
        <v>280</v>
      </c>
      <c r="H2758" t="s">
        <v>280</v>
      </c>
      <c r="I2758" t="s">
        <v>280</v>
      </c>
      <c r="J2758" t="s">
        <v>280</v>
      </c>
      <c r="K2758" t="s">
        <v>280</v>
      </c>
      <c r="L2758" t="s">
        <v>280</v>
      </c>
      <c r="M2758" t="s">
        <v>280</v>
      </c>
      <c r="N2758" t="s">
        <v>280</v>
      </c>
      <c r="O2758" s="182" t="s">
        <v>280</v>
      </c>
      <c r="P2758" s="182" t="s">
        <v>280</v>
      </c>
      <c r="Q2758" t="s">
        <v>280</v>
      </c>
      <c r="R2758" t="s">
        <v>280</v>
      </c>
      <c r="S2758" t="s">
        <v>280</v>
      </c>
      <c r="T2758" t="s">
        <v>280</v>
      </c>
    </row>
    <row r="2759" spans="2:20">
      <c r="B2759" t="s">
        <v>280</v>
      </c>
      <c r="C2759" t="s">
        <v>280</v>
      </c>
      <c r="D2759" t="s">
        <v>280</v>
      </c>
      <c r="E2759" t="s">
        <v>280</v>
      </c>
      <c r="F2759" t="s">
        <v>280</v>
      </c>
      <c r="G2759" t="s">
        <v>280</v>
      </c>
      <c r="H2759" t="s">
        <v>280</v>
      </c>
      <c r="I2759" t="s">
        <v>280</v>
      </c>
      <c r="J2759" t="s">
        <v>280</v>
      </c>
      <c r="K2759" t="s">
        <v>280</v>
      </c>
      <c r="L2759" t="s">
        <v>280</v>
      </c>
      <c r="M2759" t="s">
        <v>280</v>
      </c>
      <c r="N2759" t="s">
        <v>280</v>
      </c>
      <c r="O2759" s="182" t="s">
        <v>280</v>
      </c>
      <c r="P2759" s="182" t="s">
        <v>280</v>
      </c>
      <c r="Q2759" t="s">
        <v>280</v>
      </c>
      <c r="R2759" t="s">
        <v>280</v>
      </c>
      <c r="S2759" t="s">
        <v>280</v>
      </c>
      <c r="T2759" t="s">
        <v>280</v>
      </c>
    </row>
    <row r="2760" spans="2:20">
      <c r="B2760" t="s">
        <v>280</v>
      </c>
      <c r="C2760" t="s">
        <v>280</v>
      </c>
      <c r="D2760" t="s">
        <v>280</v>
      </c>
      <c r="E2760" t="s">
        <v>280</v>
      </c>
      <c r="F2760" t="s">
        <v>280</v>
      </c>
      <c r="G2760" t="s">
        <v>280</v>
      </c>
      <c r="H2760" t="s">
        <v>280</v>
      </c>
      <c r="I2760" t="s">
        <v>280</v>
      </c>
      <c r="J2760" t="s">
        <v>280</v>
      </c>
      <c r="K2760" t="s">
        <v>280</v>
      </c>
      <c r="L2760" t="s">
        <v>280</v>
      </c>
      <c r="M2760" t="s">
        <v>280</v>
      </c>
      <c r="N2760" t="s">
        <v>280</v>
      </c>
      <c r="O2760" s="182" t="s">
        <v>280</v>
      </c>
      <c r="P2760" s="182" t="s">
        <v>280</v>
      </c>
      <c r="Q2760" t="s">
        <v>280</v>
      </c>
      <c r="R2760" t="s">
        <v>280</v>
      </c>
      <c r="S2760" t="s">
        <v>280</v>
      </c>
      <c r="T2760" t="s">
        <v>280</v>
      </c>
    </row>
    <row r="2761" spans="2:20">
      <c r="B2761" t="s">
        <v>280</v>
      </c>
      <c r="C2761" t="s">
        <v>280</v>
      </c>
      <c r="D2761" t="s">
        <v>280</v>
      </c>
      <c r="E2761" t="s">
        <v>280</v>
      </c>
      <c r="F2761" t="s">
        <v>280</v>
      </c>
      <c r="G2761" t="s">
        <v>280</v>
      </c>
      <c r="H2761" t="s">
        <v>280</v>
      </c>
      <c r="I2761" t="s">
        <v>280</v>
      </c>
      <c r="J2761" t="s">
        <v>280</v>
      </c>
      <c r="K2761" t="s">
        <v>280</v>
      </c>
      <c r="L2761" t="s">
        <v>280</v>
      </c>
      <c r="M2761" t="s">
        <v>280</v>
      </c>
      <c r="N2761" t="s">
        <v>280</v>
      </c>
      <c r="O2761" s="182" t="s">
        <v>280</v>
      </c>
      <c r="P2761" s="182" t="s">
        <v>280</v>
      </c>
      <c r="Q2761" t="s">
        <v>280</v>
      </c>
      <c r="R2761" t="s">
        <v>280</v>
      </c>
      <c r="S2761" t="s">
        <v>280</v>
      </c>
      <c r="T2761" t="s">
        <v>280</v>
      </c>
    </row>
    <row r="2762" spans="2:20">
      <c r="B2762" t="s">
        <v>280</v>
      </c>
      <c r="C2762" t="s">
        <v>280</v>
      </c>
      <c r="D2762" t="s">
        <v>280</v>
      </c>
      <c r="E2762" t="s">
        <v>280</v>
      </c>
      <c r="F2762" t="s">
        <v>280</v>
      </c>
      <c r="G2762" t="s">
        <v>280</v>
      </c>
      <c r="H2762" t="s">
        <v>280</v>
      </c>
      <c r="I2762" t="s">
        <v>280</v>
      </c>
      <c r="J2762" t="s">
        <v>280</v>
      </c>
      <c r="K2762" t="s">
        <v>280</v>
      </c>
      <c r="L2762" t="s">
        <v>280</v>
      </c>
      <c r="M2762" t="s">
        <v>280</v>
      </c>
      <c r="N2762" t="s">
        <v>280</v>
      </c>
      <c r="O2762" s="182" t="s">
        <v>280</v>
      </c>
      <c r="P2762" s="182" t="s">
        <v>280</v>
      </c>
      <c r="Q2762" t="s">
        <v>280</v>
      </c>
      <c r="R2762" t="s">
        <v>280</v>
      </c>
      <c r="S2762" t="s">
        <v>280</v>
      </c>
      <c r="T2762" t="s">
        <v>280</v>
      </c>
    </row>
    <row r="2763" spans="2:20">
      <c r="B2763" t="s">
        <v>280</v>
      </c>
      <c r="C2763" t="s">
        <v>280</v>
      </c>
      <c r="D2763" t="s">
        <v>280</v>
      </c>
      <c r="E2763" t="s">
        <v>280</v>
      </c>
      <c r="F2763" t="s">
        <v>280</v>
      </c>
      <c r="G2763" t="s">
        <v>280</v>
      </c>
      <c r="H2763" t="s">
        <v>280</v>
      </c>
      <c r="I2763" t="s">
        <v>280</v>
      </c>
      <c r="J2763" t="s">
        <v>280</v>
      </c>
      <c r="K2763" t="s">
        <v>280</v>
      </c>
      <c r="L2763" t="s">
        <v>280</v>
      </c>
      <c r="M2763" t="s">
        <v>280</v>
      </c>
      <c r="N2763" t="s">
        <v>280</v>
      </c>
      <c r="O2763" s="182" t="s">
        <v>280</v>
      </c>
      <c r="P2763" s="182" t="s">
        <v>280</v>
      </c>
      <c r="Q2763" t="s">
        <v>280</v>
      </c>
      <c r="R2763" t="s">
        <v>280</v>
      </c>
      <c r="S2763" t="s">
        <v>280</v>
      </c>
      <c r="T2763" t="s">
        <v>280</v>
      </c>
    </row>
    <row r="2764" spans="2:20">
      <c r="B2764" t="s">
        <v>280</v>
      </c>
      <c r="C2764" t="s">
        <v>280</v>
      </c>
      <c r="D2764" t="s">
        <v>280</v>
      </c>
      <c r="E2764" t="s">
        <v>280</v>
      </c>
      <c r="F2764" t="s">
        <v>280</v>
      </c>
      <c r="G2764" t="s">
        <v>280</v>
      </c>
      <c r="H2764" t="s">
        <v>280</v>
      </c>
      <c r="I2764" t="s">
        <v>280</v>
      </c>
      <c r="J2764" t="s">
        <v>280</v>
      </c>
      <c r="K2764" t="s">
        <v>280</v>
      </c>
      <c r="L2764" t="s">
        <v>280</v>
      </c>
      <c r="M2764" t="s">
        <v>280</v>
      </c>
      <c r="N2764" t="s">
        <v>280</v>
      </c>
      <c r="O2764" s="182" t="s">
        <v>280</v>
      </c>
      <c r="P2764" s="182" t="s">
        <v>280</v>
      </c>
      <c r="Q2764" t="s">
        <v>280</v>
      </c>
      <c r="R2764" t="s">
        <v>280</v>
      </c>
      <c r="S2764" t="s">
        <v>280</v>
      </c>
      <c r="T2764" t="s">
        <v>280</v>
      </c>
    </row>
    <row r="2765" spans="2:20">
      <c r="B2765" t="s">
        <v>280</v>
      </c>
      <c r="C2765" t="s">
        <v>280</v>
      </c>
      <c r="D2765" t="s">
        <v>280</v>
      </c>
      <c r="E2765" t="s">
        <v>280</v>
      </c>
      <c r="F2765" t="s">
        <v>280</v>
      </c>
      <c r="G2765" t="s">
        <v>280</v>
      </c>
      <c r="H2765" t="s">
        <v>280</v>
      </c>
      <c r="I2765" t="s">
        <v>280</v>
      </c>
      <c r="J2765" t="s">
        <v>280</v>
      </c>
      <c r="K2765" t="s">
        <v>280</v>
      </c>
      <c r="L2765" t="s">
        <v>280</v>
      </c>
      <c r="M2765" t="s">
        <v>280</v>
      </c>
      <c r="N2765" t="s">
        <v>280</v>
      </c>
      <c r="O2765" s="182" t="s">
        <v>280</v>
      </c>
      <c r="P2765" s="182" t="s">
        <v>280</v>
      </c>
      <c r="Q2765" t="s">
        <v>280</v>
      </c>
      <c r="R2765" t="s">
        <v>280</v>
      </c>
      <c r="S2765" t="s">
        <v>280</v>
      </c>
      <c r="T2765" t="s">
        <v>280</v>
      </c>
    </row>
    <row r="2766" spans="2:20">
      <c r="B2766" t="s">
        <v>280</v>
      </c>
      <c r="C2766" t="s">
        <v>280</v>
      </c>
      <c r="D2766" t="s">
        <v>280</v>
      </c>
      <c r="E2766" t="s">
        <v>280</v>
      </c>
      <c r="F2766" t="s">
        <v>280</v>
      </c>
      <c r="G2766" t="s">
        <v>280</v>
      </c>
      <c r="H2766" t="s">
        <v>280</v>
      </c>
      <c r="I2766" t="s">
        <v>280</v>
      </c>
      <c r="J2766" t="s">
        <v>280</v>
      </c>
      <c r="K2766" t="s">
        <v>280</v>
      </c>
      <c r="L2766" t="s">
        <v>280</v>
      </c>
      <c r="M2766" t="s">
        <v>280</v>
      </c>
      <c r="N2766" t="s">
        <v>280</v>
      </c>
      <c r="O2766" s="182" t="s">
        <v>280</v>
      </c>
      <c r="P2766" s="182" t="s">
        <v>280</v>
      </c>
      <c r="Q2766" t="s">
        <v>280</v>
      </c>
      <c r="R2766" t="s">
        <v>280</v>
      </c>
      <c r="S2766" t="s">
        <v>280</v>
      </c>
      <c r="T2766" t="s">
        <v>280</v>
      </c>
    </row>
    <row r="2767" spans="2:20">
      <c r="B2767" t="s">
        <v>280</v>
      </c>
      <c r="C2767" t="s">
        <v>280</v>
      </c>
      <c r="D2767" t="s">
        <v>280</v>
      </c>
      <c r="E2767" t="s">
        <v>280</v>
      </c>
      <c r="F2767" t="s">
        <v>280</v>
      </c>
      <c r="G2767" t="s">
        <v>280</v>
      </c>
      <c r="H2767" t="s">
        <v>280</v>
      </c>
      <c r="I2767" t="s">
        <v>280</v>
      </c>
      <c r="J2767" t="s">
        <v>280</v>
      </c>
      <c r="K2767" t="s">
        <v>280</v>
      </c>
      <c r="L2767" t="s">
        <v>280</v>
      </c>
      <c r="M2767" t="s">
        <v>280</v>
      </c>
      <c r="N2767" t="s">
        <v>280</v>
      </c>
      <c r="O2767" s="182" t="s">
        <v>280</v>
      </c>
      <c r="P2767" s="182" t="s">
        <v>280</v>
      </c>
      <c r="Q2767" t="s">
        <v>280</v>
      </c>
      <c r="R2767" t="s">
        <v>280</v>
      </c>
      <c r="S2767" t="s">
        <v>280</v>
      </c>
      <c r="T2767" t="s">
        <v>280</v>
      </c>
    </row>
    <row r="2768" spans="2:20">
      <c r="B2768" t="s">
        <v>280</v>
      </c>
      <c r="C2768" t="s">
        <v>280</v>
      </c>
      <c r="D2768" t="s">
        <v>280</v>
      </c>
      <c r="E2768" t="s">
        <v>280</v>
      </c>
      <c r="F2768" t="s">
        <v>280</v>
      </c>
      <c r="G2768" t="s">
        <v>280</v>
      </c>
      <c r="H2768" t="s">
        <v>280</v>
      </c>
      <c r="I2768" t="s">
        <v>280</v>
      </c>
      <c r="J2768" t="s">
        <v>280</v>
      </c>
      <c r="K2768" t="s">
        <v>280</v>
      </c>
      <c r="L2768" t="s">
        <v>280</v>
      </c>
      <c r="M2768" t="s">
        <v>280</v>
      </c>
      <c r="N2768" t="s">
        <v>280</v>
      </c>
      <c r="O2768" s="182" t="s">
        <v>280</v>
      </c>
      <c r="P2768" s="182" t="s">
        <v>280</v>
      </c>
      <c r="Q2768" t="s">
        <v>280</v>
      </c>
      <c r="R2768" t="s">
        <v>280</v>
      </c>
      <c r="S2768" t="s">
        <v>280</v>
      </c>
      <c r="T2768" t="s">
        <v>280</v>
      </c>
    </row>
    <row r="2769" spans="2:20">
      <c r="B2769" t="s">
        <v>280</v>
      </c>
      <c r="C2769" t="s">
        <v>280</v>
      </c>
      <c r="D2769" t="s">
        <v>280</v>
      </c>
      <c r="E2769" t="s">
        <v>280</v>
      </c>
      <c r="F2769" t="s">
        <v>280</v>
      </c>
      <c r="G2769" t="s">
        <v>280</v>
      </c>
      <c r="H2769" t="s">
        <v>280</v>
      </c>
      <c r="I2769" t="s">
        <v>280</v>
      </c>
      <c r="J2769" t="s">
        <v>280</v>
      </c>
      <c r="K2769" t="s">
        <v>280</v>
      </c>
      <c r="L2769" t="s">
        <v>280</v>
      </c>
      <c r="M2769" t="s">
        <v>280</v>
      </c>
      <c r="N2769" t="s">
        <v>280</v>
      </c>
      <c r="O2769" s="182" t="s">
        <v>280</v>
      </c>
      <c r="P2769" s="182" t="s">
        <v>280</v>
      </c>
      <c r="Q2769" t="s">
        <v>280</v>
      </c>
      <c r="R2769" t="s">
        <v>280</v>
      </c>
      <c r="S2769" t="s">
        <v>280</v>
      </c>
      <c r="T2769" t="s">
        <v>280</v>
      </c>
    </row>
    <row r="2770" spans="2:20">
      <c r="B2770" t="s">
        <v>280</v>
      </c>
      <c r="C2770" t="s">
        <v>280</v>
      </c>
      <c r="D2770" t="s">
        <v>280</v>
      </c>
      <c r="E2770" t="s">
        <v>280</v>
      </c>
      <c r="F2770" t="s">
        <v>280</v>
      </c>
      <c r="G2770" t="s">
        <v>280</v>
      </c>
      <c r="H2770" t="s">
        <v>280</v>
      </c>
      <c r="I2770" t="s">
        <v>280</v>
      </c>
      <c r="J2770" t="s">
        <v>280</v>
      </c>
      <c r="K2770" t="s">
        <v>280</v>
      </c>
      <c r="L2770" t="s">
        <v>280</v>
      </c>
      <c r="M2770" t="s">
        <v>280</v>
      </c>
      <c r="N2770" t="s">
        <v>280</v>
      </c>
      <c r="O2770" s="182" t="s">
        <v>280</v>
      </c>
      <c r="P2770" s="182" t="s">
        <v>280</v>
      </c>
      <c r="Q2770" t="s">
        <v>280</v>
      </c>
      <c r="R2770" t="s">
        <v>280</v>
      </c>
      <c r="S2770" t="s">
        <v>280</v>
      </c>
      <c r="T2770" t="s">
        <v>280</v>
      </c>
    </row>
    <row r="2771" spans="2:20">
      <c r="B2771" t="s">
        <v>280</v>
      </c>
      <c r="C2771" t="s">
        <v>280</v>
      </c>
      <c r="D2771" t="s">
        <v>280</v>
      </c>
      <c r="E2771" t="s">
        <v>280</v>
      </c>
      <c r="F2771" t="s">
        <v>280</v>
      </c>
      <c r="G2771" t="s">
        <v>280</v>
      </c>
      <c r="H2771" t="s">
        <v>280</v>
      </c>
      <c r="I2771" t="s">
        <v>280</v>
      </c>
      <c r="J2771" t="s">
        <v>280</v>
      </c>
      <c r="K2771" t="s">
        <v>280</v>
      </c>
      <c r="L2771" t="s">
        <v>280</v>
      </c>
      <c r="M2771" t="s">
        <v>280</v>
      </c>
      <c r="N2771" t="s">
        <v>280</v>
      </c>
      <c r="O2771" s="182" t="s">
        <v>280</v>
      </c>
      <c r="P2771" s="182" t="s">
        <v>280</v>
      </c>
      <c r="Q2771" t="s">
        <v>280</v>
      </c>
      <c r="R2771" t="s">
        <v>280</v>
      </c>
      <c r="S2771" t="s">
        <v>280</v>
      </c>
      <c r="T2771" t="s">
        <v>280</v>
      </c>
    </row>
    <row r="2772" spans="2:20">
      <c r="B2772" t="s">
        <v>280</v>
      </c>
      <c r="C2772" t="s">
        <v>280</v>
      </c>
      <c r="D2772" t="s">
        <v>280</v>
      </c>
      <c r="E2772" t="s">
        <v>280</v>
      </c>
      <c r="F2772" t="s">
        <v>280</v>
      </c>
      <c r="G2772" t="s">
        <v>280</v>
      </c>
      <c r="H2772" t="s">
        <v>280</v>
      </c>
      <c r="I2772" t="s">
        <v>280</v>
      </c>
      <c r="J2772" t="s">
        <v>280</v>
      </c>
      <c r="K2772" t="s">
        <v>280</v>
      </c>
      <c r="L2772" t="s">
        <v>280</v>
      </c>
      <c r="M2772" t="s">
        <v>280</v>
      </c>
      <c r="N2772" t="s">
        <v>280</v>
      </c>
      <c r="O2772" s="182" t="s">
        <v>280</v>
      </c>
      <c r="P2772" s="182" t="s">
        <v>280</v>
      </c>
      <c r="Q2772" t="s">
        <v>280</v>
      </c>
      <c r="R2772" t="s">
        <v>280</v>
      </c>
      <c r="S2772" t="s">
        <v>280</v>
      </c>
      <c r="T2772" t="s">
        <v>280</v>
      </c>
    </row>
    <row r="2773" spans="2:20">
      <c r="B2773" t="s">
        <v>280</v>
      </c>
      <c r="C2773" t="s">
        <v>280</v>
      </c>
      <c r="D2773" t="s">
        <v>280</v>
      </c>
      <c r="E2773" t="s">
        <v>280</v>
      </c>
      <c r="F2773" t="s">
        <v>280</v>
      </c>
      <c r="G2773" t="s">
        <v>280</v>
      </c>
      <c r="H2773" t="s">
        <v>280</v>
      </c>
      <c r="I2773" t="s">
        <v>280</v>
      </c>
      <c r="J2773" t="s">
        <v>280</v>
      </c>
      <c r="K2773" t="s">
        <v>280</v>
      </c>
      <c r="L2773" t="s">
        <v>280</v>
      </c>
      <c r="M2773" t="s">
        <v>280</v>
      </c>
      <c r="N2773" t="s">
        <v>280</v>
      </c>
      <c r="O2773" s="182" t="s">
        <v>280</v>
      </c>
      <c r="P2773" s="182" t="s">
        <v>280</v>
      </c>
      <c r="Q2773" t="s">
        <v>280</v>
      </c>
      <c r="R2773" t="s">
        <v>280</v>
      </c>
      <c r="S2773" t="s">
        <v>280</v>
      </c>
      <c r="T2773" t="s">
        <v>280</v>
      </c>
    </row>
    <row r="2774" spans="2:20">
      <c r="B2774" t="s">
        <v>280</v>
      </c>
      <c r="C2774" t="s">
        <v>280</v>
      </c>
      <c r="D2774" t="s">
        <v>280</v>
      </c>
      <c r="E2774" t="s">
        <v>280</v>
      </c>
      <c r="F2774" t="s">
        <v>280</v>
      </c>
      <c r="G2774" t="s">
        <v>280</v>
      </c>
      <c r="H2774" t="s">
        <v>280</v>
      </c>
      <c r="I2774" t="s">
        <v>280</v>
      </c>
      <c r="J2774" t="s">
        <v>280</v>
      </c>
      <c r="K2774" t="s">
        <v>280</v>
      </c>
      <c r="L2774" t="s">
        <v>280</v>
      </c>
      <c r="M2774" t="s">
        <v>280</v>
      </c>
      <c r="N2774" t="s">
        <v>280</v>
      </c>
      <c r="O2774" s="182" t="s">
        <v>280</v>
      </c>
      <c r="P2774" s="182" t="s">
        <v>280</v>
      </c>
      <c r="Q2774" t="s">
        <v>280</v>
      </c>
      <c r="R2774" t="s">
        <v>280</v>
      </c>
      <c r="S2774" t="s">
        <v>280</v>
      </c>
      <c r="T2774" t="s">
        <v>280</v>
      </c>
    </row>
    <row r="2775" spans="2:20">
      <c r="B2775" t="s">
        <v>280</v>
      </c>
      <c r="C2775" t="s">
        <v>280</v>
      </c>
      <c r="D2775" t="s">
        <v>280</v>
      </c>
      <c r="E2775" t="s">
        <v>280</v>
      </c>
      <c r="F2775" t="s">
        <v>280</v>
      </c>
      <c r="G2775" t="s">
        <v>280</v>
      </c>
      <c r="H2775" t="s">
        <v>280</v>
      </c>
      <c r="I2775" t="s">
        <v>280</v>
      </c>
      <c r="J2775" t="s">
        <v>280</v>
      </c>
      <c r="K2775" t="s">
        <v>280</v>
      </c>
      <c r="L2775" t="s">
        <v>280</v>
      </c>
      <c r="M2775" t="s">
        <v>280</v>
      </c>
      <c r="N2775" t="s">
        <v>280</v>
      </c>
      <c r="O2775" s="182" t="s">
        <v>280</v>
      </c>
      <c r="P2775" s="182" t="s">
        <v>280</v>
      </c>
      <c r="Q2775" t="s">
        <v>280</v>
      </c>
      <c r="R2775" t="s">
        <v>280</v>
      </c>
      <c r="S2775" t="s">
        <v>280</v>
      </c>
      <c r="T2775" t="s">
        <v>280</v>
      </c>
    </row>
    <row r="2776" spans="2:20">
      <c r="B2776" t="s">
        <v>280</v>
      </c>
      <c r="C2776" t="s">
        <v>280</v>
      </c>
      <c r="D2776" t="s">
        <v>280</v>
      </c>
      <c r="E2776" t="s">
        <v>280</v>
      </c>
      <c r="F2776" t="s">
        <v>280</v>
      </c>
      <c r="G2776" t="s">
        <v>280</v>
      </c>
      <c r="H2776" t="s">
        <v>280</v>
      </c>
      <c r="I2776" t="s">
        <v>280</v>
      </c>
      <c r="J2776" t="s">
        <v>280</v>
      </c>
      <c r="K2776" t="s">
        <v>280</v>
      </c>
      <c r="L2776" t="s">
        <v>280</v>
      </c>
      <c r="M2776" t="s">
        <v>280</v>
      </c>
      <c r="N2776" t="s">
        <v>280</v>
      </c>
      <c r="O2776" s="182" t="s">
        <v>280</v>
      </c>
      <c r="P2776" s="182" t="s">
        <v>280</v>
      </c>
      <c r="Q2776" t="s">
        <v>280</v>
      </c>
      <c r="R2776" t="s">
        <v>280</v>
      </c>
      <c r="S2776" t="s">
        <v>280</v>
      </c>
      <c r="T2776" t="s">
        <v>280</v>
      </c>
    </row>
    <row r="2777" spans="2:20">
      <c r="B2777" t="s">
        <v>280</v>
      </c>
      <c r="C2777" t="s">
        <v>280</v>
      </c>
      <c r="D2777" t="s">
        <v>280</v>
      </c>
      <c r="E2777" t="s">
        <v>280</v>
      </c>
      <c r="F2777" t="s">
        <v>280</v>
      </c>
      <c r="G2777" t="s">
        <v>280</v>
      </c>
      <c r="H2777" t="s">
        <v>280</v>
      </c>
      <c r="I2777" t="s">
        <v>280</v>
      </c>
      <c r="J2777" t="s">
        <v>280</v>
      </c>
      <c r="K2777" t="s">
        <v>280</v>
      </c>
      <c r="L2777" t="s">
        <v>280</v>
      </c>
      <c r="M2777" t="s">
        <v>280</v>
      </c>
      <c r="N2777" t="s">
        <v>280</v>
      </c>
      <c r="O2777" s="182" t="s">
        <v>280</v>
      </c>
      <c r="P2777" s="182" t="s">
        <v>280</v>
      </c>
      <c r="Q2777" t="s">
        <v>280</v>
      </c>
      <c r="R2777" t="s">
        <v>280</v>
      </c>
      <c r="S2777" t="s">
        <v>280</v>
      </c>
      <c r="T2777" t="s">
        <v>280</v>
      </c>
    </row>
    <row r="2778" spans="2:20">
      <c r="B2778" t="s">
        <v>280</v>
      </c>
      <c r="C2778" t="s">
        <v>280</v>
      </c>
      <c r="D2778" t="s">
        <v>280</v>
      </c>
      <c r="E2778" t="s">
        <v>280</v>
      </c>
      <c r="F2778" t="s">
        <v>280</v>
      </c>
      <c r="G2778" t="s">
        <v>280</v>
      </c>
      <c r="H2778" t="s">
        <v>280</v>
      </c>
      <c r="I2778" t="s">
        <v>280</v>
      </c>
      <c r="J2778" t="s">
        <v>280</v>
      </c>
      <c r="K2778" t="s">
        <v>280</v>
      </c>
      <c r="L2778" t="s">
        <v>280</v>
      </c>
      <c r="M2778" t="s">
        <v>280</v>
      </c>
      <c r="N2778" t="s">
        <v>280</v>
      </c>
      <c r="O2778" s="182" t="s">
        <v>280</v>
      </c>
      <c r="P2778" s="182" t="s">
        <v>280</v>
      </c>
      <c r="Q2778" t="s">
        <v>280</v>
      </c>
      <c r="R2778" t="s">
        <v>280</v>
      </c>
      <c r="S2778" t="s">
        <v>280</v>
      </c>
      <c r="T2778" t="s">
        <v>280</v>
      </c>
    </row>
    <row r="2779" spans="2:20">
      <c r="B2779" t="s">
        <v>280</v>
      </c>
      <c r="C2779" t="s">
        <v>280</v>
      </c>
      <c r="D2779" t="s">
        <v>280</v>
      </c>
      <c r="E2779" t="s">
        <v>280</v>
      </c>
      <c r="F2779" t="s">
        <v>280</v>
      </c>
      <c r="G2779" t="s">
        <v>280</v>
      </c>
      <c r="H2779" t="s">
        <v>280</v>
      </c>
      <c r="I2779" t="s">
        <v>280</v>
      </c>
      <c r="J2779" t="s">
        <v>280</v>
      </c>
      <c r="K2779" t="s">
        <v>280</v>
      </c>
      <c r="L2779" t="s">
        <v>280</v>
      </c>
      <c r="M2779" t="s">
        <v>280</v>
      </c>
      <c r="N2779" t="s">
        <v>280</v>
      </c>
      <c r="O2779" s="182" t="s">
        <v>280</v>
      </c>
      <c r="P2779" s="182" t="s">
        <v>280</v>
      </c>
      <c r="Q2779" t="s">
        <v>280</v>
      </c>
      <c r="R2779" t="s">
        <v>280</v>
      </c>
      <c r="S2779" t="s">
        <v>280</v>
      </c>
      <c r="T2779" t="s">
        <v>280</v>
      </c>
    </row>
    <row r="2780" spans="2:20">
      <c r="B2780" t="s">
        <v>280</v>
      </c>
      <c r="C2780" t="s">
        <v>280</v>
      </c>
      <c r="D2780" t="s">
        <v>280</v>
      </c>
      <c r="E2780" t="s">
        <v>280</v>
      </c>
      <c r="F2780" t="s">
        <v>280</v>
      </c>
      <c r="G2780" t="s">
        <v>280</v>
      </c>
      <c r="H2780" t="s">
        <v>280</v>
      </c>
      <c r="I2780" t="s">
        <v>280</v>
      </c>
      <c r="J2780" t="s">
        <v>280</v>
      </c>
      <c r="K2780" t="s">
        <v>280</v>
      </c>
      <c r="L2780" t="s">
        <v>280</v>
      </c>
      <c r="M2780" t="s">
        <v>280</v>
      </c>
      <c r="N2780" t="s">
        <v>280</v>
      </c>
      <c r="O2780" s="182" t="s">
        <v>280</v>
      </c>
      <c r="P2780" s="182" t="s">
        <v>280</v>
      </c>
      <c r="Q2780" t="s">
        <v>280</v>
      </c>
      <c r="R2780" t="s">
        <v>280</v>
      </c>
      <c r="S2780" t="s">
        <v>280</v>
      </c>
      <c r="T2780" t="s">
        <v>280</v>
      </c>
    </row>
    <row r="2781" spans="2:20">
      <c r="B2781" t="s">
        <v>280</v>
      </c>
      <c r="C2781" t="s">
        <v>280</v>
      </c>
      <c r="D2781" t="s">
        <v>280</v>
      </c>
      <c r="E2781" t="s">
        <v>280</v>
      </c>
      <c r="F2781" t="s">
        <v>280</v>
      </c>
      <c r="G2781" t="s">
        <v>280</v>
      </c>
      <c r="H2781" t="s">
        <v>280</v>
      </c>
      <c r="I2781" t="s">
        <v>280</v>
      </c>
      <c r="J2781" t="s">
        <v>280</v>
      </c>
      <c r="K2781" t="s">
        <v>280</v>
      </c>
      <c r="L2781" t="s">
        <v>280</v>
      </c>
      <c r="M2781" t="s">
        <v>280</v>
      </c>
      <c r="N2781" t="s">
        <v>280</v>
      </c>
      <c r="O2781" s="182" t="s">
        <v>280</v>
      </c>
      <c r="P2781" s="182" t="s">
        <v>280</v>
      </c>
      <c r="Q2781" t="s">
        <v>280</v>
      </c>
      <c r="R2781" t="s">
        <v>280</v>
      </c>
      <c r="S2781" t="s">
        <v>280</v>
      </c>
      <c r="T2781" t="s">
        <v>280</v>
      </c>
    </row>
    <row r="2782" spans="2:20">
      <c r="B2782" t="s">
        <v>280</v>
      </c>
      <c r="C2782" t="s">
        <v>280</v>
      </c>
      <c r="D2782" t="s">
        <v>280</v>
      </c>
      <c r="E2782" t="s">
        <v>280</v>
      </c>
      <c r="F2782" t="s">
        <v>280</v>
      </c>
      <c r="G2782" t="s">
        <v>280</v>
      </c>
      <c r="H2782" t="s">
        <v>280</v>
      </c>
      <c r="I2782" t="s">
        <v>280</v>
      </c>
      <c r="J2782" t="s">
        <v>280</v>
      </c>
      <c r="K2782" t="s">
        <v>280</v>
      </c>
      <c r="L2782" t="s">
        <v>280</v>
      </c>
      <c r="M2782" t="s">
        <v>280</v>
      </c>
      <c r="N2782" t="s">
        <v>280</v>
      </c>
      <c r="O2782" s="182" t="s">
        <v>280</v>
      </c>
      <c r="P2782" s="182" t="s">
        <v>280</v>
      </c>
      <c r="Q2782" t="s">
        <v>280</v>
      </c>
      <c r="R2782" t="s">
        <v>280</v>
      </c>
      <c r="S2782" t="s">
        <v>280</v>
      </c>
      <c r="T2782" t="s">
        <v>280</v>
      </c>
    </row>
    <row r="2783" spans="2:20">
      <c r="B2783" t="s">
        <v>280</v>
      </c>
      <c r="C2783" t="s">
        <v>280</v>
      </c>
      <c r="D2783" t="s">
        <v>280</v>
      </c>
      <c r="E2783" t="s">
        <v>280</v>
      </c>
      <c r="F2783" t="s">
        <v>280</v>
      </c>
      <c r="G2783" t="s">
        <v>280</v>
      </c>
      <c r="H2783" t="s">
        <v>280</v>
      </c>
      <c r="I2783" t="s">
        <v>280</v>
      </c>
      <c r="J2783" t="s">
        <v>280</v>
      </c>
      <c r="K2783" t="s">
        <v>280</v>
      </c>
      <c r="L2783" t="s">
        <v>280</v>
      </c>
      <c r="M2783" t="s">
        <v>280</v>
      </c>
      <c r="N2783" t="s">
        <v>280</v>
      </c>
      <c r="O2783" s="182" t="s">
        <v>280</v>
      </c>
      <c r="P2783" s="182" t="s">
        <v>280</v>
      </c>
      <c r="Q2783" t="s">
        <v>280</v>
      </c>
      <c r="R2783" t="s">
        <v>280</v>
      </c>
      <c r="S2783" t="s">
        <v>280</v>
      </c>
      <c r="T2783" t="s">
        <v>280</v>
      </c>
    </row>
    <row r="2784" spans="2:20">
      <c r="B2784" t="s">
        <v>280</v>
      </c>
      <c r="C2784" t="s">
        <v>280</v>
      </c>
      <c r="D2784" t="s">
        <v>280</v>
      </c>
      <c r="E2784" t="s">
        <v>280</v>
      </c>
      <c r="F2784" t="s">
        <v>280</v>
      </c>
      <c r="G2784" t="s">
        <v>280</v>
      </c>
      <c r="H2784" t="s">
        <v>280</v>
      </c>
      <c r="I2784" t="s">
        <v>280</v>
      </c>
      <c r="J2784" t="s">
        <v>280</v>
      </c>
      <c r="K2784" t="s">
        <v>280</v>
      </c>
      <c r="L2784" t="s">
        <v>280</v>
      </c>
      <c r="M2784" t="s">
        <v>280</v>
      </c>
      <c r="N2784" t="s">
        <v>280</v>
      </c>
      <c r="O2784" s="182" t="s">
        <v>280</v>
      </c>
      <c r="P2784" s="182" t="s">
        <v>280</v>
      </c>
      <c r="Q2784" t="s">
        <v>280</v>
      </c>
      <c r="R2784" t="s">
        <v>280</v>
      </c>
      <c r="S2784" t="s">
        <v>280</v>
      </c>
      <c r="T2784" t="s">
        <v>280</v>
      </c>
    </row>
    <row r="2785" spans="2:20">
      <c r="B2785" t="s">
        <v>280</v>
      </c>
      <c r="C2785" t="s">
        <v>280</v>
      </c>
      <c r="D2785" t="s">
        <v>280</v>
      </c>
      <c r="E2785" t="s">
        <v>280</v>
      </c>
      <c r="F2785" t="s">
        <v>280</v>
      </c>
      <c r="G2785" t="s">
        <v>280</v>
      </c>
      <c r="H2785" t="s">
        <v>280</v>
      </c>
      <c r="I2785" t="s">
        <v>280</v>
      </c>
      <c r="J2785" t="s">
        <v>280</v>
      </c>
      <c r="K2785" t="s">
        <v>280</v>
      </c>
      <c r="L2785" t="s">
        <v>280</v>
      </c>
      <c r="M2785" t="s">
        <v>280</v>
      </c>
      <c r="N2785" t="s">
        <v>280</v>
      </c>
      <c r="O2785" s="182" t="s">
        <v>280</v>
      </c>
      <c r="P2785" s="182" t="s">
        <v>280</v>
      </c>
      <c r="Q2785" t="s">
        <v>280</v>
      </c>
      <c r="R2785" t="s">
        <v>280</v>
      </c>
      <c r="S2785" t="s">
        <v>280</v>
      </c>
      <c r="T2785" t="s">
        <v>280</v>
      </c>
    </row>
    <row r="2786" spans="2:20">
      <c r="B2786" t="s">
        <v>280</v>
      </c>
      <c r="C2786" t="s">
        <v>280</v>
      </c>
      <c r="D2786" t="s">
        <v>280</v>
      </c>
      <c r="E2786" t="s">
        <v>280</v>
      </c>
      <c r="F2786" t="s">
        <v>280</v>
      </c>
      <c r="G2786" t="s">
        <v>280</v>
      </c>
      <c r="H2786" t="s">
        <v>280</v>
      </c>
      <c r="I2786" t="s">
        <v>280</v>
      </c>
      <c r="J2786" t="s">
        <v>280</v>
      </c>
      <c r="K2786" t="s">
        <v>280</v>
      </c>
      <c r="L2786" t="s">
        <v>280</v>
      </c>
      <c r="M2786" t="s">
        <v>280</v>
      </c>
      <c r="N2786" t="s">
        <v>280</v>
      </c>
      <c r="O2786" s="182" t="s">
        <v>280</v>
      </c>
      <c r="P2786" s="182" t="s">
        <v>280</v>
      </c>
      <c r="Q2786" t="s">
        <v>280</v>
      </c>
      <c r="R2786" t="s">
        <v>280</v>
      </c>
      <c r="S2786" t="s">
        <v>280</v>
      </c>
      <c r="T2786" t="s">
        <v>280</v>
      </c>
    </row>
    <row r="2787" spans="2:20">
      <c r="B2787" t="s">
        <v>280</v>
      </c>
      <c r="C2787" t="s">
        <v>280</v>
      </c>
      <c r="D2787" t="s">
        <v>280</v>
      </c>
      <c r="E2787" t="s">
        <v>280</v>
      </c>
      <c r="F2787" t="s">
        <v>280</v>
      </c>
      <c r="G2787" t="s">
        <v>280</v>
      </c>
      <c r="H2787" t="s">
        <v>280</v>
      </c>
      <c r="I2787" t="s">
        <v>280</v>
      </c>
      <c r="J2787" t="s">
        <v>280</v>
      </c>
      <c r="K2787" t="s">
        <v>280</v>
      </c>
      <c r="L2787" t="s">
        <v>280</v>
      </c>
      <c r="M2787" t="s">
        <v>280</v>
      </c>
      <c r="N2787" t="s">
        <v>280</v>
      </c>
      <c r="O2787" s="182" t="s">
        <v>280</v>
      </c>
      <c r="P2787" s="182" t="s">
        <v>280</v>
      </c>
      <c r="Q2787" t="s">
        <v>280</v>
      </c>
      <c r="R2787" t="s">
        <v>280</v>
      </c>
      <c r="S2787" t="s">
        <v>280</v>
      </c>
      <c r="T2787" t="s">
        <v>280</v>
      </c>
    </row>
    <row r="2788" spans="2:20">
      <c r="B2788" t="s">
        <v>280</v>
      </c>
      <c r="C2788" t="s">
        <v>280</v>
      </c>
      <c r="D2788" t="s">
        <v>280</v>
      </c>
      <c r="E2788" t="s">
        <v>280</v>
      </c>
      <c r="F2788" t="s">
        <v>280</v>
      </c>
      <c r="G2788" t="s">
        <v>280</v>
      </c>
      <c r="H2788" t="s">
        <v>280</v>
      </c>
      <c r="I2788" t="s">
        <v>280</v>
      </c>
      <c r="J2788" t="s">
        <v>280</v>
      </c>
      <c r="K2788" t="s">
        <v>280</v>
      </c>
      <c r="L2788" t="s">
        <v>280</v>
      </c>
      <c r="M2788" t="s">
        <v>280</v>
      </c>
      <c r="N2788" t="s">
        <v>280</v>
      </c>
      <c r="O2788" s="182" t="s">
        <v>280</v>
      </c>
      <c r="P2788" s="182" t="s">
        <v>280</v>
      </c>
      <c r="Q2788" t="s">
        <v>280</v>
      </c>
      <c r="R2788" t="s">
        <v>280</v>
      </c>
      <c r="S2788" t="s">
        <v>280</v>
      </c>
      <c r="T2788" t="s">
        <v>280</v>
      </c>
    </row>
    <row r="2789" spans="2:20">
      <c r="B2789" t="s">
        <v>280</v>
      </c>
      <c r="C2789" t="s">
        <v>280</v>
      </c>
      <c r="D2789" t="s">
        <v>280</v>
      </c>
      <c r="E2789" t="s">
        <v>280</v>
      </c>
      <c r="F2789" t="s">
        <v>280</v>
      </c>
      <c r="G2789" t="s">
        <v>280</v>
      </c>
      <c r="H2789" t="s">
        <v>280</v>
      </c>
      <c r="I2789" t="s">
        <v>280</v>
      </c>
      <c r="J2789" t="s">
        <v>280</v>
      </c>
      <c r="K2789" t="s">
        <v>280</v>
      </c>
      <c r="L2789" t="s">
        <v>280</v>
      </c>
      <c r="M2789" t="s">
        <v>280</v>
      </c>
      <c r="N2789" t="s">
        <v>280</v>
      </c>
      <c r="O2789" s="182" t="s">
        <v>280</v>
      </c>
      <c r="P2789" s="182" t="s">
        <v>280</v>
      </c>
      <c r="Q2789" t="s">
        <v>280</v>
      </c>
      <c r="R2789" t="s">
        <v>280</v>
      </c>
      <c r="S2789" t="s">
        <v>280</v>
      </c>
      <c r="T2789" t="s">
        <v>280</v>
      </c>
    </row>
    <row r="2790" spans="2:20">
      <c r="B2790" t="s">
        <v>280</v>
      </c>
      <c r="C2790" t="s">
        <v>280</v>
      </c>
      <c r="D2790" t="s">
        <v>280</v>
      </c>
      <c r="E2790" t="s">
        <v>280</v>
      </c>
      <c r="F2790" t="s">
        <v>280</v>
      </c>
      <c r="G2790" t="s">
        <v>280</v>
      </c>
      <c r="H2790" t="s">
        <v>280</v>
      </c>
      <c r="I2790" t="s">
        <v>280</v>
      </c>
      <c r="J2790" t="s">
        <v>280</v>
      </c>
      <c r="K2790" t="s">
        <v>280</v>
      </c>
      <c r="L2790" t="s">
        <v>280</v>
      </c>
      <c r="M2790" t="s">
        <v>280</v>
      </c>
      <c r="N2790" t="s">
        <v>280</v>
      </c>
      <c r="O2790" s="182" t="s">
        <v>280</v>
      </c>
      <c r="P2790" s="182" t="s">
        <v>280</v>
      </c>
      <c r="Q2790" t="s">
        <v>280</v>
      </c>
      <c r="R2790" t="s">
        <v>280</v>
      </c>
      <c r="S2790" t="s">
        <v>280</v>
      </c>
      <c r="T2790" t="s">
        <v>280</v>
      </c>
    </row>
    <row r="2791" spans="2:20">
      <c r="B2791" t="s">
        <v>280</v>
      </c>
      <c r="C2791" t="s">
        <v>280</v>
      </c>
      <c r="D2791" t="s">
        <v>280</v>
      </c>
      <c r="E2791" t="s">
        <v>280</v>
      </c>
      <c r="F2791" t="s">
        <v>280</v>
      </c>
      <c r="G2791" t="s">
        <v>280</v>
      </c>
      <c r="H2791" t="s">
        <v>280</v>
      </c>
      <c r="I2791" t="s">
        <v>280</v>
      </c>
      <c r="J2791" t="s">
        <v>280</v>
      </c>
      <c r="K2791" t="s">
        <v>280</v>
      </c>
      <c r="L2791" t="s">
        <v>280</v>
      </c>
      <c r="M2791" t="s">
        <v>280</v>
      </c>
      <c r="N2791" t="s">
        <v>280</v>
      </c>
      <c r="O2791" s="182" t="s">
        <v>280</v>
      </c>
      <c r="P2791" s="182" t="s">
        <v>280</v>
      </c>
      <c r="Q2791" t="s">
        <v>280</v>
      </c>
      <c r="R2791" t="s">
        <v>280</v>
      </c>
      <c r="S2791" t="s">
        <v>280</v>
      </c>
      <c r="T2791" t="s">
        <v>280</v>
      </c>
    </row>
    <row r="2792" spans="2:20">
      <c r="B2792" t="s">
        <v>280</v>
      </c>
      <c r="C2792" t="s">
        <v>280</v>
      </c>
      <c r="D2792" t="s">
        <v>280</v>
      </c>
      <c r="E2792" t="s">
        <v>280</v>
      </c>
      <c r="F2792" t="s">
        <v>280</v>
      </c>
      <c r="G2792" t="s">
        <v>280</v>
      </c>
      <c r="H2792" t="s">
        <v>280</v>
      </c>
      <c r="I2792" t="s">
        <v>280</v>
      </c>
      <c r="J2792" t="s">
        <v>280</v>
      </c>
      <c r="K2792" t="s">
        <v>280</v>
      </c>
      <c r="L2792" t="s">
        <v>280</v>
      </c>
      <c r="M2792" t="s">
        <v>280</v>
      </c>
      <c r="N2792" t="s">
        <v>280</v>
      </c>
      <c r="O2792" s="182" t="s">
        <v>280</v>
      </c>
      <c r="P2792" s="182" t="s">
        <v>280</v>
      </c>
      <c r="Q2792" t="s">
        <v>280</v>
      </c>
      <c r="R2792" t="s">
        <v>280</v>
      </c>
      <c r="S2792" t="s">
        <v>280</v>
      </c>
      <c r="T2792" t="s">
        <v>280</v>
      </c>
    </row>
    <row r="2793" spans="2:20">
      <c r="B2793" t="s">
        <v>280</v>
      </c>
      <c r="C2793" t="s">
        <v>280</v>
      </c>
      <c r="D2793" t="s">
        <v>280</v>
      </c>
      <c r="E2793" t="s">
        <v>280</v>
      </c>
      <c r="F2793" t="s">
        <v>280</v>
      </c>
      <c r="G2793" t="s">
        <v>280</v>
      </c>
      <c r="H2793" t="s">
        <v>280</v>
      </c>
      <c r="I2793" t="s">
        <v>280</v>
      </c>
      <c r="J2793" t="s">
        <v>280</v>
      </c>
      <c r="K2793" t="s">
        <v>280</v>
      </c>
      <c r="L2793" t="s">
        <v>280</v>
      </c>
      <c r="M2793" t="s">
        <v>280</v>
      </c>
      <c r="N2793" t="s">
        <v>280</v>
      </c>
      <c r="O2793" s="182" t="s">
        <v>280</v>
      </c>
      <c r="P2793" s="182" t="s">
        <v>280</v>
      </c>
      <c r="Q2793" t="s">
        <v>280</v>
      </c>
      <c r="R2793" t="s">
        <v>280</v>
      </c>
      <c r="S2793" t="s">
        <v>280</v>
      </c>
      <c r="T2793" t="s">
        <v>280</v>
      </c>
    </row>
    <row r="2794" spans="2:20">
      <c r="B2794" t="s">
        <v>280</v>
      </c>
      <c r="C2794" t="s">
        <v>280</v>
      </c>
      <c r="D2794" t="s">
        <v>280</v>
      </c>
      <c r="E2794" t="s">
        <v>280</v>
      </c>
      <c r="F2794" t="s">
        <v>280</v>
      </c>
      <c r="G2794" t="s">
        <v>280</v>
      </c>
      <c r="H2794" t="s">
        <v>280</v>
      </c>
      <c r="I2794" t="s">
        <v>280</v>
      </c>
      <c r="J2794" t="s">
        <v>280</v>
      </c>
      <c r="K2794" t="s">
        <v>280</v>
      </c>
      <c r="L2794" t="s">
        <v>280</v>
      </c>
      <c r="M2794" t="s">
        <v>280</v>
      </c>
      <c r="N2794" t="s">
        <v>280</v>
      </c>
      <c r="O2794" s="182" t="s">
        <v>280</v>
      </c>
      <c r="P2794" s="182" t="s">
        <v>280</v>
      </c>
      <c r="Q2794" t="s">
        <v>280</v>
      </c>
      <c r="R2794" t="s">
        <v>280</v>
      </c>
      <c r="S2794" t="s">
        <v>280</v>
      </c>
      <c r="T2794" t="s">
        <v>280</v>
      </c>
    </row>
    <row r="2795" spans="2:20">
      <c r="B2795" t="s">
        <v>280</v>
      </c>
      <c r="C2795" t="s">
        <v>280</v>
      </c>
      <c r="D2795" t="s">
        <v>280</v>
      </c>
      <c r="E2795" t="s">
        <v>280</v>
      </c>
      <c r="F2795" t="s">
        <v>280</v>
      </c>
      <c r="G2795" t="s">
        <v>280</v>
      </c>
      <c r="H2795" t="s">
        <v>280</v>
      </c>
      <c r="I2795" t="s">
        <v>280</v>
      </c>
      <c r="J2795" t="s">
        <v>280</v>
      </c>
      <c r="K2795" t="s">
        <v>280</v>
      </c>
      <c r="L2795" t="s">
        <v>280</v>
      </c>
      <c r="M2795" t="s">
        <v>280</v>
      </c>
      <c r="N2795" t="s">
        <v>280</v>
      </c>
      <c r="O2795" s="182" t="s">
        <v>280</v>
      </c>
      <c r="P2795" s="182" t="s">
        <v>280</v>
      </c>
      <c r="Q2795" t="s">
        <v>280</v>
      </c>
      <c r="R2795" t="s">
        <v>280</v>
      </c>
      <c r="S2795" t="s">
        <v>280</v>
      </c>
      <c r="T2795" t="s">
        <v>280</v>
      </c>
    </row>
    <row r="2796" spans="2:20">
      <c r="B2796" t="s">
        <v>280</v>
      </c>
      <c r="C2796" t="s">
        <v>280</v>
      </c>
      <c r="D2796" t="s">
        <v>280</v>
      </c>
      <c r="E2796" t="s">
        <v>280</v>
      </c>
      <c r="F2796" t="s">
        <v>280</v>
      </c>
      <c r="G2796" t="s">
        <v>280</v>
      </c>
      <c r="H2796" t="s">
        <v>280</v>
      </c>
      <c r="I2796" t="s">
        <v>280</v>
      </c>
      <c r="J2796" t="s">
        <v>280</v>
      </c>
      <c r="K2796" t="s">
        <v>280</v>
      </c>
      <c r="L2796" t="s">
        <v>280</v>
      </c>
      <c r="M2796" t="s">
        <v>280</v>
      </c>
      <c r="N2796" t="s">
        <v>280</v>
      </c>
      <c r="O2796" s="182" t="s">
        <v>280</v>
      </c>
      <c r="P2796" s="182" t="s">
        <v>280</v>
      </c>
      <c r="Q2796" t="s">
        <v>280</v>
      </c>
      <c r="R2796" t="s">
        <v>280</v>
      </c>
      <c r="S2796" t="s">
        <v>280</v>
      </c>
      <c r="T2796" t="s">
        <v>280</v>
      </c>
    </row>
    <row r="2797" spans="2:20">
      <c r="B2797" t="s">
        <v>280</v>
      </c>
      <c r="C2797" t="s">
        <v>280</v>
      </c>
      <c r="D2797" t="s">
        <v>280</v>
      </c>
      <c r="E2797" t="s">
        <v>280</v>
      </c>
      <c r="F2797" t="s">
        <v>280</v>
      </c>
      <c r="G2797" t="s">
        <v>280</v>
      </c>
      <c r="H2797" t="s">
        <v>280</v>
      </c>
      <c r="I2797" t="s">
        <v>280</v>
      </c>
      <c r="J2797" t="s">
        <v>280</v>
      </c>
      <c r="K2797" t="s">
        <v>280</v>
      </c>
      <c r="L2797" t="s">
        <v>280</v>
      </c>
      <c r="M2797" t="s">
        <v>280</v>
      </c>
      <c r="N2797" t="s">
        <v>280</v>
      </c>
      <c r="O2797" s="182" t="s">
        <v>280</v>
      </c>
      <c r="P2797" s="182" t="s">
        <v>280</v>
      </c>
      <c r="Q2797" t="s">
        <v>280</v>
      </c>
      <c r="R2797" t="s">
        <v>280</v>
      </c>
      <c r="S2797" t="s">
        <v>280</v>
      </c>
      <c r="T2797" t="s">
        <v>280</v>
      </c>
    </row>
    <row r="2798" spans="2:20">
      <c r="B2798" t="s">
        <v>280</v>
      </c>
      <c r="C2798" t="s">
        <v>280</v>
      </c>
      <c r="D2798" t="s">
        <v>280</v>
      </c>
      <c r="E2798" t="s">
        <v>280</v>
      </c>
      <c r="F2798" t="s">
        <v>280</v>
      </c>
      <c r="G2798" t="s">
        <v>280</v>
      </c>
      <c r="H2798" t="s">
        <v>280</v>
      </c>
      <c r="I2798" t="s">
        <v>280</v>
      </c>
      <c r="J2798" t="s">
        <v>280</v>
      </c>
      <c r="K2798" t="s">
        <v>280</v>
      </c>
      <c r="L2798" t="s">
        <v>280</v>
      </c>
      <c r="M2798" t="s">
        <v>280</v>
      </c>
      <c r="N2798" t="s">
        <v>280</v>
      </c>
      <c r="O2798" s="182" t="s">
        <v>280</v>
      </c>
      <c r="P2798" s="182" t="s">
        <v>280</v>
      </c>
      <c r="Q2798" t="s">
        <v>280</v>
      </c>
      <c r="R2798" t="s">
        <v>280</v>
      </c>
      <c r="S2798" t="s">
        <v>280</v>
      </c>
      <c r="T2798" t="s">
        <v>280</v>
      </c>
    </row>
    <row r="2799" spans="2:20">
      <c r="B2799" t="s">
        <v>280</v>
      </c>
      <c r="C2799" t="s">
        <v>280</v>
      </c>
      <c r="D2799" t="s">
        <v>280</v>
      </c>
      <c r="E2799" t="s">
        <v>280</v>
      </c>
      <c r="F2799" t="s">
        <v>280</v>
      </c>
      <c r="G2799" t="s">
        <v>280</v>
      </c>
      <c r="H2799" t="s">
        <v>280</v>
      </c>
      <c r="I2799" t="s">
        <v>280</v>
      </c>
      <c r="J2799" t="s">
        <v>280</v>
      </c>
      <c r="K2799" t="s">
        <v>280</v>
      </c>
      <c r="L2799" t="s">
        <v>280</v>
      </c>
      <c r="M2799" t="s">
        <v>280</v>
      </c>
      <c r="N2799" t="s">
        <v>280</v>
      </c>
      <c r="O2799" s="182" t="s">
        <v>280</v>
      </c>
      <c r="P2799" s="182" t="s">
        <v>280</v>
      </c>
      <c r="Q2799" t="s">
        <v>280</v>
      </c>
      <c r="R2799" t="s">
        <v>280</v>
      </c>
      <c r="S2799" t="s">
        <v>280</v>
      </c>
      <c r="T2799" t="s">
        <v>280</v>
      </c>
    </row>
    <row r="2800" spans="2:20">
      <c r="B2800" t="s">
        <v>280</v>
      </c>
      <c r="C2800" t="s">
        <v>280</v>
      </c>
      <c r="D2800" t="s">
        <v>280</v>
      </c>
      <c r="E2800" t="s">
        <v>280</v>
      </c>
      <c r="F2800" t="s">
        <v>280</v>
      </c>
      <c r="G2800" t="s">
        <v>280</v>
      </c>
      <c r="H2800" t="s">
        <v>280</v>
      </c>
      <c r="I2800" t="s">
        <v>280</v>
      </c>
      <c r="J2800" t="s">
        <v>280</v>
      </c>
      <c r="K2800" t="s">
        <v>280</v>
      </c>
      <c r="L2800" t="s">
        <v>280</v>
      </c>
      <c r="M2800" t="s">
        <v>280</v>
      </c>
      <c r="N2800" t="s">
        <v>280</v>
      </c>
      <c r="O2800" s="182" t="s">
        <v>280</v>
      </c>
      <c r="P2800" s="182" t="s">
        <v>280</v>
      </c>
      <c r="Q2800" t="s">
        <v>280</v>
      </c>
      <c r="R2800" t="s">
        <v>280</v>
      </c>
      <c r="S2800" t="s">
        <v>280</v>
      </c>
      <c r="T2800" t="s">
        <v>280</v>
      </c>
    </row>
    <row r="2801" spans="2:20">
      <c r="B2801" t="s">
        <v>280</v>
      </c>
      <c r="C2801" t="s">
        <v>280</v>
      </c>
      <c r="D2801" t="s">
        <v>280</v>
      </c>
      <c r="E2801" t="s">
        <v>280</v>
      </c>
      <c r="F2801" t="s">
        <v>280</v>
      </c>
      <c r="G2801" t="s">
        <v>280</v>
      </c>
      <c r="H2801" t="s">
        <v>280</v>
      </c>
      <c r="I2801" t="s">
        <v>280</v>
      </c>
      <c r="J2801" t="s">
        <v>280</v>
      </c>
      <c r="K2801" t="s">
        <v>280</v>
      </c>
      <c r="L2801" t="s">
        <v>280</v>
      </c>
      <c r="M2801" t="s">
        <v>280</v>
      </c>
      <c r="N2801" t="s">
        <v>280</v>
      </c>
      <c r="O2801" s="182" t="s">
        <v>280</v>
      </c>
      <c r="P2801" s="182" t="s">
        <v>280</v>
      </c>
      <c r="Q2801" t="s">
        <v>280</v>
      </c>
      <c r="R2801" t="s">
        <v>280</v>
      </c>
      <c r="S2801" t="s">
        <v>280</v>
      </c>
      <c r="T2801" t="s">
        <v>280</v>
      </c>
    </row>
    <row r="2802" spans="2:20">
      <c r="B2802" t="s">
        <v>280</v>
      </c>
      <c r="C2802" t="s">
        <v>280</v>
      </c>
      <c r="D2802" t="s">
        <v>280</v>
      </c>
      <c r="E2802" t="s">
        <v>280</v>
      </c>
      <c r="F2802" t="s">
        <v>280</v>
      </c>
      <c r="G2802" t="s">
        <v>280</v>
      </c>
      <c r="H2802" t="s">
        <v>280</v>
      </c>
      <c r="I2802" t="s">
        <v>280</v>
      </c>
      <c r="J2802" t="s">
        <v>280</v>
      </c>
      <c r="K2802" t="s">
        <v>280</v>
      </c>
      <c r="L2802" t="s">
        <v>280</v>
      </c>
      <c r="M2802" t="s">
        <v>280</v>
      </c>
      <c r="N2802" t="s">
        <v>280</v>
      </c>
      <c r="O2802" s="182" t="s">
        <v>280</v>
      </c>
      <c r="P2802" s="182" t="s">
        <v>280</v>
      </c>
      <c r="Q2802" t="s">
        <v>280</v>
      </c>
      <c r="R2802" t="s">
        <v>280</v>
      </c>
      <c r="S2802" t="s">
        <v>280</v>
      </c>
      <c r="T2802" t="s">
        <v>280</v>
      </c>
    </row>
    <row r="2803" spans="2:20">
      <c r="B2803" t="s">
        <v>280</v>
      </c>
      <c r="C2803" t="s">
        <v>280</v>
      </c>
      <c r="D2803" t="s">
        <v>280</v>
      </c>
      <c r="E2803" t="s">
        <v>280</v>
      </c>
      <c r="F2803" t="s">
        <v>280</v>
      </c>
      <c r="G2803" t="s">
        <v>280</v>
      </c>
      <c r="H2803" t="s">
        <v>280</v>
      </c>
      <c r="I2803" t="s">
        <v>280</v>
      </c>
      <c r="J2803" t="s">
        <v>280</v>
      </c>
      <c r="K2803" t="s">
        <v>280</v>
      </c>
      <c r="L2803" t="s">
        <v>280</v>
      </c>
      <c r="M2803" t="s">
        <v>280</v>
      </c>
      <c r="N2803" t="s">
        <v>280</v>
      </c>
      <c r="O2803" s="182" t="s">
        <v>280</v>
      </c>
      <c r="P2803" s="182" t="s">
        <v>280</v>
      </c>
      <c r="Q2803" t="s">
        <v>280</v>
      </c>
      <c r="R2803" t="s">
        <v>280</v>
      </c>
      <c r="S2803" t="s">
        <v>280</v>
      </c>
      <c r="T2803" t="s">
        <v>280</v>
      </c>
    </row>
    <row r="2804" spans="2:20">
      <c r="B2804" t="s">
        <v>280</v>
      </c>
      <c r="C2804" t="s">
        <v>280</v>
      </c>
      <c r="D2804" t="s">
        <v>280</v>
      </c>
      <c r="E2804" t="s">
        <v>280</v>
      </c>
      <c r="F2804" t="s">
        <v>280</v>
      </c>
      <c r="G2804" t="s">
        <v>280</v>
      </c>
      <c r="H2804" t="s">
        <v>280</v>
      </c>
      <c r="I2804" t="s">
        <v>280</v>
      </c>
      <c r="J2804" t="s">
        <v>280</v>
      </c>
      <c r="K2804" t="s">
        <v>280</v>
      </c>
      <c r="L2804" t="s">
        <v>280</v>
      </c>
      <c r="M2804" t="s">
        <v>280</v>
      </c>
      <c r="N2804" t="s">
        <v>280</v>
      </c>
      <c r="O2804" s="182" t="s">
        <v>280</v>
      </c>
      <c r="P2804" s="182" t="s">
        <v>280</v>
      </c>
      <c r="Q2804" t="s">
        <v>280</v>
      </c>
      <c r="R2804" t="s">
        <v>280</v>
      </c>
      <c r="S2804" t="s">
        <v>280</v>
      </c>
      <c r="T2804" t="s">
        <v>280</v>
      </c>
    </row>
    <row r="2805" spans="2:20">
      <c r="B2805" t="s">
        <v>280</v>
      </c>
      <c r="C2805" t="s">
        <v>280</v>
      </c>
      <c r="D2805" t="s">
        <v>280</v>
      </c>
      <c r="E2805" t="s">
        <v>280</v>
      </c>
      <c r="F2805" t="s">
        <v>280</v>
      </c>
      <c r="G2805" t="s">
        <v>280</v>
      </c>
      <c r="H2805" t="s">
        <v>280</v>
      </c>
      <c r="I2805" t="s">
        <v>280</v>
      </c>
      <c r="J2805" t="s">
        <v>280</v>
      </c>
      <c r="K2805" t="s">
        <v>280</v>
      </c>
      <c r="L2805" t="s">
        <v>280</v>
      </c>
      <c r="M2805" t="s">
        <v>280</v>
      </c>
      <c r="N2805" t="s">
        <v>280</v>
      </c>
      <c r="O2805" s="182" t="s">
        <v>280</v>
      </c>
      <c r="P2805" s="182" t="s">
        <v>280</v>
      </c>
      <c r="Q2805" t="s">
        <v>280</v>
      </c>
      <c r="R2805" t="s">
        <v>280</v>
      </c>
      <c r="S2805" t="s">
        <v>280</v>
      </c>
      <c r="T2805" t="s">
        <v>280</v>
      </c>
    </row>
    <row r="2806" spans="2:20">
      <c r="B2806" t="s">
        <v>280</v>
      </c>
      <c r="C2806" t="s">
        <v>280</v>
      </c>
      <c r="D2806" t="s">
        <v>280</v>
      </c>
      <c r="E2806" t="s">
        <v>280</v>
      </c>
      <c r="F2806" t="s">
        <v>280</v>
      </c>
      <c r="G2806" t="s">
        <v>280</v>
      </c>
      <c r="H2806" t="s">
        <v>280</v>
      </c>
      <c r="I2806" t="s">
        <v>280</v>
      </c>
      <c r="J2806" t="s">
        <v>280</v>
      </c>
      <c r="K2806" t="s">
        <v>280</v>
      </c>
      <c r="L2806" t="s">
        <v>280</v>
      </c>
      <c r="M2806" t="s">
        <v>280</v>
      </c>
      <c r="N2806" t="s">
        <v>280</v>
      </c>
      <c r="O2806" s="182" t="s">
        <v>280</v>
      </c>
      <c r="P2806" s="182" t="s">
        <v>280</v>
      </c>
      <c r="Q2806" t="s">
        <v>280</v>
      </c>
      <c r="R2806" t="s">
        <v>280</v>
      </c>
      <c r="S2806" t="s">
        <v>280</v>
      </c>
      <c r="T2806" t="s">
        <v>280</v>
      </c>
    </row>
    <row r="2807" spans="2:20">
      <c r="B2807" t="s">
        <v>280</v>
      </c>
      <c r="C2807" t="s">
        <v>280</v>
      </c>
      <c r="D2807" t="s">
        <v>280</v>
      </c>
      <c r="E2807" t="s">
        <v>280</v>
      </c>
      <c r="F2807" t="s">
        <v>280</v>
      </c>
      <c r="G2807" t="s">
        <v>280</v>
      </c>
      <c r="H2807" t="s">
        <v>280</v>
      </c>
      <c r="I2807" t="s">
        <v>280</v>
      </c>
      <c r="J2807" t="s">
        <v>280</v>
      </c>
      <c r="K2807" t="s">
        <v>280</v>
      </c>
      <c r="L2807" t="s">
        <v>280</v>
      </c>
      <c r="M2807" t="s">
        <v>280</v>
      </c>
      <c r="N2807" t="s">
        <v>280</v>
      </c>
      <c r="O2807" s="182" t="s">
        <v>280</v>
      </c>
      <c r="P2807" s="182" t="s">
        <v>280</v>
      </c>
      <c r="Q2807" t="s">
        <v>280</v>
      </c>
      <c r="R2807" t="s">
        <v>280</v>
      </c>
      <c r="S2807" t="s">
        <v>280</v>
      </c>
      <c r="T2807" t="s">
        <v>280</v>
      </c>
    </row>
    <row r="2808" spans="2:20">
      <c r="B2808" t="s">
        <v>280</v>
      </c>
      <c r="C2808" t="s">
        <v>280</v>
      </c>
      <c r="D2808" t="s">
        <v>280</v>
      </c>
      <c r="E2808" t="s">
        <v>280</v>
      </c>
      <c r="F2808" t="s">
        <v>280</v>
      </c>
      <c r="G2808" t="s">
        <v>280</v>
      </c>
      <c r="H2808" t="s">
        <v>280</v>
      </c>
      <c r="I2808" t="s">
        <v>280</v>
      </c>
      <c r="J2808" t="s">
        <v>280</v>
      </c>
      <c r="K2808" t="s">
        <v>280</v>
      </c>
      <c r="L2808" t="s">
        <v>280</v>
      </c>
      <c r="M2808" t="s">
        <v>280</v>
      </c>
      <c r="N2808" t="s">
        <v>280</v>
      </c>
      <c r="O2808" s="182" t="s">
        <v>280</v>
      </c>
      <c r="P2808" s="182" t="s">
        <v>280</v>
      </c>
      <c r="Q2808" t="s">
        <v>280</v>
      </c>
      <c r="R2808" t="s">
        <v>280</v>
      </c>
      <c r="S2808" t="s">
        <v>280</v>
      </c>
      <c r="T2808" t="s">
        <v>280</v>
      </c>
    </row>
    <row r="2809" spans="2:20">
      <c r="B2809" t="s">
        <v>280</v>
      </c>
      <c r="C2809" t="s">
        <v>280</v>
      </c>
      <c r="D2809" t="s">
        <v>280</v>
      </c>
      <c r="E2809" t="s">
        <v>280</v>
      </c>
      <c r="F2809" t="s">
        <v>280</v>
      </c>
      <c r="G2809" t="s">
        <v>280</v>
      </c>
      <c r="H2809" t="s">
        <v>280</v>
      </c>
      <c r="I2809" t="s">
        <v>280</v>
      </c>
      <c r="J2809" t="s">
        <v>280</v>
      </c>
      <c r="K2809" t="s">
        <v>280</v>
      </c>
      <c r="L2809" t="s">
        <v>280</v>
      </c>
      <c r="M2809" t="s">
        <v>280</v>
      </c>
      <c r="N2809" t="s">
        <v>280</v>
      </c>
      <c r="O2809" s="182" t="s">
        <v>280</v>
      </c>
      <c r="P2809" s="182" t="s">
        <v>280</v>
      </c>
      <c r="Q2809" t="s">
        <v>280</v>
      </c>
      <c r="R2809" t="s">
        <v>280</v>
      </c>
      <c r="S2809" t="s">
        <v>280</v>
      </c>
      <c r="T2809" t="s">
        <v>280</v>
      </c>
    </row>
    <row r="2810" spans="2:20">
      <c r="B2810" t="s">
        <v>280</v>
      </c>
      <c r="C2810" t="s">
        <v>280</v>
      </c>
      <c r="D2810" t="s">
        <v>280</v>
      </c>
      <c r="E2810" t="s">
        <v>280</v>
      </c>
      <c r="F2810" t="s">
        <v>280</v>
      </c>
      <c r="G2810" t="s">
        <v>280</v>
      </c>
      <c r="H2810" t="s">
        <v>280</v>
      </c>
      <c r="I2810" t="s">
        <v>280</v>
      </c>
      <c r="J2810" t="s">
        <v>280</v>
      </c>
      <c r="K2810" t="s">
        <v>280</v>
      </c>
      <c r="L2810" t="s">
        <v>280</v>
      </c>
      <c r="M2810" t="s">
        <v>280</v>
      </c>
      <c r="N2810" t="s">
        <v>280</v>
      </c>
      <c r="O2810" s="182" t="s">
        <v>280</v>
      </c>
      <c r="P2810" s="182" t="s">
        <v>280</v>
      </c>
      <c r="Q2810" t="s">
        <v>280</v>
      </c>
      <c r="R2810" t="s">
        <v>280</v>
      </c>
      <c r="S2810" t="s">
        <v>280</v>
      </c>
      <c r="T2810" t="s">
        <v>280</v>
      </c>
    </row>
    <row r="2811" spans="2:20">
      <c r="B2811" t="s">
        <v>280</v>
      </c>
      <c r="C2811" t="s">
        <v>280</v>
      </c>
      <c r="D2811" t="s">
        <v>280</v>
      </c>
      <c r="E2811" t="s">
        <v>280</v>
      </c>
      <c r="F2811" t="s">
        <v>280</v>
      </c>
      <c r="G2811" t="s">
        <v>280</v>
      </c>
      <c r="H2811" t="s">
        <v>280</v>
      </c>
      <c r="I2811" t="s">
        <v>280</v>
      </c>
      <c r="J2811" t="s">
        <v>280</v>
      </c>
      <c r="K2811" t="s">
        <v>280</v>
      </c>
      <c r="L2811" t="s">
        <v>280</v>
      </c>
      <c r="M2811" t="s">
        <v>280</v>
      </c>
      <c r="N2811" t="s">
        <v>280</v>
      </c>
      <c r="O2811" s="182" t="s">
        <v>280</v>
      </c>
      <c r="P2811" s="182" t="s">
        <v>280</v>
      </c>
      <c r="Q2811" t="s">
        <v>280</v>
      </c>
      <c r="R2811" t="s">
        <v>280</v>
      </c>
      <c r="S2811" t="s">
        <v>280</v>
      </c>
      <c r="T2811" t="s">
        <v>280</v>
      </c>
    </row>
    <row r="2812" spans="2:20">
      <c r="B2812" t="s">
        <v>280</v>
      </c>
      <c r="C2812" t="s">
        <v>280</v>
      </c>
      <c r="D2812" t="s">
        <v>280</v>
      </c>
      <c r="E2812" t="s">
        <v>280</v>
      </c>
      <c r="F2812" t="s">
        <v>280</v>
      </c>
      <c r="G2812" t="s">
        <v>280</v>
      </c>
      <c r="H2812" t="s">
        <v>280</v>
      </c>
      <c r="I2812" t="s">
        <v>280</v>
      </c>
      <c r="J2812" t="s">
        <v>280</v>
      </c>
      <c r="K2812" t="s">
        <v>280</v>
      </c>
      <c r="L2812" t="s">
        <v>280</v>
      </c>
      <c r="M2812" t="s">
        <v>280</v>
      </c>
      <c r="N2812" t="s">
        <v>280</v>
      </c>
      <c r="O2812" s="182" t="s">
        <v>280</v>
      </c>
      <c r="P2812" s="182" t="s">
        <v>280</v>
      </c>
      <c r="Q2812" t="s">
        <v>280</v>
      </c>
      <c r="R2812" t="s">
        <v>280</v>
      </c>
      <c r="S2812" t="s">
        <v>280</v>
      </c>
      <c r="T2812" t="s">
        <v>280</v>
      </c>
    </row>
    <row r="2813" spans="2:20">
      <c r="B2813" t="s">
        <v>280</v>
      </c>
      <c r="C2813" t="s">
        <v>280</v>
      </c>
      <c r="D2813" t="s">
        <v>280</v>
      </c>
      <c r="E2813" t="s">
        <v>280</v>
      </c>
      <c r="F2813" t="s">
        <v>280</v>
      </c>
      <c r="G2813" t="s">
        <v>280</v>
      </c>
      <c r="H2813" t="s">
        <v>280</v>
      </c>
      <c r="I2813" t="s">
        <v>280</v>
      </c>
      <c r="J2813" t="s">
        <v>280</v>
      </c>
      <c r="K2813" t="s">
        <v>280</v>
      </c>
      <c r="L2813" t="s">
        <v>280</v>
      </c>
      <c r="M2813" t="s">
        <v>280</v>
      </c>
      <c r="N2813" t="s">
        <v>280</v>
      </c>
      <c r="O2813" s="182" t="s">
        <v>280</v>
      </c>
      <c r="P2813" s="182" t="s">
        <v>280</v>
      </c>
      <c r="Q2813" t="s">
        <v>280</v>
      </c>
      <c r="R2813" t="s">
        <v>280</v>
      </c>
      <c r="S2813" t="s">
        <v>280</v>
      </c>
      <c r="T2813" t="s">
        <v>280</v>
      </c>
    </row>
    <row r="2814" spans="2:20">
      <c r="B2814" t="s">
        <v>280</v>
      </c>
      <c r="C2814" t="s">
        <v>280</v>
      </c>
      <c r="D2814" t="s">
        <v>280</v>
      </c>
      <c r="E2814" t="s">
        <v>280</v>
      </c>
      <c r="F2814" t="s">
        <v>280</v>
      </c>
      <c r="G2814" t="s">
        <v>280</v>
      </c>
      <c r="H2814" t="s">
        <v>280</v>
      </c>
      <c r="I2814" t="s">
        <v>280</v>
      </c>
      <c r="J2814" t="s">
        <v>280</v>
      </c>
      <c r="K2814" t="s">
        <v>280</v>
      </c>
      <c r="L2814" t="s">
        <v>280</v>
      </c>
      <c r="M2814" t="s">
        <v>280</v>
      </c>
      <c r="N2814" t="s">
        <v>280</v>
      </c>
      <c r="O2814" s="182" t="s">
        <v>280</v>
      </c>
      <c r="P2814" s="182" t="s">
        <v>280</v>
      </c>
      <c r="Q2814" t="s">
        <v>280</v>
      </c>
      <c r="R2814" t="s">
        <v>280</v>
      </c>
      <c r="S2814" t="s">
        <v>280</v>
      </c>
      <c r="T2814" t="s">
        <v>280</v>
      </c>
    </row>
    <row r="2815" spans="2:20">
      <c r="B2815" t="s">
        <v>280</v>
      </c>
      <c r="C2815" t="s">
        <v>280</v>
      </c>
      <c r="D2815" t="s">
        <v>280</v>
      </c>
      <c r="E2815" t="s">
        <v>280</v>
      </c>
      <c r="F2815" t="s">
        <v>280</v>
      </c>
      <c r="G2815" t="s">
        <v>280</v>
      </c>
      <c r="H2815" t="s">
        <v>280</v>
      </c>
      <c r="I2815" t="s">
        <v>280</v>
      </c>
      <c r="J2815" t="s">
        <v>280</v>
      </c>
      <c r="K2815" t="s">
        <v>280</v>
      </c>
      <c r="L2815" t="s">
        <v>280</v>
      </c>
      <c r="M2815" t="s">
        <v>280</v>
      </c>
      <c r="N2815" t="s">
        <v>280</v>
      </c>
      <c r="O2815" s="182" t="s">
        <v>280</v>
      </c>
      <c r="P2815" s="182" t="s">
        <v>280</v>
      </c>
      <c r="Q2815" t="s">
        <v>280</v>
      </c>
      <c r="R2815" t="s">
        <v>280</v>
      </c>
      <c r="S2815" t="s">
        <v>280</v>
      </c>
      <c r="T2815" t="s">
        <v>280</v>
      </c>
    </row>
    <row r="2816" spans="2:20">
      <c r="B2816" t="s">
        <v>280</v>
      </c>
      <c r="C2816" t="s">
        <v>280</v>
      </c>
      <c r="D2816" t="s">
        <v>280</v>
      </c>
      <c r="E2816" t="s">
        <v>280</v>
      </c>
      <c r="F2816" t="s">
        <v>280</v>
      </c>
      <c r="G2816" t="s">
        <v>280</v>
      </c>
      <c r="H2816" t="s">
        <v>280</v>
      </c>
      <c r="I2816" t="s">
        <v>280</v>
      </c>
      <c r="J2816" t="s">
        <v>280</v>
      </c>
      <c r="K2816" t="s">
        <v>280</v>
      </c>
      <c r="L2816" t="s">
        <v>280</v>
      </c>
      <c r="M2816" t="s">
        <v>280</v>
      </c>
      <c r="N2816" t="s">
        <v>280</v>
      </c>
      <c r="O2816" s="182" t="s">
        <v>280</v>
      </c>
      <c r="P2816" s="182" t="s">
        <v>280</v>
      </c>
      <c r="Q2816" t="s">
        <v>280</v>
      </c>
      <c r="R2816" t="s">
        <v>280</v>
      </c>
      <c r="S2816" t="s">
        <v>280</v>
      </c>
      <c r="T2816" t="s">
        <v>280</v>
      </c>
    </row>
    <row r="2817" spans="2:20">
      <c r="B2817" t="s">
        <v>280</v>
      </c>
      <c r="C2817" t="s">
        <v>280</v>
      </c>
      <c r="D2817" t="s">
        <v>280</v>
      </c>
      <c r="E2817" t="s">
        <v>280</v>
      </c>
      <c r="F2817" t="s">
        <v>280</v>
      </c>
      <c r="G2817" t="s">
        <v>280</v>
      </c>
      <c r="H2817" t="s">
        <v>280</v>
      </c>
      <c r="I2817" t="s">
        <v>280</v>
      </c>
      <c r="J2817" t="s">
        <v>280</v>
      </c>
      <c r="K2817" t="s">
        <v>280</v>
      </c>
      <c r="L2817" t="s">
        <v>280</v>
      </c>
      <c r="M2817" t="s">
        <v>280</v>
      </c>
      <c r="N2817" t="s">
        <v>280</v>
      </c>
      <c r="O2817" s="182" t="s">
        <v>280</v>
      </c>
      <c r="P2817" s="182" t="s">
        <v>280</v>
      </c>
      <c r="Q2817" t="s">
        <v>280</v>
      </c>
      <c r="R2817" t="s">
        <v>280</v>
      </c>
      <c r="S2817" t="s">
        <v>280</v>
      </c>
      <c r="T2817" t="s">
        <v>280</v>
      </c>
    </row>
    <row r="2818" spans="2:20">
      <c r="B2818" t="s">
        <v>280</v>
      </c>
      <c r="C2818" t="s">
        <v>280</v>
      </c>
      <c r="D2818" t="s">
        <v>280</v>
      </c>
      <c r="E2818" t="s">
        <v>280</v>
      </c>
      <c r="F2818" t="s">
        <v>280</v>
      </c>
      <c r="G2818" t="s">
        <v>280</v>
      </c>
      <c r="H2818" t="s">
        <v>280</v>
      </c>
      <c r="I2818" t="s">
        <v>280</v>
      </c>
      <c r="J2818" t="s">
        <v>280</v>
      </c>
      <c r="K2818" t="s">
        <v>280</v>
      </c>
      <c r="L2818" t="s">
        <v>280</v>
      </c>
      <c r="M2818" t="s">
        <v>280</v>
      </c>
      <c r="N2818" t="s">
        <v>280</v>
      </c>
      <c r="O2818" s="182" t="s">
        <v>280</v>
      </c>
      <c r="P2818" s="182" t="s">
        <v>280</v>
      </c>
      <c r="Q2818" t="s">
        <v>280</v>
      </c>
      <c r="R2818" t="s">
        <v>280</v>
      </c>
      <c r="S2818" t="s">
        <v>280</v>
      </c>
      <c r="T2818" t="s">
        <v>280</v>
      </c>
    </row>
    <row r="2819" spans="2:20">
      <c r="B2819" t="s">
        <v>280</v>
      </c>
      <c r="C2819" t="s">
        <v>280</v>
      </c>
      <c r="D2819" t="s">
        <v>280</v>
      </c>
      <c r="E2819" t="s">
        <v>280</v>
      </c>
      <c r="F2819" t="s">
        <v>280</v>
      </c>
      <c r="G2819" t="s">
        <v>280</v>
      </c>
      <c r="H2819" t="s">
        <v>280</v>
      </c>
      <c r="I2819" t="s">
        <v>280</v>
      </c>
      <c r="J2819" t="s">
        <v>280</v>
      </c>
      <c r="K2819" t="s">
        <v>280</v>
      </c>
      <c r="L2819" t="s">
        <v>280</v>
      </c>
      <c r="M2819" t="s">
        <v>280</v>
      </c>
      <c r="N2819" t="s">
        <v>280</v>
      </c>
      <c r="O2819" s="182" t="s">
        <v>280</v>
      </c>
      <c r="P2819" s="182" t="s">
        <v>280</v>
      </c>
      <c r="Q2819" t="s">
        <v>280</v>
      </c>
      <c r="R2819" t="s">
        <v>280</v>
      </c>
      <c r="S2819" t="s">
        <v>280</v>
      </c>
      <c r="T2819" t="s">
        <v>280</v>
      </c>
    </row>
    <row r="2820" spans="2:20">
      <c r="B2820" t="s">
        <v>280</v>
      </c>
      <c r="C2820" t="s">
        <v>280</v>
      </c>
      <c r="D2820" t="s">
        <v>280</v>
      </c>
      <c r="E2820" t="s">
        <v>280</v>
      </c>
      <c r="F2820" t="s">
        <v>280</v>
      </c>
      <c r="G2820" t="s">
        <v>280</v>
      </c>
      <c r="H2820" t="s">
        <v>280</v>
      </c>
      <c r="I2820" t="s">
        <v>280</v>
      </c>
      <c r="J2820" t="s">
        <v>280</v>
      </c>
      <c r="K2820" t="s">
        <v>280</v>
      </c>
      <c r="L2820" t="s">
        <v>280</v>
      </c>
      <c r="M2820" t="s">
        <v>280</v>
      </c>
      <c r="N2820" t="s">
        <v>280</v>
      </c>
      <c r="O2820" s="182" t="s">
        <v>280</v>
      </c>
      <c r="P2820" s="182" t="s">
        <v>280</v>
      </c>
      <c r="Q2820" t="s">
        <v>280</v>
      </c>
      <c r="R2820" t="s">
        <v>280</v>
      </c>
      <c r="S2820" t="s">
        <v>280</v>
      </c>
      <c r="T2820" t="s">
        <v>280</v>
      </c>
    </row>
    <row r="2821" spans="2:20">
      <c r="B2821" t="s">
        <v>280</v>
      </c>
      <c r="C2821" t="s">
        <v>280</v>
      </c>
      <c r="D2821" t="s">
        <v>280</v>
      </c>
      <c r="E2821" t="s">
        <v>280</v>
      </c>
      <c r="F2821" t="s">
        <v>280</v>
      </c>
      <c r="G2821" t="s">
        <v>280</v>
      </c>
      <c r="H2821" t="s">
        <v>280</v>
      </c>
      <c r="I2821" t="s">
        <v>280</v>
      </c>
      <c r="J2821" t="s">
        <v>280</v>
      </c>
      <c r="K2821" t="s">
        <v>280</v>
      </c>
      <c r="L2821" t="s">
        <v>280</v>
      </c>
      <c r="M2821" t="s">
        <v>280</v>
      </c>
      <c r="N2821" t="s">
        <v>280</v>
      </c>
      <c r="O2821" s="182" t="s">
        <v>280</v>
      </c>
      <c r="P2821" s="182" t="s">
        <v>280</v>
      </c>
      <c r="Q2821" t="s">
        <v>280</v>
      </c>
      <c r="R2821" t="s">
        <v>280</v>
      </c>
      <c r="S2821" t="s">
        <v>280</v>
      </c>
      <c r="T2821" t="s">
        <v>280</v>
      </c>
    </row>
    <row r="2822" spans="2:20">
      <c r="B2822" t="s">
        <v>280</v>
      </c>
      <c r="C2822" t="s">
        <v>280</v>
      </c>
      <c r="D2822" t="s">
        <v>280</v>
      </c>
      <c r="E2822" t="s">
        <v>280</v>
      </c>
      <c r="F2822" t="s">
        <v>280</v>
      </c>
      <c r="G2822" t="s">
        <v>280</v>
      </c>
      <c r="H2822" t="s">
        <v>280</v>
      </c>
      <c r="I2822" t="s">
        <v>280</v>
      </c>
      <c r="J2822" t="s">
        <v>280</v>
      </c>
      <c r="K2822" t="s">
        <v>280</v>
      </c>
      <c r="L2822" t="s">
        <v>280</v>
      </c>
      <c r="M2822" t="s">
        <v>280</v>
      </c>
      <c r="N2822" t="s">
        <v>280</v>
      </c>
      <c r="O2822" s="182" t="s">
        <v>280</v>
      </c>
      <c r="P2822" s="182" t="s">
        <v>280</v>
      </c>
      <c r="Q2822" t="s">
        <v>280</v>
      </c>
      <c r="R2822" t="s">
        <v>280</v>
      </c>
      <c r="S2822" t="s">
        <v>280</v>
      </c>
      <c r="T2822" t="s">
        <v>280</v>
      </c>
    </row>
    <row r="2823" spans="2:20">
      <c r="B2823" t="s">
        <v>280</v>
      </c>
      <c r="C2823" t="s">
        <v>280</v>
      </c>
      <c r="D2823" t="s">
        <v>280</v>
      </c>
      <c r="E2823" t="s">
        <v>280</v>
      </c>
      <c r="F2823" t="s">
        <v>280</v>
      </c>
      <c r="G2823" t="s">
        <v>280</v>
      </c>
      <c r="H2823" t="s">
        <v>280</v>
      </c>
      <c r="I2823" t="s">
        <v>280</v>
      </c>
      <c r="J2823" t="s">
        <v>280</v>
      </c>
      <c r="K2823" t="s">
        <v>280</v>
      </c>
      <c r="L2823" t="s">
        <v>280</v>
      </c>
      <c r="M2823" t="s">
        <v>280</v>
      </c>
      <c r="N2823" t="s">
        <v>280</v>
      </c>
      <c r="O2823" s="182" t="s">
        <v>280</v>
      </c>
      <c r="P2823" s="182" t="s">
        <v>280</v>
      </c>
      <c r="Q2823" t="s">
        <v>280</v>
      </c>
      <c r="R2823" t="s">
        <v>280</v>
      </c>
      <c r="S2823" t="s">
        <v>280</v>
      </c>
      <c r="T2823" t="s">
        <v>280</v>
      </c>
    </row>
    <row r="2824" spans="2:20">
      <c r="B2824" t="s">
        <v>280</v>
      </c>
      <c r="C2824" t="s">
        <v>280</v>
      </c>
      <c r="D2824" t="s">
        <v>280</v>
      </c>
      <c r="E2824" t="s">
        <v>280</v>
      </c>
      <c r="F2824" t="s">
        <v>280</v>
      </c>
      <c r="G2824" t="s">
        <v>280</v>
      </c>
      <c r="H2824" t="s">
        <v>280</v>
      </c>
      <c r="I2824" t="s">
        <v>280</v>
      </c>
      <c r="J2824" t="s">
        <v>280</v>
      </c>
      <c r="K2824" t="s">
        <v>280</v>
      </c>
      <c r="L2824" t="s">
        <v>280</v>
      </c>
      <c r="M2824" t="s">
        <v>280</v>
      </c>
      <c r="N2824" t="s">
        <v>280</v>
      </c>
      <c r="O2824" s="182" t="s">
        <v>280</v>
      </c>
      <c r="P2824" s="182" t="s">
        <v>280</v>
      </c>
      <c r="Q2824" t="s">
        <v>280</v>
      </c>
      <c r="R2824" t="s">
        <v>280</v>
      </c>
      <c r="S2824" t="s">
        <v>280</v>
      </c>
      <c r="T2824" t="s">
        <v>280</v>
      </c>
    </row>
    <row r="2825" spans="2:20">
      <c r="B2825" t="s">
        <v>280</v>
      </c>
      <c r="C2825" t="s">
        <v>280</v>
      </c>
      <c r="D2825" t="s">
        <v>280</v>
      </c>
      <c r="E2825" t="s">
        <v>280</v>
      </c>
      <c r="F2825" t="s">
        <v>280</v>
      </c>
      <c r="G2825" t="s">
        <v>280</v>
      </c>
      <c r="H2825" t="s">
        <v>280</v>
      </c>
      <c r="I2825" t="s">
        <v>280</v>
      </c>
      <c r="J2825" t="s">
        <v>280</v>
      </c>
      <c r="K2825" t="s">
        <v>280</v>
      </c>
      <c r="L2825" t="s">
        <v>280</v>
      </c>
      <c r="M2825" t="s">
        <v>280</v>
      </c>
      <c r="N2825" t="s">
        <v>280</v>
      </c>
      <c r="O2825" s="182" t="s">
        <v>280</v>
      </c>
      <c r="P2825" s="182" t="s">
        <v>280</v>
      </c>
      <c r="Q2825" t="s">
        <v>280</v>
      </c>
      <c r="R2825" t="s">
        <v>280</v>
      </c>
      <c r="S2825" t="s">
        <v>280</v>
      </c>
      <c r="T2825" t="s">
        <v>280</v>
      </c>
    </row>
    <row r="2826" spans="2:20">
      <c r="B2826" t="s">
        <v>280</v>
      </c>
      <c r="C2826" t="s">
        <v>280</v>
      </c>
      <c r="D2826" t="s">
        <v>280</v>
      </c>
      <c r="E2826" t="s">
        <v>280</v>
      </c>
      <c r="F2826" t="s">
        <v>280</v>
      </c>
      <c r="G2826" t="s">
        <v>280</v>
      </c>
      <c r="H2826" t="s">
        <v>280</v>
      </c>
      <c r="I2826" t="s">
        <v>280</v>
      </c>
      <c r="J2826" t="s">
        <v>280</v>
      </c>
      <c r="K2826" t="s">
        <v>280</v>
      </c>
      <c r="L2826" t="s">
        <v>280</v>
      </c>
      <c r="M2826" t="s">
        <v>280</v>
      </c>
      <c r="N2826" t="s">
        <v>280</v>
      </c>
      <c r="O2826" s="182" t="s">
        <v>280</v>
      </c>
      <c r="P2826" s="182" t="s">
        <v>280</v>
      </c>
      <c r="Q2826" t="s">
        <v>280</v>
      </c>
      <c r="R2826" t="s">
        <v>280</v>
      </c>
      <c r="S2826" t="s">
        <v>280</v>
      </c>
      <c r="T2826" t="s">
        <v>280</v>
      </c>
    </row>
    <row r="2827" spans="2:20">
      <c r="B2827" t="s">
        <v>280</v>
      </c>
      <c r="C2827" t="s">
        <v>280</v>
      </c>
      <c r="D2827" t="s">
        <v>280</v>
      </c>
      <c r="E2827" t="s">
        <v>280</v>
      </c>
      <c r="F2827" t="s">
        <v>280</v>
      </c>
      <c r="G2827" t="s">
        <v>280</v>
      </c>
      <c r="H2827" t="s">
        <v>280</v>
      </c>
      <c r="I2827" t="s">
        <v>280</v>
      </c>
      <c r="J2827" t="s">
        <v>280</v>
      </c>
      <c r="K2827" t="s">
        <v>280</v>
      </c>
      <c r="L2827" t="s">
        <v>280</v>
      </c>
      <c r="M2827" t="s">
        <v>280</v>
      </c>
      <c r="N2827" t="s">
        <v>280</v>
      </c>
      <c r="O2827" s="182" t="s">
        <v>280</v>
      </c>
      <c r="P2827" s="182" t="s">
        <v>280</v>
      </c>
      <c r="Q2827" t="s">
        <v>280</v>
      </c>
      <c r="R2827" t="s">
        <v>280</v>
      </c>
      <c r="S2827" t="s">
        <v>280</v>
      </c>
      <c r="T2827" t="s">
        <v>280</v>
      </c>
    </row>
    <row r="2828" spans="2:20">
      <c r="B2828" t="s">
        <v>280</v>
      </c>
      <c r="C2828" t="s">
        <v>280</v>
      </c>
      <c r="D2828" t="s">
        <v>280</v>
      </c>
      <c r="E2828" t="s">
        <v>280</v>
      </c>
      <c r="F2828" t="s">
        <v>280</v>
      </c>
      <c r="G2828" t="s">
        <v>280</v>
      </c>
      <c r="H2828" t="s">
        <v>280</v>
      </c>
      <c r="I2828" t="s">
        <v>280</v>
      </c>
      <c r="J2828" t="s">
        <v>280</v>
      </c>
      <c r="K2828" t="s">
        <v>280</v>
      </c>
      <c r="L2828" t="s">
        <v>280</v>
      </c>
      <c r="M2828" t="s">
        <v>280</v>
      </c>
      <c r="N2828" t="s">
        <v>280</v>
      </c>
      <c r="O2828" s="182" t="s">
        <v>280</v>
      </c>
      <c r="P2828" s="182" t="s">
        <v>280</v>
      </c>
      <c r="Q2828" t="s">
        <v>280</v>
      </c>
      <c r="R2828" t="s">
        <v>280</v>
      </c>
      <c r="S2828" t="s">
        <v>280</v>
      </c>
      <c r="T2828" t="s">
        <v>280</v>
      </c>
    </row>
    <row r="2829" spans="2:20">
      <c r="B2829" t="s">
        <v>280</v>
      </c>
      <c r="C2829" t="s">
        <v>280</v>
      </c>
      <c r="D2829" t="s">
        <v>280</v>
      </c>
      <c r="E2829" t="s">
        <v>280</v>
      </c>
      <c r="F2829" t="s">
        <v>280</v>
      </c>
      <c r="G2829" t="s">
        <v>280</v>
      </c>
      <c r="H2829" t="s">
        <v>280</v>
      </c>
      <c r="I2829" t="s">
        <v>280</v>
      </c>
      <c r="J2829" t="s">
        <v>280</v>
      </c>
      <c r="K2829" t="s">
        <v>280</v>
      </c>
      <c r="L2829" t="s">
        <v>280</v>
      </c>
      <c r="M2829" t="s">
        <v>280</v>
      </c>
      <c r="N2829" t="s">
        <v>280</v>
      </c>
      <c r="O2829" s="182" t="s">
        <v>280</v>
      </c>
      <c r="P2829" s="182" t="s">
        <v>280</v>
      </c>
      <c r="Q2829" t="s">
        <v>280</v>
      </c>
      <c r="R2829" t="s">
        <v>280</v>
      </c>
      <c r="S2829" t="s">
        <v>280</v>
      </c>
      <c r="T2829" t="s">
        <v>280</v>
      </c>
    </row>
    <row r="2830" spans="2:20">
      <c r="B2830" t="s">
        <v>280</v>
      </c>
      <c r="C2830" t="s">
        <v>280</v>
      </c>
      <c r="D2830" t="s">
        <v>280</v>
      </c>
      <c r="E2830" t="s">
        <v>280</v>
      </c>
      <c r="F2830" t="s">
        <v>280</v>
      </c>
      <c r="G2830" t="s">
        <v>280</v>
      </c>
      <c r="H2830" t="s">
        <v>280</v>
      </c>
      <c r="I2830" t="s">
        <v>280</v>
      </c>
      <c r="J2830" t="s">
        <v>280</v>
      </c>
      <c r="K2830" t="s">
        <v>280</v>
      </c>
      <c r="L2830" t="s">
        <v>280</v>
      </c>
      <c r="M2830" t="s">
        <v>280</v>
      </c>
      <c r="N2830" t="s">
        <v>280</v>
      </c>
      <c r="O2830" s="182" t="s">
        <v>280</v>
      </c>
      <c r="P2830" s="182" t="s">
        <v>280</v>
      </c>
      <c r="Q2830" t="s">
        <v>280</v>
      </c>
      <c r="R2830" t="s">
        <v>280</v>
      </c>
      <c r="S2830" t="s">
        <v>280</v>
      </c>
      <c r="T2830" t="s">
        <v>280</v>
      </c>
    </row>
    <row r="2831" spans="2:20">
      <c r="B2831" t="s">
        <v>280</v>
      </c>
      <c r="C2831" t="s">
        <v>280</v>
      </c>
      <c r="D2831" t="s">
        <v>280</v>
      </c>
      <c r="E2831" t="s">
        <v>280</v>
      </c>
      <c r="F2831" t="s">
        <v>280</v>
      </c>
      <c r="G2831" t="s">
        <v>280</v>
      </c>
      <c r="H2831" t="s">
        <v>280</v>
      </c>
      <c r="I2831" t="s">
        <v>280</v>
      </c>
      <c r="J2831" t="s">
        <v>280</v>
      </c>
      <c r="K2831" t="s">
        <v>280</v>
      </c>
      <c r="L2831" t="s">
        <v>280</v>
      </c>
      <c r="M2831" t="s">
        <v>280</v>
      </c>
      <c r="N2831" t="s">
        <v>280</v>
      </c>
      <c r="O2831" s="182" t="s">
        <v>280</v>
      </c>
      <c r="P2831" s="182" t="s">
        <v>280</v>
      </c>
      <c r="Q2831" t="s">
        <v>280</v>
      </c>
      <c r="R2831" t="s">
        <v>280</v>
      </c>
      <c r="S2831" t="s">
        <v>280</v>
      </c>
      <c r="T2831" t="s">
        <v>280</v>
      </c>
    </row>
    <row r="2832" spans="2:20">
      <c r="B2832" t="s">
        <v>280</v>
      </c>
      <c r="C2832" t="s">
        <v>280</v>
      </c>
      <c r="D2832" t="s">
        <v>280</v>
      </c>
      <c r="E2832" t="s">
        <v>280</v>
      </c>
      <c r="F2832" t="s">
        <v>280</v>
      </c>
      <c r="G2832" t="s">
        <v>280</v>
      </c>
      <c r="H2832" t="s">
        <v>280</v>
      </c>
      <c r="I2832" t="s">
        <v>280</v>
      </c>
      <c r="J2832" t="s">
        <v>280</v>
      </c>
      <c r="K2832" t="s">
        <v>280</v>
      </c>
      <c r="L2832" t="s">
        <v>280</v>
      </c>
      <c r="M2832" t="s">
        <v>280</v>
      </c>
      <c r="N2832" t="s">
        <v>280</v>
      </c>
      <c r="O2832" s="182" t="s">
        <v>280</v>
      </c>
      <c r="P2832" s="182" t="s">
        <v>280</v>
      </c>
      <c r="Q2832" t="s">
        <v>280</v>
      </c>
      <c r="R2832" t="s">
        <v>280</v>
      </c>
      <c r="S2832" t="s">
        <v>280</v>
      </c>
      <c r="T2832" t="s">
        <v>280</v>
      </c>
    </row>
    <row r="2833" spans="2:20">
      <c r="B2833" t="s">
        <v>280</v>
      </c>
      <c r="C2833" t="s">
        <v>280</v>
      </c>
      <c r="D2833" t="s">
        <v>280</v>
      </c>
      <c r="E2833" t="s">
        <v>280</v>
      </c>
      <c r="F2833" t="s">
        <v>280</v>
      </c>
      <c r="G2833" t="s">
        <v>280</v>
      </c>
      <c r="H2833" t="s">
        <v>280</v>
      </c>
      <c r="I2833" t="s">
        <v>280</v>
      </c>
      <c r="J2833" t="s">
        <v>280</v>
      </c>
      <c r="K2833" t="s">
        <v>280</v>
      </c>
      <c r="L2833" t="s">
        <v>280</v>
      </c>
      <c r="M2833" t="s">
        <v>280</v>
      </c>
      <c r="N2833" t="s">
        <v>280</v>
      </c>
      <c r="O2833" s="182" t="s">
        <v>280</v>
      </c>
      <c r="P2833" s="182" t="s">
        <v>280</v>
      </c>
      <c r="Q2833" t="s">
        <v>280</v>
      </c>
      <c r="R2833" t="s">
        <v>280</v>
      </c>
      <c r="S2833" t="s">
        <v>280</v>
      </c>
      <c r="T2833" t="s">
        <v>280</v>
      </c>
    </row>
    <row r="2834" spans="2:20">
      <c r="B2834" t="s">
        <v>280</v>
      </c>
      <c r="C2834" t="s">
        <v>280</v>
      </c>
      <c r="D2834" t="s">
        <v>280</v>
      </c>
      <c r="E2834" t="s">
        <v>280</v>
      </c>
      <c r="F2834" t="s">
        <v>280</v>
      </c>
      <c r="G2834" t="s">
        <v>280</v>
      </c>
      <c r="H2834" t="s">
        <v>280</v>
      </c>
      <c r="I2834" t="s">
        <v>280</v>
      </c>
      <c r="J2834" t="s">
        <v>280</v>
      </c>
      <c r="K2834" t="s">
        <v>280</v>
      </c>
      <c r="L2834" t="s">
        <v>280</v>
      </c>
      <c r="M2834" t="s">
        <v>280</v>
      </c>
      <c r="N2834" t="s">
        <v>280</v>
      </c>
      <c r="O2834" s="182" t="s">
        <v>280</v>
      </c>
      <c r="P2834" s="182" t="s">
        <v>280</v>
      </c>
      <c r="Q2834" t="s">
        <v>280</v>
      </c>
      <c r="R2834" t="s">
        <v>280</v>
      </c>
      <c r="S2834" t="s">
        <v>280</v>
      </c>
      <c r="T2834" t="s">
        <v>280</v>
      </c>
    </row>
    <row r="2835" spans="2:20">
      <c r="B2835" t="s">
        <v>280</v>
      </c>
      <c r="C2835" t="s">
        <v>280</v>
      </c>
      <c r="D2835" t="s">
        <v>280</v>
      </c>
      <c r="E2835" t="s">
        <v>280</v>
      </c>
      <c r="F2835" t="s">
        <v>280</v>
      </c>
      <c r="G2835" t="s">
        <v>280</v>
      </c>
      <c r="H2835" t="s">
        <v>280</v>
      </c>
      <c r="I2835" t="s">
        <v>280</v>
      </c>
      <c r="J2835" t="s">
        <v>280</v>
      </c>
      <c r="K2835" t="s">
        <v>280</v>
      </c>
      <c r="L2835" t="s">
        <v>280</v>
      </c>
      <c r="M2835" t="s">
        <v>280</v>
      </c>
      <c r="N2835" t="s">
        <v>280</v>
      </c>
      <c r="O2835" s="182" t="s">
        <v>280</v>
      </c>
      <c r="P2835" s="182" t="s">
        <v>280</v>
      </c>
      <c r="Q2835" t="s">
        <v>280</v>
      </c>
      <c r="R2835" t="s">
        <v>280</v>
      </c>
      <c r="S2835" t="s">
        <v>280</v>
      </c>
      <c r="T2835" t="s">
        <v>280</v>
      </c>
    </row>
    <row r="2836" spans="2:20">
      <c r="B2836" t="s">
        <v>280</v>
      </c>
      <c r="C2836" t="s">
        <v>280</v>
      </c>
      <c r="D2836" t="s">
        <v>280</v>
      </c>
      <c r="E2836" t="s">
        <v>280</v>
      </c>
      <c r="F2836" t="s">
        <v>280</v>
      </c>
      <c r="G2836" t="s">
        <v>280</v>
      </c>
      <c r="H2836" t="s">
        <v>280</v>
      </c>
      <c r="I2836" t="s">
        <v>280</v>
      </c>
      <c r="J2836" t="s">
        <v>280</v>
      </c>
      <c r="K2836" t="s">
        <v>280</v>
      </c>
      <c r="L2836" t="s">
        <v>280</v>
      </c>
      <c r="M2836" t="s">
        <v>280</v>
      </c>
      <c r="N2836" t="s">
        <v>280</v>
      </c>
      <c r="O2836" s="182" t="s">
        <v>280</v>
      </c>
      <c r="P2836" s="182" t="s">
        <v>280</v>
      </c>
      <c r="Q2836" t="s">
        <v>280</v>
      </c>
      <c r="R2836" t="s">
        <v>280</v>
      </c>
      <c r="S2836" t="s">
        <v>280</v>
      </c>
      <c r="T2836" t="s">
        <v>280</v>
      </c>
    </row>
    <row r="2837" spans="2:20">
      <c r="B2837" t="s">
        <v>280</v>
      </c>
      <c r="C2837" t="s">
        <v>280</v>
      </c>
      <c r="D2837" t="s">
        <v>280</v>
      </c>
      <c r="E2837" t="s">
        <v>280</v>
      </c>
      <c r="F2837" t="s">
        <v>280</v>
      </c>
      <c r="G2837" t="s">
        <v>280</v>
      </c>
      <c r="H2837" t="s">
        <v>280</v>
      </c>
      <c r="I2837" t="s">
        <v>280</v>
      </c>
      <c r="J2837" t="s">
        <v>280</v>
      </c>
      <c r="K2837" t="s">
        <v>280</v>
      </c>
      <c r="L2837" t="s">
        <v>280</v>
      </c>
      <c r="M2837" t="s">
        <v>280</v>
      </c>
      <c r="N2837" t="s">
        <v>280</v>
      </c>
      <c r="O2837" s="182" t="s">
        <v>280</v>
      </c>
      <c r="P2837" s="182" t="s">
        <v>280</v>
      </c>
      <c r="Q2837" t="s">
        <v>280</v>
      </c>
      <c r="R2837" t="s">
        <v>280</v>
      </c>
      <c r="S2837" t="s">
        <v>280</v>
      </c>
      <c r="T2837" t="s">
        <v>280</v>
      </c>
    </row>
    <row r="2838" spans="2:20">
      <c r="B2838" t="s">
        <v>280</v>
      </c>
      <c r="C2838" t="s">
        <v>280</v>
      </c>
      <c r="D2838" t="s">
        <v>280</v>
      </c>
      <c r="E2838" t="s">
        <v>280</v>
      </c>
      <c r="F2838" t="s">
        <v>280</v>
      </c>
      <c r="G2838" t="s">
        <v>280</v>
      </c>
      <c r="H2838" t="s">
        <v>280</v>
      </c>
      <c r="I2838" t="s">
        <v>280</v>
      </c>
      <c r="J2838" t="s">
        <v>280</v>
      </c>
      <c r="K2838" t="s">
        <v>280</v>
      </c>
      <c r="L2838" t="s">
        <v>280</v>
      </c>
      <c r="M2838" t="s">
        <v>280</v>
      </c>
      <c r="N2838" t="s">
        <v>280</v>
      </c>
      <c r="O2838" s="182" t="s">
        <v>280</v>
      </c>
      <c r="P2838" s="182" t="s">
        <v>280</v>
      </c>
      <c r="Q2838" t="s">
        <v>280</v>
      </c>
      <c r="R2838" t="s">
        <v>280</v>
      </c>
      <c r="S2838" t="s">
        <v>280</v>
      </c>
      <c r="T2838" t="s">
        <v>280</v>
      </c>
    </row>
    <row r="2839" spans="2:20">
      <c r="B2839" t="s">
        <v>280</v>
      </c>
      <c r="C2839" t="s">
        <v>280</v>
      </c>
      <c r="D2839" t="s">
        <v>280</v>
      </c>
      <c r="E2839" t="s">
        <v>280</v>
      </c>
      <c r="F2839" t="s">
        <v>280</v>
      </c>
      <c r="G2839" t="s">
        <v>280</v>
      </c>
      <c r="H2839" t="s">
        <v>280</v>
      </c>
      <c r="I2839" t="s">
        <v>280</v>
      </c>
      <c r="J2839" t="s">
        <v>280</v>
      </c>
      <c r="K2839" t="s">
        <v>280</v>
      </c>
      <c r="L2839" t="s">
        <v>280</v>
      </c>
      <c r="M2839" t="s">
        <v>280</v>
      </c>
      <c r="N2839" t="s">
        <v>280</v>
      </c>
      <c r="O2839" s="182" t="s">
        <v>280</v>
      </c>
      <c r="P2839" s="182" t="s">
        <v>280</v>
      </c>
      <c r="Q2839" t="s">
        <v>280</v>
      </c>
      <c r="R2839" t="s">
        <v>280</v>
      </c>
      <c r="S2839" t="s">
        <v>280</v>
      </c>
      <c r="T2839" t="s">
        <v>280</v>
      </c>
    </row>
    <row r="2840" spans="2:20">
      <c r="B2840" t="s">
        <v>280</v>
      </c>
      <c r="C2840" t="s">
        <v>280</v>
      </c>
      <c r="D2840" t="s">
        <v>280</v>
      </c>
      <c r="E2840" t="s">
        <v>280</v>
      </c>
      <c r="F2840" t="s">
        <v>280</v>
      </c>
      <c r="G2840" t="s">
        <v>280</v>
      </c>
      <c r="H2840" t="s">
        <v>280</v>
      </c>
      <c r="I2840" t="s">
        <v>280</v>
      </c>
      <c r="J2840" t="s">
        <v>280</v>
      </c>
      <c r="K2840" t="s">
        <v>280</v>
      </c>
      <c r="L2840" t="s">
        <v>280</v>
      </c>
      <c r="M2840" t="s">
        <v>280</v>
      </c>
      <c r="N2840" t="s">
        <v>280</v>
      </c>
      <c r="O2840" s="182" t="s">
        <v>280</v>
      </c>
      <c r="P2840" s="182" t="s">
        <v>280</v>
      </c>
      <c r="Q2840" t="s">
        <v>280</v>
      </c>
      <c r="R2840" t="s">
        <v>280</v>
      </c>
      <c r="S2840" t="s">
        <v>280</v>
      </c>
      <c r="T2840" t="s">
        <v>280</v>
      </c>
    </row>
    <row r="2841" spans="2:20">
      <c r="B2841" t="s">
        <v>280</v>
      </c>
      <c r="C2841" t="s">
        <v>280</v>
      </c>
      <c r="D2841" t="s">
        <v>280</v>
      </c>
      <c r="E2841" t="s">
        <v>280</v>
      </c>
      <c r="F2841" t="s">
        <v>280</v>
      </c>
      <c r="G2841" t="s">
        <v>280</v>
      </c>
      <c r="H2841" t="s">
        <v>280</v>
      </c>
      <c r="I2841" t="s">
        <v>280</v>
      </c>
      <c r="J2841" t="s">
        <v>280</v>
      </c>
      <c r="K2841" t="s">
        <v>280</v>
      </c>
      <c r="L2841" t="s">
        <v>280</v>
      </c>
      <c r="M2841" t="s">
        <v>280</v>
      </c>
      <c r="N2841" t="s">
        <v>280</v>
      </c>
      <c r="O2841" s="182" t="s">
        <v>280</v>
      </c>
      <c r="P2841" s="182" t="s">
        <v>280</v>
      </c>
      <c r="Q2841" t="s">
        <v>280</v>
      </c>
      <c r="R2841" t="s">
        <v>280</v>
      </c>
      <c r="S2841" t="s">
        <v>280</v>
      </c>
      <c r="T2841" t="s">
        <v>280</v>
      </c>
    </row>
    <row r="2842" spans="2:20">
      <c r="B2842" t="s">
        <v>280</v>
      </c>
      <c r="C2842" t="s">
        <v>280</v>
      </c>
      <c r="D2842" t="s">
        <v>280</v>
      </c>
      <c r="E2842" t="s">
        <v>280</v>
      </c>
      <c r="F2842" t="s">
        <v>280</v>
      </c>
      <c r="G2842" t="s">
        <v>280</v>
      </c>
      <c r="H2842" t="s">
        <v>280</v>
      </c>
      <c r="I2842" t="s">
        <v>280</v>
      </c>
      <c r="J2842" t="s">
        <v>280</v>
      </c>
      <c r="K2842" t="s">
        <v>280</v>
      </c>
      <c r="L2842" t="s">
        <v>280</v>
      </c>
      <c r="M2842" t="s">
        <v>280</v>
      </c>
      <c r="N2842" t="s">
        <v>280</v>
      </c>
      <c r="O2842" s="182" t="s">
        <v>280</v>
      </c>
      <c r="P2842" s="182" t="s">
        <v>280</v>
      </c>
      <c r="Q2842" t="s">
        <v>280</v>
      </c>
      <c r="R2842" t="s">
        <v>280</v>
      </c>
      <c r="S2842" t="s">
        <v>280</v>
      </c>
      <c r="T2842" t="s">
        <v>280</v>
      </c>
    </row>
    <row r="2843" spans="2:20">
      <c r="B2843" t="s">
        <v>280</v>
      </c>
      <c r="C2843" t="s">
        <v>280</v>
      </c>
      <c r="D2843" t="s">
        <v>280</v>
      </c>
      <c r="E2843" t="s">
        <v>280</v>
      </c>
      <c r="F2843" t="s">
        <v>280</v>
      </c>
      <c r="G2843" t="s">
        <v>280</v>
      </c>
      <c r="H2843" t="s">
        <v>280</v>
      </c>
      <c r="I2843" t="s">
        <v>280</v>
      </c>
      <c r="J2843" t="s">
        <v>280</v>
      </c>
      <c r="K2843" t="s">
        <v>280</v>
      </c>
      <c r="L2843" t="s">
        <v>280</v>
      </c>
      <c r="M2843" t="s">
        <v>280</v>
      </c>
      <c r="N2843" t="s">
        <v>280</v>
      </c>
      <c r="O2843" s="182" t="s">
        <v>280</v>
      </c>
      <c r="P2843" s="182" t="s">
        <v>280</v>
      </c>
      <c r="Q2843" t="s">
        <v>280</v>
      </c>
      <c r="R2843" t="s">
        <v>280</v>
      </c>
      <c r="S2843" t="s">
        <v>280</v>
      </c>
      <c r="T2843" t="s">
        <v>280</v>
      </c>
    </row>
    <row r="2844" spans="2:20">
      <c r="B2844" t="s">
        <v>280</v>
      </c>
      <c r="C2844" t="s">
        <v>280</v>
      </c>
      <c r="D2844" t="s">
        <v>280</v>
      </c>
      <c r="E2844" t="s">
        <v>280</v>
      </c>
      <c r="F2844" t="s">
        <v>280</v>
      </c>
      <c r="G2844" t="s">
        <v>280</v>
      </c>
      <c r="H2844" t="s">
        <v>280</v>
      </c>
      <c r="I2844" t="s">
        <v>280</v>
      </c>
      <c r="J2844" t="s">
        <v>280</v>
      </c>
      <c r="K2844" t="s">
        <v>280</v>
      </c>
      <c r="L2844" t="s">
        <v>280</v>
      </c>
      <c r="M2844" t="s">
        <v>280</v>
      </c>
      <c r="N2844" t="s">
        <v>280</v>
      </c>
      <c r="O2844" s="182" t="s">
        <v>280</v>
      </c>
      <c r="P2844" s="182" t="s">
        <v>280</v>
      </c>
      <c r="Q2844" t="s">
        <v>280</v>
      </c>
      <c r="R2844" t="s">
        <v>280</v>
      </c>
      <c r="S2844" t="s">
        <v>280</v>
      </c>
      <c r="T2844" t="s">
        <v>280</v>
      </c>
    </row>
    <row r="2845" spans="2:20">
      <c r="B2845" t="s">
        <v>280</v>
      </c>
      <c r="C2845" t="s">
        <v>280</v>
      </c>
      <c r="D2845" t="s">
        <v>280</v>
      </c>
      <c r="E2845" t="s">
        <v>280</v>
      </c>
      <c r="F2845" t="s">
        <v>280</v>
      </c>
      <c r="G2845" t="s">
        <v>280</v>
      </c>
      <c r="H2845" t="s">
        <v>280</v>
      </c>
      <c r="I2845" t="s">
        <v>280</v>
      </c>
      <c r="J2845" t="s">
        <v>280</v>
      </c>
      <c r="K2845" t="s">
        <v>280</v>
      </c>
      <c r="L2845" t="s">
        <v>280</v>
      </c>
      <c r="M2845" t="s">
        <v>280</v>
      </c>
      <c r="N2845" t="s">
        <v>280</v>
      </c>
      <c r="O2845" s="182" t="s">
        <v>280</v>
      </c>
      <c r="P2845" s="182" t="s">
        <v>280</v>
      </c>
      <c r="Q2845" t="s">
        <v>280</v>
      </c>
      <c r="R2845" t="s">
        <v>280</v>
      </c>
      <c r="S2845" t="s">
        <v>280</v>
      </c>
      <c r="T2845" t="s">
        <v>280</v>
      </c>
    </row>
    <row r="2846" spans="2:20">
      <c r="B2846" t="s">
        <v>280</v>
      </c>
      <c r="C2846" t="s">
        <v>280</v>
      </c>
      <c r="D2846" t="s">
        <v>280</v>
      </c>
      <c r="E2846" t="s">
        <v>280</v>
      </c>
      <c r="F2846" t="s">
        <v>280</v>
      </c>
      <c r="G2846" t="s">
        <v>280</v>
      </c>
      <c r="H2846" t="s">
        <v>280</v>
      </c>
      <c r="I2846" t="s">
        <v>280</v>
      </c>
      <c r="J2846" t="s">
        <v>280</v>
      </c>
      <c r="K2846" t="s">
        <v>280</v>
      </c>
      <c r="L2846" t="s">
        <v>280</v>
      </c>
      <c r="M2846" t="s">
        <v>280</v>
      </c>
      <c r="N2846" t="s">
        <v>280</v>
      </c>
      <c r="O2846" s="182" t="s">
        <v>280</v>
      </c>
      <c r="P2846" s="182" t="s">
        <v>280</v>
      </c>
      <c r="Q2846" t="s">
        <v>280</v>
      </c>
      <c r="R2846" t="s">
        <v>280</v>
      </c>
      <c r="S2846" t="s">
        <v>280</v>
      </c>
      <c r="T2846" t="s">
        <v>280</v>
      </c>
    </row>
    <row r="2847" spans="2:20">
      <c r="B2847" t="s">
        <v>280</v>
      </c>
      <c r="C2847" t="s">
        <v>280</v>
      </c>
      <c r="D2847" t="s">
        <v>280</v>
      </c>
      <c r="E2847" t="s">
        <v>280</v>
      </c>
      <c r="F2847" t="s">
        <v>280</v>
      </c>
      <c r="G2847" t="s">
        <v>280</v>
      </c>
      <c r="H2847" t="s">
        <v>280</v>
      </c>
      <c r="I2847" t="s">
        <v>280</v>
      </c>
      <c r="J2847" t="s">
        <v>280</v>
      </c>
      <c r="K2847" t="s">
        <v>280</v>
      </c>
      <c r="L2847" t="s">
        <v>280</v>
      </c>
      <c r="M2847" t="s">
        <v>280</v>
      </c>
      <c r="N2847" t="s">
        <v>280</v>
      </c>
      <c r="O2847" s="182" t="s">
        <v>280</v>
      </c>
      <c r="P2847" s="182" t="s">
        <v>280</v>
      </c>
      <c r="Q2847" t="s">
        <v>280</v>
      </c>
      <c r="R2847" t="s">
        <v>280</v>
      </c>
      <c r="S2847" t="s">
        <v>280</v>
      </c>
      <c r="T2847" t="s">
        <v>280</v>
      </c>
    </row>
    <row r="2848" spans="2:20">
      <c r="B2848" t="s">
        <v>280</v>
      </c>
      <c r="C2848" t="s">
        <v>280</v>
      </c>
      <c r="D2848" t="s">
        <v>280</v>
      </c>
      <c r="E2848" t="s">
        <v>280</v>
      </c>
      <c r="F2848" t="s">
        <v>280</v>
      </c>
      <c r="G2848" t="s">
        <v>280</v>
      </c>
      <c r="H2848" t="s">
        <v>280</v>
      </c>
      <c r="I2848" t="s">
        <v>280</v>
      </c>
      <c r="J2848" t="s">
        <v>280</v>
      </c>
      <c r="K2848" t="s">
        <v>280</v>
      </c>
      <c r="L2848" t="s">
        <v>280</v>
      </c>
      <c r="M2848" t="s">
        <v>280</v>
      </c>
      <c r="N2848" t="s">
        <v>280</v>
      </c>
      <c r="O2848" s="182" t="s">
        <v>280</v>
      </c>
      <c r="P2848" s="182" t="s">
        <v>280</v>
      </c>
      <c r="Q2848" t="s">
        <v>280</v>
      </c>
      <c r="R2848" t="s">
        <v>280</v>
      </c>
      <c r="S2848" t="s">
        <v>280</v>
      </c>
      <c r="T2848" t="s">
        <v>280</v>
      </c>
    </row>
    <row r="2849" spans="2:20">
      <c r="B2849" t="s">
        <v>280</v>
      </c>
      <c r="C2849" t="s">
        <v>280</v>
      </c>
      <c r="D2849" t="s">
        <v>280</v>
      </c>
      <c r="E2849" t="s">
        <v>280</v>
      </c>
      <c r="F2849" t="s">
        <v>280</v>
      </c>
      <c r="G2849" t="s">
        <v>280</v>
      </c>
      <c r="H2849" t="s">
        <v>280</v>
      </c>
      <c r="I2849" t="s">
        <v>280</v>
      </c>
      <c r="J2849" t="s">
        <v>280</v>
      </c>
      <c r="K2849" t="s">
        <v>280</v>
      </c>
      <c r="L2849" t="s">
        <v>280</v>
      </c>
      <c r="M2849" t="s">
        <v>280</v>
      </c>
      <c r="N2849" t="s">
        <v>280</v>
      </c>
      <c r="O2849" s="182" t="s">
        <v>280</v>
      </c>
      <c r="P2849" s="182" t="s">
        <v>280</v>
      </c>
      <c r="Q2849" t="s">
        <v>280</v>
      </c>
      <c r="R2849" t="s">
        <v>280</v>
      </c>
      <c r="S2849" t="s">
        <v>280</v>
      </c>
      <c r="T2849" t="s">
        <v>280</v>
      </c>
    </row>
    <row r="2850" spans="2:20">
      <c r="B2850" t="s">
        <v>280</v>
      </c>
      <c r="C2850" t="s">
        <v>280</v>
      </c>
      <c r="D2850" t="s">
        <v>280</v>
      </c>
      <c r="E2850" t="s">
        <v>280</v>
      </c>
      <c r="F2850" t="s">
        <v>280</v>
      </c>
      <c r="G2850" t="s">
        <v>280</v>
      </c>
      <c r="H2850" t="s">
        <v>280</v>
      </c>
      <c r="I2850" t="s">
        <v>280</v>
      </c>
      <c r="J2850" t="s">
        <v>280</v>
      </c>
      <c r="K2850" t="s">
        <v>280</v>
      </c>
      <c r="L2850" t="s">
        <v>280</v>
      </c>
      <c r="M2850" t="s">
        <v>280</v>
      </c>
      <c r="N2850" t="s">
        <v>280</v>
      </c>
      <c r="O2850" s="182" t="s">
        <v>280</v>
      </c>
      <c r="P2850" s="182" t="s">
        <v>280</v>
      </c>
      <c r="Q2850" t="s">
        <v>280</v>
      </c>
      <c r="R2850" t="s">
        <v>280</v>
      </c>
      <c r="S2850" t="s">
        <v>280</v>
      </c>
      <c r="T2850" t="s">
        <v>280</v>
      </c>
    </row>
    <row r="2851" spans="2:20">
      <c r="B2851" t="s">
        <v>280</v>
      </c>
      <c r="C2851" t="s">
        <v>280</v>
      </c>
      <c r="D2851" t="s">
        <v>280</v>
      </c>
      <c r="E2851" t="s">
        <v>280</v>
      </c>
      <c r="F2851" t="s">
        <v>280</v>
      </c>
      <c r="G2851" t="s">
        <v>280</v>
      </c>
      <c r="H2851" t="s">
        <v>280</v>
      </c>
      <c r="I2851" t="s">
        <v>280</v>
      </c>
      <c r="J2851" t="s">
        <v>280</v>
      </c>
      <c r="K2851" t="s">
        <v>280</v>
      </c>
      <c r="L2851" t="s">
        <v>280</v>
      </c>
      <c r="M2851" t="s">
        <v>280</v>
      </c>
      <c r="N2851" t="s">
        <v>280</v>
      </c>
      <c r="O2851" s="182" t="s">
        <v>280</v>
      </c>
      <c r="P2851" s="182" t="s">
        <v>280</v>
      </c>
      <c r="Q2851" t="s">
        <v>280</v>
      </c>
      <c r="R2851" t="s">
        <v>280</v>
      </c>
      <c r="S2851" t="s">
        <v>280</v>
      </c>
      <c r="T2851" t="s">
        <v>280</v>
      </c>
    </row>
    <row r="2852" spans="2:20">
      <c r="B2852" t="s">
        <v>280</v>
      </c>
      <c r="C2852" t="s">
        <v>280</v>
      </c>
      <c r="D2852" t="s">
        <v>280</v>
      </c>
      <c r="E2852" t="s">
        <v>280</v>
      </c>
      <c r="F2852" t="s">
        <v>280</v>
      </c>
      <c r="G2852" t="s">
        <v>280</v>
      </c>
      <c r="H2852" t="s">
        <v>280</v>
      </c>
      <c r="I2852" t="s">
        <v>280</v>
      </c>
      <c r="J2852" t="s">
        <v>280</v>
      </c>
      <c r="K2852" t="s">
        <v>280</v>
      </c>
      <c r="L2852" t="s">
        <v>280</v>
      </c>
      <c r="M2852" t="s">
        <v>280</v>
      </c>
      <c r="N2852" t="s">
        <v>280</v>
      </c>
      <c r="O2852" s="182" t="s">
        <v>280</v>
      </c>
      <c r="P2852" s="182" t="s">
        <v>280</v>
      </c>
      <c r="Q2852" t="s">
        <v>280</v>
      </c>
      <c r="R2852" t="s">
        <v>280</v>
      </c>
      <c r="S2852" t="s">
        <v>280</v>
      </c>
      <c r="T2852" t="s">
        <v>280</v>
      </c>
    </row>
    <row r="2853" spans="2:20">
      <c r="B2853" t="s">
        <v>280</v>
      </c>
      <c r="C2853" t="s">
        <v>280</v>
      </c>
      <c r="D2853" t="s">
        <v>280</v>
      </c>
      <c r="E2853" t="s">
        <v>280</v>
      </c>
      <c r="F2853" t="s">
        <v>280</v>
      </c>
      <c r="G2853" t="s">
        <v>280</v>
      </c>
      <c r="H2853" t="s">
        <v>280</v>
      </c>
      <c r="I2853" t="s">
        <v>280</v>
      </c>
      <c r="J2853" t="s">
        <v>280</v>
      </c>
      <c r="K2853" t="s">
        <v>280</v>
      </c>
      <c r="L2853" t="s">
        <v>280</v>
      </c>
      <c r="M2853" t="s">
        <v>280</v>
      </c>
      <c r="N2853" t="s">
        <v>280</v>
      </c>
      <c r="O2853" s="182" t="s">
        <v>280</v>
      </c>
      <c r="P2853" s="182" t="s">
        <v>280</v>
      </c>
      <c r="Q2853" t="s">
        <v>280</v>
      </c>
      <c r="R2853" t="s">
        <v>280</v>
      </c>
      <c r="S2853" t="s">
        <v>280</v>
      </c>
      <c r="T2853" t="s">
        <v>280</v>
      </c>
    </row>
    <row r="2854" spans="2:20">
      <c r="B2854" t="s">
        <v>280</v>
      </c>
      <c r="C2854" t="s">
        <v>280</v>
      </c>
      <c r="D2854" t="s">
        <v>280</v>
      </c>
      <c r="E2854" t="s">
        <v>280</v>
      </c>
      <c r="F2854" t="s">
        <v>280</v>
      </c>
      <c r="G2854" t="s">
        <v>280</v>
      </c>
      <c r="H2854" t="s">
        <v>280</v>
      </c>
      <c r="I2854" t="s">
        <v>280</v>
      </c>
      <c r="J2854" t="s">
        <v>280</v>
      </c>
      <c r="K2854" t="s">
        <v>280</v>
      </c>
      <c r="L2854" t="s">
        <v>280</v>
      </c>
      <c r="M2854" t="s">
        <v>280</v>
      </c>
      <c r="N2854" t="s">
        <v>280</v>
      </c>
      <c r="O2854" s="182" t="s">
        <v>280</v>
      </c>
      <c r="P2854" s="182" t="s">
        <v>280</v>
      </c>
      <c r="Q2854" t="s">
        <v>280</v>
      </c>
      <c r="R2854" t="s">
        <v>280</v>
      </c>
      <c r="S2854" t="s">
        <v>280</v>
      </c>
      <c r="T2854" t="s">
        <v>280</v>
      </c>
    </row>
    <row r="2855" spans="2:20">
      <c r="B2855" t="s">
        <v>280</v>
      </c>
      <c r="C2855" t="s">
        <v>280</v>
      </c>
      <c r="D2855" t="s">
        <v>280</v>
      </c>
      <c r="E2855" t="s">
        <v>280</v>
      </c>
      <c r="F2855" t="s">
        <v>280</v>
      </c>
      <c r="G2855" t="s">
        <v>280</v>
      </c>
      <c r="H2855" t="s">
        <v>280</v>
      </c>
      <c r="I2855" t="s">
        <v>280</v>
      </c>
      <c r="J2855" t="s">
        <v>280</v>
      </c>
      <c r="K2855" t="s">
        <v>280</v>
      </c>
      <c r="L2855" t="s">
        <v>280</v>
      </c>
      <c r="M2855" t="s">
        <v>280</v>
      </c>
      <c r="N2855" t="s">
        <v>280</v>
      </c>
      <c r="O2855" s="182" t="s">
        <v>280</v>
      </c>
      <c r="P2855" s="182" t="s">
        <v>280</v>
      </c>
      <c r="Q2855" t="s">
        <v>280</v>
      </c>
      <c r="R2855" t="s">
        <v>280</v>
      </c>
      <c r="S2855" t="s">
        <v>280</v>
      </c>
      <c r="T2855" t="s">
        <v>280</v>
      </c>
    </row>
    <row r="2856" spans="2:20">
      <c r="B2856" t="s">
        <v>280</v>
      </c>
      <c r="C2856" t="s">
        <v>280</v>
      </c>
      <c r="D2856" t="s">
        <v>280</v>
      </c>
      <c r="E2856" t="s">
        <v>280</v>
      </c>
      <c r="F2856" t="s">
        <v>280</v>
      </c>
      <c r="G2856" t="s">
        <v>280</v>
      </c>
      <c r="H2856" t="s">
        <v>280</v>
      </c>
      <c r="I2856" t="s">
        <v>280</v>
      </c>
      <c r="J2856" t="s">
        <v>280</v>
      </c>
      <c r="K2856" t="s">
        <v>280</v>
      </c>
      <c r="L2856" t="s">
        <v>280</v>
      </c>
      <c r="M2856" t="s">
        <v>280</v>
      </c>
      <c r="N2856" t="s">
        <v>280</v>
      </c>
      <c r="O2856" s="182" t="s">
        <v>280</v>
      </c>
      <c r="P2856" s="182" t="s">
        <v>280</v>
      </c>
      <c r="Q2856" t="s">
        <v>280</v>
      </c>
      <c r="R2856" t="s">
        <v>280</v>
      </c>
      <c r="S2856" t="s">
        <v>280</v>
      </c>
      <c r="T2856" t="s">
        <v>280</v>
      </c>
    </row>
    <row r="2857" spans="2:20">
      <c r="B2857" t="s">
        <v>280</v>
      </c>
      <c r="C2857" t="s">
        <v>280</v>
      </c>
      <c r="D2857" t="s">
        <v>280</v>
      </c>
      <c r="E2857" t="s">
        <v>280</v>
      </c>
      <c r="F2857" t="s">
        <v>280</v>
      </c>
      <c r="G2857" t="s">
        <v>280</v>
      </c>
      <c r="H2857" t="s">
        <v>280</v>
      </c>
      <c r="I2857" t="s">
        <v>280</v>
      </c>
      <c r="J2857" t="s">
        <v>280</v>
      </c>
      <c r="K2857" t="s">
        <v>280</v>
      </c>
      <c r="L2857" t="s">
        <v>280</v>
      </c>
      <c r="M2857" t="s">
        <v>280</v>
      </c>
      <c r="N2857" t="s">
        <v>280</v>
      </c>
      <c r="O2857" s="182" t="s">
        <v>280</v>
      </c>
      <c r="P2857" s="182" t="s">
        <v>280</v>
      </c>
      <c r="Q2857" t="s">
        <v>280</v>
      </c>
      <c r="R2857" t="s">
        <v>280</v>
      </c>
      <c r="S2857" t="s">
        <v>280</v>
      </c>
      <c r="T2857" t="s">
        <v>280</v>
      </c>
    </row>
    <row r="2858" spans="2:20">
      <c r="B2858" t="s">
        <v>280</v>
      </c>
      <c r="C2858" t="s">
        <v>280</v>
      </c>
      <c r="D2858" t="s">
        <v>280</v>
      </c>
      <c r="E2858" t="s">
        <v>280</v>
      </c>
      <c r="F2858" t="s">
        <v>280</v>
      </c>
      <c r="G2858" t="s">
        <v>280</v>
      </c>
      <c r="H2858" t="s">
        <v>280</v>
      </c>
      <c r="I2858" t="s">
        <v>280</v>
      </c>
      <c r="J2858" t="s">
        <v>280</v>
      </c>
      <c r="K2858" t="s">
        <v>280</v>
      </c>
      <c r="L2858" t="s">
        <v>280</v>
      </c>
      <c r="M2858" t="s">
        <v>280</v>
      </c>
      <c r="N2858" t="s">
        <v>280</v>
      </c>
      <c r="O2858" s="182" t="s">
        <v>280</v>
      </c>
      <c r="P2858" s="182" t="s">
        <v>280</v>
      </c>
      <c r="Q2858" t="s">
        <v>280</v>
      </c>
      <c r="R2858" t="s">
        <v>280</v>
      </c>
      <c r="S2858" t="s">
        <v>280</v>
      </c>
      <c r="T2858" t="s">
        <v>280</v>
      </c>
    </row>
    <row r="2859" spans="2:20">
      <c r="B2859" t="s">
        <v>280</v>
      </c>
      <c r="C2859" t="s">
        <v>280</v>
      </c>
      <c r="D2859" t="s">
        <v>280</v>
      </c>
      <c r="E2859" t="s">
        <v>280</v>
      </c>
      <c r="F2859" t="s">
        <v>280</v>
      </c>
      <c r="G2859" t="s">
        <v>280</v>
      </c>
      <c r="H2859" t="s">
        <v>280</v>
      </c>
      <c r="I2859" t="s">
        <v>280</v>
      </c>
      <c r="J2859" t="s">
        <v>280</v>
      </c>
      <c r="K2859" t="s">
        <v>280</v>
      </c>
      <c r="L2859" t="s">
        <v>280</v>
      </c>
      <c r="M2859" t="s">
        <v>280</v>
      </c>
      <c r="N2859" t="s">
        <v>280</v>
      </c>
      <c r="O2859" s="182" t="s">
        <v>280</v>
      </c>
      <c r="P2859" s="182" t="s">
        <v>280</v>
      </c>
      <c r="Q2859" t="s">
        <v>280</v>
      </c>
      <c r="R2859" t="s">
        <v>280</v>
      </c>
      <c r="S2859" t="s">
        <v>280</v>
      </c>
      <c r="T2859" t="s">
        <v>280</v>
      </c>
    </row>
    <row r="2860" spans="2:20">
      <c r="B2860" t="s">
        <v>280</v>
      </c>
      <c r="C2860" t="s">
        <v>280</v>
      </c>
      <c r="D2860" t="s">
        <v>280</v>
      </c>
      <c r="E2860" t="s">
        <v>280</v>
      </c>
      <c r="F2860" t="s">
        <v>280</v>
      </c>
      <c r="G2860" t="s">
        <v>280</v>
      </c>
      <c r="H2860" t="s">
        <v>280</v>
      </c>
      <c r="I2860" t="s">
        <v>280</v>
      </c>
      <c r="J2860" t="s">
        <v>280</v>
      </c>
      <c r="K2860" t="s">
        <v>280</v>
      </c>
      <c r="L2860" t="s">
        <v>280</v>
      </c>
      <c r="M2860" t="s">
        <v>280</v>
      </c>
      <c r="N2860" t="s">
        <v>280</v>
      </c>
      <c r="O2860" s="182" t="s">
        <v>280</v>
      </c>
      <c r="P2860" s="182" t="s">
        <v>280</v>
      </c>
      <c r="Q2860" t="s">
        <v>280</v>
      </c>
      <c r="R2860" t="s">
        <v>280</v>
      </c>
      <c r="S2860" t="s">
        <v>280</v>
      </c>
      <c r="T2860" t="s">
        <v>280</v>
      </c>
    </row>
    <row r="2861" spans="2:20">
      <c r="B2861" t="s">
        <v>280</v>
      </c>
      <c r="C2861" t="s">
        <v>280</v>
      </c>
      <c r="D2861" t="s">
        <v>280</v>
      </c>
      <c r="E2861" t="s">
        <v>280</v>
      </c>
      <c r="F2861" t="s">
        <v>280</v>
      </c>
      <c r="G2861" t="s">
        <v>280</v>
      </c>
      <c r="H2861" t="s">
        <v>280</v>
      </c>
      <c r="I2861" t="s">
        <v>280</v>
      </c>
      <c r="J2861" t="s">
        <v>280</v>
      </c>
      <c r="K2861" t="s">
        <v>280</v>
      </c>
      <c r="L2861" t="s">
        <v>280</v>
      </c>
      <c r="M2861" t="s">
        <v>280</v>
      </c>
      <c r="N2861" t="s">
        <v>280</v>
      </c>
      <c r="O2861" s="182" t="s">
        <v>280</v>
      </c>
      <c r="P2861" s="182" t="s">
        <v>280</v>
      </c>
      <c r="Q2861" t="s">
        <v>280</v>
      </c>
      <c r="R2861" t="s">
        <v>280</v>
      </c>
      <c r="S2861" t="s">
        <v>280</v>
      </c>
      <c r="T2861" t="s">
        <v>280</v>
      </c>
    </row>
    <row r="2862" spans="2:20">
      <c r="B2862" t="s">
        <v>280</v>
      </c>
      <c r="C2862" t="s">
        <v>280</v>
      </c>
      <c r="D2862" t="s">
        <v>280</v>
      </c>
      <c r="E2862" t="s">
        <v>280</v>
      </c>
      <c r="F2862" t="s">
        <v>280</v>
      </c>
      <c r="G2862" t="s">
        <v>280</v>
      </c>
      <c r="H2862" t="s">
        <v>280</v>
      </c>
      <c r="I2862" t="s">
        <v>280</v>
      </c>
      <c r="J2862" t="s">
        <v>280</v>
      </c>
      <c r="K2862" t="s">
        <v>280</v>
      </c>
      <c r="L2862" t="s">
        <v>280</v>
      </c>
      <c r="M2862" t="s">
        <v>280</v>
      </c>
      <c r="N2862" t="s">
        <v>280</v>
      </c>
      <c r="O2862" s="182" t="s">
        <v>280</v>
      </c>
      <c r="P2862" s="182" t="s">
        <v>280</v>
      </c>
      <c r="Q2862" t="s">
        <v>280</v>
      </c>
      <c r="R2862" t="s">
        <v>280</v>
      </c>
      <c r="S2862" t="s">
        <v>280</v>
      </c>
      <c r="T2862" t="s">
        <v>280</v>
      </c>
    </row>
    <row r="2863" spans="2:20">
      <c r="B2863" t="s">
        <v>280</v>
      </c>
      <c r="C2863" t="s">
        <v>280</v>
      </c>
      <c r="D2863" t="s">
        <v>280</v>
      </c>
      <c r="E2863" t="s">
        <v>280</v>
      </c>
      <c r="F2863" t="s">
        <v>280</v>
      </c>
      <c r="G2863" t="s">
        <v>280</v>
      </c>
      <c r="H2863" t="s">
        <v>280</v>
      </c>
      <c r="I2863" t="s">
        <v>280</v>
      </c>
      <c r="J2863" t="s">
        <v>280</v>
      </c>
      <c r="K2863" t="s">
        <v>280</v>
      </c>
      <c r="L2863" t="s">
        <v>280</v>
      </c>
      <c r="M2863" t="s">
        <v>280</v>
      </c>
      <c r="N2863" t="s">
        <v>280</v>
      </c>
      <c r="O2863" s="182" t="s">
        <v>280</v>
      </c>
      <c r="P2863" s="182" t="s">
        <v>280</v>
      </c>
      <c r="Q2863" t="s">
        <v>280</v>
      </c>
      <c r="R2863" t="s">
        <v>280</v>
      </c>
      <c r="S2863" t="s">
        <v>280</v>
      </c>
      <c r="T2863" t="s">
        <v>280</v>
      </c>
    </row>
    <row r="2864" spans="2:20">
      <c r="B2864" t="s">
        <v>280</v>
      </c>
      <c r="C2864" t="s">
        <v>280</v>
      </c>
      <c r="D2864" t="s">
        <v>280</v>
      </c>
      <c r="E2864" t="s">
        <v>280</v>
      </c>
      <c r="F2864" t="s">
        <v>280</v>
      </c>
      <c r="G2864" t="s">
        <v>280</v>
      </c>
      <c r="H2864" t="s">
        <v>280</v>
      </c>
      <c r="I2864" t="s">
        <v>280</v>
      </c>
      <c r="J2864" t="s">
        <v>280</v>
      </c>
      <c r="K2864" t="s">
        <v>280</v>
      </c>
      <c r="L2864" t="s">
        <v>280</v>
      </c>
      <c r="M2864" t="s">
        <v>280</v>
      </c>
      <c r="N2864" t="s">
        <v>280</v>
      </c>
      <c r="O2864" s="182" t="s">
        <v>280</v>
      </c>
      <c r="P2864" s="182" t="s">
        <v>280</v>
      </c>
      <c r="Q2864" t="s">
        <v>280</v>
      </c>
      <c r="R2864" t="s">
        <v>280</v>
      </c>
      <c r="S2864" t="s">
        <v>280</v>
      </c>
      <c r="T2864" t="s">
        <v>280</v>
      </c>
    </row>
    <row r="2865" spans="2:20">
      <c r="B2865" t="s">
        <v>280</v>
      </c>
      <c r="C2865" t="s">
        <v>280</v>
      </c>
      <c r="D2865" t="s">
        <v>280</v>
      </c>
      <c r="E2865" t="s">
        <v>280</v>
      </c>
      <c r="F2865" t="s">
        <v>280</v>
      </c>
      <c r="G2865" t="s">
        <v>280</v>
      </c>
      <c r="H2865" t="s">
        <v>280</v>
      </c>
      <c r="I2865" t="s">
        <v>280</v>
      </c>
      <c r="J2865" t="s">
        <v>280</v>
      </c>
      <c r="K2865" t="s">
        <v>280</v>
      </c>
      <c r="L2865" t="s">
        <v>280</v>
      </c>
      <c r="M2865" t="s">
        <v>280</v>
      </c>
      <c r="N2865" t="s">
        <v>280</v>
      </c>
      <c r="O2865" s="182" t="s">
        <v>280</v>
      </c>
      <c r="P2865" s="182" t="s">
        <v>280</v>
      </c>
      <c r="Q2865" t="s">
        <v>280</v>
      </c>
      <c r="R2865" t="s">
        <v>280</v>
      </c>
      <c r="S2865" t="s">
        <v>280</v>
      </c>
      <c r="T2865" t="s">
        <v>280</v>
      </c>
    </row>
    <row r="2866" spans="2:20">
      <c r="B2866" t="s">
        <v>280</v>
      </c>
      <c r="C2866" t="s">
        <v>280</v>
      </c>
      <c r="D2866" t="s">
        <v>280</v>
      </c>
      <c r="E2866" t="s">
        <v>280</v>
      </c>
      <c r="F2866" t="s">
        <v>280</v>
      </c>
      <c r="G2866" t="s">
        <v>280</v>
      </c>
      <c r="H2866" t="s">
        <v>280</v>
      </c>
      <c r="I2866" t="s">
        <v>280</v>
      </c>
      <c r="J2866" t="s">
        <v>280</v>
      </c>
      <c r="K2866" t="s">
        <v>280</v>
      </c>
      <c r="L2866" t="s">
        <v>280</v>
      </c>
      <c r="M2866" t="s">
        <v>280</v>
      </c>
      <c r="N2866" t="s">
        <v>280</v>
      </c>
      <c r="O2866" s="182" t="s">
        <v>280</v>
      </c>
      <c r="P2866" s="182" t="s">
        <v>280</v>
      </c>
      <c r="Q2866" t="s">
        <v>280</v>
      </c>
      <c r="R2866" t="s">
        <v>280</v>
      </c>
      <c r="S2866" t="s">
        <v>280</v>
      </c>
      <c r="T2866" t="s">
        <v>280</v>
      </c>
    </row>
    <row r="2867" spans="2:20">
      <c r="B2867" t="s">
        <v>280</v>
      </c>
      <c r="C2867" t="s">
        <v>280</v>
      </c>
      <c r="D2867" t="s">
        <v>280</v>
      </c>
      <c r="E2867" t="s">
        <v>280</v>
      </c>
      <c r="F2867" t="s">
        <v>280</v>
      </c>
      <c r="G2867" t="s">
        <v>280</v>
      </c>
      <c r="H2867" t="s">
        <v>280</v>
      </c>
      <c r="I2867" t="s">
        <v>280</v>
      </c>
      <c r="J2867" t="s">
        <v>280</v>
      </c>
      <c r="K2867" t="s">
        <v>280</v>
      </c>
      <c r="L2867" t="s">
        <v>280</v>
      </c>
      <c r="M2867" t="s">
        <v>280</v>
      </c>
      <c r="N2867" t="s">
        <v>280</v>
      </c>
      <c r="O2867" s="182" t="s">
        <v>280</v>
      </c>
      <c r="P2867" s="182" t="s">
        <v>280</v>
      </c>
      <c r="Q2867" t="s">
        <v>280</v>
      </c>
      <c r="R2867" t="s">
        <v>280</v>
      </c>
      <c r="S2867" t="s">
        <v>280</v>
      </c>
      <c r="T2867" t="s">
        <v>280</v>
      </c>
    </row>
    <row r="2868" spans="2:20">
      <c r="B2868" t="s">
        <v>280</v>
      </c>
      <c r="C2868" t="s">
        <v>280</v>
      </c>
      <c r="D2868" t="s">
        <v>280</v>
      </c>
      <c r="E2868" t="s">
        <v>280</v>
      </c>
      <c r="F2868" t="s">
        <v>280</v>
      </c>
      <c r="G2868" t="s">
        <v>280</v>
      </c>
      <c r="H2868" t="s">
        <v>280</v>
      </c>
      <c r="I2868" t="s">
        <v>280</v>
      </c>
      <c r="J2868" t="s">
        <v>280</v>
      </c>
      <c r="K2868" t="s">
        <v>280</v>
      </c>
      <c r="L2868" t="s">
        <v>280</v>
      </c>
      <c r="M2868" t="s">
        <v>280</v>
      </c>
      <c r="N2868" t="s">
        <v>280</v>
      </c>
      <c r="O2868" s="182" t="s">
        <v>280</v>
      </c>
      <c r="P2868" s="182" t="s">
        <v>280</v>
      </c>
      <c r="Q2868" t="s">
        <v>280</v>
      </c>
      <c r="R2868" t="s">
        <v>280</v>
      </c>
      <c r="S2868" t="s">
        <v>280</v>
      </c>
      <c r="T2868" t="s">
        <v>280</v>
      </c>
    </row>
    <row r="2869" spans="2:20">
      <c r="B2869" t="s">
        <v>280</v>
      </c>
      <c r="C2869" t="s">
        <v>280</v>
      </c>
      <c r="D2869" t="s">
        <v>280</v>
      </c>
      <c r="E2869" t="s">
        <v>280</v>
      </c>
      <c r="F2869" t="s">
        <v>280</v>
      </c>
      <c r="G2869" t="s">
        <v>280</v>
      </c>
      <c r="H2869" t="s">
        <v>280</v>
      </c>
      <c r="I2869" t="s">
        <v>280</v>
      </c>
      <c r="J2869" t="s">
        <v>280</v>
      </c>
      <c r="K2869" t="s">
        <v>280</v>
      </c>
      <c r="L2869" t="s">
        <v>280</v>
      </c>
      <c r="M2869" t="s">
        <v>280</v>
      </c>
      <c r="N2869" t="s">
        <v>280</v>
      </c>
      <c r="O2869" s="182" t="s">
        <v>280</v>
      </c>
      <c r="P2869" s="182" t="s">
        <v>280</v>
      </c>
      <c r="Q2869" t="s">
        <v>280</v>
      </c>
      <c r="R2869" t="s">
        <v>280</v>
      </c>
      <c r="S2869" t="s">
        <v>280</v>
      </c>
      <c r="T2869" t="s">
        <v>280</v>
      </c>
    </row>
    <row r="2870" spans="2:20">
      <c r="B2870" t="s">
        <v>280</v>
      </c>
      <c r="C2870" t="s">
        <v>280</v>
      </c>
      <c r="D2870" t="s">
        <v>280</v>
      </c>
      <c r="E2870" t="s">
        <v>280</v>
      </c>
      <c r="F2870" t="s">
        <v>280</v>
      </c>
      <c r="G2870" t="s">
        <v>280</v>
      </c>
      <c r="H2870" t="s">
        <v>280</v>
      </c>
      <c r="I2870" t="s">
        <v>280</v>
      </c>
      <c r="J2870" t="s">
        <v>280</v>
      </c>
      <c r="K2870" t="s">
        <v>280</v>
      </c>
      <c r="L2870" t="s">
        <v>280</v>
      </c>
      <c r="M2870" t="s">
        <v>280</v>
      </c>
      <c r="N2870" t="s">
        <v>280</v>
      </c>
      <c r="O2870" s="182" t="s">
        <v>280</v>
      </c>
      <c r="P2870" s="182" t="s">
        <v>280</v>
      </c>
      <c r="Q2870" t="s">
        <v>280</v>
      </c>
      <c r="R2870" t="s">
        <v>280</v>
      </c>
      <c r="S2870" t="s">
        <v>280</v>
      </c>
      <c r="T2870" t="s">
        <v>280</v>
      </c>
    </row>
    <row r="2871" spans="2:20">
      <c r="B2871" t="s">
        <v>280</v>
      </c>
      <c r="C2871" t="s">
        <v>280</v>
      </c>
      <c r="D2871" t="s">
        <v>280</v>
      </c>
      <c r="E2871" t="s">
        <v>280</v>
      </c>
      <c r="F2871" t="s">
        <v>280</v>
      </c>
      <c r="G2871" t="s">
        <v>280</v>
      </c>
      <c r="H2871" t="s">
        <v>280</v>
      </c>
      <c r="I2871" t="s">
        <v>280</v>
      </c>
      <c r="J2871" t="s">
        <v>280</v>
      </c>
      <c r="K2871" t="s">
        <v>280</v>
      </c>
      <c r="L2871" t="s">
        <v>280</v>
      </c>
      <c r="M2871" t="s">
        <v>280</v>
      </c>
      <c r="N2871" t="s">
        <v>280</v>
      </c>
      <c r="O2871" s="182" t="s">
        <v>280</v>
      </c>
      <c r="P2871" s="182" t="s">
        <v>280</v>
      </c>
      <c r="Q2871" t="s">
        <v>280</v>
      </c>
      <c r="R2871" t="s">
        <v>280</v>
      </c>
      <c r="S2871" t="s">
        <v>280</v>
      </c>
      <c r="T2871" t="s">
        <v>280</v>
      </c>
    </row>
    <row r="2872" spans="2:20">
      <c r="B2872" t="s">
        <v>280</v>
      </c>
      <c r="C2872" t="s">
        <v>280</v>
      </c>
      <c r="D2872" t="s">
        <v>280</v>
      </c>
      <c r="E2872" t="s">
        <v>280</v>
      </c>
      <c r="F2872" t="s">
        <v>280</v>
      </c>
      <c r="G2872" t="s">
        <v>280</v>
      </c>
      <c r="H2872" t="s">
        <v>280</v>
      </c>
      <c r="I2872" t="s">
        <v>280</v>
      </c>
      <c r="J2872" t="s">
        <v>280</v>
      </c>
      <c r="K2872" t="s">
        <v>280</v>
      </c>
      <c r="L2872" t="s">
        <v>280</v>
      </c>
      <c r="M2872" t="s">
        <v>280</v>
      </c>
      <c r="N2872" t="s">
        <v>280</v>
      </c>
      <c r="O2872" s="182" t="s">
        <v>280</v>
      </c>
      <c r="P2872" s="182" t="s">
        <v>280</v>
      </c>
      <c r="Q2872" t="s">
        <v>280</v>
      </c>
      <c r="R2872" t="s">
        <v>280</v>
      </c>
      <c r="S2872" t="s">
        <v>280</v>
      </c>
      <c r="T2872" t="s">
        <v>280</v>
      </c>
    </row>
    <row r="2873" spans="2:20">
      <c r="B2873" t="s">
        <v>280</v>
      </c>
      <c r="C2873" t="s">
        <v>280</v>
      </c>
      <c r="D2873" t="s">
        <v>280</v>
      </c>
      <c r="E2873" t="s">
        <v>280</v>
      </c>
      <c r="F2873" t="s">
        <v>280</v>
      </c>
      <c r="G2873" t="s">
        <v>280</v>
      </c>
      <c r="H2873" t="s">
        <v>280</v>
      </c>
      <c r="I2873" t="s">
        <v>280</v>
      </c>
      <c r="J2873" t="s">
        <v>280</v>
      </c>
      <c r="K2873" t="s">
        <v>280</v>
      </c>
      <c r="L2873" t="s">
        <v>280</v>
      </c>
      <c r="M2873" t="s">
        <v>280</v>
      </c>
      <c r="N2873" t="s">
        <v>280</v>
      </c>
      <c r="O2873" s="182" t="s">
        <v>280</v>
      </c>
      <c r="P2873" s="182" t="s">
        <v>280</v>
      </c>
      <c r="Q2873" t="s">
        <v>280</v>
      </c>
      <c r="R2873" t="s">
        <v>280</v>
      </c>
      <c r="S2873" t="s">
        <v>280</v>
      </c>
      <c r="T2873" t="s">
        <v>280</v>
      </c>
    </row>
    <row r="2874" spans="2:20">
      <c r="B2874" t="s">
        <v>280</v>
      </c>
      <c r="C2874" t="s">
        <v>280</v>
      </c>
      <c r="D2874" t="s">
        <v>280</v>
      </c>
      <c r="E2874" t="s">
        <v>280</v>
      </c>
      <c r="F2874" t="s">
        <v>280</v>
      </c>
      <c r="G2874" t="s">
        <v>280</v>
      </c>
      <c r="H2874" t="s">
        <v>280</v>
      </c>
      <c r="I2874" t="s">
        <v>280</v>
      </c>
      <c r="J2874" t="s">
        <v>280</v>
      </c>
      <c r="K2874" t="s">
        <v>280</v>
      </c>
      <c r="L2874" t="s">
        <v>280</v>
      </c>
      <c r="M2874" t="s">
        <v>280</v>
      </c>
      <c r="N2874" t="s">
        <v>280</v>
      </c>
      <c r="O2874" s="182" t="s">
        <v>280</v>
      </c>
      <c r="P2874" s="182" t="s">
        <v>280</v>
      </c>
      <c r="Q2874" t="s">
        <v>280</v>
      </c>
      <c r="R2874" t="s">
        <v>280</v>
      </c>
      <c r="S2874" t="s">
        <v>280</v>
      </c>
      <c r="T2874" t="s">
        <v>280</v>
      </c>
    </row>
    <row r="2875" spans="2:20">
      <c r="B2875" t="s">
        <v>280</v>
      </c>
      <c r="C2875" t="s">
        <v>280</v>
      </c>
      <c r="D2875" t="s">
        <v>280</v>
      </c>
      <c r="E2875" t="s">
        <v>280</v>
      </c>
      <c r="F2875" t="s">
        <v>280</v>
      </c>
      <c r="G2875" t="s">
        <v>280</v>
      </c>
      <c r="H2875" t="s">
        <v>280</v>
      </c>
      <c r="I2875" t="s">
        <v>280</v>
      </c>
      <c r="J2875" t="s">
        <v>280</v>
      </c>
      <c r="K2875" t="s">
        <v>280</v>
      </c>
      <c r="L2875" t="s">
        <v>280</v>
      </c>
      <c r="M2875" t="s">
        <v>280</v>
      </c>
      <c r="N2875" t="s">
        <v>280</v>
      </c>
      <c r="O2875" s="182" t="s">
        <v>280</v>
      </c>
      <c r="P2875" s="182" t="s">
        <v>280</v>
      </c>
      <c r="Q2875" t="s">
        <v>280</v>
      </c>
      <c r="R2875" t="s">
        <v>280</v>
      </c>
      <c r="S2875" t="s">
        <v>280</v>
      </c>
      <c r="T2875" t="s">
        <v>280</v>
      </c>
    </row>
    <row r="2876" spans="2:20">
      <c r="B2876" t="s">
        <v>280</v>
      </c>
      <c r="C2876" t="s">
        <v>280</v>
      </c>
      <c r="D2876" t="s">
        <v>280</v>
      </c>
      <c r="E2876" t="s">
        <v>280</v>
      </c>
      <c r="F2876" t="s">
        <v>280</v>
      </c>
      <c r="G2876" t="s">
        <v>280</v>
      </c>
      <c r="H2876" t="s">
        <v>280</v>
      </c>
      <c r="I2876" t="s">
        <v>280</v>
      </c>
      <c r="J2876" t="s">
        <v>280</v>
      </c>
      <c r="K2876" t="s">
        <v>280</v>
      </c>
      <c r="L2876" t="s">
        <v>280</v>
      </c>
      <c r="M2876" t="s">
        <v>280</v>
      </c>
      <c r="N2876" t="s">
        <v>280</v>
      </c>
      <c r="O2876" s="182" t="s">
        <v>280</v>
      </c>
      <c r="P2876" s="182" t="s">
        <v>280</v>
      </c>
      <c r="Q2876" t="s">
        <v>280</v>
      </c>
      <c r="R2876" t="s">
        <v>280</v>
      </c>
      <c r="S2876" t="s">
        <v>280</v>
      </c>
      <c r="T2876" t="s">
        <v>280</v>
      </c>
    </row>
    <row r="2877" spans="2:20">
      <c r="B2877" t="s">
        <v>280</v>
      </c>
      <c r="C2877" t="s">
        <v>280</v>
      </c>
      <c r="D2877" t="s">
        <v>280</v>
      </c>
      <c r="E2877" t="s">
        <v>280</v>
      </c>
      <c r="F2877" t="s">
        <v>280</v>
      </c>
      <c r="G2877" t="s">
        <v>280</v>
      </c>
      <c r="H2877" t="s">
        <v>280</v>
      </c>
      <c r="I2877" t="s">
        <v>280</v>
      </c>
      <c r="J2877" t="s">
        <v>280</v>
      </c>
      <c r="K2877" t="s">
        <v>280</v>
      </c>
      <c r="L2877" t="s">
        <v>280</v>
      </c>
      <c r="M2877" t="s">
        <v>280</v>
      </c>
      <c r="N2877" t="s">
        <v>280</v>
      </c>
      <c r="O2877" s="182" t="s">
        <v>280</v>
      </c>
      <c r="P2877" s="182" t="s">
        <v>280</v>
      </c>
      <c r="Q2877" t="s">
        <v>280</v>
      </c>
      <c r="R2877" t="s">
        <v>280</v>
      </c>
      <c r="S2877" t="s">
        <v>280</v>
      </c>
      <c r="T2877" t="s">
        <v>280</v>
      </c>
    </row>
    <row r="2878" spans="2:20">
      <c r="B2878" t="s">
        <v>280</v>
      </c>
      <c r="C2878" t="s">
        <v>280</v>
      </c>
      <c r="D2878" t="s">
        <v>280</v>
      </c>
      <c r="E2878" t="s">
        <v>280</v>
      </c>
      <c r="F2878" t="s">
        <v>280</v>
      </c>
      <c r="G2878" t="s">
        <v>280</v>
      </c>
      <c r="H2878" t="s">
        <v>280</v>
      </c>
      <c r="I2878" t="s">
        <v>280</v>
      </c>
      <c r="J2878" t="s">
        <v>280</v>
      </c>
      <c r="K2878" t="s">
        <v>280</v>
      </c>
      <c r="L2878" t="s">
        <v>280</v>
      </c>
      <c r="M2878" t="s">
        <v>280</v>
      </c>
      <c r="N2878" t="s">
        <v>280</v>
      </c>
      <c r="O2878" s="182" t="s">
        <v>280</v>
      </c>
      <c r="P2878" s="182" t="s">
        <v>280</v>
      </c>
      <c r="Q2878" t="s">
        <v>280</v>
      </c>
      <c r="R2878" t="s">
        <v>280</v>
      </c>
      <c r="S2878" t="s">
        <v>280</v>
      </c>
      <c r="T2878" t="s">
        <v>280</v>
      </c>
    </row>
    <row r="2879" spans="2:20">
      <c r="B2879" t="s">
        <v>280</v>
      </c>
      <c r="C2879" t="s">
        <v>280</v>
      </c>
      <c r="D2879" t="s">
        <v>280</v>
      </c>
      <c r="E2879" t="s">
        <v>280</v>
      </c>
      <c r="F2879" t="s">
        <v>280</v>
      </c>
      <c r="G2879" t="s">
        <v>280</v>
      </c>
      <c r="H2879" t="s">
        <v>280</v>
      </c>
      <c r="I2879" t="s">
        <v>280</v>
      </c>
      <c r="J2879" t="s">
        <v>280</v>
      </c>
      <c r="K2879" t="s">
        <v>280</v>
      </c>
      <c r="L2879" t="s">
        <v>280</v>
      </c>
      <c r="M2879" t="s">
        <v>280</v>
      </c>
      <c r="N2879" t="s">
        <v>280</v>
      </c>
      <c r="O2879" s="182" t="s">
        <v>280</v>
      </c>
      <c r="P2879" s="182" t="s">
        <v>280</v>
      </c>
      <c r="Q2879" t="s">
        <v>280</v>
      </c>
      <c r="R2879" t="s">
        <v>280</v>
      </c>
      <c r="S2879" t="s">
        <v>280</v>
      </c>
      <c r="T2879" t="s">
        <v>280</v>
      </c>
    </row>
    <row r="2880" spans="2:20">
      <c r="B2880" t="s">
        <v>280</v>
      </c>
      <c r="C2880" t="s">
        <v>280</v>
      </c>
      <c r="D2880" t="s">
        <v>280</v>
      </c>
      <c r="E2880" t="s">
        <v>280</v>
      </c>
      <c r="F2880" t="s">
        <v>280</v>
      </c>
      <c r="G2880" t="s">
        <v>280</v>
      </c>
      <c r="H2880" t="s">
        <v>280</v>
      </c>
      <c r="I2880" t="s">
        <v>280</v>
      </c>
      <c r="J2880" t="s">
        <v>280</v>
      </c>
      <c r="K2880" t="s">
        <v>280</v>
      </c>
      <c r="L2880" t="s">
        <v>280</v>
      </c>
      <c r="M2880" t="s">
        <v>280</v>
      </c>
      <c r="N2880" t="s">
        <v>280</v>
      </c>
      <c r="O2880" s="182" t="s">
        <v>280</v>
      </c>
      <c r="P2880" s="182" t="s">
        <v>280</v>
      </c>
      <c r="Q2880" t="s">
        <v>280</v>
      </c>
      <c r="R2880" t="s">
        <v>280</v>
      </c>
      <c r="S2880" t="s">
        <v>280</v>
      </c>
      <c r="T2880" t="s">
        <v>280</v>
      </c>
    </row>
    <row r="2881" spans="2:20">
      <c r="B2881" t="s">
        <v>280</v>
      </c>
      <c r="C2881" t="s">
        <v>280</v>
      </c>
      <c r="D2881" t="s">
        <v>280</v>
      </c>
      <c r="E2881" t="s">
        <v>280</v>
      </c>
      <c r="F2881" t="s">
        <v>280</v>
      </c>
      <c r="G2881" t="s">
        <v>280</v>
      </c>
      <c r="H2881" t="s">
        <v>280</v>
      </c>
      <c r="I2881" t="s">
        <v>280</v>
      </c>
      <c r="J2881" t="s">
        <v>280</v>
      </c>
      <c r="K2881" t="s">
        <v>280</v>
      </c>
      <c r="L2881" t="s">
        <v>280</v>
      </c>
      <c r="M2881" t="s">
        <v>280</v>
      </c>
      <c r="N2881" t="s">
        <v>280</v>
      </c>
      <c r="O2881" s="182" t="s">
        <v>280</v>
      </c>
      <c r="P2881" s="182" t="s">
        <v>280</v>
      </c>
      <c r="Q2881" t="s">
        <v>280</v>
      </c>
      <c r="R2881" t="s">
        <v>280</v>
      </c>
      <c r="S2881" t="s">
        <v>280</v>
      </c>
      <c r="T2881" t="s">
        <v>280</v>
      </c>
    </row>
    <row r="2882" spans="2:20">
      <c r="B2882" t="s">
        <v>280</v>
      </c>
      <c r="C2882" t="s">
        <v>280</v>
      </c>
      <c r="D2882" t="s">
        <v>280</v>
      </c>
      <c r="E2882" t="s">
        <v>280</v>
      </c>
      <c r="F2882" t="s">
        <v>280</v>
      </c>
      <c r="G2882" t="s">
        <v>280</v>
      </c>
      <c r="H2882" t="s">
        <v>280</v>
      </c>
      <c r="I2882" t="s">
        <v>280</v>
      </c>
      <c r="J2882" t="s">
        <v>280</v>
      </c>
      <c r="K2882" t="s">
        <v>280</v>
      </c>
      <c r="L2882" t="s">
        <v>280</v>
      </c>
      <c r="M2882" t="s">
        <v>280</v>
      </c>
      <c r="N2882" t="s">
        <v>280</v>
      </c>
      <c r="O2882" s="182" t="s">
        <v>280</v>
      </c>
      <c r="P2882" s="182" t="s">
        <v>280</v>
      </c>
      <c r="Q2882" t="s">
        <v>280</v>
      </c>
      <c r="R2882" t="s">
        <v>280</v>
      </c>
      <c r="S2882" t="s">
        <v>280</v>
      </c>
      <c r="T2882" t="s">
        <v>280</v>
      </c>
    </row>
    <row r="2883" spans="2:20">
      <c r="B2883" t="s">
        <v>280</v>
      </c>
      <c r="C2883" t="s">
        <v>280</v>
      </c>
      <c r="D2883" t="s">
        <v>280</v>
      </c>
      <c r="E2883" t="s">
        <v>280</v>
      </c>
      <c r="F2883" t="s">
        <v>280</v>
      </c>
      <c r="G2883" t="s">
        <v>280</v>
      </c>
      <c r="H2883" t="s">
        <v>280</v>
      </c>
      <c r="I2883" t="s">
        <v>280</v>
      </c>
      <c r="J2883" t="s">
        <v>280</v>
      </c>
      <c r="K2883" t="s">
        <v>280</v>
      </c>
      <c r="L2883" t="s">
        <v>280</v>
      </c>
      <c r="M2883" t="s">
        <v>280</v>
      </c>
      <c r="N2883" t="s">
        <v>280</v>
      </c>
      <c r="O2883" s="182" t="s">
        <v>280</v>
      </c>
      <c r="P2883" s="182" t="s">
        <v>280</v>
      </c>
      <c r="Q2883" t="s">
        <v>280</v>
      </c>
      <c r="R2883" t="s">
        <v>280</v>
      </c>
      <c r="S2883" t="s">
        <v>280</v>
      </c>
      <c r="T2883" t="s">
        <v>280</v>
      </c>
    </row>
    <row r="2884" spans="2:20">
      <c r="B2884" t="s">
        <v>280</v>
      </c>
      <c r="C2884" t="s">
        <v>280</v>
      </c>
      <c r="D2884" t="s">
        <v>280</v>
      </c>
      <c r="E2884" t="s">
        <v>280</v>
      </c>
      <c r="F2884" t="s">
        <v>280</v>
      </c>
      <c r="G2884" t="s">
        <v>280</v>
      </c>
      <c r="H2884" t="s">
        <v>280</v>
      </c>
      <c r="I2884" t="s">
        <v>280</v>
      </c>
      <c r="J2884" t="s">
        <v>280</v>
      </c>
      <c r="K2884" t="s">
        <v>280</v>
      </c>
      <c r="L2884" t="s">
        <v>280</v>
      </c>
      <c r="M2884" t="s">
        <v>280</v>
      </c>
      <c r="N2884" t="s">
        <v>280</v>
      </c>
      <c r="O2884" s="182" t="s">
        <v>280</v>
      </c>
      <c r="P2884" s="182" t="s">
        <v>280</v>
      </c>
      <c r="Q2884" t="s">
        <v>280</v>
      </c>
      <c r="R2884" t="s">
        <v>280</v>
      </c>
      <c r="S2884" t="s">
        <v>280</v>
      </c>
      <c r="T2884" t="s">
        <v>280</v>
      </c>
    </row>
    <row r="2885" spans="2:20">
      <c r="B2885" t="s">
        <v>280</v>
      </c>
      <c r="C2885" t="s">
        <v>280</v>
      </c>
      <c r="D2885" t="s">
        <v>280</v>
      </c>
      <c r="E2885" t="s">
        <v>280</v>
      </c>
      <c r="F2885" t="s">
        <v>280</v>
      </c>
      <c r="G2885" t="s">
        <v>280</v>
      </c>
      <c r="H2885" t="s">
        <v>280</v>
      </c>
      <c r="I2885" t="s">
        <v>280</v>
      </c>
      <c r="J2885" t="s">
        <v>280</v>
      </c>
      <c r="K2885" t="s">
        <v>280</v>
      </c>
      <c r="L2885" t="s">
        <v>280</v>
      </c>
      <c r="M2885" t="s">
        <v>280</v>
      </c>
      <c r="N2885" t="s">
        <v>280</v>
      </c>
      <c r="O2885" s="182" t="s">
        <v>280</v>
      </c>
      <c r="P2885" s="182" t="s">
        <v>280</v>
      </c>
      <c r="Q2885" t="s">
        <v>280</v>
      </c>
      <c r="R2885" t="s">
        <v>280</v>
      </c>
      <c r="S2885" t="s">
        <v>280</v>
      </c>
      <c r="T2885" t="s">
        <v>280</v>
      </c>
    </row>
    <row r="2886" spans="2:20">
      <c r="B2886" t="s">
        <v>280</v>
      </c>
      <c r="C2886" t="s">
        <v>280</v>
      </c>
      <c r="D2886" t="s">
        <v>280</v>
      </c>
      <c r="E2886" t="s">
        <v>280</v>
      </c>
      <c r="F2886" t="s">
        <v>280</v>
      </c>
      <c r="G2886" t="s">
        <v>280</v>
      </c>
      <c r="H2886" t="s">
        <v>280</v>
      </c>
      <c r="I2886" t="s">
        <v>280</v>
      </c>
      <c r="J2886" t="s">
        <v>280</v>
      </c>
      <c r="K2886" t="s">
        <v>280</v>
      </c>
      <c r="L2886" t="s">
        <v>280</v>
      </c>
      <c r="M2886" t="s">
        <v>280</v>
      </c>
      <c r="N2886" t="s">
        <v>280</v>
      </c>
      <c r="O2886" s="182" t="s">
        <v>280</v>
      </c>
      <c r="P2886" s="182" t="s">
        <v>280</v>
      </c>
      <c r="Q2886" t="s">
        <v>280</v>
      </c>
      <c r="R2886" t="s">
        <v>280</v>
      </c>
      <c r="S2886" t="s">
        <v>280</v>
      </c>
      <c r="T2886" t="s">
        <v>280</v>
      </c>
    </row>
    <row r="2887" spans="2:20">
      <c r="B2887" t="s">
        <v>280</v>
      </c>
      <c r="C2887" t="s">
        <v>280</v>
      </c>
      <c r="D2887" t="s">
        <v>280</v>
      </c>
      <c r="E2887" t="s">
        <v>280</v>
      </c>
      <c r="F2887" t="s">
        <v>280</v>
      </c>
      <c r="G2887" t="s">
        <v>280</v>
      </c>
      <c r="H2887" t="s">
        <v>280</v>
      </c>
      <c r="I2887" t="s">
        <v>280</v>
      </c>
      <c r="J2887" t="s">
        <v>280</v>
      </c>
      <c r="K2887" t="s">
        <v>280</v>
      </c>
      <c r="L2887" t="s">
        <v>280</v>
      </c>
      <c r="M2887" t="s">
        <v>280</v>
      </c>
      <c r="N2887" t="s">
        <v>280</v>
      </c>
      <c r="O2887" s="182" t="s">
        <v>280</v>
      </c>
      <c r="P2887" s="182" t="s">
        <v>280</v>
      </c>
      <c r="Q2887" t="s">
        <v>280</v>
      </c>
      <c r="R2887" t="s">
        <v>280</v>
      </c>
      <c r="S2887" t="s">
        <v>280</v>
      </c>
      <c r="T2887" t="s">
        <v>280</v>
      </c>
    </row>
    <row r="2888" spans="2:20">
      <c r="B2888" t="s">
        <v>280</v>
      </c>
      <c r="C2888" t="s">
        <v>280</v>
      </c>
      <c r="D2888" t="s">
        <v>280</v>
      </c>
      <c r="E2888" t="s">
        <v>280</v>
      </c>
      <c r="F2888" t="s">
        <v>280</v>
      </c>
      <c r="G2888" t="s">
        <v>280</v>
      </c>
      <c r="H2888" t="s">
        <v>280</v>
      </c>
      <c r="I2888" t="s">
        <v>280</v>
      </c>
      <c r="J2888" t="s">
        <v>280</v>
      </c>
      <c r="K2888" t="s">
        <v>280</v>
      </c>
      <c r="L2888" t="s">
        <v>280</v>
      </c>
      <c r="M2888" t="s">
        <v>280</v>
      </c>
      <c r="N2888" t="s">
        <v>280</v>
      </c>
      <c r="O2888" s="182" t="s">
        <v>280</v>
      </c>
      <c r="P2888" s="182" t="s">
        <v>280</v>
      </c>
      <c r="Q2888" t="s">
        <v>280</v>
      </c>
      <c r="R2888" t="s">
        <v>280</v>
      </c>
      <c r="S2888" t="s">
        <v>280</v>
      </c>
      <c r="T2888" t="s">
        <v>280</v>
      </c>
    </row>
    <row r="2889" spans="2:20">
      <c r="B2889" t="s">
        <v>280</v>
      </c>
      <c r="C2889" t="s">
        <v>280</v>
      </c>
      <c r="D2889" t="s">
        <v>280</v>
      </c>
      <c r="E2889" t="s">
        <v>280</v>
      </c>
      <c r="F2889" t="s">
        <v>280</v>
      </c>
      <c r="G2889" t="s">
        <v>280</v>
      </c>
      <c r="H2889" t="s">
        <v>280</v>
      </c>
      <c r="I2889" t="s">
        <v>280</v>
      </c>
      <c r="J2889" t="s">
        <v>280</v>
      </c>
      <c r="K2889" t="s">
        <v>280</v>
      </c>
      <c r="L2889" t="s">
        <v>280</v>
      </c>
      <c r="M2889" t="s">
        <v>280</v>
      </c>
      <c r="N2889" t="s">
        <v>280</v>
      </c>
      <c r="O2889" s="182" t="s">
        <v>280</v>
      </c>
      <c r="P2889" s="182" t="s">
        <v>280</v>
      </c>
      <c r="Q2889" t="s">
        <v>280</v>
      </c>
      <c r="R2889" t="s">
        <v>280</v>
      </c>
      <c r="S2889" t="s">
        <v>280</v>
      </c>
      <c r="T2889" t="s">
        <v>280</v>
      </c>
    </row>
    <row r="2890" spans="2:20">
      <c r="B2890" t="s">
        <v>280</v>
      </c>
      <c r="C2890" t="s">
        <v>280</v>
      </c>
      <c r="D2890" t="s">
        <v>280</v>
      </c>
      <c r="E2890" t="s">
        <v>280</v>
      </c>
      <c r="F2890" t="s">
        <v>280</v>
      </c>
      <c r="G2890" t="s">
        <v>280</v>
      </c>
      <c r="H2890" t="s">
        <v>280</v>
      </c>
      <c r="I2890" t="s">
        <v>280</v>
      </c>
      <c r="J2890" t="s">
        <v>280</v>
      </c>
      <c r="K2890" t="s">
        <v>280</v>
      </c>
      <c r="L2890" t="s">
        <v>280</v>
      </c>
      <c r="M2890" t="s">
        <v>280</v>
      </c>
      <c r="N2890" t="s">
        <v>280</v>
      </c>
      <c r="O2890" s="182" t="s">
        <v>280</v>
      </c>
      <c r="P2890" s="182" t="s">
        <v>280</v>
      </c>
      <c r="Q2890" t="s">
        <v>280</v>
      </c>
      <c r="R2890" t="s">
        <v>280</v>
      </c>
      <c r="S2890" t="s">
        <v>280</v>
      </c>
      <c r="T2890" t="s">
        <v>280</v>
      </c>
    </row>
    <row r="2891" spans="2:20">
      <c r="B2891" t="s">
        <v>280</v>
      </c>
      <c r="C2891" t="s">
        <v>280</v>
      </c>
      <c r="D2891" t="s">
        <v>280</v>
      </c>
      <c r="E2891" t="s">
        <v>280</v>
      </c>
      <c r="F2891" t="s">
        <v>280</v>
      </c>
      <c r="G2891" t="s">
        <v>280</v>
      </c>
      <c r="H2891" t="s">
        <v>280</v>
      </c>
      <c r="I2891" t="s">
        <v>280</v>
      </c>
      <c r="J2891" t="s">
        <v>280</v>
      </c>
      <c r="K2891" t="s">
        <v>280</v>
      </c>
      <c r="L2891" t="s">
        <v>280</v>
      </c>
      <c r="M2891" t="s">
        <v>280</v>
      </c>
      <c r="N2891" t="s">
        <v>280</v>
      </c>
      <c r="O2891" s="182" t="s">
        <v>280</v>
      </c>
      <c r="P2891" s="182" t="s">
        <v>280</v>
      </c>
      <c r="Q2891" t="s">
        <v>280</v>
      </c>
      <c r="R2891" t="s">
        <v>280</v>
      </c>
      <c r="S2891" t="s">
        <v>280</v>
      </c>
      <c r="T2891" t="s">
        <v>280</v>
      </c>
    </row>
    <row r="2892" spans="2:20">
      <c r="B2892" t="s">
        <v>280</v>
      </c>
      <c r="C2892" t="s">
        <v>280</v>
      </c>
      <c r="D2892" t="s">
        <v>280</v>
      </c>
      <c r="E2892" t="s">
        <v>280</v>
      </c>
      <c r="F2892" t="s">
        <v>280</v>
      </c>
      <c r="G2892" t="s">
        <v>280</v>
      </c>
      <c r="H2892" t="s">
        <v>280</v>
      </c>
      <c r="I2892" t="s">
        <v>280</v>
      </c>
      <c r="J2892" t="s">
        <v>280</v>
      </c>
      <c r="K2892" t="s">
        <v>280</v>
      </c>
      <c r="L2892" t="s">
        <v>280</v>
      </c>
      <c r="M2892" t="s">
        <v>280</v>
      </c>
      <c r="N2892" t="s">
        <v>280</v>
      </c>
      <c r="O2892" s="182" t="s">
        <v>280</v>
      </c>
      <c r="P2892" s="182" t="s">
        <v>280</v>
      </c>
      <c r="Q2892" t="s">
        <v>280</v>
      </c>
      <c r="R2892" t="s">
        <v>280</v>
      </c>
      <c r="S2892" t="s">
        <v>280</v>
      </c>
      <c r="T2892" t="s">
        <v>280</v>
      </c>
    </row>
    <row r="2893" spans="2:20">
      <c r="B2893" t="s">
        <v>280</v>
      </c>
      <c r="C2893" t="s">
        <v>280</v>
      </c>
      <c r="D2893" t="s">
        <v>280</v>
      </c>
      <c r="E2893" t="s">
        <v>280</v>
      </c>
      <c r="F2893" t="s">
        <v>280</v>
      </c>
      <c r="G2893" t="s">
        <v>280</v>
      </c>
      <c r="H2893" t="s">
        <v>280</v>
      </c>
      <c r="I2893" t="s">
        <v>280</v>
      </c>
      <c r="J2893" t="s">
        <v>280</v>
      </c>
      <c r="K2893" t="s">
        <v>280</v>
      </c>
      <c r="L2893" t="s">
        <v>280</v>
      </c>
      <c r="M2893" t="s">
        <v>280</v>
      </c>
      <c r="N2893" t="s">
        <v>280</v>
      </c>
      <c r="O2893" s="182" t="s">
        <v>280</v>
      </c>
      <c r="P2893" s="182" t="s">
        <v>280</v>
      </c>
      <c r="Q2893" t="s">
        <v>280</v>
      </c>
      <c r="R2893" t="s">
        <v>280</v>
      </c>
      <c r="S2893" t="s">
        <v>280</v>
      </c>
      <c r="T2893" t="s">
        <v>280</v>
      </c>
    </row>
    <row r="2894" spans="2:20">
      <c r="B2894" t="s">
        <v>280</v>
      </c>
      <c r="C2894" t="s">
        <v>280</v>
      </c>
      <c r="D2894" t="s">
        <v>280</v>
      </c>
      <c r="E2894" t="s">
        <v>280</v>
      </c>
      <c r="F2894" t="s">
        <v>280</v>
      </c>
      <c r="G2894" t="s">
        <v>280</v>
      </c>
      <c r="H2894" t="s">
        <v>280</v>
      </c>
      <c r="I2894" t="s">
        <v>280</v>
      </c>
      <c r="J2894" t="s">
        <v>280</v>
      </c>
      <c r="K2894" t="s">
        <v>280</v>
      </c>
      <c r="L2894" t="s">
        <v>280</v>
      </c>
      <c r="M2894" t="s">
        <v>280</v>
      </c>
      <c r="N2894" t="s">
        <v>280</v>
      </c>
      <c r="O2894" s="182" t="s">
        <v>280</v>
      </c>
      <c r="P2894" s="182" t="s">
        <v>280</v>
      </c>
      <c r="Q2894" t="s">
        <v>280</v>
      </c>
      <c r="R2894" t="s">
        <v>280</v>
      </c>
      <c r="S2894" t="s">
        <v>280</v>
      </c>
      <c r="T2894" t="s">
        <v>280</v>
      </c>
    </row>
    <row r="2895" spans="2:20">
      <c r="B2895" t="s">
        <v>280</v>
      </c>
      <c r="C2895" t="s">
        <v>280</v>
      </c>
      <c r="D2895" t="s">
        <v>280</v>
      </c>
      <c r="E2895" t="s">
        <v>280</v>
      </c>
      <c r="F2895" t="s">
        <v>280</v>
      </c>
      <c r="G2895" t="s">
        <v>280</v>
      </c>
      <c r="H2895" t="s">
        <v>280</v>
      </c>
      <c r="I2895" t="s">
        <v>280</v>
      </c>
      <c r="J2895" t="s">
        <v>280</v>
      </c>
      <c r="K2895" t="s">
        <v>280</v>
      </c>
      <c r="L2895" t="s">
        <v>280</v>
      </c>
      <c r="M2895" t="s">
        <v>280</v>
      </c>
      <c r="N2895" t="s">
        <v>280</v>
      </c>
      <c r="O2895" s="182" t="s">
        <v>280</v>
      </c>
      <c r="P2895" s="182" t="s">
        <v>280</v>
      </c>
      <c r="Q2895" t="s">
        <v>280</v>
      </c>
      <c r="R2895" t="s">
        <v>280</v>
      </c>
      <c r="S2895" t="s">
        <v>280</v>
      </c>
      <c r="T2895" t="s">
        <v>280</v>
      </c>
    </row>
    <row r="2896" spans="2:20">
      <c r="B2896" t="s">
        <v>280</v>
      </c>
      <c r="C2896" t="s">
        <v>280</v>
      </c>
      <c r="D2896" t="s">
        <v>280</v>
      </c>
      <c r="E2896" t="s">
        <v>280</v>
      </c>
      <c r="F2896" t="s">
        <v>280</v>
      </c>
      <c r="G2896" t="s">
        <v>280</v>
      </c>
      <c r="H2896" t="s">
        <v>280</v>
      </c>
      <c r="I2896" t="s">
        <v>280</v>
      </c>
      <c r="J2896" t="s">
        <v>280</v>
      </c>
      <c r="K2896" t="s">
        <v>280</v>
      </c>
      <c r="L2896" t="s">
        <v>280</v>
      </c>
      <c r="M2896" t="s">
        <v>280</v>
      </c>
      <c r="N2896" t="s">
        <v>280</v>
      </c>
      <c r="O2896" s="182" t="s">
        <v>280</v>
      </c>
      <c r="P2896" s="182" t="s">
        <v>280</v>
      </c>
      <c r="Q2896" t="s">
        <v>280</v>
      </c>
      <c r="R2896" t="s">
        <v>280</v>
      </c>
      <c r="S2896" t="s">
        <v>280</v>
      </c>
      <c r="T2896" t="s">
        <v>280</v>
      </c>
    </row>
    <row r="2897" spans="2:20">
      <c r="B2897" t="s">
        <v>280</v>
      </c>
      <c r="C2897" t="s">
        <v>280</v>
      </c>
      <c r="D2897" t="s">
        <v>280</v>
      </c>
      <c r="E2897" t="s">
        <v>280</v>
      </c>
      <c r="F2897" t="s">
        <v>280</v>
      </c>
      <c r="G2897" t="s">
        <v>280</v>
      </c>
      <c r="H2897" t="s">
        <v>280</v>
      </c>
      <c r="I2897" t="s">
        <v>280</v>
      </c>
      <c r="J2897" t="s">
        <v>280</v>
      </c>
      <c r="K2897" t="s">
        <v>280</v>
      </c>
      <c r="L2897" t="s">
        <v>280</v>
      </c>
      <c r="M2897" t="s">
        <v>280</v>
      </c>
      <c r="N2897" t="s">
        <v>280</v>
      </c>
      <c r="O2897" s="182" t="s">
        <v>280</v>
      </c>
      <c r="P2897" s="182" t="s">
        <v>280</v>
      </c>
      <c r="Q2897" t="s">
        <v>280</v>
      </c>
      <c r="R2897" t="s">
        <v>280</v>
      </c>
      <c r="S2897" t="s">
        <v>280</v>
      </c>
      <c r="T2897" t="s">
        <v>280</v>
      </c>
    </row>
    <row r="2898" spans="2:20">
      <c r="B2898" t="s">
        <v>280</v>
      </c>
      <c r="C2898" t="s">
        <v>280</v>
      </c>
      <c r="D2898" t="s">
        <v>280</v>
      </c>
      <c r="E2898" t="s">
        <v>280</v>
      </c>
      <c r="F2898" t="s">
        <v>280</v>
      </c>
      <c r="G2898" t="s">
        <v>280</v>
      </c>
      <c r="H2898" t="s">
        <v>280</v>
      </c>
      <c r="I2898" t="s">
        <v>280</v>
      </c>
      <c r="J2898" t="s">
        <v>280</v>
      </c>
      <c r="K2898" t="s">
        <v>280</v>
      </c>
      <c r="L2898" t="s">
        <v>280</v>
      </c>
      <c r="M2898" t="s">
        <v>280</v>
      </c>
      <c r="N2898" t="s">
        <v>280</v>
      </c>
      <c r="O2898" s="182" t="s">
        <v>280</v>
      </c>
      <c r="P2898" s="182" t="s">
        <v>280</v>
      </c>
      <c r="Q2898" t="s">
        <v>280</v>
      </c>
      <c r="R2898" t="s">
        <v>280</v>
      </c>
      <c r="S2898" t="s">
        <v>280</v>
      </c>
      <c r="T2898" t="s">
        <v>280</v>
      </c>
    </row>
    <row r="2899" spans="2:20">
      <c r="B2899" t="s">
        <v>280</v>
      </c>
      <c r="C2899" t="s">
        <v>280</v>
      </c>
      <c r="D2899" t="s">
        <v>280</v>
      </c>
      <c r="E2899" t="s">
        <v>280</v>
      </c>
      <c r="F2899" t="s">
        <v>280</v>
      </c>
      <c r="G2899" t="s">
        <v>280</v>
      </c>
      <c r="H2899" t="s">
        <v>280</v>
      </c>
      <c r="I2899" t="s">
        <v>280</v>
      </c>
      <c r="J2899" t="s">
        <v>280</v>
      </c>
      <c r="K2899" t="s">
        <v>280</v>
      </c>
      <c r="L2899" t="s">
        <v>280</v>
      </c>
      <c r="M2899" t="s">
        <v>280</v>
      </c>
      <c r="N2899" t="s">
        <v>280</v>
      </c>
      <c r="O2899" s="182" t="s">
        <v>280</v>
      </c>
      <c r="P2899" s="182" t="s">
        <v>280</v>
      </c>
      <c r="Q2899" t="s">
        <v>280</v>
      </c>
      <c r="R2899" t="s">
        <v>280</v>
      </c>
      <c r="S2899" t="s">
        <v>280</v>
      </c>
      <c r="T2899" t="s">
        <v>280</v>
      </c>
    </row>
    <row r="2900" spans="2:20">
      <c r="B2900" t="s">
        <v>280</v>
      </c>
      <c r="C2900" t="s">
        <v>280</v>
      </c>
      <c r="D2900" t="s">
        <v>280</v>
      </c>
      <c r="E2900" t="s">
        <v>280</v>
      </c>
      <c r="F2900" t="s">
        <v>280</v>
      </c>
      <c r="G2900" t="s">
        <v>280</v>
      </c>
      <c r="H2900" t="s">
        <v>280</v>
      </c>
      <c r="I2900" t="s">
        <v>280</v>
      </c>
      <c r="J2900" t="s">
        <v>280</v>
      </c>
      <c r="K2900" t="s">
        <v>280</v>
      </c>
      <c r="L2900" t="s">
        <v>280</v>
      </c>
      <c r="M2900" t="s">
        <v>280</v>
      </c>
      <c r="N2900" t="s">
        <v>280</v>
      </c>
      <c r="O2900" s="182" t="s">
        <v>280</v>
      </c>
      <c r="P2900" s="182" t="s">
        <v>280</v>
      </c>
      <c r="Q2900" t="s">
        <v>280</v>
      </c>
      <c r="R2900" t="s">
        <v>280</v>
      </c>
      <c r="S2900" t="s">
        <v>280</v>
      </c>
      <c r="T2900" t="s">
        <v>280</v>
      </c>
    </row>
    <row r="2901" spans="2:20">
      <c r="B2901" t="s">
        <v>280</v>
      </c>
      <c r="C2901" t="s">
        <v>280</v>
      </c>
      <c r="D2901" t="s">
        <v>280</v>
      </c>
      <c r="E2901" t="s">
        <v>280</v>
      </c>
      <c r="F2901" t="s">
        <v>280</v>
      </c>
      <c r="G2901" t="s">
        <v>280</v>
      </c>
      <c r="H2901" t="s">
        <v>280</v>
      </c>
      <c r="I2901" t="s">
        <v>280</v>
      </c>
      <c r="J2901" t="s">
        <v>280</v>
      </c>
      <c r="K2901" t="s">
        <v>280</v>
      </c>
      <c r="L2901" t="s">
        <v>280</v>
      </c>
      <c r="M2901" t="s">
        <v>280</v>
      </c>
      <c r="N2901" t="s">
        <v>280</v>
      </c>
      <c r="O2901" s="182" t="s">
        <v>280</v>
      </c>
      <c r="P2901" s="182" t="s">
        <v>280</v>
      </c>
      <c r="Q2901" t="s">
        <v>280</v>
      </c>
      <c r="R2901" t="s">
        <v>280</v>
      </c>
      <c r="S2901" t="s">
        <v>280</v>
      </c>
      <c r="T2901" t="s">
        <v>280</v>
      </c>
    </row>
    <row r="2902" spans="2:20">
      <c r="B2902" t="s">
        <v>280</v>
      </c>
      <c r="C2902" t="s">
        <v>280</v>
      </c>
      <c r="D2902" t="s">
        <v>280</v>
      </c>
      <c r="E2902" t="s">
        <v>280</v>
      </c>
      <c r="F2902" t="s">
        <v>280</v>
      </c>
      <c r="G2902" t="s">
        <v>280</v>
      </c>
      <c r="H2902" t="s">
        <v>280</v>
      </c>
      <c r="I2902" t="s">
        <v>280</v>
      </c>
      <c r="J2902" t="s">
        <v>280</v>
      </c>
      <c r="K2902" t="s">
        <v>280</v>
      </c>
      <c r="L2902" t="s">
        <v>280</v>
      </c>
      <c r="M2902" t="s">
        <v>280</v>
      </c>
      <c r="N2902" t="s">
        <v>280</v>
      </c>
      <c r="O2902" s="182" t="s">
        <v>280</v>
      </c>
      <c r="P2902" s="182" t="s">
        <v>280</v>
      </c>
      <c r="Q2902" t="s">
        <v>280</v>
      </c>
      <c r="R2902" t="s">
        <v>280</v>
      </c>
      <c r="S2902" t="s">
        <v>280</v>
      </c>
      <c r="T2902" t="s">
        <v>280</v>
      </c>
    </row>
    <row r="2903" spans="2:20">
      <c r="B2903" t="s">
        <v>280</v>
      </c>
      <c r="C2903" t="s">
        <v>280</v>
      </c>
      <c r="D2903" t="s">
        <v>280</v>
      </c>
      <c r="E2903" t="s">
        <v>280</v>
      </c>
      <c r="F2903" t="s">
        <v>280</v>
      </c>
      <c r="G2903" t="s">
        <v>280</v>
      </c>
      <c r="H2903" t="s">
        <v>280</v>
      </c>
      <c r="I2903" t="s">
        <v>280</v>
      </c>
      <c r="J2903" t="s">
        <v>280</v>
      </c>
      <c r="K2903" t="s">
        <v>280</v>
      </c>
      <c r="L2903" t="s">
        <v>280</v>
      </c>
      <c r="M2903" t="s">
        <v>280</v>
      </c>
      <c r="N2903" t="s">
        <v>280</v>
      </c>
      <c r="O2903" s="182" t="s">
        <v>280</v>
      </c>
      <c r="P2903" s="182" t="s">
        <v>280</v>
      </c>
      <c r="Q2903" t="s">
        <v>280</v>
      </c>
      <c r="R2903" t="s">
        <v>280</v>
      </c>
      <c r="S2903" t="s">
        <v>280</v>
      </c>
      <c r="T2903" t="s">
        <v>280</v>
      </c>
    </row>
    <row r="2904" spans="2:20">
      <c r="B2904" t="s">
        <v>280</v>
      </c>
      <c r="C2904" t="s">
        <v>280</v>
      </c>
      <c r="D2904" t="s">
        <v>280</v>
      </c>
      <c r="E2904" t="s">
        <v>280</v>
      </c>
      <c r="F2904" t="s">
        <v>280</v>
      </c>
      <c r="G2904" t="s">
        <v>280</v>
      </c>
      <c r="H2904" t="s">
        <v>280</v>
      </c>
      <c r="I2904" t="s">
        <v>280</v>
      </c>
      <c r="J2904" t="s">
        <v>280</v>
      </c>
      <c r="K2904" t="s">
        <v>280</v>
      </c>
      <c r="L2904" t="s">
        <v>280</v>
      </c>
      <c r="M2904" t="s">
        <v>280</v>
      </c>
      <c r="N2904" t="s">
        <v>280</v>
      </c>
      <c r="O2904" s="182" t="s">
        <v>280</v>
      </c>
      <c r="P2904" s="182" t="s">
        <v>280</v>
      </c>
      <c r="Q2904" t="s">
        <v>280</v>
      </c>
      <c r="R2904" t="s">
        <v>280</v>
      </c>
      <c r="S2904" t="s">
        <v>280</v>
      </c>
      <c r="T2904" t="s">
        <v>280</v>
      </c>
    </row>
    <row r="2905" spans="2:20">
      <c r="B2905" t="s">
        <v>280</v>
      </c>
      <c r="C2905" t="s">
        <v>280</v>
      </c>
      <c r="D2905" t="s">
        <v>280</v>
      </c>
      <c r="E2905" t="s">
        <v>280</v>
      </c>
      <c r="F2905" t="s">
        <v>280</v>
      </c>
      <c r="G2905" t="s">
        <v>280</v>
      </c>
      <c r="H2905" t="s">
        <v>280</v>
      </c>
      <c r="I2905" t="s">
        <v>280</v>
      </c>
      <c r="J2905" t="s">
        <v>280</v>
      </c>
      <c r="K2905" t="s">
        <v>280</v>
      </c>
      <c r="L2905" t="s">
        <v>280</v>
      </c>
      <c r="M2905" t="s">
        <v>280</v>
      </c>
      <c r="N2905" t="s">
        <v>280</v>
      </c>
      <c r="O2905" s="182" t="s">
        <v>280</v>
      </c>
      <c r="P2905" s="182" t="s">
        <v>280</v>
      </c>
      <c r="Q2905" t="s">
        <v>280</v>
      </c>
      <c r="R2905" t="s">
        <v>280</v>
      </c>
      <c r="S2905" t="s">
        <v>280</v>
      </c>
      <c r="T2905" t="s">
        <v>280</v>
      </c>
    </row>
    <row r="2906" spans="2:20">
      <c r="B2906" t="s">
        <v>280</v>
      </c>
      <c r="C2906" t="s">
        <v>280</v>
      </c>
      <c r="D2906" t="s">
        <v>280</v>
      </c>
      <c r="E2906" t="s">
        <v>280</v>
      </c>
      <c r="F2906" t="s">
        <v>280</v>
      </c>
      <c r="G2906" t="s">
        <v>280</v>
      </c>
      <c r="H2906" t="s">
        <v>280</v>
      </c>
      <c r="I2906" t="s">
        <v>280</v>
      </c>
      <c r="J2906" t="s">
        <v>280</v>
      </c>
      <c r="K2906" t="s">
        <v>280</v>
      </c>
      <c r="L2906" t="s">
        <v>280</v>
      </c>
      <c r="M2906" t="s">
        <v>280</v>
      </c>
      <c r="N2906" t="s">
        <v>280</v>
      </c>
      <c r="O2906" s="182" t="s">
        <v>280</v>
      </c>
      <c r="P2906" s="182" t="s">
        <v>280</v>
      </c>
      <c r="Q2906" t="s">
        <v>280</v>
      </c>
      <c r="R2906" t="s">
        <v>280</v>
      </c>
      <c r="S2906" t="s">
        <v>280</v>
      </c>
      <c r="T2906" t="s">
        <v>280</v>
      </c>
    </row>
    <row r="2907" spans="2:20">
      <c r="B2907" t="s">
        <v>280</v>
      </c>
      <c r="C2907" t="s">
        <v>280</v>
      </c>
      <c r="D2907" t="s">
        <v>280</v>
      </c>
      <c r="E2907" t="s">
        <v>280</v>
      </c>
      <c r="F2907" t="s">
        <v>280</v>
      </c>
      <c r="G2907" t="s">
        <v>280</v>
      </c>
      <c r="H2907" t="s">
        <v>280</v>
      </c>
      <c r="I2907" t="s">
        <v>280</v>
      </c>
      <c r="J2907" t="s">
        <v>280</v>
      </c>
      <c r="K2907" t="s">
        <v>280</v>
      </c>
      <c r="L2907" t="s">
        <v>280</v>
      </c>
      <c r="M2907" t="s">
        <v>280</v>
      </c>
      <c r="N2907" t="s">
        <v>280</v>
      </c>
      <c r="O2907" s="182" t="s">
        <v>280</v>
      </c>
      <c r="P2907" s="182" t="s">
        <v>280</v>
      </c>
      <c r="Q2907" t="s">
        <v>280</v>
      </c>
      <c r="R2907" t="s">
        <v>280</v>
      </c>
      <c r="S2907" t="s">
        <v>280</v>
      </c>
      <c r="T2907" t="s">
        <v>280</v>
      </c>
    </row>
    <row r="2908" spans="2:20">
      <c r="B2908" t="s">
        <v>280</v>
      </c>
      <c r="C2908" t="s">
        <v>280</v>
      </c>
      <c r="D2908" t="s">
        <v>280</v>
      </c>
      <c r="E2908" t="s">
        <v>280</v>
      </c>
      <c r="F2908" t="s">
        <v>280</v>
      </c>
      <c r="G2908" t="s">
        <v>280</v>
      </c>
      <c r="H2908" t="s">
        <v>280</v>
      </c>
      <c r="I2908" t="s">
        <v>280</v>
      </c>
      <c r="J2908" t="s">
        <v>280</v>
      </c>
      <c r="K2908" t="s">
        <v>280</v>
      </c>
      <c r="L2908" t="s">
        <v>280</v>
      </c>
      <c r="M2908" t="s">
        <v>280</v>
      </c>
      <c r="N2908" t="s">
        <v>280</v>
      </c>
      <c r="O2908" s="182" t="s">
        <v>280</v>
      </c>
      <c r="P2908" s="182" t="s">
        <v>280</v>
      </c>
      <c r="Q2908" t="s">
        <v>280</v>
      </c>
      <c r="R2908" t="s">
        <v>280</v>
      </c>
      <c r="S2908" t="s">
        <v>280</v>
      </c>
      <c r="T2908" t="s">
        <v>280</v>
      </c>
    </row>
    <row r="2909" spans="2:20">
      <c r="B2909" t="s">
        <v>280</v>
      </c>
      <c r="C2909" t="s">
        <v>280</v>
      </c>
      <c r="D2909" t="s">
        <v>280</v>
      </c>
      <c r="E2909" t="s">
        <v>280</v>
      </c>
      <c r="F2909" t="s">
        <v>280</v>
      </c>
      <c r="G2909" t="s">
        <v>280</v>
      </c>
      <c r="H2909" t="s">
        <v>280</v>
      </c>
      <c r="I2909" t="s">
        <v>280</v>
      </c>
      <c r="J2909" t="s">
        <v>280</v>
      </c>
      <c r="K2909" t="s">
        <v>280</v>
      </c>
      <c r="L2909" t="s">
        <v>280</v>
      </c>
      <c r="M2909" t="s">
        <v>280</v>
      </c>
      <c r="N2909" t="s">
        <v>280</v>
      </c>
      <c r="O2909" s="182" t="s">
        <v>280</v>
      </c>
      <c r="P2909" s="182" t="s">
        <v>280</v>
      </c>
      <c r="Q2909" t="s">
        <v>280</v>
      </c>
      <c r="R2909" t="s">
        <v>280</v>
      </c>
      <c r="S2909" t="s">
        <v>280</v>
      </c>
      <c r="T2909" t="s">
        <v>280</v>
      </c>
    </row>
    <row r="2910" spans="2:20">
      <c r="B2910" t="s">
        <v>280</v>
      </c>
      <c r="C2910" t="s">
        <v>280</v>
      </c>
      <c r="D2910" t="s">
        <v>280</v>
      </c>
      <c r="E2910" t="s">
        <v>280</v>
      </c>
      <c r="F2910" t="s">
        <v>280</v>
      </c>
      <c r="G2910" t="s">
        <v>280</v>
      </c>
      <c r="H2910" t="s">
        <v>280</v>
      </c>
      <c r="I2910" t="s">
        <v>280</v>
      </c>
      <c r="J2910" t="s">
        <v>280</v>
      </c>
      <c r="K2910" t="s">
        <v>280</v>
      </c>
      <c r="L2910" t="s">
        <v>280</v>
      </c>
      <c r="M2910" t="s">
        <v>280</v>
      </c>
      <c r="N2910" t="s">
        <v>280</v>
      </c>
      <c r="O2910" s="182" t="s">
        <v>280</v>
      </c>
      <c r="P2910" s="182" t="s">
        <v>280</v>
      </c>
      <c r="Q2910" t="s">
        <v>280</v>
      </c>
      <c r="R2910" t="s">
        <v>280</v>
      </c>
      <c r="S2910" t="s">
        <v>280</v>
      </c>
      <c r="T2910" t="s">
        <v>280</v>
      </c>
    </row>
    <row r="2911" spans="2:20">
      <c r="B2911" t="s">
        <v>280</v>
      </c>
      <c r="C2911" t="s">
        <v>280</v>
      </c>
      <c r="D2911" t="s">
        <v>280</v>
      </c>
      <c r="E2911" t="s">
        <v>280</v>
      </c>
      <c r="F2911" t="s">
        <v>280</v>
      </c>
      <c r="G2911" t="s">
        <v>280</v>
      </c>
      <c r="H2911" t="s">
        <v>280</v>
      </c>
      <c r="I2911" t="s">
        <v>280</v>
      </c>
      <c r="J2911" t="s">
        <v>280</v>
      </c>
      <c r="K2911" t="s">
        <v>280</v>
      </c>
      <c r="L2911" t="s">
        <v>280</v>
      </c>
      <c r="M2911" t="s">
        <v>280</v>
      </c>
      <c r="N2911" t="s">
        <v>280</v>
      </c>
      <c r="O2911" s="182" t="s">
        <v>280</v>
      </c>
      <c r="P2911" s="182" t="s">
        <v>280</v>
      </c>
      <c r="Q2911" t="s">
        <v>280</v>
      </c>
      <c r="R2911" t="s">
        <v>280</v>
      </c>
      <c r="S2911" t="s">
        <v>280</v>
      </c>
      <c r="T2911" t="s">
        <v>280</v>
      </c>
    </row>
    <row r="2912" spans="2:20">
      <c r="B2912" t="s">
        <v>280</v>
      </c>
      <c r="C2912" t="s">
        <v>280</v>
      </c>
      <c r="D2912" t="s">
        <v>280</v>
      </c>
      <c r="E2912" t="s">
        <v>280</v>
      </c>
      <c r="F2912" t="s">
        <v>280</v>
      </c>
      <c r="G2912" t="s">
        <v>280</v>
      </c>
      <c r="H2912" t="s">
        <v>280</v>
      </c>
      <c r="I2912" t="s">
        <v>280</v>
      </c>
      <c r="J2912" t="s">
        <v>280</v>
      </c>
      <c r="K2912" t="s">
        <v>280</v>
      </c>
      <c r="L2912" t="s">
        <v>280</v>
      </c>
      <c r="M2912" t="s">
        <v>280</v>
      </c>
      <c r="N2912" t="s">
        <v>280</v>
      </c>
      <c r="O2912" s="182" t="s">
        <v>280</v>
      </c>
      <c r="P2912" s="182" t="s">
        <v>280</v>
      </c>
      <c r="Q2912" t="s">
        <v>280</v>
      </c>
      <c r="R2912" t="s">
        <v>280</v>
      </c>
      <c r="S2912" t="s">
        <v>280</v>
      </c>
      <c r="T2912" t="s">
        <v>280</v>
      </c>
    </row>
    <row r="2913" spans="2:20">
      <c r="B2913" t="s">
        <v>280</v>
      </c>
      <c r="C2913" t="s">
        <v>280</v>
      </c>
      <c r="D2913" t="s">
        <v>280</v>
      </c>
      <c r="E2913" t="s">
        <v>280</v>
      </c>
      <c r="F2913" t="s">
        <v>280</v>
      </c>
      <c r="G2913" t="s">
        <v>280</v>
      </c>
      <c r="H2913" t="s">
        <v>280</v>
      </c>
      <c r="I2913" t="s">
        <v>280</v>
      </c>
      <c r="J2913" t="s">
        <v>280</v>
      </c>
      <c r="K2913" t="s">
        <v>280</v>
      </c>
      <c r="L2913" t="s">
        <v>280</v>
      </c>
      <c r="M2913" t="s">
        <v>280</v>
      </c>
      <c r="N2913" t="s">
        <v>280</v>
      </c>
      <c r="O2913" s="182" t="s">
        <v>280</v>
      </c>
      <c r="P2913" s="182" t="s">
        <v>280</v>
      </c>
      <c r="Q2913" t="s">
        <v>280</v>
      </c>
      <c r="R2913" t="s">
        <v>280</v>
      </c>
      <c r="S2913" t="s">
        <v>280</v>
      </c>
      <c r="T2913" t="s">
        <v>280</v>
      </c>
    </row>
    <row r="2914" spans="2:20">
      <c r="B2914" t="s">
        <v>280</v>
      </c>
      <c r="C2914" t="s">
        <v>280</v>
      </c>
      <c r="D2914" t="s">
        <v>280</v>
      </c>
      <c r="E2914" t="s">
        <v>280</v>
      </c>
      <c r="F2914" t="s">
        <v>280</v>
      </c>
      <c r="G2914" t="s">
        <v>280</v>
      </c>
      <c r="H2914" t="s">
        <v>280</v>
      </c>
      <c r="I2914" t="s">
        <v>280</v>
      </c>
      <c r="J2914" t="s">
        <v>280</v>
      </c>
      <c r="K2914" t="s">
        <v>280</v>
      </c>
      <c r="L2914" t="s">
        <v>280</v>
      </c>
      <c r="M2914" t="s">
        <v>280</v>
      </c>
      <c r="N2914" t="s">
        <v>280</v>
      </c>
      <c r="O2914" s="182" t="s">
        <v>280</v>
      </c>
      <c r="P2914" s="182" t="s">
        <v>280</v>
      </c>
      <c r="Q2914" t="s">
        <v>280</v>
      </c>
      <c r="R2914" t="s">
        <v>280</v>
      </c>
      <c r="S2914" t="s">
        <v>280</v>
      </c>
      <c r="T2914" t="s">
        <v>280</v>
      </c>
    </row>
    <row r="2915" spans="2:20">
      <c r="B2915" t="s">
        <v>280</v>
      </c>
      <c r="C2915" t="s">
        <v>280</v>
      </c>
      <c r="D2915" t="s">
        <v>280</v>
      </c>
      <c r="E2915" t="s">
        <v>280</v>
      </c>
      <c r="F2915" t="s">
        <v>280</v>
      </c>
      <c r="G2915" t="s">
        <v>280</v>
      </c>
      <c r="H2915" t="s">
        <v>280</v>
      </c>
      <c r="I2915" t="s">
        <v>280</v>
      </c>
      <c r="J2915" t="s">
        <v>280</v>
      </c>
      <c r="K2915" t="s">
        <v>280</v>
      </c>
      <c r="L2915" t="s">
        <v>280</v>
      </c>
      <c r="M2915" t="s">
        <v>280</v>
      </c>
      <c r="N2915" t="s">
        <v>280</v>
      </c>
      <c r="O2915" s="182" t="s">
        <v>280</v>
      </c>
      <c r="P2915" s="182" t="s">
        <v>280</v>
      </c>
      <c r="Q2915" t="s">
        <v>280</v>
      </c>
      <c r="R2915" t="s">
        <v>280</v>
      </c>
      <c r="S2915" t="s">
        <v>280</v>
      </c>
      <c r="T2915" t="s">
        <v>280</v>
      </c>
    </row>
    <row r="2916" spans="2:20">
      <c r="B2916" t="s">
        <v>280</v>
      </c>
      <c r="C2916" t="s">
        <v>280</v>
      </c>
      <c r="D2916" t="s">
        <v>280</v>
      </c>
      <c r="E2916" t="s">
        <v>280</v>
      </c>
      <c r="F2916" t="s">
        <v>280</v>
      </c>
      <c r="G2916" t="s">
        <v>280</v>
      </c>
      <c r="H2916" t="s">
        <v>280</v>
      </c>
      <c r="I2916" t="s">
        <v>280</v>
      </c>
      <c r="J2916" t="s">
        <v>280</v>
      </c>
      <c r="K2916" t="s">
        <v>280</v>
      </c>
      <c r="L2916" t="s">
        <v>280</v>
      </c>
      <c r="M2916" t="s">
        <v>280</v>
      </c>
      <c r="N2916" t="s">
        <v>280</v>
      </c>
      <c r="O2916" s="182" t="s">
        <v>280</v>
      </c>
      <c r="P2916" s="182" t="s">
        <v>280</v>
      </c>
      <c r="Q2916" t="s">
        <v>280</v>
      </c>
      <c r="R2916" t="s">
        <v>280</v>
      </c>
      <c r="S2916" t="s">
        <v>280</v>
      </c>
      <c r="T2916" t="s">
        <v>280</v>
      </c>
    </row>
    <row r="2917" spans="2:20">
      <c r="B2917" t="s">
        <v>280</v>
      </c>
      <c r="C2917" t="s">
        <v>280</v>
      </c>
      <c r="D2917" t="s">
        <v>280</v>
      </c>
      <c r="E2917" t="s">
        <v>280</v>
      </c>
      <c r="F2917" t="s">
        <v>280</v>
      </c>
      <c r="G2917" t="s">
        <v>280</v>
      </c>
      <c r="H2917" t="s">
        <v>280</v>
      </c>
      <c r="I2917" t="s">
        <v>280</v>
      </c>
      <c r="J2917" t="s">
        <v>280</v>
      </c>
      <c r="K2917" t="s">
        <v>280</v>
      </c>
      <c r="L2917" t="s">
        <v>280</v>
      </c>
      <c r="M2917" t="s">
        <v>280</v>
      </c>
      <c r="N2917" t="s">
        <v>280</v>
      </c>
      <c r="O2917" s="182" t="s">
        <v>280</v>
      </c>
      <c r="P2917" s="182" t="s">
        <v>280</v>
      </c>
      <c r="Q2917" t="s">
        <v>280</v>
      </c>
      <c r="R2917" t="s">
        <v>280</v>
      </c>
      <c r="S2917" t="s">
        <v>280</v>
      </c>
      <c r="T2917" t="s">
        <v>280</v>
      </c>
    </row>
    <row r="2918" spans="2:20">
      <c r="B2918" t="s">
        <v>280</v>
      </c>
      <c r="C2918" t="s">
        <v>280</v>
      </c>
      <c r="D2918" t="s">
        <v>280</v>
      </c>
      <c r="E2918" t="s">
        <v>280</v>
      </c>
      <c r="F2918" t="s">
        <v>280</v>
      </c>
      <c r="G2918" t="s">
        <v>280</v>
      </c>
      <c r="H2918" t="s">
        <v>280</v>
      </c>
      <c r="I2918" t="s">
        <v>280</v>
      </c>
      <c r="J2918" t="s">
        <v>280</v>
      </c>
      <c r="K2918" t="s">
        <v>280</v>
      </c>
      <c r="L2918" t="s">
        <v>280</v>
      </c>
      <c r="M2918" t="s">
        <v>280</v>
      </c>
      <c r="N2918" t="s">
        <v>280</v>
      </c>
      <c r="O2918" s="182" t="s">
        <v>280</v>
      </c>
      <c r="P2918" s="182" t="s">
        <v>280</v>
      </c>
      <c r="Q2918" t="s">
        <v>280</v>
      </c>
      <c r="R2918" t="s">
        <v>280</v>
      </c>
      <c r="S2918" t="s">
        <v>280</v>
      </c>
      <c r="T2918" t="s">
        <v>280</v>
      </c>
    </row>
    <row r="2919" spans="2:20">
      <c r="B2919" t="s">
        <v>280</v>
      </c>
      <c r="C2919" t="s">
        <v>280</v>
      </c>
      <c r="D2919" t="s">
        <v>280</v>
      </c>
      <c r="E2919" t="s">
        <v>280</v>
      </c>
      <c r="F2919" t="s">
        <v>280</v>
      </c>
      <c r="G2919" t="s">
        <v>280</v>
      </c>
      <c r="H2919" t="s">
        <v>280</v>
      </c>
      <c r="I2919" t="s">
        <v>280</v>
      </c>
      <c r="J2919" t="s">
        <v>280</v>
      </c>
      <c r="K2919" t="s">
        <v>280</v>
      </c>
      <c r="L2919" t="s">
        <v>280</v>
      </c>
      <c r="M2919" t="s">
        <v>280</v>
      </c>
      <c r="N2919" t="s">
        <v>280</v>
      </c>
      <c r="O2919" s="182" t="s">
        <v>280</v>
      </c>
      <c r="P2919" s="182" t="s">
        <v>280</v>
      </c>
      <c r="Q2919" t="s">
        <v>280</v>
      </c>
      <c r="R2919" t="s">
        <v>280</v>
      </c>
      <c r="S2919" t="s">
        <v>280</v>
      </c>
      <c r="T2919" t="s">
        <v>280</v>
      </c>
    </row>
    <row r="2920" spans="2:20">
      <c r="B2920" t="s">
        <v>280</v>
      </c>
      <c r="C2920" t="s">
        <v>280</v>
      </c>
      <c r="D2920" t="s">
        <v>280</v>
      </c>
      <c r="E2920" t="s">
        <v>280</v>
      </c>
      <c r="F2920" t="s">
        <v>280</v>
      </c>
      <c r="G2920" t="s">
        <v>280</v>
      </c>
      <c r="H2920" t="s">
        <v>280</v>
      </c>
      <c r="I2920" t="s">
        <v>280</v>
      </c>
      <c r="J2920" t="s">
        <v>280</v>
      </c>
      <c r="K2920" t="s">
        <v>280</v>
      </c>
      <c r="L2920" t="s">
        <v>280</v>
      </c>
      <c r="M2920" t="s">
        <v>280</v>
      </c>
      <c r="N2920" t="s">
        <v>280</v>
      </c>
      <c r="O2920" s="182" t="s">
        <v>280</v>
      </c>
      <c r="P2920" s="182" t="s">
        <v>280</v>
      </c>
      <c r="Q2920" t="s">
        <v>280</v>
      </c>
      <c r="R2920" t="s">
        <v>280</v>
      </c>
      <c r="S2920" t="s">
        <v>280</v>
      </c>
      <c r="T2920" t="s">
        <v>280</v>
      </c>
    </row>
    <row r="2921" spans="2:20">
      <c r="B2921" t="s">
        <v>280</v>
      </c>
      <c r="C2921" t="s">
        <v>280</v>
      </c>
      <c r="D2921" t="s">
        <v>280</v>
      </c>
      <c r="E2921" t="s">
        <v>280</v>
      </c>
      <c r="F2921" t="s">
        <v>280</v>
      </c>
      <c r="G2921" t="s">
        <v>280</v>
      </c>
      <c r="H2921" t="s">
        <v>280</v>
      </c>
      <c r="I2921" t="s">
        <v>280</v>
      </c>
      <c r="J2921" t="s">
        <v>280</v>
      </c>
      <c r="K2921" t="s">
        <v>280</v>
      </c>
      <c r="L2921" t="s">
        <v>280</v>
      </c>
      <c r="M2921" t="s">
        <v>280</v>
      </c>
      <c r="N2921" t="s">
        <v>280</v>
      </c>
      <c r="O2921" s="182" t="s">
        <v>280</v>
      </c>
      <c r="P2921" s="182" t="s">
        <v>280</v>
      </c>
      <c r="Q2921" t="s">
        <v>280</v>
      </c>
      <c r="R2921" t="s">
        <v>280</v>
      </c>
      <c r="S2921" t="s">
        <v>280</v>
      </c>
      <c r="T2921" t="s">
        <v>280</v>
      </c>
    </row>
    <row r="2922" spans="2:20">
      <c r="B2922" t="s">
        <v>280</v>
      </c>
      <c r="C2922" t="s">
        <v>280</v>
      </c>
      <c r="D2922" t="s">
        <v>280</v>
      </c>
      <c r="E2922" t="s">
        <v>280</v>
      </c>
      <c r="F2922" t="s">
        <v>280</v>
      </c>
      <c r="G2922" t="s">
        <v>280</v>
      </c>
      <c r="H2922" t="s">
        <v>280</v>
      </c>
      <c r="I2922" t="s">
        <v>280</v>
      </c>
      <c r="J2922" t="s">
        <v>280</v>
      </c>
      <c r="K2922" t="s">
        <v>280</v>
      </c>
      <c r="L2922" t="s">
        <v>280</v>
      </c>
      <c r="M2922" t="s">
        <v>280</v>
      </c>
      <c r="N2922" t="s">
        <v>280</v>
      </c>
      <c r="O2922" s="182" t="s">
        <v>280</v>
      </c>
      <c r="P2922" s="182" t="s">
        <v>280</v>
      </c>
      <c r="Q2922" t="s">
        <v>280</v>
      </c>
      <c r="R2922" t="s">
        <v>280</v>
      </c>
      <c r="S2922" t="s">
        <v>280</v>
      </c>
      <c r="T2922" t="s">
        <v>280</v>
      </c>
    </row>
    <row r="2923" spans="2:20">
      <c r="B2923" t="s">
        <v>280</v>
      </c>
      <c r="C2923" t="s">
        <v>280</v>
      </c>
      <c r="D2923" t="s">
        <v>280</v>
      </c>
      <c r="E2923" t="s">
        <v>280</v>
      </c>
      <c r="F2923" t="s">
        <v>280</v>
      </c>
      <c r="G2923" t="s">
        <v>280</v>
      </c>
      <c r="H2923" t="s">
        <v>280</v>
      </c>
      <c r="I2923" t="s">
        <v>280</v>
      </c>
      <c r="J2923" t="s">
        <v>280</v>
      </c>
      <c r="K2923" t="s">
        <v>280</v>
      </c>
      <c r="L2923" t="s">
        <v>280</v>
      </c>
      <c r="M2923" t="s">
        <v>280</v>
      </c>
      <c r="N2923" t="s">
        <v>280</v>
      </c>
      <c r="O2923" s="182" t="s">
        <v>280</v>
      </c>
      <c r="P2923" s="182" t="s">
        <v>280</v>
      </c>
      <c r="Q2923" t="s">
        <v>280</v>
      </c>
      <c r="R2923" t="s">
        <v>280</v>
      </c>
      <c r="S2923" t="s">
        <v>280</v>
      </c>
      <c r="T2923" t="s">
        <v>280</v>
      </c>
    </row>
    <row r="2924" spans="2:20">
      <c r="B2924" t="s">
        <v>280</v>
      </c>
      <c r="C2924" t="s">
        <v>280</v>
      </c>
      <c r="D2924" t="s">
        <v>280</v>
      </c>
      <c r="E2924" t="s">
        <v>280</v>
      </c>
      <c r="F2924" t="s">
        <v>280</v>
      </c>
      <c r="G2924" t="s">
        <v>280</v>
      </c>
      <c r="H2924" t="s">
        <v>280</v>
      </c>
      <c r="I2924" t="s">
        <v>280</v>
      </c>
      <c r="J2924" t="s">
        <v>280</v>
      </c>
      <c r="K2924" t="s">
        <v>280</v>
      </c>
      <c r="L2924" t="s">
        <v>280</v>
      </c>
      <c r="M2924" t="s">
        <v>280</v>
      </c>
      <c r="N2924" t="s">
        <v>280</v>
      </c>
      <c r="O2924" s="182" t="s">
        <v>280</v>
      </c>
      <c r="P2924" s="182" t="s">
        <v>280</v>
      </c>
      <c r="Q2924" t="s">
        <v>280</v>
      </c>
      <c r="R2924" t="s">
        <v>280</v>
      </c>
      <c r="S2924" t="s">
        <v>280</v>
      </c>
      <c r="T2924" t="s">
        <v>280</v>
      </c>
    </row>
    <row r="2925" spans="2:20">
      <c r="B2925" t="s">
        <v>280</v>
      </c>
      <c r="C2925" t="s">
        <v>280</v>
      </c>
      <c r="D2925" t="s">
        <v>280</v>
      </c>
      <c r="E2925" t="s">
        <v>280</v>
      </c>
      <c r="F2925" t="s">
        <v>280</v>
      </c>
      <c r="G2925" t="s">
        <v>280</v>
      </c>
      <c r="H2925" t="s">
        <v>280</v>
      </c>
      <c r="I2925" t="s">
        <v>280</v>
      </c>
      <c r="J2925" t="s">
        <v>280</v>
      </c>
      <c r="K2925" t="s">
        <v>280</v>
      </c>
      <c r="L2925" t="s">
        <v>280</v>
      </c>
      <c r="M2925" t="s">
        <v>280</v>
      </c>
      <c r="N2925" t="s">
        <v>280</v>
      </c>
      <c r="O2925" s="182" t="s">
        <v>280</v>
      </c>
      <c r="P2925" s="182" t="s">
        <v>280</v>
      </c>
      <c r="Q2925" t="s">
        <v>280</v>
      </c>
      <c r="R2925" t="s">
        <v>280</v>
      </c>
      <c r="S2925" t="s">
        <v>280</v>
      </c>
      <c r="T2925" t="s">
        <v>280</v>
      </c>
    </row>
    <row r="2926" spans="2:20">
      <c r="B2926" t="s">
        <v>280</v>
      </c>
      <c r="C2926" t="s">
        <v>280</v>
      </c>
      <c r="D2926" t="s">
        <v>280</v>
      </c>
      <c r="E2926" t="s">
        <v>280</v>
      </c>
      <c r="F2926" t="s">
        <v>280</v>
      </c>
      <c r="G2926" t="s">
        <v>280</v>
      </c>
      <c r="H2926" t="s">
        <v>280</v>
      </c>
      <c r="I2926" t="s">
        <v>280</v>
      </c>
      <c r="J2926" t="s">
        <v>280</v>
      </c>
      <c r="K2926" t="s">
        <v>280</v>
      </c>
      <c r="L2926" t="s">
        <v>280</v>
      </c>
      <c r="M2926" t="s">
        <v>280</v>
      </c>
      <c r="N2926" t="s">
        <v>280</v>
      </c>
      <c r="O2926" s="182" t="s">
        <v>280</v>
      </c>
      <c r="P2926" s="182" t="s">
        <v>280</v>
      </c>
      <c r="Q2926" t="s">
        <v>280</v>
      </c>
      <c r="R2926" t="s">
        <v>280</v>
      </c>
      <c r="S2926" t="s">
        <v>280</v>
      </c>
      <c r="T2926" t="s">
        <v>280</v>
      </c>
    </row>
    <row r="2927" spans="2:20">
      <c r="B2927" t="s">
        <v>280</v>
      </c>
      <c r="C2927" t="s">
        <v>280</v>
      </c>
      <c r="D2927" t="s">
        <v>280</v>
      </c>
      <c r="E2927" t="s">
        <v>280</v>
      </c>
      <c r="F2927" t="s">
        <v>280</v>
      </c>
      <c r="G2927" t="s">
        <v>280</v>
      </c>
      <c r="H2927" t="s">
        <v>280</v>
      </c>
      <c r="I2927" t="s">
        <v>280</v>
      </c>
      <c r="J2927" t="s">
        <v>280</v>
      </c>
      <c r="K2927" t="s">
        <v>280</v>
      </c>
      <c r="L2927" t="s">
        <v>280</v>
      </c>
      <c r="M2927" t="s">
        <v>280</v>
      </c>
      <c r="N2927" t="s">
        <v>280</v>
      </c>
      <c r="O2927" s="182" t="s">
        <v>280</v>
      </c>
      <c r="P2927" s="182" t="s">
        <v>280</v>
      </c>
      <c r="Q2927" t="s">
        <v>280</v>
      </c>
      <c r="R2927" t="s">
        <v>280</v>
      </c>
      <c r="S2927" t="s">
        <v>280</v>
      </c>
      <c r="T2927" t="s">
        <v>280</v>
      </c>
    </row>
    <row r="2928" spans="2:20">
      <c r="B2928" t="s">
        <v>280</v>
      </c>
      <c r="C2928" t="s">
        <v>280</v>
      </c>
      <c r="D2928" t="s">
        <v>280</v>
      </c>
      <c r="E2928" t="s">
        <v>280</v>
      </c>
      <c r="F2928" t="s">
        <v>280</v>
      </c>
      <c r="G2928" t="s">
        <v>280</v>
      </c>
      <c r="H2928" t="s">
        <v>280</v>
      </c>
      <c r="I2928" t="s">
        <v>280</v>
      </c>
      <c r="J2928" t="s">
        <v>280</v>
      </c>
      <c r="K2928" t="s">
        <v>280</v>
      </c>
      <c r="L2928" t="s">
        <v>280</v>
      </c>
      <c r="M2928" t="s">
        <v>280</v>
      </c>
      <c r="N2928" t="s">
        <v>280</v>
      </c>
      <c r="O2928" s="182" t="s">
        <v>280</v>
      </c>
      <c r="P2928" s="182" t="s">
        <v>280</v>
      </c>
      <c r="Q2928" t="s">
        <v>280</v>
      </c>
      <c r="R2928" t="s">
        <v>280</v>
      </c>
      <c r="S2928" t="s">
        <v>280</v>
      </c>
      <c r="T2928" t="s">
        <v>280</v>
      </c>
    </row>
    <row r="2929" spans="2:20">
      <c r="B2929" t="s">
        <v>280</v>
      </c>
      <c r="C2929" t="s">
        <v>280</v>
      </c>
      <c r="D2929" t="s">
        <v>280</v>
      </c>
      <c r="E2929" t="s">
        <v>280</v>
      </c>
      <c r="F2929" t="s">
        <v>280</v>
      </c>
      <c r="G2929" t="s">
        <v>280</v>
      </c>
      <c r="H2929" t="s">
        <v>280</v>
      </c>
      <c r="I2929" t="s">
        <v>280</v>
      </c>
      <c r="J2929" t="s">
        <v>280</v>
      </c>
      <c r="K2929" t="s">
        <v>280</v>
      </c>
      <c r="L2929" t="s">
        <v>280</v>
      </c>
      <c r="M2929" t="s">
        <v>280</v>
      </c>
      <c r="N2929" t="s">
        <v>280</v>
      </c>
      <c r="O2929" s="182" t="s">
        <v>280</v>
      </c>
      <c r="P2929" s="182" t="s">
        <v>280</v>
      </c>
      <c r="Q2929" t="s">
        <v>280</v>
      </c>
      <c r="R2929" t="s">
        <v>280</v>
      </c>
      <c r="S2929" t="s">
        <v>280</v>
      </c>
      <c r="T2929" t="s">
        <v>280</v>
      </c>
    </row>
    <row r="2930" spans="2:20">
      <c r="B2930" t="s">
        <v>280</v>
      </c>
      <c r="C2930" t="s">
        <v>280</v>
      </c>
      <c r="D2930" t="s">
        <v>280</v>
      </c>
      <c r="E2930" t="s">
        <v>280</v>
      </c>
      <c r="F2930" t="s">
        <v>280</v>
      </c>
      <c r="G2930" t="s">
        <v>280</v>
      </c>
      <c r="H2930" t="s">
        <v>280</v>
      </c>
      <c r="I2930" t="s">
        <v>280</v>
      </c>
      <c r="J2930" t="s">
        <v>280</v>
      </c>
      <c r="K2930" t="s">
        <v>280</v>
      </c>
      <c r="L2930" t="s">
        <v>280</v>
      </c>
      <c r="M2930" t="s">
        <v>280</v>
      </c>
      <c r="N2930" t="s">
        <v>280</v>
      </c>
      <c r="O2930" s="182" t="s">
        <v>280</v>
      </c>
      <c r="P2930" s="182" t="s">
        <v>280</v>
      </c>
      <c r="Q2930" t="s">
        <v>280</v>
      </c>
      <c r="R2930" t="s">
        <v>280</v>
      </c>
      <c r="S2930" t="s">
        <v>280</v>
      </c>
      <c r="T2930" t="s">
        <v>280</v>
      </c>
    </row>
    <row r="2931" spans="2:20">
      <c r="B2931" t="s">
        <v>280</v>
      </c>
      <c r="C2931" t="s">
        <v>280</v>
      </c>
      <c r="D2931" t="s">
        <v>280</v>
      </c>
      <c r="E2931" t="s">
        <v>280</v>
      </c>
      <c r="F2931" t="s">
        <v>280</v>
      </c>
      <c r="G2931" t="s">
        <v>280</v>
      </c>
      <c r="H2931" t="s">
        <v>280</v>
      </c>
      <c r="I2931" t="s">
        <v>280</v>
      </c>
      <c r="J2931" t="s">
        <v>280</v>
      </c>
      <c r="K2931" t="s">
        <v>280</v>
      </c>
      <c r="L2931" t="s">
        <v>280</v>
      </c>
      <c r="M2931" t="s">
        <v>280</v>
      </c>
      <c r="N2931" t="s">
        <v>280</v>
      </c>
      <c r="O2931" s="182" t="s">
        <v>280</v>
      </c>
      <c r="P2931" s="182" t="s">
        <v>280</v>
      </c>
      <c r="Q2931" t="s">
        <v>280</v>
      </c>
      <c r="R2931" t="s">
        <v>280</v>
      </c>
      <c r="S2931" t="s">
        <v>280</v>
      </c>
      <c r="T2931" t="s">
        <v>280</v>
      </c>
    </row>
    <row r="2932" spans="2:20">
      <c r="B2932" t="s">
        <v>280</v>
      </c>
      <c r="C2932" t="s">
        <v>280</v>
      </c>
      <c r="D2932" t="s">
        <v>280</v>
      </c>
      <c r="E2932" t="s">
        <v>280</v>
      </c>
      <c r="F2932" t="s">
        <v>280</v>
      </c>
      <c r="G2932" t="s">
        <v>280</v>
      </c>
      <c r="H2932" t="s">
        <v>280</v>
      </c>
      <c r="I2932" t="s">
        <v>280</v>
      </c>
      <c r="J2932" t="s">
        <v>280</v>
      </c>
      <c r="K2932" t="s">
        <v>280</v>
      </c>
      <c r="L2932" t="s">
        <v>280</v>
      </c>
      <c r="M2932" t="s">
        <v>280</v>
      </c>
      <c r="N2932" t="s">
        <v>280</v>
      </c>
      <c r="O2932" s="182" t="s">
        <v>280</v>
      </c>
      <c r="P2932" s="182" t="s">
        <v>280</v>
      </c>
      <c r="Q2932" t="s">
        <v>280</v>
      </c>
      <c r="R2932" t="s">
        <v>280</v>
      </c>
      <c r="S2932" t="s">
        <v>280</v>
      </c>
      <c r="T2932" t="s">
        <v>280</v>
      </c>
    </row>
    <row r="2933" spans="2:20">
      <c r="B2933" t="s">
        <v>280</v>
      </c>
      <c r="C2933" t="s">
        <v>280</v>
      </c>
      <c r="D2933" t="s">
        <v>280</v>
      </c>
      <c r="E2933" t="s">
        <v>280</v>
      </c>
      <c r="F2933" t="s">
        <v>280</v>
      </c>
      <c r="G2933" t="s">
        <v>280</v>
      </c>
      <c r="H2933" t="s">
        <v>280</v>
      </c>
      <c r="I2933" t="s">
        <v>280</v>
      </c>
      <c r="J2933" t="s">
        <v>280</v>
      </c>
      <c r="K2933" t="s">
        <v>280</v>
      </c>
      <c r="L2933" t="s">
        <v>280</v>
      </c>
      <c r="M2933" t="s">
        <v>280</v>
      </c>
      <c r="N2933" t="s">
        <v>280</v>
      </c>
      <c r="O2933" s="182" t="s">
        <v>280</v>
      </c>
      <c r="P2933" s="182" t="s">
        <v>280</v>
      </c>
      <c r="Q2933" t="s">
        <v>280</v>
      </c>
      <c r="R2933" t="s">
        <v>280</v>
      </c>
      <c r="S2933" t="s">
        <v>280</v>
      </c>
      <c r="T2933" t="s">
        <v>280</v>
      </c>
    </row>
    <row r="2934" spans="2:20">
      <c r="B2934" t="s">
        <v>280</v>
      </c>
      <c r="C2934" t="s">
        <v>280</v>
      </c>
      <c r="D2934" t="s">
        <v>280</v>
      </c>
      <c r="E2934" t="s">
        <v>280</v>
      </c>
      <c r="F2934" t="s">
        <v>280</v>
      </c>
      <c r="G2934" t="s">
        <v>280</v>
      </c>
      <c r="H2934" t="s">
        <v>280</v>
      </c>
      <c r="I2934" t="s">
        <v>280</v>
      </c>
      <c r="J2934" t="s">
        <v>280</v>
      </c>
      <c r="K2934" t="s">
        <v>280</v>
      </c>
      <c r="L2934" t="s">
        <v>280</v>
      </c>
      <c r="M2934" t="s">
        <v>280</v>
      </c>
      <c r="N2934" t="s">
        <v>280</v>
      </c>
      <c r="O2934" s="182" t="s">
        <v>280</v>
      </c>
      <c r="P2934" s="182" t="s">
        <v>280</v>
      </c>
      <c r="Q2934" t="s">
        <v>280</v>
      </c>
      <c r="R2934" t="s">
        <v>280</v>
      </c>
      <c r="S2934" t="s">
        <v>280</v>
      </c>
      <c r="T2934" t="s">
        <v>280</v>
      </c>
    </row>
    <row r="2935" spans="2:20">
      <c r="B2935" t="s">
        <v>280</v>
      </c>
      <c r="C2935" t="s">
        <v>280</v>
      </c>
      <c r="D2935" t="s">
        <v>280</v>
      </c>
      <c r="E2935" t="s">
        <v>280</v>
      </c>
      <c r="F2935" t="s">
        <v>280</v>
      </c>
      <c r="G2935" t="s">
        <v>280</v>
      </c>
      <c r="H2935" t="s">
        <v>280</v>
      </c>
      <c r="I2935" t="s">
        <v>280</v>
      </c>
      <c r="J2935" t="s">
        <v>280</v>
      </c>
      <c r="K2935" t="s">
        <v>280</v>
      </c>
      <c r="L2935" t="s">
        <v>280</v>
      </c>
      <c r="M2935" t="s">
        <v>280</v>
      </c>
      <c r="N2935" t="s">
        <v>280</v>
      </c>
      <c r="O2935" s="182" t="s">
        <v>280</v>
      </c>
      <c r="P2935" s="182" t="s">
        <v>280</v>
      </c>
      <c r="Q2935" t="s">
        <v>280</v>
      </c>
      <c r="R2935" t="s">
        <v>280</v>
      </c>
      <c r="S2935" t="s">
        <v>280</v>
      </c>
      <c r="T2935" t="s">
        <v>280</v>
      </c>
    </row>
    <row r="2936" spans="2:20">
      <c r="B2936" t="s">
        <v>280</v>
      </c>
      <c r="C2936" t="s">
        <v>280</v>
      </c>
      <c r="D2936" t="s">
        <v>280</v>
      </c>
      <c r="E2936" t="s">
        <v>280</v>
      </c>
      <c r="F2936" t="s">
        <v>280</v>
      </c>
      <c r="G2936" t="s">
        <v>280</v>
      </c>
      <c r="H2936" t="s">
        <v>280</v>
      </c>
      <c r="I2936" t="s">
        <v>280</v>
      </c>
      <c r="J2936" t="s">
        <v>280</v>
      </c>
      <c r="K2936" t="s">
        <v>280</v>
      </c>
      <c r="L2936" t="s">
        <v>280</v>
      </c>
      <c r="M2936" t="s">
        <v>280</v>
      </c>
      <c r="N2936" t="s">
        <v>280</v>
      </c>
      <c r="O2936" s="182" t="s">
        <v>280</v>
      </c>
      <c r="P2936" s="182" t="s">
        <v>280</v>
      </c>
      <c r="Q2936" t="s">
        <v>280</v>
      </c>
      <c r="R2936" t="s">
        <v>280</v>
      </c>
      <c r="S2936" t="s">
        <v>280</v>
      </c>
      <c r="T2936" t="s">
        <v>280</v>
      </c>
    </row>
    <row r="2937" spans="2:20">
      <c r="B2937" t="s">
        <v>280</v>
      </c>
      <c r="C2937" t="s">
        <v>280</v>
      </c>
      <c r="D2937" t="s">
        <v>280</v>
      </c>
      <c r="E2937" t="s">
        <v>280</v>
      </c>
      <c r="F2937" t="s">
        <v>280</v>
      </c>
      <c r="G2937" t="s">
        <v>280</v>
      </c>
      <c r="H2937" t="s">
        <v>280</v>
      </c>
      <c r="I2937" t="s">
        <v>280</v>
      </c>
      <c r="J2937" t="s">
        <v>280</v>
      </c>
      <c r="K2937" t="s">
        <v>280</v>
      </c>
      <c r="L2937" t="s">
        <v>280</v>
      </c>
      <c r="M2937" t="s">
        <v>280</v>
      </c>
      <c r="N2937" t="s">
        <v>280</v>
      </c>
      <c r="O2937" s="182" t="s">
        <v>280</v>
      </c>
      <c r="P2937" s="182" t="s">
        <v>280</v>
      </c>
      <c r="Q2937" t="s">
        <v>280</v>
      </c>
      <c r="R2937" t="s">
        <v>280</v>
      </c>
      <c r="S2937" t="s">
        <v>280</v>
      </c>
      <c r="T2937" t="s">
        <v>280</v>
      </c>
    </row>
    <row r="2938" spans="2:20">
      <c r="B2938" t="s">
        <v>280</v>
      </c>
      <c r="C2938" t="s">
        <v>280</v>
      </c>
      <c r="D2938" t="s">
        <v>280</v>
      </c>
      <c r="E2938" t="s">
        <v>280</v>
      </c>
      <c r="F2938" t="s">
        <v>280</v>
      </c>
      <c r="G2938" t="s">
        <v>280</v>
      </c>
      <c r="H2938" t="s">
        <v>280</v>
      </c>
      <c r="I2938" t="s">
        <v>280</v>
      </c>
      <c r="J2938" t="s">
        <v>280</v>
      </c>
      <c r="K2938" t="s">
        <v>280</v>
      </c>
      <c r="L2938" t="s">
        <v>280</v>
      </c>
      <c r="M2938" t="s">
        <v>280</v>
      </c>
      <c r="N2938" t="s">
        <v>280</v>
      </c>
      <c r="O2938" s="182" t="s">
        <v>280</v>
      </c>
      <c r="P2938" s="182" t="s">
        <v>280</v>
      </c>
      <c r="Q2938" t="s">
        <v>280</v>
      </c>
      <c r="R2938" t="s">
        <v>280</v>
      </c>
      <c r="S2938" t="s">
        <v>280</v>
      </c>
      <c r="T2938" t="s">
        <v>280</v>
      </c>
    </row>
    <row r="2939" spans="2:20">
      <c r="B2939" t="s">
        <v>280</v>
      </c>
      <c r="C2939" t="s">
        <v>280</v>
      </c>
      <c r="D2939" t="s">
        <v>280</v>
      </c>
      <c r="E2939" t="s">
        <v>280</v>
      </c>
      <c r="F2939" t="s">
        <v>280</v>
      </c>
      <c r="G2939" t="s">
        <v>280</v>
      </c>
      <c r="H2939" t="s">
        <v>280</v>
      </c>
      <c r="I2939" t="s">
        <v>280</v>
      </c>
      <c r="J2939" t="s">
        <v>280</v>
      </c>
      <c r="K2939" t="s">
        <v>280</v>
      </c>
      <c r="L2939" t="s">
        <v>280</v>
      </c>
      <c r="M2939" t="s">
        <v>280</v>
      </c>
      <c r="N2939" t="s">
        <v>280</v>
      </c>
      <c r="O2939" s="182" t="s">
        <v>280</v>
      </c>
      <c r="P2939" s="182" t="s">
        <v>280</v>
      </c>
      <c r="Q2939" t="s">
        <v>280</v>
      </c>
      <c r="R2939" t="s">
        <v>280</v>
      </c>
      <c r="S2939" t="s">
        <v>280</v>
      </c>
      <c r="T2939" t="s">
        <v>280</v>
      </c>
    </row>
    <row r="2940" spans="2:20">
      <c r="B2940" t="s">
        <v>280</v>
      </c>
      <c r="C2940" t="s">
        <v>280</v>
      </c>
      <c r="D2940" t="s">
        <v>280</v>
      </c>
      <c r="E2940" t="s">
        <v>280</v>
      </c>
      <c r="F2940" t="s">
        <v>280</v>
      </c>
      <c r="G2940" t="s">
        <v>280</v>
      </c>
      <c r="H2940" t="s">
        <v>280</v>
      </c>
      <c r="I2940" t="s">
        <v>280</v>
      </c>
      <c r="J2940" t="s">
        <v>280</v>
      </c>
      <c r="K2940" t="s">
        <v>280</v>
      </c>
      <c r="L2940" t="s">
        <v>280</v>
      </c>
      <c r="M2940" t="s">
        <v>280</v>
      </c>
      <c r="N2940" t="s">
        <v>280</v>
      </c>
      <c r="O2940" s="182" t="s">
        <v>280</v>
      </c>
      <c r="P2940" s="182" t="s">
        <v>280</v>
      </c>
      <c r="Q2940" t="s">
        <v>280</v>
      </c>
      <c r="R2940" t="s">
        <v>280</v>
      </c>
      <c r="S2940" t="s">
        <v>280</v>
      </c>
      <c r="T2940" t="s">
        <v>280</v>
      </c>
    </row>
    <row r="2941" spans="2:20">
      <c r="B2941" t="s">
        <v>280</v>
      </c>
      <c r="C2941" t="s">
        <v>280</v>
      </c>
      <c r="D2941" t="s">
        <v>280</v>
      </c>
      <c r="E2941" t="s">
        <v>280</v>
      </c>
      <c r="F2941" t="s">
        <v>280</v>
      </c>
      <c r="G2941" t="s">
        <v>280</v>
      </c>
      <c r="H2941" t="s">
        <v>280</v>
      </c>
      <c r="I2941" t="s">
        <v>280</v>
      </c>
      <c r="J2941" t="s">
        <v>280</v>
      </c>
      <c r="K2941" t="s">
        <v>280</v>
      </c>
      <c r="L2941" t="s">
        <v>280</v>
      </c>
      <c r="M2941" t="s">
        <v>280</v>
      </c>
      <c r="N2941" t="s">
        <v>280</v>
      </c>
      <c r="O2941" s="182" t="s">
        <v>280</v>
      </c>
      <c r="P2941" s="182" t="s">
        <v>280</v>
      </c>
      <c r="Q2941" t="s">
        <v>280</v>
      </c>
      <c r="R2941" t="s">
        <v>280</v>
      </c>
      <c r="S2941" t="s">
        <v>280</v>
      </c>
      <c r="T2941" t="s">
        <v>280</v>
      </c>
    </row>
    <row r="2942" spans="2:20">
      <c r="B2942" t="s">
        <v>280</v>
      </c>
      <c r="C2942" t="s">
        <v>280</v>
      </c>
      <c r="D2942" t="s">
        <v>280</v>
      </c>
      <c r="E2942" t="s">
        <v>280</v>
      </c>
      <c r="F2942" t="s">
        <v>280</v>
      </c>
      <c r="G2942" t="s">
        <v>280</v>
      </c>
      <c r="H2942" t="s">
        <v>280</v>
      </c>
      <c r="I2942" t="s">
        <v>280</v>
      </c>
      <c r="J2942" t="s">
        <v>280</v>
      </c>
      <c r="K2942" t="s">
        <v>280</v>
      </c>
      <c r="L2942" t="s">
        <v>280</v>
      </c>
      <c r="M2942" t="s">
        <v>280</v>
      </c>
      <c r="N2942" t="s">
        <v>280</v>
      </c>
      <c r="O2942" s="182" t="s">
        <v>280</v>
      </c>
      <c r="P2942" s="182" t="s">
        <v>280</v>
      </c>
      <c r="Q2942" t="s">
        <v>280</v>
      </c>
      <c r="R2942" t="s">
        <v>280</v>
      </c>
      <c r="S2942" t="s">
        <v>280</v>
      </c>
      <c r="T2942" t="s">
        <v>280</v>
      </c>
    </row>
    <row r="2943" spans="2:20">
      <c r="B2943" t="s">
        <v>280</v>
      </c>
      <c r="C2943" t="s">
        <v>280</v>
      </c>
      <c r="D2943" t="s">
        <v>280</v>
      </c>
      <c r="E2943" t="s">
        <v>280</v>
      </c>
      <c r="F2943" t="s">
        <v>280</v>
      </c>
      <c r="G2943" t="s">
        <v>280</v>
      </c>
      <c r="H2943" t="s">
        <v>280</v>
      </c>
      <c r="I2943" t="s">
        <v>280</v>
      </c>
      <c r="J2943" t="s">
        <v>280</v>
      </c>
      <c r="K2943" t="s">
        <v>280</v>
      </c>
      <c r="L2943" t="s">
        <v>280</v>
      </c>
      <c r="M2943" t="s">
        <v>280</v>
      </c>
      <c r="N2943" t="s">
        <v>280</v>
      </c>
      <c r="O2943" s="182" t="s">
        <v>280</v>
      </c>
      <c r="P2943" s="182" t="s">
        <v>280</v>
      </c>
      <c r="Q2943" t="s">
        <v>280</v>
      </c>
      <c r="R2943" t="s">
        <v>280</v>
      </c>
      <c r="S2943" t="s">
        <v>280</v>
      </c>
      <c r="T2943" t="s">
        <v>280</v>
      </c>
    </row>
    <row r="2944" spans="2:20">
      <c r="B2944" t="s">
        <v>280</v>
      </c>
      <c r="C2944" t="s">
        <v>280</v>
      </c>
      <c r="D2944" t="s">
        <v>280</v>
      </c>
      <c r="E2944" t="s">
        <v>280</v>
      </c>
      <c r="F2944" t="s">
        <v>280</v>
      </c>
      <c r="G2944" t="s">
        <v>280</v>
      </c>
      <c r="H2944" t="s">
        <v>280</v>
      </c>
      <c r="I2944" t="s">
        <v>280</v>
      </c>
      <c r="J2944" t="s">
        <v>280</v>
      </c>
      <c r="K2944" t="s">
        <v>280</v>
      </c>
      <c r="L2944" t="s">
        <v>280</v>
      </c>
      <c r="M2944" t="s">
        <v>280</v>
      </c>
      <c r="N2944" t="s">
        <v>280</v>
      </c>
      <c r="O2944" s="182" t="s">
        <v>280</v>
      </c>
      <c r="P2944" s="182" t="s">
        <v>280</v>
      </c>
      <c r="Q2944" t="s">
        <v>280</v>
      </c>
      <c r="R2944" t="s">
        <v>280</v>
      </c>
      <c r="S2944" t="s">
        <v>280</v>
      </c>
      <c r="T2944" t="s">
        <v>280</v>
      </c>
    </row>
    <row r="2945" spans="2:20">
      <c r="B2945" t="s">
        <v>280</v>
      </c>
      <c r="C2945" t="s">
        <v>280</v>
      </c>
      <c r="D2945" t="s">
        <v>280</v>
      </c>
      <c r="E2945" t="s">
        <v>280</v>
      </c>
      <c r="F2945" t="s">
        <v>280</v>
      </c>
      <c r="G2945" t="s">
        <v>280</v>
      </c>
      <c r="H2945" t="s">
        <v>280</v>
      </c>
      <c r="I2945" t="s">
        <v>280</v>
      </c>
      <c r="J2945" t="s">
        <v>280</v>
      </c>
      <c r="K2945" t="s">
        <v>280</v>
      </c>
      <c r="L2945" t="s">
        <v>280</v>
      </c>
      <c r="M2945" t="s">
        <v>280</v>
      </c>
      <c r="N2945" t="s">
        <v>280</v>
      </c>
      <c r="O2945" s="182" t="s">
        <v>280</v>
      </c>
      <c r="P2945" s="182" t="s">
        <v>280</v>
      </c>
      <c r="Q2945" t="s">
        <v>280</v>
      </c>
      <c r="R2945" t="s">
        <v>280</v>
      </c>
      <c r="S2945" t="s">
        <v>280</v>
      </c>
      <c r="T2945" t="s">
        <v>280</v>
      </c>
    </row>
    <row r="2946" spans="2:20">
      <c r="B2946" t="s">
        <v>280</v>
      </c>
      <c r="C2946" t="s">
        <v>280</v>
      </c>
      <c r="D2946" t="s">
        <v>280</v>
      </c>
      <c r="E2946" t="s">
        <v>280</v>
      </c>
      <c r="F2946" t="s">
        <v>280</v>
      </c>
      <c r="G2946" t="s">
        <v>280</v>
      </c>
      <c r="H2946" t="s">
        <v>280</v>
      </c>
      <c r="I2946" t="s">
        <v>280</v>
      </c>
      <c r="J2946" t="s">
        <v>280</v>
      </c>
      <c r="K2946" t="s">
        <v>280</v>
      </c>
      <c r="L2946" t="s">
        <v>280</v>
      </c>
      <c r="M2946" t="s">
        <v>280</v>
      </c>
      <c r="N2946" t="s">
        <v>280</v>
      </c>
      <c r="O2946" s="182" t="s">
        <v>280</v>
      </c>
      <c r="P2946" s="182" t="s">
        <v>280</v>
      </c>
      <c r="Q2946" t="s">
        <v>280</v>
      </c>
      <c r="R2946" t="s">
        <v>280</v>
      </c>
      <c r="S2946" t="s">
        <v>280</v>
      </c>
      <c r="T2946" t="s">
        <v>280</v>
      </c>
    </row>
    <row r="2947" spans="2:20">
      <c r="B2947" t="s">
        <v>280</v>
      </c>
      <c r="C2947" t="s">
        <v>280</v>
      </c>
      <c r="D2947" t="s">
        <v>280</v>
      </c>
      <c r="E2947" t="s">
        <v>280</v>
      </c>
      <c r="F2947" t="s">
        <v>280</v>
      </c>
      <c r="G2947" t="s">
        <v>280</v>
      </c>
      <c r="H2947" t="s">
        <v>280</v>
      </c>
      <c r="I2947" t="s">
        <v>280</v>
      </c>
      <c r="J2947" t="s">
        <v>280</v>
      </c>
      <c r="K2947" t="s">
        <v>280</v>
      </c>
      <c r="L2947" t="s">
        <v>280</v>
      </c>
      <c r="M2947" t="s">
        <v>280</v>
      </c>
      <c r="N2947" t="s">
        <v>280</v>
      </c>
      <c r="O2947" s="182" t="s">
        <v>280</v>
      </c>
      <c r="P2947" s="182" t="s">
        <v>280</v>
      </c>
      <c r="Q2947" t="s">
        <v>280</v>
      </c>
      <c r="R2947" t="s">
        <v>280</v>
      </c>
      <c r="S2947" t="s">
        <v>280</v>
      </c>
      <c r="T2947" t="s">
        <v>280</v>
      </c>
    </row>
    <row r="2948" spans="2:20">
      <c r="B2948" t="s">
        <v>280</v>
      </c>
      <c r="C2948" t="s">
        <v>280</v>
      </c>
      <c r="D2948" t="s">
        <v>280</v>
      </c>
      <c r="E2948" t="s">
        <v>280</v>
      </c>
      <c r="F2948" t="s">
        <v>280</v>
      </c>
      <c r="G2948" t="s">
        <v>280</v>
      </c>
      <c r="H2948" t="s">
        <v>280</v>
      </c>
      <c r="I2948" t="s">
        <v>280</v>
      </c>
      <c r="J2948" t="s">
        <v>280</v>
      </c>
      <c r="K2948" t="s">
        <v>280</v>
      </c>
      <c r="L2948" t="s">
        <v>280</v>
      </c>
      <c r="M2948" t="s">
        <v>280</v>
      </c>
      <c r="N2948" t="s">
        <v>280</v>
      </c>
      <c r="O2948" s="182" t="s">
        <v>280</v>
      </c>
      <c r="P2948" s="182" t="s">
        <v>280</v>
      </c>
      <c r="Q2948" t="s">
        <v>280</v>
      </c>
      <c r="R2948" t="s">
        <v>280</v>
      </c>
      <c r="S2948" t="s">
        <v>280</v>
      </c>
      <c r="T2948" t="s">
        <v>280</v>
      </c>
    </row>
    <row r="2949" spans="2:20">
      <c r="B2949" t="s">
        <v>280</v>
      </c>
      <c r="C2949" t="s">
        <v>280</v>
      </c>
      <c r="D2949" t="s">
        <v>280</v>
      </c>
      <c r="E2949" t="s">
        <v>280</v>
      </c>
      <c r="F2949" t="s">
        <v>280</v>
      </c>
      <c r="G2949" t="s">
        <v>280</v>
      </c>
      <c r="H2949" t="s">
        <v>280</v>
      </c>
      <c r="I2949" t="s">
        <v>280</v>
      </c>
      <c r="J2949" t="s">
        <v>280</v>
      </c>
      <c r="K2949" t="s">
        <v>280</v>
      </c>
      <c r="L2949" t="s">
        <v>280</v>
      </c>
      <c r="M2949" t="s">
        <v>280</v>
      </c>
      <c r="N2949" t="s">
        <v>280</v>
      </c>
      <c r="O2949" s="182" t="s">
        <v>280</v>
      </c>
      <c r="P2949" s="182" t="s">
        <v>280</v>
      </c>
      <c r="Q2949" t="s">
        <v>280</v>
      </c>
      <c r="R2949" t="s">
        <v>280</v>
      </c>
      <c r="S2949" t="s">
        <v>280</v>
      </c>
      <c r="T2949" t="s">
        <v>280</v>
      </c>
    </row>
    <row r="2950" spans="2:20">
      <c r="B2950" t="s">
        <v>280</v>
      </c>
      <c r="C2950" t="s">
        <v>280</v>
      </c>
      <c r="D2950" t="s">
        <v>280</v>
      </c>
      <c r="E2950" t="s">
        <v>280</v>
      </c>
      <c r="F2950" t="s">
        <v>280</v>
      </c>
      <c r="G2950" t="s">
        <v>280</v>
      </c>
      <c r="H2950" t="s">
        <v>280</v>
      </c>
      <c r="I2950" t="s">
        <v>280</v>
      </c>
      <c r="J2950" t="s">
        <v>280</v>
      </c>
      <c r="K2950" t="s">
        <v>280</v>
      </c>
      <c r="L2950" t="s">
        <v>280</v>
      </c>
      <c r="M2950" t="s">
        <v>280</v>
      </c>
      <c r="N2950" t="s">
        <v>280</v>
      </c>
      <c r="O2950" s="182" t="s">
        <v>280</v>
      </c>
      <c r="P2950" s="182" t="s">
        <v>280</v>
      </c>
      <c r="Q2950" t="s">
        <v>280</v>
      </c>
      <c r="R2950" t="s">
        <v>280</v>
      </c>
      <c r="S2950" t="s">
        <v>280</v>
      </c>
      <c r="T2950" t="s">
        <v>280</v>
      </c>
    </row>
    <row r="2951" spans="2:20">
      <c r="B2951" t="s">
        <v>280</v>
      </c>
      <c r="C2951" t="s">
        <v>280</v>
      </c>
      <c r="D2951" t="s">
        <v>280</v>
      </c>
      <c r="E2951" t="s">
        <v>280</v>
      </c>
      <c r="F2951" t="s">
        <v>280</v>
      </c>
      <c r="G2951" t="s">
        <v>280</v>
      </c>
      <c r="H2951" t="s">
        <v>280</v>
      </c>
      <c r="I2951" t="s">
        <v>280</v>
      </c>
      <c r="J2951" t="s">
        <v>280</v>
      </c>
      <c r="K2951" t="s">
        <v>280</v>
      </c>
      <c r="L2951" t="s">
        <v>280</v>
      </c>
      <c r="M2951" t="s">
        <v>280</v>
      </c>
      <c r="N2951" t="s">
        <v>280</v>
      </c>
      <c r="O2951" s="182" t="s">
        <v>280</v>
      </c>
      <c r="P2951" s="182" t="s">
        <v>280</v>
      </c>
      <c r="Q2951" t="s">
        <v>280</v>
      </c>
      <c r="R2951" t="s">
        <v>280</v>
      </c>
      <c r="S2951" t="s">
        <v>280</v>
      </c>
      <c r="T2951" t="s">
        <v>280</v>
      </c>
    </row>
    <row r="2952" spans="2:20">
      <c r="B2952" t="s">
        <v>280</v>
      </c>
      <c r="C2952" t="s">
        <v>280</v>
      </c>
      <c r="D2952" t="s">
        <v>280</v>
      </c>
      <c r="E2952" t="s">
        <v>280</v>
      </c>
      <c r="F2952" t="s">
        <v>280</v>
      </c>
      <c r="G2952" t="s">
        <v>280</v>
      </c>
      <c r="H2952" t="s">
        <v>280</v>
      </c>
      <c r="I2952" t="s">
        <v>280</v>
      </c>
      <c r="J2952" t="s">
        <v>280</v>
      </c>
      <c r="K2952" t="s">
        <v>280</v>
      </c>
      <c r="L2952" t="s">
        <v>280</v>
      </c>
      <c r="M2952" t="s">
        <v>280</v>
      </c>
      <c r="N2952" t="s">
        <v>280</v>
      </c>
      <c r="O2952" s="182" t="s">
        <v>280</v>
      </c>
      <c r="P2952" s="182" t="s">
        <v>280</v>
      </c>
      <c r="Q2952" t="s">
        <v>280</v>
      </c>
      <c r="R2952" t="s">
        <v>280</v>
      </c>
      <c r="S2952" t="s">
        <v>280</v>
      </c>
      <c r="T2952" t="s">
        <v>280</v>
      </c>
    </row>
    <row r="2953" spans="2:20">
      <c r="B2953" t="s">
        <v>280</v>
      </c>
      <c r="C2953" t="s">
        <v>280</v>
      </c>
      <c r="D2953" t="s">
        <v>280</v>
      </c>
      <c r="E2953" t="s">
        <v>280</v>
      </c>
      <c r="F2953" t="s">
        <v>280</v>
      </c>
      <c r="G2953" t="s">
        <v>280</v>
      </c>
      <c r="H2953" t="s">
        <v>280</v>
      </c>
      <c r="I2953" t="s">
        <v>280</v>
      </c>
      <c r="J2953" t="s">
        <v>280</v>
      </c>
      <c r="K2953" t="s">
        <v>280</v>
      </c>
      <c r="L2953" t="s">
        <v>280</v>
      </c>
      <c r="M2953" t="s">
        <v>280</v>
      </c>
      <c r="N2953" t="s">
        <v>280</v>
      </c>
      <c r="O2953" s="182" t="s">
        <v>280</v>
      </c>
      <c r="P2953" s="182" t="s">
        <v>280</v>
      </c>
      <c r="Q2953" t="s">
        <v>280</v>
      </c>
      <c r="R2953" t="s">
        <v>280</v>
      </c>
      <c r="S2953" t="s">
        <v>280</v>
      </c>
      <c r="T2953" t="s">
        <v>280</v>
      </c>
    </row>
    <row r="2954" spans="2:20">
      <c r="B2954" t="s">
        <v>280</v>
      </c>
      <c r="C2954" t="s">
        <v>280</v>
      </c>
      <c r="D2954" t="s">
        <v>280</v>
      </c>
      <c r="E2954" t="s">
        <v>280</v>
      </c>
      <c r="F2954" t="s">
        <v>280</v>
      </c>
      <c r="G2954" t="s">
        <v>280</v>
      </c>
      <c r="H2954" t="s">
        <v>280</v>
      </c>
      <c r="I2954" t="s">
        <v>280</v>
      </c>
      <c r="J2954" t="s">
        <v>280</v>
      </c>
      <c r="K2954" t="s">
        <v>280</v>
      </c>
      <c r="L2954" t="s">
        <v>280</v>
      </c>
      <c r="M2954" t="s">
        <v>280</v>
      </c>
      <c r="N2954" t="s">
        <v>280</v>
      </c>
      <c r="O2954" s="182" t="s">
        <v>280</v>
      </c>
      <c r="P2954" s="182" t="s">
        <v>280</v>
      </c>
      <c r="Q2954" t="s">
        <v>280</v>
      </c>
      <c r="R2954" t="s">
        <v>280</v>
      </c>
      <c r="S2954" t="s">
        <v>280</v>
      </c>
      <c r="T2954" t="s">
        <v>280</v>
      </c>
    </row>
    <row r="2955" spans="2:20">
      <c r="B2955" t="s">
        <v>280</v>
      </c>
      <c r="C2955" t="s">
        <v>280</v>
      </c>
      <c r="D2955" t="s">
        <v>280</v>
      </c>
      <c r="E2955" t="s">
        <v>280</v>
      </c>
      <c r="F2955" t="s">
        <v>280</v>
      </c>
      <c r="G2955" t="s">
        <v>280</v>
      </c>
      <c r="H2955" t="s">
        <v>280</v>
      </c>
      <c r="I2955" t="s">
        <v>280</v>
      </c>
      <c r="J2955" t="s">
        <v>280</v>
      </c>
      <c r="K2955" t="s">
        <v>280</v>
      </c>
      <c r="L2955" t="s">
        <v>280</v>
      </c>
      <c r="M2955" t="s">
        <v>280</v>
      </c>
      <c r="N2955" t="s">
        <v>280</v>
      </c>
      <c r="O2955" s="182" t="s">
        <v>280</v>
      </c>
      <c r="P2955" s="182" t="s">
        <v>280</v>
      </c>
      <c r="Q2955" t="s">
        <v>280</v>
      </c>
      <c r="R2955" t="s">
        <v>280</v>
      </c>
      <c r="S2955" t="s">
        <v>280</v>
      </c>
      <c r="T2955" t="s">
        <v>280</v>
      </c>
    </row>
    <row r="2956" spans="2:20">
      <c r="B2956" t="s">
        <v>280</v>
      </c>
      <c r="C2956" t="s">
        <v>280</v>
      </c>
      <c r="D2956" t="s">
        <v>280</v>
      </c>
      <c r="E2956" t="s">
        <v>280</v>
      </c>
      <c r="F2956" t="s">
        <v>280</v>
      </c>
      <c r="G2956" t="s">
        <v>280</v>
      </c>
      <c r="H2956" t="s">
        <v>280</v>
      </c>
      <c r="I2956" t="s">
        <v>280</v>
      </c>
      <c r="J2956" t="s">
        <v>280</v>
      </c>
      <c r="K2956" t="s">
        <v>280</v>
      </c>
      <c r="L2956" t="s">
        <v>280</v>
      </c>
      <c r="M2956" t="s">
        <v>280</v>
      </c>
      <c r="N2956" t="s">
        <v>280</v>
      </c>
      <c r="O2956" s="182" t="s">
        <v>280</v>
      </c>
      <c r="P2956" s="182" t="s">
        <v>280</v>
      </c>
      <c r="Q2956" t="s">
        <v>280</v>
      </c>
      <c r="R2956" t="s">
        <v>280</v>
      </c>
      <c r="S2956" t="s">
        <v>280</v>
      </c>
      <c r="T2956" t="s">
        <v>280</v>
      </c>
    </row>
    <row r="2957" spans="2:20">
      <c r="B2957" t="s">
        <v>280</v>
      </c>
      <c r="C2957" t="s">
        <v>280</v>
      </c>
      <c r="D2957" t="s">
        <v>280</v>
      </c>
      <c r="E2957" t="s">
        <v>280</v>
      </c>
      <c r="F2957" t="s">
        <v>280</v>
      </c>
      <c r="G2957" t="s">
        <v>280</v>
      </c>
      <c r="H2957" t="s">
        <v>280</v>
      </c>
      <c r="I2957" t="s">
        <v>280</v>
      </c>
      <c r="J2957" t="s">
        <v>280</v>
      </c>
      <c r="K2957" t="s">
        <v>280</v>
      </c>
      <c r="L2957" t="s">
        <v>280</v>
      </c>
      <c r="M2957" t="s">
        <v>280</v>
      </c>
      <c r="N2957" t="s">
        <v>280</v>
      </c>
      <c r="O2957" s="182" t="s">
        <v>280</v>
      </c>
      <c r="P2957" s="182" t="s">
        <v>280</v>
      </c>
      <c r="Q2957" t="s">
        <v>280</v>
      </c>
      <c r="R2957" t="s">
        <v>280</v>
      </c>
      <c r="S2957" t="s">
        <v>280</v>
      </c>
      <c r="T2957" t="s">
        <v>280</v>
      </c>
    </row>
    <row r="2958" spans="2:20">
      <c r="B2958" t="s">
        <v>280</v>
      </c>
      <c r="C2958" t="s">
        <v>280</v>
      </c>
      <c r="D2958" t="s">
        <v>280</v>
      </c>
      <c r="E2958" t="s">
        <v>280</v>
      </c>
      <c r="F2958" t="s">
        <v>280</v>
      </c>
      <c r="G2958" t="s">
        <v>280</v>
      </c>
      <c r="H2958" t="s">
        <v>280</v>
      </c>
      <c r="I2958" t="s">
        <v>280</v>
      </c>
      <c r="J2958" t="s">
        <v>280</v>
      </c>
      <c r="K2958" t="s">
        <v>280</v>
      </c>
      <c r="L2958" t="s">
        <v>280</v>
      </c>
      <c r="M2958" t="s">
        <v>280</v>
      </c>
      <c r="N2958" t="s">
        <v>280</v>
      </c>
      <c r="O2958" s="182" t="s">
        <v>280</v>
      </c>
      <c r="P2958" s="182" t="s">
        <v>280</v>
      </c>
      <c r="Q2958" t="s">
        <v>280</v>
      </c>
      <c r="R2958" t="s">
        <v>280</v>
      </c>
      <c r="S2958" t="s">
        <v>280</v>
      </c>
      <c r="T2958" t="s">
        <v>280</v>
      </c>
    </row>
    <row r="2959" spans="2:20">
      <c r="B2959" t="s">
        <v>280</v>
      </c>
      <c r="C2959" t="s">
        <v>280</v>
      </c>
      <c r="D2959" t="s">
        <v>280</v>
      </c>
      <c r="E2959" t="s">
        <v>280</v>
      </c>
      <c r="F2959" t="s">
        <v>280</v>
      </c>
      <c r="G2959" t="s">
        <v>280</v>
      </c>
      <c r="H2959" t="s">
        <v>280</v>
      </c>
      <c r="I2959" t="s">
        <v>280</v>
      </c>
      <c r="J2959" t="s">
        <v>280</v>
      </c>
      <c r="K2959" t="s">
        <v>280</v>
      </c>
      <c r="L2959" t="s">
        <v>280</v>
      </c>
      <c r="M2959" t="s">
        <v>280</v>
      </c>
      <c r="N2959" t="s">
        <v>280</v>
      </c>
      <c r="O2959" s="182" t="s">
        <v>280</v>
      </c>
      <c r="P2959" s="182" t="s">
        <v>280</v>
      </c>
      <c r="Q2959" t="s">
        <v>280</v>
      </c>
      <c r="R2959" t="s">
        <v>280</v>
      </c>
      <c r="S2959" t="s">
        <v>280</v>
      </c>
      <c r="T2959" t="s">
        <v>280</v>
      </c>
    </row>
    <row r="2960" spans="2:20">
      <c r="B2960" t="s">
        <v>280</v>
      </c>
      <c r="C2960" t="s">
        <v>280</v>
      </c>
      <c r="D2960" t="s">
        <v>280</v>
      </c>
      <c r="E2960" t="s">
        <v>280</v>
      </c>
      <c r="F2960" t="s">
        <v>280</v>
      </c>
      <c r="G2960" t="s">
        <v>280</v>
      </c>
      <c r="H2960" t="s">
        <v>280</v>
      </c>
      <c r="I2960" t="s">
        <v>280</v>
      </c>
      <c r="J2960" t="s">
        <v>280</v>
      </c>
      <c r="K2960" t="s">
        <v>280</v>
      </c>
      <c r="L2960" t="s">
        <v>280</v>
      </c>
      <c r="M2960" t="s">
        <v>280</v>
      </c>
      <c r="N2960" t="s">
        <v>280</v>
      </c>
      <c r="O2960" s="182" t="s">
        <v>280</v>
      </c>
      <c r="P2960" s="182" t="s">
        <v>280</v>
      </c>
      <c r="Q2960" t="s">
        <v>280</v>
      </c>
      <c r="R2960" t="s">
        <v>280</v>
      </c>
      <c r="S2960" t="s">
        <v>280</v>
      </c>
      <c r="T2960" t="s">
        <v>280</v>
      </c>
    </row>
    <row r="2961" spans="2:20">
      <c r="B2961" t="s">
        <v>280</v>
      </c>
      <c r="C2961" t="s">
        <v>280</v>
      </c>
      <c r="D2961" t="s">
        <v>280</v>
      </c>
      <c r="E2961" t="s">
        <v>280</v>
      </c>
      <c r="F2961" t="s">
        <v>280</v>
      </c>
      <c r="G2961" t="s">
        <v>280</v>
      </c>
      <c r="H2961" t="s">
        <v>280</v>
      </c>
      <c r="I2961" t="s">
        <v>280</v>
      </c>
      <c r="J2961" t="s">
        <v>280</v>
      </c>
      <c r="K2961" t="s">
        <v>280</v>
      </c>
      <c r="L2961" t="s">
        <v>280</v>
      </c>
      <c r="M2961" t="s">
        <v>280</v>
      </c>
      <c r="N2961" t="s">
        <v>280</v>
      </c>
      <c r="O2961" s="182" t="s">
        <v>280</v>
      </c>
      <c r="P2961" s="182" t="s">
        <v>280</v>
      </c>
      <c r="Q2961" t="s">
        <v>280</v>
      </c>
      <c r="R2961" t="s">
        <v>280</v>
      </c>
      <c r="S2961" t="s">
        <v>280</v>
      </c>
      <c r="T2961" t="s">
        <v>280</v>
      </c>
    </row>
    <row r="2962" spans="2:20">
      <c r="B2962" t="s">
        <v>280</v>
      </c>
      <c r="C2962" t="s">
        <v>280</v>
      </c>
      <c r="D2962" t="s">
        <v>280</v>
      </c>
      <c r="E2962" t="s">
        <v>280</v>
      </c>
      <c r="F2962" t="s">
        <v>280</v>
      </c>
      <c r="G2962" t="s">
        <v>280</v>
      </c>
      <c r="H2962" t="s">
        <v>280</v>
      </c>
      <c r="I2962" t="s">
        <v>280</v>
      </c>
      <c r="J2962" t="s">
        <v>280</v>
      </c>
      <c r="K2962" t="s">
        <v>280</v>
      </c>
      <c r="L2962" t="s">
        <v>280</v>
      </c>
      <c r="M2962" t="s">
        <v>280</v>
      </c>
      <c r="N2962" t="s">
        <v>280</v>
      </c>
      <c r="O2962" s="182" t="s">
        <v>280</v>
      </c>
      <c r="P2962" s="182" t="s">
        <v>280</v>
      </c>
      <c r="Q2962" t="s">
        <v>280</v>
      </c>
      <c r="R2962" t="s">
        <v>280</v>
      </c>
      <c r="S2962" t="s">
        <v>280</v>
      </c>
      <c r="T2962" t="s">
        <v>280</v>
      </c>
    </row>
    <row r="2963" spans="2:20">
      <c r="B2963" t="s">
        <v>280</v>
      </c>
      <c r="C2963" t="s">
        <v>280</v>
      </c>
      <c r="D2963" t="s">
        <v>280</v>
      </c>
      <c r="E2963" t="s">
        <v>280</v>
      </c>
      <c r="F2963" t="s">
        <v>280</v>
      </c>
      <c r="G2963" t="s">
        <v>280</v>
      </c>
      <c r="H2963" t="s">
        <v>280</v>
      </c>
      <c r="I2963" t="s">
        <v>280</v>
      </c>
      <c r="J2963" t="s">
        <v>280</v>
      </c>
      <c r="K2963" t="s">
        <v>280</v>
      </c>
      <c r="L2963" t="s">
        <v>280</v>
      </c>
      <c r="M2963" t="s">
        <v>280</v>
      </c>
      <c r="N2963" t="s">
        <v>280</v>
      </c>
      <c r="O2963" s="182" t="s">
        <v>280</v>
      </c>
      <c r="P2963" s="182" t="s">
        <v>280</v>
      </c>
      <c r="Q2963" t="s">
        <v>280</v>
      </c>
      <c r="R2963" t="s">
        <v>280</v>
      </c>
      <c r="S2963" t="s">
        <v>280</v>
      </c>
      <c r="T2963" t="s">
        <v>280</v>
      </c>
    </row>
    <row r="2964" spans="2:20">
      <c r="B2964" t="s">
        <v>280</v>
      </c>
      <c r="C2964" t="s">
        <v>280</v>
      </c>
      <c r="D2964" t="s">
        <v>280</v>
      </c>
      <c r="E2964" t="s">
        <v>280</v>
      </c>
      <c r="F2964" t="s">
        <v>280</v>
      </c>
      <c r="G2964" t="s">
        <v>280</v>
      </c>
      <c r="H2964" t="s">
        <v>280</v>
      </c>
      <c r="I2964" t="s">
        <v>280</v>
      </c>
      <c r="J2964" t="s">
        <v>280</v>
      </c>
      <c r="K2964" t="s">
        <v>280</v>
      </c>
      <c r="L2964" t="s">
        <v>280</v>
      </c>
      <c r="M2964" t="s">
        <v>280</v>
      </c>
      <c r="N2964" t="s">
        <v>280</v>
      </c>
      <c r="O2964" s="182" t="s">
        <v>280</v>
      </c>
      <c r="P2964" s="182" t="s">
        <v>280</v>
      </c>
      <c r="Q2964" t="s">
        <v>280</v>
      </c>
      <c r="R2964" t="s">
        <v>280</v>
      </c>
      <c r="S2964" t="s">
        <v>280</v>
      </c>
      <c r="T2964" t="s">
        <v>280</v>
      </c>
    </row>
    <row r="2965" spans="2:20">
      <c r="B2965" t="s">
        <v>280</v>
      </c>
      <c r="C2965" t="s">
        <v>280</v>
      </c>
      <c r="D2965" t="s">
        <v>280</v>
      </c>
      <c r="E2965" t="s">
        <v>280</v>
      </c>
      <c r="F2965" t="s">
        <v>280</v>
      </c>
      <c r="G2965" t="s">
        <v>280</v>
      </c>
      <c r="H2965" t="s">
        <v>280</v>
      </c>
      <c r="I2965" t="s">
        <v>280</v>
      </c>
      <c r="J2965" t="s">
        <v>280</v>
      </c>
      <c r="K2965" t="s">
        <v>280</v>
      </c>
      <c r="L2965" t="s">
        <v>280</v>
      </c>
      <c r="M2965" t="s">
        <v>280</v>
      </c>
      <c r="N2965" t="s">
        <v>280</v>
      </c>
      <c r="O2965" s="182" t="s">
        <v>280</v>
      </c>
      <c r="P2965" s="182" t="s">
        <v>280</v>
      </c>
      <c r="Q2965" t="s">
        <v>280</v>
      </c>
      <c r="R2965" t="s">
        <v>280</v>
      </c>
      <c r="S2965" t="s">
        <v>280</v>
      </c>
      <c r="T2965" t="s">
        <v>280</v>
      </c>
    </row>
    <row r="2966" spans="2:20">
      <c r="B2966" t="s">
        <v>280</v>
      </c>
      <c r="C2966" t="s">
        <v>280</v>
      </c>
      <c r="D2966" t="s">
        <v>280</v>
      </c>
      <c r="E2966" t="s">
        <v>280</v>
      </c>
      <c r="F2966" t="s">
        <v>280</v>
      </c>
      <c r="G2966" t="s">
        <v>280</v>
      </c>
      <c r="H2966" t="s">
        <v>280</v>
      </c>
      <c r="I2966" t="s">
        <v>280</v>
      </c>
      <c r="J2966" t="s">
        <v>280</v>
      </c>
      <c r="K2966" t="s">
        <v>280</v>
      </c>
      <c r="L2966" t="s">
        <v>280</v>
      </c>
      <c r="M2966" t="s">
        <v>280</v>
      </c>
      <c r="N2966" t="s">
        <v>280</v>
      </c>
      <c r="O2966" s="182" t="s">
        <v>280</v>
      </c>
      <c r="P2966" s="182" t="s">
        <v>280</v>
      </c>
      <c r="Q2966" t="s">
        <v>280</v>
      </c>
      <c r="R2966" t="s">
        <v>280</v>
      </c>
      <c r="S2966" t="s">
        <v>280</v>
      </c>
      <c r="T2966" t="s">
        <v>280</v>
      </c>
    </row>
    <row r="2967" spans="2:20">
      <c r="B2967" t="s">
        <v>280</v>
      </c>
      <c r="C2967" t="s">
        <v>280</v>
      </c>
      <c r="D2967" t="s">
        <v>280</v>
      </c>
      <c r="E2967" t="s">
        <v>280</v>
      </c>
      <c r="F2967" t="s">
        <v>280</v>
      </c>
      <c r="G2967" t="s">
        <v>280</v>
      </c>
      <c r="H2967" t="s">
        <v>280</v>
      </c>
      <c r="I2967" t="s">
        <v>280</v>
      </c>
      <c r="J2967" t="s">
        <v>280</v>
      </c>
      <c r="K2967" t="s">
        <v>280</v>
      </c>
      <c r="L2967" t="s">
        <v>280</v>
      </c>
      <c r="M2967" t="s">
        <v>280</v>
      </c>
      <c r="N2967" t="s">
        <v>280</v>
      </c>
      <c r="O2967" s="182" t="s">
        <v>280</v>
      </c>
      <c r="P2967" s="182" t="s">
        <v>280</v>
      </c>
      <c r="Q2967" t="s">
        <v>280</v>
      </c>
      <c r="R2967" t="s">
        <v>280</v>
      </c>
      <c r="S2967" t="s">
        <v>280</v>
      </c>
      <c r="T2967" t="s">
        <v>280</v>
      </c>
    </row>
    <row r="2968" spans="2:20">
      <c r="B2968" t="s">
        <v>280</v>
      </c>
      <c r="C2968" t="s">
        <v>280</v>
      </c>
      <c r="D2968" t="s">
        <v>280</v>
      </c>
      <c r="E2968" t="s">
        <v>280</v>
      </c>
      <c r="F2968" t="s">
        <v>280</v>
      </c>
      <c r="G2968" t="s">
        <v>280</v>
      </c>
      <c r="H2968" t="s">
        <v>280</v>
      </c>
      <c r="I2968" t="s">
        <v>280</v>
      </c>
      <c r="J2968" t="s">
        <v>280</v>
      </c>
      <c r="K2968" t="s">
        <v>280</v>
      </c>
      <c r="L2968" t="s">
        <v>280</v>
      </c>
      <c r="M2968" t="s">
        <v>280</v>
      </c>
      <c r="N2968" t="s">
        <v>280</v>
      </c>
      <c r="O2968" s="182" t="s">
        <v>280</v>
      </c>
      <c r="P2968" s="182" t="s">
        <v>280</v>
      </c>
      <c r="Q2968" t="s">
        <v>280</v>
      </c>
      <c r="R2968" t="s">
        <v>280</v>
      </c>
      <c r="S2968" t="s">
        <v>280</v>
      </c>
      <c r="T2968" t="s">
        <v>280</v>
      </c>
    </row>
    <row r="2969" spans="2:20">
      <c r="B2969" t="s">
        <v>280</v>
      </c>
      <c r="C2969" t="s">
        <v>280</v>
      </c>
      <c r="D2969" t="s">
        <v>280</v>
      </c>
      <c r="E2969" t="s">
        <v>280</v>
      </c>
      <c r="F2969" t="s">
        <v>280</v>
      </c>
      <c r="G2969" t="s">
        <v>280</v>
      </c>
      <c r="H2969" t="s">
        <v>280</v>
      </c>
      <c r="I2969" t="s">
        <v>280</v>
      </c>
      <c r="J2969" t="s">
        <v>280</v>
      </c>
      <c r="K2969" t="s">
        <v>280</v>
      </c>
      <c r="L2969" t="s">
        <v>280</v>
      </c>
      <c r="M2969" t="s">
        <v>280</v>
      </c>
      <c r="N2969" t="s">
        <v>280</v>
      </c>
      <c r="O2969" s="182" t="s">
        <v>280</v>
      </c>
      <c r="P2969" s="182" t="s">
        <v>280</v>
      </c>
      <c r="Q2969" t="s">
        <v>280</v>
      </c>
      <c r="R2969" t="s">
        <v>280</v>
      </c>
      <c r="S2969" t="s">
        <v>280</v>
      </c>
      <c r="T2969" t="s">
        <v>280</v>
      </c>
    </row>
    <row r="2970" spans="2:20">
      <c r="B2970" t="s">
        <v>280</v>
      </c>
      <c r="C2970" t="s">
        <v>280</v>
      </c>
      <c r="D2970" t="s">
        <v>280</v>
      </c>
      <c r="E2970" t="s">
        <v>280</v>
      </c>
      <c r="F2970" t="s">
        <v>280</v>
      </c>
      <c r="G2970" t="s">
        <v>280</v>
      </c>
      <c r="H2970" t="s">
        <v>280</v>
      </c>
      <c r="I2970" t="s">
        <v>280</v>
      </c>
      <c r="J2970" t="s">
        <v>280</v>
      </c>
      <c r="K2970" t="s">
        <v>280</v>
      </c>
      <c r="L2970" t="s">
        <v>280</v>
      </c>
      <c r="M2970" t="s">
        <v>280</v>
      </c>
      <c r="N2970" t="s">
        <v>280</v>
      </c>
      <c r="O2970" s="182" t="s">
        <v>280</v>
      </c>
      <c r="P2970" s="182" t="s">
        <v>280</v>
      </c>
      <c r="Q2970" t="s">
        <v>280</v>
      </c>
      <c r="R2970" t="s">
        <v>280</v>
      </c>
      <c r="S2970" t="s">
        <v>280</v>
      </c>
      <c r="T2970" t="s">
        <v>280</v>
      </c>
    </row>
    <row r="2971" spans="2:20">
      <c r="B2971" t="s">
        <v>280</v>
      </c>
      <c r="C2971" t="s">
        <v>280</v>
      </c>
      <c r="D2971" t="s">
        <v>280</v>
      </c>
      <c r="E2971" t="s">
        <v>280</v>
      </c>
      <c r="F2971" t="s">
        <v>280</v>
      </c>
      <c r="G2971" t="s">
        <v>280</v>
      </c>
      <c r="H2971" t="s">
        <v>280</v>
      </c>
      <c r="I2971" t="s">
        <v>280</v>
      </c>
      <c r="J2971" t="s">
        <v>280</v>
      </c>
      <c r="K2971" t="s">
        <v>280</v>
      </c>
      <c r="L2971" t="s">
        <v>280</v>
      </c>
      <c r="M2971" t="s">
        <v>280</v>
      </c>
      <c r="N2971" t="s">
        <v>280</v>
      </c>
      <c r="O2971" s="182" t="s">
        <v>280</v>
      </c>
      <c r="P2971" s="182" t="s">
        <v>280</v>
      </c>
      <c r="Q2971" t="s">
        <v>280</v>
      </c>
      <c r="R2971" t="s">
        <v>280</v>
      </c>
      <c r="S2971" t="s">
        <v>280</v>
      </c>
      <c r="T2971" t="s">
        <v>280</v>
      </c>
    </row>
    <row r="2972" spans="2:20">
      <c r="B2972" t="s">
        <v>280</v>
      </c>
      <c r="C2972" t="s">
        <v>280</v>
      </c>
      <c r="D2972" t="s">
        <v>280</v>
      </c>
      <c r="E2972" t="s">
        <v>280</v>
      </c>
      <c r="F2972" t="s">
        <v>280</v>
      </c>
      <c r="G2972" t="s">
        <v>280</v>
      </c>
      <c r="H2972" t="s">
        <v>280</v>
      </c>
      <c r="I2972" t="s">
        <v>280</v>
      </c>
      <c r="J2972" t="s">
        <v>280</v>
      </c>
      <c r="K2972" t="s">
        <v>280</v>
      </c>
      <c r="L2972" t="s">
        <v>280</v>
      </c>
      <c r="M2972" t="s">
        <v>280</v>
      </c>
      <c r="N2972" t="s">
        <v>280</v>
      </c>
      <c r="O2972" s="182" t="s">
        <v>280</v>
      </c>
      <c r="P2972" s="182" t="s">
        <v>280</v>
      </c>
      <c r="Q2972" t="s">
        <v>280</v>
      </c>
      <c r="R2972" t="s">
        <v>280</v>
      </c>
      <c r="S2972" t="s">
        <v>280</v>
      </c>
      <c r="T2972" t="s">
        <v>280</v>
      </c>
    </row>
    <row r="2973" spans="2:20">
      <c r="B2973" t="s">
        <v>280</v>
      </c>
      <c r="C2973" t="s">
        <v>280</v>
      </c>
      <c r="D2973" t="s">
        <v>280</v>
      </c>
      <c r="E2973" t="s">
        <v>280</v>
      </c>
      <c r="F2973" t="s">
        <v>280</v>
      </c>
      <c r="G2973" t="s">
        <v>280</v>
      </c>
      <c r="H2973" t="s">
        <v>280</v>
      </c>
      <c r="I2973" t="s">
        <v>280</v>
      </c>
      <c r="J2973" t="s">
        <v>280</v>
      </c>
      <c r="K2973" t="s">
        <v>280</v>
      </c>
      <c r="L2973" t="s">
        <v>280</v>
      </c>
      <c r="M2973" t="s">
        <v>280</v>
      </c>
      <c r="N2973" t="s">
        <v>280</v>
      </c>
      <c r="O2973" s="182" t="s">
        <v>280</v>
      </c>
      <c r="P2973" s="182" t="s">
        <v>280</v>
      </c>
      <c r="Q2973" t="s">
        <v>280</v>
      </c>
      <c r="R2973" t="s">
        <v>280</v>
      </c>
      <c r="S2973" t="s">
        <v>280</v>
      </c>
      <c r="T2973" t="s">
        <v>280</v>
      </c>
    </row>
    <row r="2974" spans="2:20">
      <c r="B2974" t="s">
        <v>280</v>
      </c>
      <c r="C2974" t="s">
        <v>280</v>
      </c>
      <c r="D2974" t="s">
        <v>280</v>
      </c>
      <c r="E2974" t="s">
        <v>280</v>
      </c>
      <c r="F2974" t="s">
        <v>280</v>
      </c>
      <c r="G2974" t="s">
        <v>280</v>
      </c>
      <c r="H2974" t="s">
        <v>280</v>
      </c>
      <c r="I2974" t="s">
        <v>280</v>
      </c>
      <c r="J2974" t="s">
        <v>280</v>
      </c>
      <c r="K2974" t="s">
        <v>280</v>
      </c>
      <c r="L2974" t="s">
        <v>280</v>
      </c>
      <c r="M2974" t="s">
        <v>280</v>
      </c>
      <c r="N2974" t="s">
        <v>280</v>
      </c>
      <c r="O2974" s="182" t="s">
        <v>280</v>
      </c>
      <c r="P2974" s="182" t="s">
        <v>280</v>
      </c>
      <c r="Q2974" t="s">
        <v>280</v>
      </c>
      <c r="R2974" t="s">
        <v>280</v>
      </c>
      <c r="S2974" t="s">
        <v>280</v>
      </c>
      <c r="T2974" t="s">
        <v>280</v>
      </c>
    </row>
    <row r="2975" spans="2:20">
      <c r="B2975" t="s">
        <v>280</v>
      </c>
      <c r="C2975" t="s">
        <v>280</v>
      </c>
      <c r="D2975" t="s">
        <v>280</v>
      </c>
      <c r="E2975" t="s">
        <v>280</v>
      </c>
      <c r="F2975" t="s">
        <v>280</v>
      </c>
      <c r="G2975" t="s">
        <v>280</v>
      </c>
      <c r="H2975" t="s">
        <v>280</v>
      </c>
      <c r="I2975" t="s">
        <v>280</v>
      </c>
      <c r="J2975" t="s">
        <v>280</v>
      </c>
      <c r="K2975" t="s">
        <v>280</v>
      </c>
      <c r="L2975" t="s">
        <v>280</v>
      </c>
      <c r="M2975" t="s">
        <v>280</v>
      </c>
      <c r="N2975" t="s">
        <v>280</v>
      </c>
      <c r="O2975" s="182" t="s">
        <v>280</v>
      </c>
      <c r="P2975" s="182" t="s">
        <v>280</v>
      </c>
      <c r="Q2975" t="s">
        <v>280</v>
      </c>
      <c r="R2975" t="s">
        <v>280</v>
      </c>
      <c r="S2975" t="s">
        <v>280</v>
      </c>
      <c r="T2975" t="s">
        <v>280</v>
      </c>
    </row>
    <row r="2976" spans="2:20">
      <c r="B2976" t="s">
        <v>280</v>
      </c>
      <c r="C2976" t="s">
        <v>280</v>
      </c>
      <c r="D2976" t="s">
        <v>280</v>
      </c>
      <c r="E2976" t="s">
        <v>280</v>
      </c>
      <c r="F2976" t="s">
        <v>280</v>
      </c>
      <c r="G2976" t="s">
        <v>280</v>
      </c>
      <c r="H2976" t="s">
        <v>280</v>
      </c>
      <c r="I2976" t="s">
        <v>280</v>
      </c>
      <c r="J2976" t="s">
        <v>280</v>
      </c>
      <c r="K2976" t="s">
        <v>280</v>
      </c>
      <c r="L2976" t="s">
        <v>280</v>
      </c>
      <c r="M2976" t="s">
        <v>280</v>
      </c>
      <c r="N2976" t="s">
        <v>280</v>
      </c>
      <c r="O2976" s="182" t="s">
        <v>280</v>
      </c>
      <c r="P2976" s="182" t="s">
        <v>280</v>
      </c>
      <c r="Q2976" t="s">
        <v>280</v>
      </c>
      <c r="R2976" t="s">
        <v>280</v>
      </c>
      <c r="S2976" t="s">
        <v>280</v>
      </c>
      <c r="T2976" t="s">
        <v>280</v>
      </c>
    </row>
    <row r="2977" spans="2:20">
      <c r="B2977" t="s">
        <v>280</v>
      </c>
      <c r="C2977" t="s">
        <v>280</v>
      </c>
      <c r="D2977" t="s">
        <v>280</v>
      </c>
      <c r="E2977" t="s">
        <v>280</v>
      </c>
      <c r="F2977" t="s">
        <v>280</v>
      </c>
      <c r="G2977" t="s">
        <v>280</v>
      </c>
      <c r="H2977" t="s">
        <v>280</v>
      </c>
      <c r="I2977" t="s">
        <v>280</v>
      </c>
      <c r="J2977" t="s">
        <v>280</v>
      </c>
      <c r="K2977" t="s">
        <v>280</v>
      </c>
      <c r="L2977" t="s">
        <v>280</v>
      </c>
      <c r="M2977" t="s">
        <v>280</v>
      </c>
      <c r="N2977" t="s">
        <v>280</v>
      </c>
      <c r="O2977" s="182" t="s">
        <v>280</v>
      </c>
      <c r="P2977" s="182" t="s">
        <v>280</v>
      </c>
      <c r="Q2977" t="s">
        <v>280</v>
      </c>
      <c r="R2977" t="s">
        <v>280</v>
      </c>
      <c r="S2977" t="s">
        <v>280</v>
      </c>
      <c r="T2977" t="s">
        <v>280</v>
      </c>
    </row>
    <row r="2978" spans="2:20">
      <c r="B2978" t="s">
        <v>280</v>
      </c>
      <c r="C2978" t="s">
        <v>280</v>
      </c>
      <c r="D2978" t="s">
        <v>280</v>
      </c>
      <c r="E2978" t="s">
        <v>280</v>
      </c>
      <c r="F2978" t="s">
        <v>280</v>
      </c>
      <c r="G2978" t="s">
        <v>280</v>
      </c>
      <c r="H2978" t="s">
        <v>280</v>
      </c>
      <c r="I2978" t="s">
        <v>280</v>
      </c>
      <c r="J2978" t="s">
        <v>280</v>
      </c>
      <c r="K2978" t="s">
        <v>280</v>
      </c>
      <c r="L2978" t="s">
        <v>280</v>
      </c>
      <c r="M2978" t="s">
        <v>280</v>
      </c>
      <c r="N2978" t="s">
        <v>280</v>
      </c>
      <c r="O2978" s="182" t="s">
        <v>280</v>
      </c>
      <c r="P2978" s="182" t="s">
        <v>280</v>
      </c>
      <c r="Q2978" t="s">
        <v>280</v>
      </c>
      <c r="R2978" t="s">
        <v>280</v>
      </c>
      <c r="S2978" t="s">
        <v>280</v>
      </c>
      <c r="T2978" t="s">
        <v>280</v>
      </c>
    </row>
    <row r="2979" spans="2:20">
      <c r="B2979" t="s">
        <v>280</v>
      </c>
      <c r="C2979" t="s">
        <v>280</v>
      </c>
      <c r="D2979" t="s">
        <v>280</v>
      </c>
      <c r="E2979" t="s">
        <v>280</v>
      </c>
      <c r="F2979" t="s">
        <v>280</v>
      </c>
      <c r="G2979" t="s">
        <v>280</v>
      </c>
      <c r="H2979" t="s">
        <v>280</v>
      </c>
      <c r="I2979" t="s">
        <v>280</v>
      </c>
      <c r="J2979" t="s">
        <v>280</v>
      </c>
      <c r="K2979" t="s">
        <v>280</v>
      </c>
      <c r="L2979" t="s">
        <v>280</v>
      </c>
      <c r="M2979" t="s">
        <v>280</v>
      </c>
      <c r="N2979" t="s">
        <v>280</v>
      </c>
      <c r="O2979" s="182" t="s">
        <v>280</v>
      </c>
      <c r="P2979" s="182" t="s">
        <v>280</v>
      </c>
      <c r="Q2979" t="s">
        <v>280</v>
      </c>
      <c r="R2979" t="s">
        <v>280</v>
      </c>
      <c r="S2979" t="s">
        <v>280</v>
      </c>
      <c r="T2979" t="s">
        <v>280</v>
      </c>
    </row>
    <row r="2980" spans="2:20">
      <c r="B2980" t="s">
        <v>280</v>
      </c>
      <c r="C2980" t="s">
        <v>280</v>
      </c>
      <c r="D2980" t="s">
        <v>280</v>
      </c>
      <c r="E2980" t="s">
        <v>280</v>
      </c>
      <c r="F2980" t="s">
        <v>280</v>
      </c>
      <c r="G2980" t="s">
        <v>280</v>
      </c>
      <c r="H2980" t="s">
        <v>280</v>
      </c>
      <c r="I2980" t="s">
        <v>280</v>
      </c>
      <c r="J2980" t="s">
        <v>280</v>
      </c>
      <c r="K2980" t="s">
        <v>280</v>
      </c>
      <c r="L2980" t="s">
        <v>280</v>
      </c>
      <c r="M2980" t="s">
        <v>280</v>
      </c>
      <c r="N2980" t="s">
        <v>280</v>
      </c>
      <c r="O2980" s="182" t="s">
        <v>280</v>
      </c>
      <c r="P2980" s="182" t="s">
        <v>280</v>
      </c>
      <c r="Q2980" t="s">
        <v>280</v>
      </c>
      <c r="R2980" t="s">
        <v>280</v>
      </c>
      <c r="S2980" t="s">
        <v>280</v>
      </c>
      <c r="T2980" t="s">
        <v>280</v>
      </c>
    </row>
    <row r="2981" spans="2:20">
      <c r="B2981" t="s">
        <v>280</v>
      </c>
      <c r="C2981" t="s">
        <v>280</v>
      </c>
      <c r="D2981" t="s">
        <v>280</v>
      </c>
      <c r="E2981" t="s">
        <v>280</v>
      </c>
      <c r="F2981" t="s">
        <v>280</v>
      </c>
      <c r="G2981" t="s">
        <v>280</v>
      </c>
      <c r="H2981" t="s">
        <v>280</v>
      </c>
      <c r="I2981" t="s">
        <v>280</v>
      </c>
      <c r="J2981" t="s">
        <v>280</v>
      </c>
      <c r="K2981" t="s">
        <v>280</v>
      </c>
      <c r="L2981" t="s">
        <v>280</v>
      </c>
      <c r="M2981" t="s">
        <v>280</v>
      </c>
      <c r="N2981" t="s">
        <v>280</v>
      </c>
      <c r="O2981" s="182" t="s">
        <v>280</v>
      </c>
      <c r="P2981" s="182" t="s">
        <v>280</v>
      </c>
      <c r="Q2981" t="s">
        <v>280</v>
      </c>
      <c r="R2981" t="s">
        <v>280</v>
      </c>
      <c r="S2981" t="s">
        <v>280</v>
      </c>
      <c r="T2981" t="s">
        <v>280</v>
      </c>
    </row>
    <row r="2982" spans="2:20">
      <c r="B2982" t="s">
        <v>280</v>
      </c>
      <c r="C2982" t="s">
        <v>280</v>
      </c>
      <c r="D2982" t="s">
        <v>280</v>
      </c>
      <c r="E2982" t="s">
        <v>280</v>
      </c>
      <c r="F2982" t="s">
        <v>280</v>
      </c>
      <c r="G2982" t="s">
        <v>280</v>
      </c>
      <c r="H2982" t="s">
        <v>280</v>
      </c>
      <c r="I2982" t="s">
        <v>280</v>
      </c>
      <c r="J2982" t="s">
        <v>280</v>
      </c>
      <c r="K2982" t="s">
        <v>280</v>
      </c>
      <c r="L2982" t="s">
        <v>280</v>
      </c>
      <c r="M2982" t="s">
        <v>280</v>
      </c>
      <c r="N2982" t="s">
        <v>280</v>
      </c>
      <c r="O2982" s="182" t="s">
        <v>280</v>
      </c>
      <c r="P2982" s="182" t="s">
        <v>280</v>
      </c>
      <c r="Q2982" t="s">
        <v>280</v>
      </c>
      <c r="R2982" t="s">
        <v>280</v>
      </c>
      <c r="S2982" t="s">
        <v>280</v>
      </c>
      <c r="T2982" t="s">
        <v>280</v>
      </c>
    </row>
    <row r="2983" spans="2:20">
      <c r="B2983" t="s">
        <v>280</v>
      </c>
      <c r="C2983" t="s">
        <v>280</v>
      </c>
      <c r="D2983" t="s">
        <v>280</v>
      </c>
      <c r="E2983" t="s">
        <v>280</v>
      </c>
      <c r="F2983" t="s">
        <v>280</v>
      </c>
      <c r="G2983" t="s">
        <v>280</v>
      </c>
      <c r="H2983" t="s">
        <v>280</v>
      </c>
      <c r="I2983" t="s">
        <v>280</v>
      </c>
      <c r="J2983" t="s">
        <v>280</v>
      </c>
      <c r="K2983" t="s">
        <v>280</v>
      </c>
      <c r="L2983" t="s">
        <v>280</v>
      </c>
      <c r="M2983" t="s">
        <v>280</v>
      </c>
      <c r="N2983" t="s">
        <v>280</v>
      </c>
      <c r="O2983" s="182" t="s">
        <v>280</v>
      </c>
      <c r="P2983" s="182" t="s">
        <v>280</v>
      </c>
      <c r="Q2983" t="s">
        <v>280</v>
      </c>
      <c r="R2983" t="s">
        <v>280</v>
      </c>
      <c r="S2983" t="s">
        <v>280</v>
      </c>
      <c r="T2983" t="s">
        <v>280</v>
      </c>
    </row>
    <row r="2984" spans="2:20">
      <c r="B2984" t="s">
        <v>280</v>
      </c>
      <c r="C2984" t="s">
        <v>280</v>
      </c>
      <c r="D2984" t="s">
        <v>280</v>
      </c>
      <c r="E2984" t="s">
        <v>280</v>
      </c>
      <c r="F2984" t="s">
        <v>280</v>
      </c>
      <c r="G2984" t="s">
        <v>280</v>
      </c>
      <c r="H2984" t="s">
        <v>280</v>
      </c>
      <c r="I2984" t="s">
        <v>280</v>
      </c>
      <c r="J2984" t="s">
        <v>280</v>
      </c>
      <c r="K2984" t="s">
        <v>280</v>
      </c>
      <c r="L2984" t="s">
        <v>280</v>
      </c>
      <c r="M2984" t="s">
        <v>280</v>
      </c>
      <c r="N2984" t="s">
        <v>280</v>
      </c>
      <c r="O2984" s="182" t="s">
        <v>280</v>
      </c>
      <c r="P2984" s="182" t="s">
        <v>280</v>
      </c>
      <c r="Q2984" t="s">
        <v>280</v>
      </c>
      <c r="R2984" t="s">
        <v>280</v>
      </c>
      <c r="S2984" t="s">
        <v>280</v>
      </c>
      <c r="T2984" t="s">
        <v>280</v>
      </c>
    </row>
    <row r="2985" spans="2:20">
      <c r="B2985" t="s">
        <v>280</v>
      </c>
      <c r="C2985" t="s">
        <v>280</v>
      </c>
      <c r="D2985" t="s">
        <v>280</v>
      </c>
      <c r="E2985" t="s">
        <v>280</v>
      </c>
      <c r="F2985" t="s">
        <v>280</v>
      </c>
      <c r="G2985" t="s">
        <v>280</v>
      </c>
      <c r="H2985" t="s">
        <v>280</v>
      </c>
      <c r="I2985" t="s">
        <v>280</v>
      </c>
      <c r="J2985" t="s">
        <v>280</v>
      </c>
      <c r="K2985" t="s">
        <v>280</v>
      </c>
      <c r="L2985" t="s">
        <v>280</v>
      </c>
      <c r="M2985" t="s">
        <v>280</v>
      </c>
      <c r="N2985" t="s">
        <v>280</v>
      </c>
      <c r="O2985" s="182" t="s">
        <v>280</v>
      </c>
      <c r="P2985" s="182" t="s">
        <v>280</v>
      </c>
      <c r="Q2985" t="s">
        <v>280</v>
      </c>
      <c r="R2985" t="s">
        <v>280</v>
      </c>
      <c r="S2985" t="s">
        <v>280</v>
      </c>
      <c r="T2985" t="s">
        <v>280</v>
      </c>
    </row>
    <row r="2986" spans="2:20">
      <c r="B2986" t="s">
        <v>280</v>
      </c>
      <c r="C2986" t="s">
        <v>280</v>
      </c>
      <c r="D2986" t="s">
        <v>280</v>
      </c>
      <c r="E2986" t="s">
        <v>280</v>
      </c>
      <c r="F2986" t="s">
        <v>280</v>
      </c>
      <c r="G2986" t="s">
        <v>280</v>
      </c>
      <c r="H2986" t="s">
        <v>280</v>
      </c>
      <c r="I2986" t="s">
        <v>280</v>
      </c>
      <c r="J2986" t="s">
        <v>280</v>
      </c>
      <c r="K2986" t="s">
        <v>280</v>
      </c>
      <c r="L2986" t="s">
        <v>280</v>
      </c>
      <c r="M2986" t="s">
        <v>280</v>
      </c>
      <c r="N2986" t="s">
        <v>280</v>
      </c>
      <c r="O2986" s="182" t="s">
        <v>280</v>
      </c>
      <c r="P2986" s="182" t="s">
        <v>280</v>
      </c>
      <c r="Q2986" t="s">
        <v>280</v>
      </c>
      <c r="R2986" t="s">
        <v>280</v>
      </c>
      <c r="S2986" t="s">
        <v>280</v>
      </c>
      <c r="T2986" t="s">
        <v>280</v>
      </c>
    </row>
    <row r="2987" spans="2:20">
      <c r="B2987" t="s">
        <v>280</v>
      </c>
      <c r="C2987" t="s">
        <v>280</v>
      </c>
      <c r="D2987" t="s">
        <v>280</v>
      </c>
      <c r="E2987" t="s">
        <v>280</v>
      </c>
      <c r="F2987" t="s">
        <v>280</v>
      </c>
      <c r="G2987" t="s">
        <v>280</v>
      </c>
      <c r="H2987" t="s">
        <v>280</v>
      </c>
      <c r="I2987" t="s">
        <v>280</v>
      </c>
      <c r="J2987" t="s">
        <v>280</v>
      </c>
      <c r="K2987" t="s">
        <v>280</v>
      </c>
      <c r="L2987" t="s">
        <v>280</v>
      </c>
      <c r="M2987" t="s">
        <v>280</v>
      </c>
      <c r="N2987" t="s">
        <v>280</v>
      </c>
      <c r="O2987" s="182" t="s">
        <v>280</v>
      </c>
      <c r="P2987" s="182" t="s">
        <v>280</v>
      </c>
      <c r="Q2987" t="s">
        <v>280</v>
      </c>
      <c r="R2987" t="s">
        <v>280</v>
      </c>
      <c r="S2987" t="s">
        <v>280</v>
      </c>
      <c r="T2987" t="s">
        <v>280</v>
      </c>
    </row>
    <row r="2988" spans="2:20">
      <c r="B2988" t="s">
        <v>280</v>
      </c>
      <c r="C2988" t="s">
        <v>280</v>
      </c>
      <c r="D2988" t="s">
        <v>280</v>
      </c>
      <c r="E2988" t="s">
        <v>280</v>
      </c>
      <c r="F2988" t="s">
        <v>280</v>
      </c>
      <c r="G2988" t="s">
        <v>280</v>
      </c>
      <c r="H2988" t="s">
        <v>280</v>
      </c>
      <c r="I2988" t="s">
        <v>280</v>
      </c>
      <c r="J2988" t="s">
        <v>280</v>
      </c>
      <c r="K2988" t="s">
        <v>280</v>
      </c>
      <c r="L2988" t="s">
        <v>280</v>
      </c>
      <c r="M2988" t="s">
        <v>280</v>
      </c>
      <c r="N2988" t="s">
        <v>280</v>
      </c>
      <c r="O2988" s="182" t="s">
        <v>280</v>
      </c>
      <c r="P2988" s="182" t="s">
        <v>280</v>
      </c>
      <c r="Q2988" t="s">
        <v>280</v>
      </c>
      <c r="R2988" t="s">
        <v>280</v>
      </c>
      <c r="S2988" t="s">
        <v>280</v>
      </c>
      <c r="T2988" t="s">
        <v>280</v>
      </c>
    </row>
    <row r="2989" spans="2:20">
      <c r="B2989" t="s">
        <v>280</v>
      </c>
      <c r="C2989" t="s">
        <v>280</v>
      </c>
      <c r="D2989" t="s">
        <v>280</v>
      </c>
      <c r="E2989" t="s">
        <v>280</v>
      </c>
      <c r="F2989" t="s">
        <v>280</v>
      </c>
      <c r="G2989" t="s">
        <v>280</v>
      </c>
      <c r="H2989" t="s">
        <v>280</v>
      </c>
      <c r="I2989" t="s">
        <v>280</v>
      </c>
      <c r="J2989" t="s">
        <v>280</v>
      </c>
      <c r="K2989" t="s">
        <v>280</v>
      </c>
      <c r="L2989" t="s">
        <v>280</v>
      </c>
      <c r="M2989" t="s">
        <v>280</v>
      </c>
      <c r="N2989" t="s">
        <v>280</v>
      </c>
      <c r="O2989" s="182" t="s">
        <v>280</v>
      </c>
      <c r="P2989" s="182" t="s">
        <v>280</v>
      </c>
      <c r="Q2989" t="s">
        <v>280</v>
      </c>
      <c r="R2989" t="s">
        <v>280</v>
      </c>
      <c r="S2989" t="s">
        <v>280</v>
      </c>
      <c r="T2989" t="s">
        <v>280</v>
      </c>
    </row>
    <row r="2990" spans="2:20">
      <c r="B2990" t="s">
        <v>280</v>
      </c>
      <c r="C2990" t="s">
        <v>280</v>
      </c>
      <c r="D2990" t="s">
        <v>280</v>
      </c>
      <c r="E2990" t="s">
        <v>280</v>
      </c>
      <c r="F2990" t="s">
        <v>280</v>
      </c>
      <c r="G2990" t="s">
        <v>280</v>
      </c>
      <c r="H2990" t="s">
        <v>280</v>
      </c>
      <c r="I2990" t="s">
        <v>280</v>
      </c>
      <c r="J2990" t="s">
        <v>280</v>
      </c>
      <c r="K2990" t="s">
        <v>280</v>
      </c>
      <c r="L2990" t="s">
        <v>280</v>
      </c>
      <c r="M2990" t="s">
        <v>280</v>
      </c>
      <c r="N2990" t="s">
        <v>280</v>
      </c>
      <c r="O2990" s="182" t="s">
        <v>280</v>
      </c>
      <c r="P2990" s="182" t="s">
        <v>280</v>
      </c>
      <c r="Q2990" t="s">
        <v>280</v>
      </c>
      <c r="R2990" t="s">
        <v>280</v>
      </c>
      <c r="S2990" t="s">
        <v>280</v>
      </c>
      <c r="T2990" t="s">
        <v>280</v>
      </c>
    </row>
    <row r="2991" spans="2:20">
      <c r="B2991" t="s">
        <v>280</v>
      </c>
      <c r="C2991" t="s">
        <v>280</v>
      </c>
      <c r="D2991" t="s">
        <v>280</v>
      </c>
      <c r="E2991" t="s">
        <v>280</v>
      </c>
      <c r="F2991" t="s">
        <v>280</v>
      </c>
      <c r="G2991" t="s">
        <v>280</v>
      </c>
      <c r="H2991" t="s">
        <v>280</v>
      </c>
      <c r="I2991" t="s">
        <v>280</v>
      </c>
      <c r="J2991" t="s">
        <v>280</v>
      </c>
      <c r="K2991" t="s">
        <v>280</v>
      </c>
      <c r="L2991" t="s">
        <v>280</v>
      </c>
      <c r="M2991" t="s">
        <v>280</v>
      </c>
      <c r="N2991" t="s">
        <v>280</v>
      </c>
      <c r="O2991" s="182" t="s">
        <v>280</v>
      </c>
      <c r="P2991" s="182" t="s">
        <v>280</v>
      </c>
      <c r="Q2991" t="s">
        <v>280</v>
      </c>
      <c r="R2991" t="s">
        <v>280</v>
      </c>
      <c r="S2991" t="s">
        <v>280</v>
      </c>
      <c r="T2991" t="s">
        <v>280</v>
      </c>
    </row>
    <row r="2992" spans="2:20">
      <c r="B2992" t="s">
        <v>280</v>
      </c>
      <c r="C2992" t="s">
        <v>280</v>
      </c>
      <c r="D2992" t="s">
        <v>280</v>
      </c>
      <c r="E2992" t="s">
        <v>280</v>
      </c>
      <c r="F2992" t="s">
        <v>280</v>
      </c>
      <c r="G2992" t="s">
        <v>280</v>
      </c>
      <c r="H2992" t="s">
        <v>280</v>
      </c>
      <c r="I2992" t="s">
        <v>280</v>
      </c>
      <c r="J2992" t="s">
        <v>280</v>
      </c>
      <c r="K2992" t="s">
        <v>280</v>
      </c>
      <c r="L2992" t="s">
        <v>280</v>
      </c>
      <c r="M2992" t="s">
        <v>280</v>
      </c>
      <c r="N2992" t="s">
        <v>280</v>
      </c>
      <c r="O2992" s="182" t="s">
        <v>280</v>
      </c>
      <c r="P2992" s="182" t="s">
        <v>280</v>
      </c>
      <c r="Q2992" t="s">
        <v>280</v>
      </c>
      <c r="R2992" t="s">
        <v>280</v>
      </c>
      <c r="S2992" t="s">
        <v>280</v>
      </c>
      <c r="T2992" t="s">
        <v>280</v>
      </c>
    </row>
    <row r="2993" spans="2:20">
      <c r="B2993" t="s">
        <v>280</v>
      </c>
      <c r="C2993" t="s">
        <v>280</v>
      </c>
      <c r="D2993" t="s">
        <v>280</v>
      </c>
      <c r="E2993" t="s">
        <v>280</v>
      </c>
      <c r="F2993" t="s">
        <v>280</v>
      </c>
      <c r="G2993" t="s">
        <v>280</v>
      </c>
      <c r="H2993" t="s">
        <v>280</v>
      </c>
      <c r="I2993" t="s">
        <v>280</v>
      </c>
      <c r="J2993" t="s">
        <v>280</v>
      </c>
      <c r="K2993" t="s">
        <v>280</v>
      </c>
      <c r="L2993" t="s">
        <v>280</v>
      </c>
      <c r="M2993" t="s">
        <v>280</v>
      </c>
      <c r="N2993" t="s">
        <v>280</v>
      </c>
      <c r="O2993" s="182" t="s">
        <v>280</v>
      </c>
      <c r="P2993" s="182" t="s">
        <v>280</v>
      </c>
      <c r="Q2993" t="s">
        <v>280</v>
      </c>
      <c r="R2993" t="s">
        <v>280</v>
      </c>
      <c r="S2993" t="s">
        <v>280</v>
      </c>
      <c r="T2993" t="s">
        <v>280</v>
      </c>
    </row>
    <row r="2994" spans="2:20">
      <c r="B2994" t="s">
        <v>280</v>
      </c>
      <c r="C2994" t="s">
        <v>280</v>
      </c>
      <c r="D2994" t="s">
        <v>280</v>
      </c>
      <c r="E2994" t="s">
        <v>280</v>
      </c>
      <c r="F2994" t="s">
        <v>280</v>
      </c>
      <c r="G2994" t="s">
        <v>280</v>
      </c>
      <c r="H2994" t="s">
        <v>280</v>
      </c>
      <c r="I2994" t="s">
        <v>280</v>
      </c>
      <c r="J2994" t="s">
        <v>280</v>
      </c>
      <c r="K2994" t="s">
        <v>280</v>
      </c>
      <c r="L2994" t="s">
        <v>280</v>
      </c>
      <c r="M2994" t="s">
        <v>280</v>
      </c>
      <c r="N2994" t="s">
        <v>280</v>
      </c>
      <c r="O2994" s="182" t="s">
        <v>280</v>
      </c>
      <c r="P2994" s="182" t="s">
        <v>280</v>
      </c>
      <c r="Q2994" t="s">
        <v>280</v>
      </c>
      <c r="R2994" t="s">
        <v>280</v>
      </c>
      <c r="S2994" t="s">
        <v>280</v>
      </c>
      <c r="T2994" t="s">
        <v>280</v>
      </c>
    </row>
    <row r="2995" spans="2:20">
      <c r="B2995" t="s">
        <v>280</v>
      </c>
      <c r="C2995" t="s">
        <v>280</v>
      </c>
      <c r="D2995" t="s">
        <v>280</v>
      </c>
      <c r="E2995" t="s">
        <v>280</v>
      </c>
      <c r="F2995" t="s">
        <v>280</v>
      </c>
      <c r="G2995" t="s">
        <v>280</v>
      </c>
      <c r="H2995" t="s">
        <v>280</v>
      </c>
      <c r="I2995" t="s">
        <v>280</v>
      </c>
      <c r="J2995" t="s">
        <v>280</v>
      </c>
      <c r="K2995" t="s">
        <v>280</v>
      </c>
      <c r="L2995" t="s">
        <v>280</v>
      </c>
      <c r="M2995" t="s">
        <v>280</v>
      </c>
      <c r="N2995" t="s">
        <v>280</v>
      </c>
      <c r="O2995" s="182" t="s">
        <v>280</v>
      </c>
      <c r="P2995" s="182" t="s">
        <v>280</v>
      </c>
      <c r="Q2995" t="s">
        <v>280</v>
      </c>
      <c r="R2995" t="s">
        <v>280</v>
      </c>
      <c r="S2995" t="s">
        <v>280</v>
      </c>
      <c r="T2995" t="s">
        <v>280</v>
      </c>
    </row>
    <row r="2996" spans="2:20">
      <c r="B2996" t="s">
        <v>280</v>
      </c>
      <c r="C2996" t="s">
        <v>280</v>
      </c>
      <c r="D2996" t="s">
        <v>280</v>
      </c>
      <c r="E2996" t="s">
        <v>280</v>
      </c>
      <c r="F2996" t="s">
        <v>280</v>
      </c>
      <c r="G2996" t="s">
        <v>280</v>
      </c>
      <c r="H2996" t="s">
        <v>280</v>
      </c>
      <c r="I2996" t="s">
        <v>280</v>
      </c>
      <c r="J2996" t="s">
        <v>280</v>
      </c>
      <c r="K2996" t="s">
        <v>280</v>
      </c>
      <c r="L2996" t="s">
        <v>280</v>
      </c>
      <c r="M2996" t="s">
        <v>280</v>
      </c>
      <c r="N2996" t="s">
        <v>280</v>
      </c>
      <c r="O2996" s="182" t="s">
        <v>280</v>
      </c>
      <c r="P2996" s="182" t="s">
        <v>280</v>
      </c>
      <c r="Q2996" t="s">
        <v>280</v>
      </c>
      <c r="R2996" t="s">
        <v>280</v>
      </c>
      <c r="S2996" t="s">
        <v>280</v>
      </c>
      <c r="T2996" t="s">
        <v>280</v>
      </c>
    </row>
    <row r="2997" spans="2:20">
      <c r="B2997" t="s">
        <v>280</v>
      </c>
      <c r="C2997" t="s">
        <v>280</v>
      </c>
      <c r="D2997" t="s">
        <v>280</v>
      </c>
      <c r="E2997" t="s">
        <v>280</v>
      </c>
      <c r="F2997" t="s">
        <v>280</v>
      </c>
      <c r="G2997" t="s">
        <v>280</v>
      </c>
      <c r="H2997" t="s">
        <v>280</v>
      </c>
      <c r="I2997" t="s">
        <v>280</v>
      </c>
      <c r="J2997" t="s">
        <v>280</v>
      </c>
      <c r="K2997" t="s">
        <v>280</v>
      </c>
      <c r="L2997" t="s">
        <v>280</v>
      </c>
      <c r="M2997" t="s">
        <v>280</v>
      </c>
      <c r="N2997" t="s">
        <v>280</v>
      </c>
      <c r="O2997" s="182" t="s">
        <v>280</v>
      </c>
      <c r="P2997" s="182" t="s">
        <v>280</v>
      </c>
      <c r="Q2997" t="s">
        <v>280</v>
      </c>
      <c r="R2997" t="s">
        <v>280</v>
      </c>
      <c r="S2997" t="s">
        <v>280</v>
      </c>
      <c r="T2997" t="s">
        <v>280</v>
      </c>
    </row>
    <row r="2998" spans="2:20">
      <c r="B2998" t="s">
        <v>280</v>
      </c>
      <c r="C2998" t="s">
        <v>280</v>
      </c>
      <c r="D2998" t="s">
        <v>280</v>
      </c>
      <c r="E2998" t="s">
        <v>280</v>
      </c>
      <c r="F2998" t="s">
        <v>280</v>
      </c>
      <c r="G2998" t="s">
        <v>280</v>
      </c>
      <c r="H2998" t="s">
        <v>280</v>
      </c>
      <c r="I2998" t="s">
        <v>280</v>
      </c>
      <c r="J2998" t="s">
        <v>280</v>
      </c>
      <c r="K2998" t="s">
        <v>280</v>
      </c>
      <c r="L2998" t="s">
        <v>280</v>
      </c>
      <c r="M2998" t="s">
        <v>280</v>
      </c>
      <c r="N2998" t="s">
        <v>280</v>
      </c>
      <c r="O2998" s="182" t="s">
        <v>280</v>
      </c>
      <c r="P2998" s="182" t="s">
        <v>280</v>
      </c>
      <c r="Q2998" t="s">
        <v>280</v>
      </c>
      <c r="R2998" t="s">
        <v>280</v>
      </c>
      <c r="S2998" t="s">
        <v>280</v>
      </c>
      <c r="T2998" t="s">
        <v>280</v>
      </c>
    </row>
    <row r="2999" spans="2:20">
      <c r="B2999" t="s">
        <v>280</v>
      </c>
      <c r="C2999" t="s">
        <v>280</v>
      </c>
      <c r="D2999" t="s">
        <v>280</v>
      </c>
      <c r="E2999" t="s">
        <v>280</v>
      </c>
      <c r="F2999" t="s">
        <v>280</v>
      </c>
      <c r="G2999" t="s">
        <v>280</v>
      </c>
      <c r="H2999" t="s">
        <v>280</v>
      </c>
      <c r="I2999" t="s">
        <v>280</v>
      </c>
      <c r="J2999" t="s">
        <v>280</v>
      </c>
      <c r="K2999" t="s">
        <v>280</v>
      </c>
      <c r="L2999" t="s">
        <v>280</v>
      </c>
      <c r="M2999" t="s">
        <v>280</v>
      </c>
      <c r="N2999" t="s">
        <v>280</v>
      </c>
      <c r="O2999" s="182" t="s">
        <v>280</v>
      </c>
      <c r="P2999" s="182" t="s">
        <v>280</v>
      </c>
      <c r="Q2999" t="s">
        <v>280</v>
      </c>
      <c r="R2999" t="s">
        <v>280</v>
      </c>
      <c r="S2999" t="s">
        <v>280</v>
      </c>
      <c r="T2999" t="s">
        <v>280</v>
      </c>
    </row>
    <row r="3000" spans="2:20">
      <c r="B3000" t="s">
        <v>280</v>
      </c>
      <c r="C3000" t="s">
        <v>280</v>
      </c>
      <c r="D3000" t="s">
        <v>280</v>
      </c>
      <c r="E3000" t="s">
        <v>280</v>
      </c>
      <c r="F3000" t="s">
        <v>280</v>
      </c>
      <c r="G3000" t="s">
        <v>280</v>
      </c>
      <c r="H3000" t="s">
        <v>280</v>
      </c>
      <c r="I3000" t="s">
        <v>280</v>
      </c>
      <c r="J3000" t="s">
        <v>280</v>
      </c>
      <c r="K3000" t="s">
        <v>280</v>
      </c>
      <c r="L3000" t="s">
        <v>280</v>
      </c>
      <c r="M3000" t="s">
        <v>280</v>
      </c>
      <c r="N3000" t="s">
        <v>280</v>
      </c>
      <c r="O3000" s="182" t="s">
        <v>280</v>
      </c>
      <c r="P3000" s="182" t="s">
        <v>280</v>
      </c>
      <c r="Q3000" t="s">
        <v>280</v>
      </c>
      <c r="R3000" t="s">
        <v>280</v>
      </c>
      <c r="S3000" t="s">
        <v>280</v>
      </c>
      <c r="T3000" t="s">
        <v>280</v>
      </c>
    </row>
    <row r="3001" spans="2:20">
      <c r="B3001" t="s">
        <v>280</v>
      </c>
      <c r="C3001" t="s">
        <v>280</v>
      </c>
      <c r="D3001" t="s">
        <v>280</v>
      </c>
      <c r="E3001" t="s">
        <v>280</v>
      </c>
      <c r="F3001" t="s">
        <v>280</v>
      </c>
      <c r="G3001" t="s">
        <v>280</v>
      </c>
      <c r="H3001" t="s">
        <v>280</v>
      </c>
      <c r="I3001" t="s">
        <v>280</v>
      </c>
      <c r="J3001" t="s">
        <v>280</v>
      </c>
      <c r="K3001" t="s">
        <v>280</v>
      </c>
      <c r="L3001" t="s">
        <v>280</v>
      </c>
      <c r="M3001" t="s">
        <v>280</v>
      </c>
      <c r="N3001" t="s">
        <v>280</v>
      </c>
      <c r="O3001" s="182" t="s">
        <v>280</v>
      </c>
      <c r="P3001" s="182" t="s">
        <v>280</v>
      </c>
      <c r="Q3001" t="s">
        <v>280</v>
      </c>
      <c r="R3001" t="s">
        <v>280</v>
      </c>
      <c r="S3001" t="s">
        <v>280</v>
      </c>
      <c r="T3001" t="s">
        <v>280</v>
      </c>
    </row>
    <row r="3002" spans="2:20">
      <c r="B3002" t="s">
        <v>280</v>
      </c>
      <c r="C3002" t="s">
        <v>280</v>
      </c>
      <c r="D3002" t="s">
        <v>280</v>
      </c>
      <c r="E3002" t="s">
        <v>280</v>
      </c>
      <c r="F3002" t="s">
        <v>280</v>
      </c>
      <c r="G3002" t="s">
        <v>280</v>
      </c>
      <c r="H3002" t="s">
        <v>280</v>
      </c>
      <c r="I3002" t="s">
        <v>280</v>
      </c>
      <c r="J3002" t="s">
        <v>280</v>
      </c>
      <c r="K3002" t="s">
        <v>280</v>
      </c>
      <c r="L3002" t="s">
        <v>280</v>
      </c>
      <c r="M3002" t="s">
        <v>280</v>
      </c>
      <c r="N3002" t="s">
        <v>280</v>
      </c>
      <c r="O3002" s="182" t="s">
        <v>280</v>
      </c>
      <c r="P3002" s="182" t="s">
        <v>280</v>
      </c>
      <c r="Q3002" t="s">
        <v>280</v>
      </c>
      <c r="R3002" t="s">
        <v>280</v>
      </c>
      <c r="S3002" t="s">
        <v>280</v>
      </c>
      <c r="T3002" t="s">
        <v>280</v>
      </c>
    </row>
    <row r="3003" spans="2:20">
      <c r="B3003" t="s">
        <v>280</v>
      </c>
      <c r="C3003" t="s">
        <v>280</v>
      </c>
      <c r="D3003" t="s">
        <v>280</v>
      </c>
      <c r="E3003" t="s">
        <v>280</v>
      </c>
      <c r="F3003" t="s">
        <v>280</v>
      </c>
      <c r="G3003" t="s">
        <v>280</v>
      </c>
      <c r="H3003" t="s">
        <v>280</v>
      </c>
      <c r="I3003" t="s">
        <v>280</v>
      </c>
      <c r="J3003" t="s">
        <v>280</v>
      </c>
      <c r="K3003" t="s">
        <v>280</v>
      </c>
      <c r="L3003" t="s">
        <v>280</v>
      </c>
      <c r="M3003" t="s">
        <v>280</v>
      </c>
      <c r="N3003" t="s">
        <v>280</v>
      </c>
      <c r="O3003" s="182" t="s">
        <v>280</v>
      </c>
      <c r="P3003" s="182" t="s">
        <v>280</v>
      </c>
      <c r="Q3003" t="s">
        <v>280</v>
      </c>
      <c r="R3003" t="s">
        <v>280</v>
      </c>
      <c r="S3003" t="s">
        <v>280</v>
      </c>
      <c r="T3003" t="s">
        <v>280</v>
      </c>
    </row>
    <row r="3004" spans="2:20">
      <c r="B3004" t="s">
        <v>280</v>
      </c>
      <c r="C3004" t="s">
        <v>280</v>
      </c>
      <c r="D3004" t="s">
        <v>280</v>
      </c>
      <c r="E3004" t="s">
        <v>280</v>
      </c>
      <c r="F3004" t="s">
        <v>280</v>
      </c>
      <c r="G3004" t="s">
        <v>280</v>
      </c>
      <c r="H3004" t="s">
        <v>280</v>
      </c>
      <c r="I3004" t="s">
        <v>280</v>
      </c>
      <c r="J3004" t="s">
        <v>280</v>
      </c>
      <c r="K3004" t="s">
        <v>280</v>
      </c>
      <c r="L3004" t="s">
        <v>280</v>
      </c>
      <c r="M3004" t="s">
        <v>280</v>
      </c>
      <c r="N3004" t="s">
        <v>280</v>
      </c>
      <c r="O3004" s="182" t="s">
        <v>280</v>
      </c>
      <c r="P3004" s="182" t="s">
        <v>280</v>
      </c>
      <c r="Q3004" t="s">
        <v>280</v>
      </c>
      <c r="R3004" t="s">
        <v>280</v>
      </c>
      <c r="S3004" t="s">
        <v>280</v>
      </c>
      <c r="T3004" t="s">
        <v>280</v>
      </c>
    </row>
    <row r="3005" spans="2:20">
      <c r="B3005" t="s">
        <v>280</v>
      </c>
      <c r="C3005" t="s">
        <v>280</v>
      </c>
      <c r="D3005" t="s">
        <v>280</v>
      </c>
      <c r="E3005" t="s">
        <v>280</v>
      </c>
      <c r="F3005" t="s">
        <v>280</v>
      </c>
      <c r="G3005" t="s">
        <v>280</v>
      </c>
      <c r="H3005" t="s">
        <v>280</v>
      </c>
      <c r="I3005" t="s">
        <v>280</v>
      </c>
      <c r="J3005" t="s">
        <v>280</v>
      </c>
      <c r="K3005" t="s">
        <v>280</v>
      </c>
      <c r="L3005" t="s">
        <v>280</v>
      </c>
      <c r="M3005" t="s">
        <v>280</v>
      </c>
      <c r="N3005" t="s">
        <v>280</v>
      </c>
      <c r="O3005" s="182" t="s">
        <v>280</v>
      </c>
      <c r="P3005" s="182" t="s">
        <v>280</v>
      </c>
      <c r="Q3005" t="s">
        <v>280</v>
      </c>
      <c r="R3005" t="s">
        <v>280</v>
      </c>
      <c r="S3005" t="s">
        <v>280</v>
      </c>
      <c r="T3005" t="s">
        <v>280</v>
      </c>
    </row>
    <row r="3006" spans="2:20">
      <c r="B3006" t="s">
        <v>280</v>
      </c>
      <c r="C3006" t="s">
        <v>280</v>
      </c>
      <c r="D3006" t="s">
        <v>280</v>
      </c>
      <c r="E3006" t="s">
        <v>280</v>
      </c>
      <c r="F3006" t="s">
        <v>280</v>
      </c>
      <c r="G3006" t="s">
        <v>280</v>
      </c>
      <c r="H3006" t="s">
        <v>280</v>
      </c>
      <c r="I3006" t="s">
        <v>280</v>
      </c>
      <c r="J3006" t="s">
        <v>280</v>
      </c>
      <c r="K3006" t="s">
        <v>280</v>
      </c>
      <c r="L3006" t="s">
        <v>280</v>
      </c>
      <c r="M3006" t="s">
        <v>280</v>
      </c>
      <c r="N3006" t="s">
        <v>280</v>
      </c>
      <c r="O3006" s="182" t="s">
        <v>280</v>
      </c>
      <c r="P3006" s="182" t="s">
        <v>280</v>
      </c>
      <c r="Q3006" t="s">
        <v>280</v>
      </c>
      <c r="R3006" t="s">
        <v>280</v>
      </c>
      <c r="S3006" t="s">
        <v>280</v>
      </c>
      <c r="T3006" t="s">
        <v>280</v>
      </c>
    </row>
    <row r="3007" spans="2:20">
      <c r="B3007" t="s">
        <v>280</v>
      </c>
      <c r="C3007" t="s">
        <v>280</v>
      </c>
      <c r="D3007" t="s">
        <v>280</v>
      </c>
      <c r="E3007" t="s">
        <v>280</v>
      </c>
      <c r="F3007" t="s">
        <v>280</v>
      </c>
      <c r="G3007" t="s">
        <v>280</v>
      </c>
      <c r="H3007" t="s">
        <v>280</v>
      </c>
      <c r="I3007" t="s">
        <v>280</v>
      </c>
      <c r="J3007" t="s">
        <v>280</v>
      </c>
      <c r="K3007" t="s">
        <v>280</v>
      </c>
      <c r="L3007" t="s">
        <v>280</v>
      </c>
      <c r="M3007" t="s">
        <v>280</v>
      </c>
      <c r="N3007" t="s">
        <v>280</v>
      </c>
      <c r="O3007" s="182" t="s">
        <v>280</v>
      </c>
      <c r="P3007" s="182" t="s">
        <v>280</v>
      </c>
      <c r="Q3007" t="s">
        <v>280</v>
      </c>
      <c r="R3007" t="s">
        <v>280</v>
      </c>
      <c r="S3007" t="s">
        <v>280</v>
      </c>
      <c r="T3007" t="s">
        <v>280</v>
      </c>
    </row>
    <row r="3008" spans="2:20">
      <c r="B3008" t="s">
        <v>280</v>
      </c>
      <c r="C3008" t="s">
        <v>280</v>
      </c>
      <c r="D3008" t="s">
        <v>280</v>
      </c>
      <c r="E3008" t="s">
        <v>280</v>
      </c>
      <c r="F3008" t="s">
        <v>280</v>
      </c>
      <c r="G3008" t="s">
        <v>280</v>
      </c>
      <c r="H3008" t="s">
        <v>280</v>
      </c>
      <c r="I3008" t="s">
        <v>280</v>
      </c>
      <c r="J3008" t="s">
        <v>280</v>
      </c>
      <c r="K3008" t="s">
        <v>280</v>
      </c>
      <c r="L3008" t="s">
        <v>280</v>
      </c>
      <c r="M3008" t="s">
        <v>280</v>
      </c>
      <c r="N3008" t="s">
        <v>280</v>
      </c>
      <c r="O3008" s="182" t="s">
        <v>280</v>
      </c>
      <c r="P3008" s="182" t="s">
        <v>280</v>
      </c>
      <c r="Q3008" t="s">
        <v>280</v>
      </c>
      <c r="R3008" t="s">
        <v>280</v>
      </c>
      <c r="S3008" t="s">
        <v>280</v>
      </c>
      <c r="T3008" t="s">
        <v>280</v>
      </c>
    </row>
    <row r="3009" spans="2:20">
      <c r="B3009" t="s">
        <v>280</v>
      </c>
      <c r="C3009" t="s">
        <v>280</v>
      </c>
      <c r="D3009" t="s">
        <v>280</v>
      </c>
      <c r="E3009" t="s">
        <v>280</v>
      </c>
      <c r="F3009" t="s">
        <v>280</v>
      </c>
      <c r="G3009" t="s">
        <v>280</v>
      </c>
      <c r="H3009" t="s">
        <v>280</v>
      </c>
      <c r="I3009" t="s">
        <v>280</v>
      </c>
      <c r="J3009" t="s">
        <v>280</v>
      </c>
      <c r="K3009" t="s">
        <v>280</v>
      </c>
      <c r="L3009" t="s">
        <v>280</v>
      </c>
      <c r="M3009" t="s">
        <v>280</v>
      </c>
      <c r="N3009" t="s">
        <v>280</v>
      </c>
      <c r="O3009" s="182" t="s">
        <v>280</v>
      </c>
      <c r="P3009" s="182" t="s">
        <v>280</v>
      </c>
      <c r="Q3009" t="s">
        <v>280</v>
      </c>
      <c r="R3009" t="s">
        <v>280</v>
      </c>
      <c r="S3009" t="s">
        <v>280</v>
      </c>
      <c r="T3009" t="s">
        <v>280</v>
      </c>
    </row>
    <row r="3010" spans="2:20">
      <c r="B3010" t="s">
        <v>280</v>
      </c>
      <c r="C3010" t="s">
        <v>280</v>
      </c>
      <c r="D3010" t="s">
        <v>280</v>
      </c>
      <c r="E3010" t="s">
        <v>280</v>
      </c>
      <c r="F3010" t="s">
        <v>280</v>
      </c>
      <c r="G3010" t="s">
        <v>280</v>
      </c>
      <c r="H3010" t="s">
        <v>280</v>
      </c>
      <c r="I3010" t="s">
        <v>280</v>
      </c>
      <c r="J3010" t="s">
        <v>280</v>
      </c>
      <c r="K3010" t="s">
        <v>280</v>
      </c>
      <c r="L3010" t="s">
        <v>280</v>
      </c>
      <c r="M3010" t="s">
        <v>280</v>
      </c>
      <c r="N3010" t="s">
        <v>280</v>
      </c>
      <c r="O3010" s="182" t="s">
        <v>280</v>
      </c>
      <c r="P3010" s="182" t="s">
        <v>280</v>
      </c>
      <c r="Q3010" t="s">
        <v>280</v>
      </c>
      <c r="R3010" t="s">
        <v>280</v>
      </c>
      <c r="S3010" t="s">
        <v>280</v>
      </c>
      <c r="T3010" t="s">
        <v>280</v>
      </c>
    </row>
    <row r="3011" spans="2:20">
      <c r="B3011" t="s">
        <v>280</v>
      </c>
      <c r="C3011" t="s">
        <v>280</v>
      </c>
      <c r="D3011" t="s">
        <v>280</v>
      </c>
      <c r="E3011" t="s">
        <v>280</v>
      </c>
      <c r="F3011" t="s">
        <v>280</v>
      </c>
      <c r="G3011" t="s">
        <v>280</v>
      </c>
      <c r="H3011" t="s">
        <v>280</v>
      </c>
      <c r="I3011" t="s">
        <v>280</v>
      </c>
      <c r="J3011" t="s">
        <v>280</v>
      </c>
      <c r="K3011" t="s">
        <v>280</v>
      </c>
      <c r="L3011" t="s">
        <v>280</v>
      </c>
      <c r="M3011" t="s">
        <v>280</v>
      </c>
      <c r="N3011" t="s">
        <v>280</v>
      </c>
      <c r="O3011" s="182" t="s">
        <v>280</v>
      </c>
      <c r="P3011" s="182" t="s">
        <v>280</v>
      </c>
      <c r="Q3011" t="s">
        <v>280</v>
      </c>
      <c r="R3011" t="s">
        <v>280</v>
      </c>
      <c r="S3011" t="s">
        <v>280</v>
      </c>
      <c r="T3011" t="s">
        <v>280</v>
      </c>
    </row>
    <row r="3012" spans="2:20">
      <c r="B3012" t="s">
        <v>280</v>
      </c>
      <c r="C3012" t="s">
        <v>280</v>
      </c>
      <c r="D3012" t="s">
        <v>280</v>
      </c>
      <c r="E3012" t="s">
        <v>280</v>
      </c>
      <c r="F3012" t="s">
        <v>280</v>
      </c>
      <c r="G3012" t="s">
        <v>280</v>
      </c>
      <c r="H3012" t="s">
        <v>280</v>
      </c>
      <c r="I3012" t="s">
        <v>280</v>
      </c>
      <c r="J3012" t="s">
        <v>280</v>
      </c>
      <c r="K3012" t="s">
        <v>280</v>
      </c>
      <c r="L3012" t="s">
        <v>280</v>
      </c>
      <c r="M3012" t="s">
        <v>280</v>
      </c>
      <c r="N3012" t="s">
        <v>280</v>
      </c>
      <c r="O3012" s="182" t="s">
        <v>280</v>
      </c>
      <c r="P3012" s="182" t="s">
        <v>280</v>
      </c>
      <c r="Q3012" t="s">
        <v>280</v>
      </c>
      <c r="R3012" t="s">
        <v>280</v>
      </c>
      <c r="S3012" t="s">
        <v>280</v>
      </c>
      <c r="T3012" t="s">
        <v>280</v>
      </c>
    </row>
    <row r="3013" spans="2:20">
      <c r="B3013" t="s">
        <v>280</v>
      </c>
      <c r="C3013" t="s">
        <v>280</v>
      </c>
      <c r="D3013" t="s">
        <v>280</v>
      </c>
      <c r="E3013" t="s">
        <v>280</v>
      </c>
      <c r="F3013" t="s">
        <v>280</v>
      </c>
      <c r="G3013" t="s">
        <v>280</v>
      </c>
      <c r="H3013" t="s">
        <v>280</v>
      </c>
      <c r="I3013" t="s">
        <v>280</v>
      </c>
      <c r="J3013" t="s">
        <v>280</v>
      </c>
      <c r="K3013" t="s">
        <v>280</v>
      </c>
      <c r="L3013" t="s">
        <v>280</v>
      </c>
      <c r="M3013" t="s">
        <v>280</v>
      </c>
      <c r="N3013" t="s">
        <v>280</v>
      </c>
      <c r="O3013" s="182" t="s">
        <v>280</v>
      </c>
      <c r="P3013" s="182" t="s">
        <v>280</v>
      </c>
      <c r="Q3013" t="s">
        <v>280</v>
      </c>
      <c r="R3013" t="s">
        <v>280</v>
      </c>
      <c r="S3013" t="s">
        <v>280</v>
      </c>
      <c r="T3013" t="s">
        <v>280</v>
      </c>
    </row>
    <row r="3014" spans="2:20">
      <c r="B3014" t="s">
        <v>280</v>
      </c>
      <c r="C3014" t="s">
        <v>280</v>
      </c>
      <c r="D3014" t="s">
        <v>280</v>
      </c>
      <c r="E3014" t="s">
        <v>280</v>
      </c>
      <c r="F3014" t="s">
        <v>280</v>
      </c>
      <c r="G3014" t="s">
        <v>280</v>
      </c>
      <c r="H3014" t="s">
        <v>280</v>
      </c>
      <c r="I3014" t="s">
        <v>280</v>
      </c>
      <c r="J3014" t="s">
        <v>280</v>
      </c>
      <c r="K3014" t="s">
        <v>280</v>
      </c>
      <c r="L3014" t="s">
        <v>280</v>
      </c>
      <c r="M3014" t="s">
        <v>280</v>
      </c>
      <c r="N3014" t="s">
        <v>280</v>
      </c>
      <c r="O3014" s="182" t="s">
        <v>280</v>
      </c>
      <c r="P3014" s="182" t="s">
        <v>280</v>
      </c>
      <c r="Q3014" t="s">
        <v>280</v>
      </c>
      <c r="R3014" t="s">
        <v>280</v>
      </c>
      <c r="S3014" t="s">
        <v>280</v>
      </c>
      <c r="T3014" t="s">
        <v>280</v>
      </c>
    </row>
    <row r="3015" spans="2:20">
      <c r="B3015" t="s">
        <v>280</v>
      </c>
      <c r="C3015" t="s">
        <v>280</v>
      </c>
      <c r="D3015" t="s">
        <v>280</v>
      </c>
      <c r="E3015" t="s">
        <v>280</v>
      </c>
      <c r="F3015" t="s">
        <v>280</v>
      </c>
      <c r="G3015" t="s">
        <v>280</v>
      </c>
      <c r="H3015" t="s">
        <v>280</v>
      </c>
      <c r="I3015" t="s">
        <v>280</v>
      </c>
      <c r="J3015" t="s">
        <v>280</v>
      </c>
      <c r="K3015" t="s">
        <v>280</v>
      </c>
      <c r="L3015" t="s">
        <v>280</v>
      </c>
      <c r="M3015" t="s">
        <v>280</v>
      </c>
      <c r="N3015" t="s">
        <v>280</v>
      </c>
      <c r="O3015" s="182" t="s">
        <v>280</v>
      </c>
      <c r="P3015" s="182" t="s">
        <v>280</v>
      </c>
      <c r="Q3015" t="s">
        <v>280</v>
      </c>
      <c r="R3015" t="s">
        <v>280</v>
      </c>
      <c r="S3015" t="s">
        <v>280</v>
      </c>
      <c r="T3015" t="s">
        <v>280</v>
      </c>
    </row>
    <row r="3016" spans="2:20">
      <c r="B3016" t="s">
        <v>280</v>
      </c>
      <c r="C3016" t="s">
        <v>280</v>
      </c>
      <c r="D3016" t="s">
        <v>280</v>
      </c>
      <c r="E3016" t="s">
        <v>280</v>
      </c>
      <c r="F3016" t="s">
        <v>280</v>
      </c>
      <c r="G3016" t="s">
        <v>280</v>
      </c>
      <c r="H3016" t="s">
        <v>280</v>
      </c>
      <c r="I3016" t="s">
        <v>280</v>
      </c>
      <c r="J3016" t="s">
        <v>280</v>
      </c>
      <c r="K3016" t="s">
        <v>280</v>
      </c>
      <c r="L3016" t="s">
        <v>280</v>
      </c>
      <c r="M3016" t="s">
        <v>280</v>
      </c>
      <c r="N3016" t="s">
        <v>280</v>
      </c>
      <c r="O3016" s="182" t="s">
        <v>280</v>
      </c>
      <c r="P3016" s="182" t="s">
        <v>280</v>
      </c>
      <c r="Q3016" t="s">
        <v>280</v>
      </c>
      <c r="R3016" t="s">
        <v>280</v>
      </c>
      <c r="S3016" t="s">
        <v>280</v>
      </c>
      <c r="T3016" t="s">
        <v>280</v>
      </c>
    </row>
    <row r="3017" spans="2:20">
      <c r="B3017" t="s">
        <v>280</v>
      </c>
      <c r="C3017" t="s">
        <v>280</v>
      </c>
      <c r="D3017" t="s">
        <v>280</v>
      </c>
      <c r="E3017" t="s">
        <v>280</v>
      </c>
      <c r="F3017" t="s">
        <v>280</v>
      </c>
      <c r="G3017" t="s">
        <v>280</v>
      </c>
      <c r="H3017" t="s">
        <v>280</v>
      </c>
      <c r="I3017" t="s">
        <v>280</v>
      </c>
      <c r="J3017" t="s">
        <v>280</v>
      </c>
      <c r="K3017" t="s">
        <v>280</v>
      </c>
      <c r="L3017" t="s">
        <v>280</v>
      </c>
      <c r="M3017" t="s">
        <v>280</v>
      </c>
      <c r="N3017" t="s">
        <v>280</v>
      </c>
      <c r="O3017" s="182" t="s">
        <v>280</v>
      </c>
      <c r="P3017" s="182" t="s">
        <v>280</v>
      </c>
      <c r="Q3017" t="s">
        <v>280</v>
      </c>
      <c r="R3017" t="s">
        <v>280</v>
      </c>
      <c r="S3017" t="s">
        <v>280</v>
      </c>
      <c r="T3017" t="s">
        <v>280</v>
      </c>
    </row>
    <row r="3018" spans="2:20">
      <c r="B3018" t="s">
        <v>280</v>
      </c>
      <c r="C3018" t="s">
        <v>280</v>
      </c>
      <c r="D3018" t="s">
        <v>280</v>
      </c>
      <c r="E3018" t="s">
        <v>280</v>
      </c>
      <c r="F3018" t="s">
        <v>280</v>
      </c>
      <c r="G3018" t="s">
        <v>280</v>
      </c>
      <c r="H3018" t="s">
        <v>280</v>
      </c>
      <c r="I3018" t="s">
        <v>280</v>
      </c>
      <c r="J3018" t="s">
        <v>280</v>
      </c>
      <c r="K3018" t="s">
        <v>280</v>
      </c>
      <c r="L3018" t="s">
        <v>280</v>
      </c>
      <c r="M3018" t="s">
        <v>280</v>
      </c>
      <c r="N3018" t="s">
        <v>280</v>
      </c>
      <c r="O3018" s="182" t="s">
        <v>280</v>
      </c>
      <c r="P3018" s="182" t="s">
        <v>280</v>
      </c>
      <c r="Q3018" t="s">
        <v>280</v>
      </c>
      <c r="R3018" t="s">
        <v>280</v>
      </c>
      <c r="S3018" t="s">
        <v>280</v>
      </c>
      <c r="T3018" t="s">
        <v>280</v>
      </c>
    </row>
    <row r="3019" spans="2:20">
      <c r="B3019" t="s">
        <v>280</v>
      </c>
      <c r="C3019" t="s">
        <v>280</v>
      </c>
      <c r="D3019" t="s">
        <v>280</v>
      </c>
      <c r="E3019" t="s">
        <v>280</v>
      </c>
      <c r="F3019" t="s">
        <v>280</v>
      </c>
      <c r="G3019" t="s">
        <v>280</v>
      </c>
      <c r="H3019" t="s">
        <v>280</v>
      </c>
      <c r="I3019" t="s">
        <v>280</v>
      </c>
      <c r="J3019" t="s">
        <v>280</v>
      </c>
      <c r="K3019" t="s">
        <v>280</v>
      </c>
      <c r="L3019" t="s">
        <v>280</v>
      </c>
      <c r="M3019" t="s">
        <v>280</v>
      </c>
      <c r="N3019" t="s">
        <v>280</v>
      </c>
      <c r="O3019" s="182" t="s">
        <v>280</v>
      </c>
      <c r="P3019" s="182" t="s">
        <v>280</v>
      </c>
      <c r="Q3019" t="s">
        <v>280</v>
      </c>
      <c r="R3019" t="s">
        <v>280</v>
      </c>
      <c r="S3019" t="s">
        <v>280</v>
      </c>
      <c r="T3019" t="s">
        <v>280</v>
      </c>
    </row>
    <row r="3020" spans="2:20">
      <c r="B3020" t="s">
        <v>280</v>
      </c>
      <c r="C3020" t="s">
        <v>280</v>
      </c>
      <c r="D3020" t="s">
        <v>280</v>
      </c>
      <c r="E3020" t="s">
        <v>280</v>
      </c>
      <c r="F3020" t="s">
        <v>280</v>
      </c>
      <c r="G3020" t="s">
        <v>280</v>
      </c>
      <c r="H3020" t="s">
        <v>280</v>
      </c>
      <c r="I3020" t="s">
        <v>280</v>
      </c>
      <c r="J3020" t="s">
        <v>280</v>
      </c>
      <c r="K3020" t="s">
        <v>280</v>
      </c>
      <c r="L3020" t="s">
        <v>280</v>
      </c>
      <c r="M3020" t="s">
        <v>280</v>
      </c>
      <c r="N3020" t="s">
        <v>280</v>
      </c>
      <c r="O3020" s="182" t="s">
        <v>280</v>
      </c>
      <c r="P3020" s="182" t="s">
        <v>280</v>
      </c>
      <c r="Q3020" t="s">
        <v>280</v>
      </c>
      <c r="R3020" t="s">
        <v>280</v>
      </c>
      <c r="S3020" t="s">
        <v>280</v>
      </c>
      <c r="T3020" t="s">
        <v>280</v>
      </c>
    </row>
    <row r="3021" spans="2:20">
      <c r="B3021" t="s">
        <v>280</v>
      </c>
      <c r="C3021" t="s">
        <v>280</v>
      </c>
      <c r="D3021" t="s">
        <v>280</v>
      </c>
      <c r="E3021" t="s">
        <v>280</v>
      </c>
      <c r="F3021" t="s">
        <v>280</v>
      </c>
      <c r="G3021" t="s">
        <v>280</v>
      </c>
      <c r="H3021" t="s">
        <v>280</v>
      </c>
      <c r="I3021" t="s">
        <v>280</v>
      </c>
      <c r="J3021" t="s">
        <v>280</v>
      </c>
      <c r="K3021" t="s">
        <v>280</v>
      </c>
      <c r="L3021" t="s">
        <v>280</v>
      </c>
      <c r="M3021" t="s">
        <v>280</v>
      </c>
      <c r="N3021" t="s">
        <v>280</v>
      </c>
      <c r="O3021" s="182" t="s">
        <v>280</v>
      </c>
      <c r="P3021" s="182" t="s">
        <v>280</v>
      </c>
      <c r="Q3021" t="s">
        <v>280</v>
      </c>
      <c r="R3021" t="s">
        <v>280</v>
      </c>
      <c r="S3021" t="s">
        <v>280</v>
      </c>
      <c r="T3021" t="s">
        <v>280</v>
      </c>
    </row>
    <row r="3022" spans="2:20">
      <c r="B3022" t="s">
        <v>280</v>
      </c>
      <c r="C3022" t="s">
        <v>280</v>
      </c>
      <c r="D3022" t="s">
        <v>280</v>
      </c>
      <c r="E3022" t="s">
        <v>280</v>
      </c>
      <c r="F3022" t="s">
        <v>280</v>
      </c>
      <c r="G3022" t="s">
        <v>280</v>
      </c>
      <c r="H3022" t="s">
        <v>280</v>
      </c>
      <c r="I3022" t="s">
        <v>280</v>
      </c>
      <c r="J3022" t="s">
        <v>280</v>
      </c>
      <c r="K3022" t="s">
        <v>280</v>
      </c>
      <c r="L3022" t="s">
        <v>280</v>
      </c>
      <c r="M3022" t="s">
        <v>280</v>
      </c>
      <c r="N3022" t="s">
        <v>280</v>
      </c>
      <c r="O3022" s="182" t="s">
        <v>280</v>
      </c>
      <c r="P3022" s="182" t="s">
        <v>280</v>
      </c>
      <c r="Q3022" t="s">
        <v>280</v>
      </c>
      <c r="R3022" t="s">
        <v>280</v>
      </c>
      <c r="S3022" t="s">
        <v>280</v>
      </c>
      <c r="T3022" t="s">
        <v>280</v>
      </c>
    </row>
    <row r="3023" spans="2:20">
      <c r="B3023" t="s">
        <v>280</v>
      </c>
      <c r="C3023" t="s">
        <v>280</v>
      </c>
      <c r="D3023" t="s">
        <v>280</v>
      </c>
      <c r="E3023" t="s">
        <v>280</v>
      </c>
      <c r="F3023" t="s">
        <v>280</v>
      </c>
      <c r="G3023" t="s">
        <v>280</v>
      </c>
      <c r="H3023" t="s">
        <v>280</v>
      </c>
      <c r="I3023" t="s">
        <v>280</v>
      </c>
      <c r="J3023" t="s">
        <v>280</v>
      </c>
      <c r="K3023" t="s">
        <v>280</v>
      </c>
      <c r="L3023" t="s">
        <v>280</v>
      </c>
      <c r="M3023" t="s">
        <v>280</v>
      </c>
      <c r="N3023" t="s">
        <v>280</v>
      </c>
      <c r="O3023" s="182" t="s">
        <v>280</v>
      </c>
      <c r="P3023" s="182" t="s">
        <v>280</v>
      </c>
      <c r="Q3023" t="s">
        <v>280</v>
      </c>
      <c r="R3023" t="s">
        <v>280</v>
      </c>
      <c r="S3023" t="s">
        <v>280</v>
      </c>
      <c r="T3023" t="s">
        <v>280</v>
      </c>
    </row>
    <row r="3024" spans="2:20">
      <c r="B3024" t="s">
        <v>280</v>
      </c>
      <c r="C3024" t="s">
        <v>280</v>
      </c>
      <c r="D3024" t="s">
        <v>280</v>
      </c>
      <c r="E3024" t="s">
        <v>280</v>
      </c>
      <c r="F3024" t="s">
        <v>280</v>
      </c>
      <c r="G3024" t="s">
        <v>280</v>
      </c>
      <c r="H3024" t="s">
        <v>280</v>
      </c>
      <c r="I3024" t="s">
        <v>280</v>
      </c>
      <c r="J3024" t="s">
        <v>280</v>
      </c>
      <c r="K3024" t="s">
        <v>280</v>
      </c>
      <c r="L3024" t="s">
        <v>280</v>
      </c>
      <c r="M3024" t="s">
        <v>280</v>
      </c>
      <c r="N3024" t="s">
        <v>280</v>
      </c>
      <c r="O3024" s="182" t="s">
        <v>280</v>
      </c>
      <c r="P3024" s="182" t="s">
        <v>280</v>
      </c>
      <c r="Q3024" t="s">
        <v>280</v>
      </c>
      <c r="R3024" t="s">
        <v>280</v>
      </c>
      <c r="S3024" t="s">
        <v>280</v>
      </c>
      <c r="T3024" t="s">
        <v>280</v>
      </c>
    </row>
    <row r="3025" spans="2:20">
      <c r="B3025" t="s">
        <v>280</v>
      </c>
      <c r="C3025" t="s">
        <v>280</v>
      </c>
      <c r="D3025" t="s">
        <v>280</v>
      </c>
      <c r="E3025" t="s">
        <v>280</v>
      </c>
      <c r="F3025" t="s">
        <v>280</v>
      </c>
      <c r="G3025" t="s">
        <v>280</v>
      </c>
      <c r="H3025" t="s">
        <v>280</v>
      </c>
      <c r="I3025" t="s">
        <v>280</v>
      </c>
      <c r="J3025" t="s">
        <v>280</v>
      </c>
      <c r="K3025" t="s">
        <v>280</v>
      </c>
      <c r="L3025" t="s">
        <v>280</v>
      </c>
      <c r="M3025" t="s">
        <v>280</v>
      </c>
      <c r="N3025" t="s">
        <v>280</v>
      </c>
      <c r="O3025" s="182" t="s">
        <v>280</v>
      </c>
      <c r="P3025" s="182" t="s">
        <v>280</v>
      </c>
      <c r="Q3025" t="s">
        <v>280</v>
      </c>
      <c r="R3025" t="s">
        <v>280</v>
      </c>
      <c r="S3025" t="s">
        <v>280</v>
      </c>
      <c r="T3025" t="s">
        <v>280</v>
      </c>
    </row>
    <row r="3026" spans="2:20">
      <c r="B3026" t="s">
        <v>280</v>
      </c>
      <c r="C3026" t="s">
        <v>280</v>
      </c>
      <c r="D3026" t="s">
        <v>280</v>
      </c>
      <c r="E3026" t="s">
        <v>280</v>
      </c>
      <c r="F3026" t="s">
        <v>280</v>
      </c>
      <c r="G3026" t="s">
        <v>280</v>
      </c>
      <c r="H3026" t="s">
        <v>280</v>
      </c>
      <c r="I3026" t="s">
        <v>280</v>
      </c>
      <c r="J3026" t="s">
        <v>280</v>
      </c>
      <c r="K3026" t="s">
        <v>280</v>
      </c>
      <c r="L3026" t="s">
        <v>280</v>
      </c>
      <c r="M3026" t="s">
        <v>280</v>
      </c>
      <c r="N3026" t="s">
        <v>280</v>
      </c>
      <c r="O3026" s="182" t="s">
        <v>280</v>
      </c>
      <c r="P3026" s="182" t="s">
        <v>280</v>
      </c>
      <c r="Q3026" t="s">
        <v>280</v>
      </c>
      <c r="R3026" t="s">
        <v>280</v>
      </c>
      <c r="S3026" t="s">
        <v>280</v>
      </c>
      <c r="T3026" t="s">
        <v>280</v>
      </c>
    </row>
    <row r="3027" spans="2:20">
      <c r="B3027" t="s">
        <v>280</v>
      </c>
      <c r="C3027" t="s">
        <v>280</v>
      </c>
      <c r="D3027" t="s">
        <v>280</v>
      </c>
      <c r="E3027" t="s">
        <v>280</v>
      </c>
      <c r="F3027" t="s">
        <v>280</v>
      </c>
      <c r="G3027" t="s">
        <v>280</v>
      </c>
      <c r="H3027" t="s">
        <v>280</v>
      </c>
      <c r="I3027" t="s">
        <v>280</v>
      </c>
      <c r="J3027" t="s">
        <v>280</v>
      </c>
      <c r="K3027" t="s">
        <v>280</v>
      </c>
      <c r="L3027" t="s">
        <v>280</v>
      </c>
      <c r="M3027" t="s">
        <v>280</v>
      </c>
      <c r="N3027" t="s">
        <v>280</v>
      </c>
      <c r="O3027" s="182" t="s">
        <v>280</v>
      </c>
      <c r="P3027" s="182" t="s">
        <v>280</v>
      </c>
      <c r="Q3027" t="s">
        <v>280</v>
      </c>
      <c r="R3027" t="s">
        <v>280</v>
      </c>
      <c r="S3027" t="s">
        <v>280</v>
      </c>
      <c r="T3027" t="s">
        <v>280</v>
      </c>
    </row>
    <row r="3028" spans="2:20">
      <c r="B3028" t="s">
        <v>280</v>
      </c>
      <c r="C3028" t="s">
        <v>280</v>
      </c>
      <c r="D3028" t="s">
        <v>280</v>
      </c>
      <c r="E3028" t="s">
        <v>280</v>
      </c>
      <c r="F3028" t="s">
        <v>280</v>
      </c>
      <c r="G3028" t="s">
        <v>280</v>
      </c>
      <c r="H3028" t="s">
        <v>280</v>
      </c>
      <c r="I3028" t="s">
        <v>280</v>
      </c>
      <c r="J3028" t="s">
        <v>280</v>
      </c>
      <c r="K3028" t="s">
        <v>280</v>
      </c>
      <c r="L3028" t="s">
        <v>280</v>
      </c>
      <c r="M3028" t="s">
        <v>280</v>
      </c>
      <c r="N3028" t="s">
        <v>280</v>
      </c>
      <c r="O3028" s="182" t="s">
        <v>280</v>
      </c>
      <c r="P3028" s="182" t="s">
        <v>280</v>
      </c>
      <c r="Q3028" t="s">
        <v>280</v>
      </c>
      <c r="R3028" t="s">
        <v>280</v>
      </c>
      <c r="S3028" t="s">
        <v>280</v>
      </c>
      <c r="T3028" t="s">
        <v>280</v>
      </c>
    </row>
    <row r="3029" spans="2:20">
      <c r="B3029" t="s">
        <v>280</v>
      </c>
      <c r="C3029" t="s">
        <v>280</v>
      </c>
      <c r="D3029" t="s">
        <v>280</v>
      </c>
      <c r="E3029" t="s">
        <v>280</v>
      </c>
      <c r="F3029" t="s">
        <v>280</v>
      </c>
      <c r="G3029" t="s">
        <v>280</v>
      </c>
      <c r="H3029" t="s">
        <v>280</v>
      </c>
      <c r="I3029" t="s">
        <v>280</v>
      </c>
      <c r="J3029" t="s">
        <v>280</v>
      </c>
      <c r="K3029" t="s">
        <v>280</v>
      </c>
      <c r="L3029" t="s">
        <v>280</v>
      </c>
      <c r="M3029" t="s">
        <v>280</v>
      </c>
      <c r="N3029" t="s">
        <v>280</v>
      </c>
      <c r="O3029" s="182" t="s">
        <v>280</v>
      </c>
      <c r="P3029" s="182" t="s">
        <v>280</v>
      </c>
      <c r="Q3029" t="s">
        <v>280</v>
      </c>
      <c r="R3029" t="s">
        <v>280</v>
      </c>
      <c r="S3029" t="s">
        <v>280</v>
      </c>
      <c r="T3029" t="s">
        <v>280</v>
      </c>
    </row>
    <row r="3030" spans="2:20">
      <c r="B3030" t="s">
        <v>280</v>
      </c>
      <c r="C3030" t="s">
        <v>280</v>
      </c>
      <c r="D3030" t="s">
        <v>280</v>
      </c>
      <c r="E3030" t="s">
        <v>280</v>
      </c>
      <c r="F3030" t="s">
        <v>280</v>
      </c>
      <c r="G3030" t="s">
        <v>280</v>
      </c>
      <c r="H3030" t="s">
        <v>280</v>
      </c>
      <c r="I3030" t="s">
        <v>280</v>
      </c>
      <c r="J3030" t="s">
        <v>280</v>
      </c>
      <c r="K3030" t="s">
        <v>280</v>
      </c>
      <c r="L3030" t="s">
        <v>280</v>
      </c>
      <c r="M3030" t="s">
        <v>280</v>
      </c>
      <c r="N3030" t="s">
        <v>280</v>
      </c>
      <c r="O3030" s="182" t="s">
        <v>280</v>
      </c>
      <c r="P3030" s="182" t="s">
        <v>280</v>
      </c>
      <c r="Q3030" t="s">
        <v>280</v>
      </c>
      <c r="R3030" t="s">
        <v>280</v>
      </c>
      <c r="S3030" t="s">
        <v>280</v>
      </c>
      <c r="T3030" t="s">
        <v>280</v>
      </c>
    </row>
    <row r="3031" spans="2:20">
      <c r="B3031" t="s">
        <v>280</v>
      </c>
      <c r="C3031" t="s">
        <v>280</v>
      </c>
      <c r="D3031" t="s">
        <v>280</v>
      </c>
      <c r="E3031" t="s">
        <v>280</v>
      </c>
      <c r="F3031" t="s">
        <v>280</v>
      </c>
      <c r="G3031" t="s">
        <v>280</v>
      </c>
      <c r="H3031" t="s">
        <v>280</v>
      </c>
      <c r="I3031" t="s">
        <v>280</v>
      </c>
      <c r="J3031" t="s">
        <v>280</v>
      </c>
      <c r="K3031" t="s">
        <v>280</v>
      </c>
      <c r="L3031" t="s">
        <v>280</v>
      </c>
      <c r="M3031" t="s">
        <v>280</v>
      </c>
      <c r="N3031" t="s">
        <v>280</v>
      </c>
      <c r="O3031" s="182" t="s">
        <v>280</v>
      </c>
      <c r="P3031" s="182" t="s">
        <v>280</v>
      </c>
      <c r="Q3031" t="s">
        <v>280</v>
      </c>
      <c r="R3031" t="s">
        <v>280</v>
      </c>
      <c r="S3031" t="s">
        <v>280</v>
      </c>
      <c r="T3031" t="s">
        <v>280</v>
      </c>
    </row>
    <row r="3032" spans="2:20">
      <c r="B3032" t="s">
        <v>280</v>
      </c>
      <c r="C3032" t="s">
        <v>280</v>
      </c>
      <c r="D3032" t="s">
        <v>280</v>
      </c>
      <c r="E3032" t="s">
        <v>280</v>
      </c>
      <c r="F3032" t="s">
        <v>280</v>
      </c>
      <c r="G3032" t="s">
        <v>280</v>
      </c>
      <c r="H3032" t="s">
        <v>280</v>
      </c>
      <c r="I3032" t="s">
        <v>280</v>
      </c>
      <c r="J3032" t="s">
        <v>280</v>
      </c>
      <c r="K3032" t="s">
        <v>280</v>
      </c>
      <c r="L3032" t="s">
        <v>280</v>
      </c>
      <c r="M3032" t="s">
        <v>280</v>
      </c>
      <c r="N3032" t="s">
        <v>280</v>
      </c>
      <c r="O3032" s="182" t="s">
        <v>280</v>
      </c>
      <c r="P3032" s="182" t="s">
        <v>280</v>
      </c>
      <c r="Q3032" t="s">
        <v>280</v>
      </c>
      <c r="R3032" t="s">
        <v>280</v>
      </c>
      <c r="S3032" t="s">
        <v>280</v>
      </c>
      <c r="T3032" t="s">
        <v>280</v>
      </c>
    </row>
    <row r="3033" spans="2:20">
      <c r="B3033" t="s">
        <v>280</v>
      </c>
      <c r="C3033" t="s">
        <v>280</v>
      </c>
      <c r="D3033" t="s">
        <v>280</v>
      </c>
      <c r="E3033" t="s">
        <v>280</v>
      </c>
      <c r="F3033" t="s">
        <v>280</v>
      </c>
      <c r="G3033" t="s">
        <v>280</v>
      </c>
      <c r="H3033" t="s">
        <v>280</v>
      </c>
      <c r="I3033" t="s">
        <v>280</v>
      </c>
      <c r="J3033" t="s">
        <v>280</v>
      </c>
      <c r="K3033" t="s">
        <v>280</v>
      </c>
      <c r="L3033" t="s">
        <v>280</v>
      </c>
      <c r="M3033" t="s">
        <v>280</v>
      </c>
      <c r="N3033" t="s">
        <v>280</v>
      </c>
      <c r="O3033" s="182" t="s">
        <v>280</v>
      </c>
      <c r="P3033" s="182" t="s">
        <v>280</v>
      </c>
      <c r="Q3033" t="s">
        <v>280</v>
      </c>
      <c r="R3033" t="s">
        <v>280</v>
      </c>
      <c r="S3033" t="s">
        <v>280</v>
      </c>
      <c r="T3033" t="s">
        <v>280</v>
      </c>
    </row>
    <row r="3034" spans="2:20">
      <c r="B3034" t="s">
        <v>280</v>
      </c>
      <c r="C3034" t="s">
        <v>280</v>
      </c>
      <c r="D3034" t="s">
        <v>280</v>
      </c>
      <c r="E3034" t="s">
        <v>280</v>
      </c>
      <c r="F3034" t="s">
        <v>280</v>
      </c>
      <c r="G3034" t="s">
        <v>280</v>
      </c>
      <c r="H3034" t="s">
        <v>280</v>
      </c>
      <c r="I3034" t="s">
        <v>280</v>
      </c>
      <c r="J3034" t="s">
        <v>280</v>
      </c>
      <c r="K3034" t="s">
        <v>280</v>
      </c>
      <c r="L3034" t="s">
        <v>280</v>
      </c>
      <c r="M3034" t="s">
        <v>280</v>
      </c>
      <c r="N3034" t="s">
        <v>280</v>
      </c>
      <c r="O3034" s="182" t="s">
        <v>280</v>
      </c>
      <c r="P3034" s="182" t="s">
        <v>280</v>
      </c>
      <c r="Q3034" t="s">
        <v>280</v>
      </c>
      <c r="R3034" t="s">
        <v>280</v>
      </c>
      <c r="S3034" t="s">
        <v>280</v>
      </c>
      <c r="T3034" t="s">
        <v>280</v>
      </c>
    </row>
    <row r="3035" spans="2:20">
      <c r="B3035" t="s">
        <v>280</v>
      </c>
      <c r="C3035" t="s">
        <v>280</v>
      </c>
      <c r="D3035" t="s">
        <v>280</v>
      </c>
      <c r="E3035" t="s">
        <v>280</v>
      </c>
      <c r="F3035" t="s">
        <v>280</v>
      </c>
      <c r="G3035" t="s">
        <v>280</v>
      </c>
      <c r="H3035" t="s">
        <v>280</v>
      </c>
      <c r="I3035" t="s">
        <v>280</v>
      </c>
      <c r="J3035" t="s">
        <v>280</v>
      </c>
      <c r="K3035" t="s">
        <v>280</v>
      </c>
      <c r="L3035" t="s">
        <v>280</v>
      </c>
      <c r="M3035" t="s">
        <v>280</v>
      </c>
      <c r="N3035" t="s">
        <v>280</v>
      </c>
      <c r="O3035" s="182" t="s">
        <v>280</v>
      </c>
      <c r="P3035" s="182" t="s">
        <v>280</v>
      </c>
      <c r="Q3035" t="s">
        <v>280</v>
      </c>
      <c r="R3035" t="s">
        <v>280</v>
      </c>
      <c r="S3035" t="s">
        <v>280</v>
      </c>
      <c r="T3035" t="s">
        <v>280</v>
      </c>
    </row>
    <row r="3036" spans="2:20">
      <c r="B3036" t="s">
        <v>280</v>
      </c>
      <c r="C3036" t="s">
        <v>280</v>
      </c>
      <c r="D3036" t="s">
        <v>280</v>
      </c>
      <c r="E3036" t="s">
        <v>280</v>
      </c>
      <c r="F3036" t="s">
        <v>280</v>
      </c>
      <c r="G3036" t="s">
        <v>280</v>
      </c>
      <c r="H3036" t="s">
        <v>280</v>
      </c>
      <c r="I3036" t="s">
        <v>280</v>
      </c>
      <c r="J3036" t="s">
        <v>280</v>
      </c>
      <c r="K3036" t="s">
        <v>280</v>
      </c>
      <c r="L3036" t="s">
        <v>280</v>
      </c>
      <c r="M3036" t="s">
        <v>280</v>
      </c>
      <c r="N3036" t="s">
        <v>280</v>
      </c>
      <c r="O3036" s="182" t="s">
        <v>280</v>
      </c>
      <c r="P3036" s="182" t="s">
        <v>280</v>
      </c>
      <c r="Q3036" t="s">
        <v>280</v>
      </c>
      <c r="R3036" t="s">
        <v>280</v>
      </c>
      <c r="S3036" t="s">
        <v>280</v>
      </c>
      <c r="T3036" t="s">
        <v>280</v>
      </c>
    </row>
    <row r="3037" spans="2:20">
      <c r="B3037" t="s">
        <v>280</v>
      </c>
      <c r="C3037" t="s">
        <v>280</v>
      </c>
      <c r="D3037" t="s">
        <v>280</v>
      </c>
      <c r="E3037" t="s">
        <v>280</v>
      </c>
      <c r="F3037" t="s">
        <v>280</v>
      </c>
      <c r="G3037" t="s">
        <v>280</v>
      </c>
      <c r="H3037" t="s">
        <v>280</v>
      </c>
      <c r="I3037" t="s">
        <v>280</v>
      </c>
      <c r="J3037" t="s">
        <v>280</v>
      </c>
      <c r="K3037" t="s">
        <v>280</v>
      </c>
      <c r="L3037" t="s">
        <v>280</v>
      </c>
      <c r="M3037" t="s">
        <v>280</v>
      </c>
      <c r="N3037" t="s">
        <v>280</v>
      </c>
      <c r="O3037" s="182" t="s">
        <v>280</v>
      </c>
      <c r="P3037" s="182" t="s">
        <v>280</v>
      </c>
      <c r="Q3037" t="s">
        <v>280</v>
      </c>
      <c r="R3037" t="s">
        <v>280</v>
      </c>
      <c r="S3037" t="s">
        <v>280</v>
      </c>
      <c r="T3037" t="s">
        <v>280</v>
      </c>
    </row>
    <row r="3038" spans="2:20">
      <c r="B3038" t="s">
        <v>280</v>
      </c>
      <c r="C3038" t="s">
        <v>280</v>
      </c>
      <c r="D3038" t="s">
        <v>280</v>
      </c>
      <c r="E3038" t="s">
        <v>280</v>
      </c>
      <c r="F3038" t="s">
        <v>280</v>
      </c>
      <c r="G3038" t="s">
        <v>280</v>
      </c>
      <c r="H3038" t="s">
        <v>280</v>
      </c>
      <c r="I3038" t="s">
        <v>280</v>
      </c>
      <c r="J3038" t="s">
        <v>280</v>
      </c>
      <c r="K3038" t="s">
        <v>280</v>
      </c>
      <c r="L3038" t="s">
        <v>280</v>
      </c>
      <c r="M3038" t="s">
        <v>280</v>
      </c>
      <c r="N3038" t="s">
        <v>280</v>
      </c>
      <c r="O3038" s="182" t="s">
        <v>280</v>
      </c>
      <c r="P3038" s="182" t="s">
        <v>280</v>
      </c>
      <c r="Q3038" t="s">
        <v>280</v>
      </c>
      <c r="R3038" t="s">
        <v>280</v>
      </c>
      <c r="S3038" t="s">
        <v>280</v>
      </c>
      <c r="T3038" t="s">
        <v>280</v>
      </c>
    </row>
    <row r="3039" spans="2:20">
      <c r="B3039" t="s">
        <v>280</v>
      </c>
      <c r="C3039" t="s">
        <v>280</v>
      </c>
      <c r="D3039" t="s">
        <v>280</v>
      </c>
      <c r="E3039" t="s">
        <v>280</v>
      </c>
      <c r="F3039" t="s">
        <v>280</v>
      </c>
      <c r="G3039" t="s">
        <v>280</v>
      </c>
      <c r="H3039" t="s">
        <v>280</v>
      </c>
      <c r="I3039" t="s">
        <v>280</v>
      </c>
      <c r="J3039" t="s">
        <v>280</v>
      </c>
      <c r="K3039" t="s">
        <v>280</v>
      </c>
      <c r="L3039" t="s">
        <v>280</v>
      </c>
      <c r="M3039" t="s">
        <v>280</v>
      </c>
      <c r="N3039" t="s">
        <v>280</v>
      </c>
      <c r="O3039" s="182" t="s">
        <v>280</v>
      </c>
      <c r="P3039" s="182" t="s">
        <v>280</v>
      </c>
      <c r="Q3039" t="s">
        <v>280</v>
      </c>
      <c r="R3039" t="s">
        <v>280</v>
      </c>
      <c r="S3039" t="s">
        <v>280</v>
      </c>
      <c r="T3039" t="s">
        <v>280</v>
      </c>
    </row>
    <row r="3040" spans="2:20">
      <c r="B3040" t="s">
        <v>280</v>
      </c>
      <c r="C3040" t="s">
        <v>280</v>
      </c>
      <c r="D3040" t="s">
        <v>280</v>
      </c>
      <c r="E3040" t="s">
        <v>280</v>
      </c>
      <c r="F3040" t="s">
        <v>280</v>
      </c>
      <c r="G3040" t="s">
        <v>280</v>
      </c>
      <c r="H3040" t="s">
        <v>280</v>
      </c>
      <c r="I3040" t="s">
        <v>280</v>
      </c>
      <c r="J3040" t="s">
        <v>280</v>
      </c>
      <c r="K3040" t="s">
        <v>280</v>
      </c>
      <c r="L3040" t="s">
        <v>280</v>
      </c>
      <c r="M3040" t="s">
        <v>280</v>
      </c>
      <c r="N3040" t="s">
        <v>280</v>
      </c>
      <c r="O3040" s="182" t="s">
        <v>280</v>
      </c>
      <c r="P3040" s="182" t="s">
        <v>280</v>
      </c>
      <c r="Q3040" t="s">
        <v>280</v>
      </c>
      <c r="R3040" t="s">
        <v>280</v>
      </c>
      <c r="S3040" t="s">
        <v>280</v>
      </c>
      <c r="T3040" t="s">
        <v>280</v>
      </c>
    </row>
    <row r="3041" spans="2:20">
      <c r="B3041" t="s">
        <v>280</v>
      </c>
      <c r="C3041" t="s">
        <v>280</v>
      </c>
      <c r="D3041" t="s">
        <v>280</v>
      </c>
      <c r="E3041" t="s">
        <v>280</v>
      </c>
      <c r="F3041" t="s">
        <v>280</v>
      </c>
      <c r="G3041" t="s">
        <v>280</v>
      </c>
      <c r="H3041" t="s">
        <v>280</v>
      </c>
      <c r="I3041" t="s">
        <v>280</v>
      </c>
      <c r="J3041" t="s">
        <v>280</v>
      </c>
      <c r="K3041" t="s">
        <v>280</v>
      </c>
      <c r="L3041" t="s">
        <v>280</v>
      </c>
      <c r="M3041" t="s">
        <v>280</v>
      </c>
      <c r="N3041" t="s">
        <v>280</v>
      </c>
      <c r="O3041" s="182" t="s">
        <v>280</v>
      </c>
      <c r="P3041" s="182" t="s">
        <v>280</v>
      </c>
      <c r="Q3041" t="s">
        <v>280</v>
      </c>
      <c r="R3041" t="s">
        <v>280</v>
      </c>
      <c r="S3041" t="s">
        <v>280</v>
      </c>
      <c r="T3041" t="s">
        <v>280</v>
      </c>
    </row>
    <row r="3042" spans="2:20">
      <c r="B3042" t="s">
        <v>280</v>
      </c>
      <c r="C3042" t="s">
        <v>280</v>
      </c>
      <c r="D3042" t="s">
        <v>280</v>
      </c>
      <c r="E3042" t="s">
        <v>280</v>
      </c>
      <c r="F3042" t="s">
        <v>280</v>
      </c>
      <c r="G3042" t="s">
        <v>280</v>
      </c>
      <c r="H3042" t="s">
        <v>280</v>
      </c>
      <c r="I3042" t="s">
        <v>280</v>
      </c>
      <c r="J3042" t="s">
        <v>280</v>
      </c>
      <c r="K3042" t="s">
        <v>280</v>
      </c>
      <c r="L3042" t="s">
        <v>280</v>
      </c>
      <c r="M3042" t="s">
        <v>280</v>
      </c>
      <c r="N3042" t="s">
        <v>280</v>
      </c>
      <c r="O3042" s="182" t="s">
        <v>280</v>
      </c>
      <c r="P3042" s="182" t="s">
        <v>280</v>
      </c>
      <c r="Q3042" t="s">
        <v>280</v>
      </c>
      <c r="R3042" t="s">
        <v>280</v>
      </c>
      <c r="S3042" t="s">
        <v>280</v>
      </c>
      <c r="T3042" t="s">
        <v>280</v>
      </c>
    </row>
    <row r="3043" spans="2:20">
      <c r="B3043" t="s">
        <v>280</v>
      </c>
      <c r="C3043" t="s">
        <v>280</v>
      </c>
      <c r="D3043" t="s">
        <v>280</v>
      </c>
      <c r="E3043" t="s">
        <v>280</v>
      </c>
      <c r="F3043" t="s">
        <v>280</v>
      </c>
      <c r="G3043" t="s">
        <v>280</v>
      </c>
      <c r="H3043" t="s">
        <v>280</v>
      </c>
      <c r="I3043" t="s">
        <v>280</v>
      </c>
      <c r="J3043" t="s">
        <v>280</v>
      </c>
      <c r="K3043" t="s">
        <v>280</v>
      </c>
      <c r="L3043" t="s">
        <v>280</v>
      </c>
      <c r="M3043" t="s">
        <v>280</v>
      </c>
      <c r="N3043" t="s">
        <v>280</v>
      </c>
      <c r="O3043" s="182" t="s">
        <v>280</v>
      </c>
      <c r="P3043" s="182" t="s">
        <v>280</v>
      </c>
      <c r="Q3043" t="s">
        <v>280</v>
      </c>
      <c r="R3043" t="s">
        <v>280</v>
      </c>
      <c r="S3043" t="s">
        <v>280</v>
      </c>
      <c r="T3043" t="s">
        <v>280</v>
      </c>
    </row>
    <row r="3044" spans="2:20">
      <c r="B3044" t="s">
        <v>280</v>
      </c>
      <c r="C3044" t="s">
        <v>280</v>
      </c>
      <c r="D3044" t="s">
        <v>280</v>
      </c>
      <c r="E3044" t="s">
        <v>280</v>
      </c>
      <c r="F3044" t="s">
        <v>280</v>
      </c>
      <c r="G3044" t="s">
        <v>280</v>
      </c>
      <c r="H3044" t="s">
        <v>280</v>
      </c>
      <c r="I3044" t="s">
        <v>280</v>
      </c>
      <c r="J3044" t="s">
        <v>280</v>
      </c>
      <c r="K3044" t="s">
        <v>280</v>
      </c>
      <c r="L3044" t="s">
        <v>280</v>
      </c>
      <c r="M3044" t="s">
        <v>280</v>
      </c>
      <c r="N3044" t="s">
        <v>280</v>
      </c>
      <c r="O3044" s="182" t="s">
        <v>280</v>
      </c>
      <c r="P3044" s="182" t="s">
        <v>280</v>
      </c>
      <c r="Q3044" t="s">
        <v>280</v>
      </c>
      <c r="R3044" t="s">
        <v>280</v>
      </c>
      <c r="S3044" t="s">
        <v>280</v>
      </c>
      <c r="T3044" t="s">
        <v>280</v>
      </c>
    </row>
    <row r="3045" spans="2:20">
      <c r="B3045" t="s">
        <v>280</v>
      </c>
      <c r="C3045" t="s">
        <v>280</v>
      </c>
      <c r="D3045" t="s">
        <v>280</v>
      </c>
      <c r="E3045" t="s">
        <v>280</v>
      </c>
      <c r="F3045" t="s">
        <v>280</v>
      </c>
      <c r="G3045" t="s">
        <v>280</v>
      </c>
      <c r="H3045" t="s">
        <v>280</v>
      </c>
      <c r="I3045" t="s">
        <v>280</v>
      </c>
      <c r="J3045" t="s">
        <v>280</v>
      </c>
      <c r="K3045" t="s">
        <v>280</v>
      </c>
      <c r="L3045" t="s">
        <v>280</v>
      </c>
      <c r="M3045" t="s">
        <v>280</v>
      </c>
      <c r="N3045" t="s">
        <v>280</v>
      </c>
      <c r="O3045" s="182" t="s">
        <v>280</v>
      </c>
      <c r="P3045" s="182" t="s">
        <v>280</v>
      </c>
      <c r="Q3045" t="s">
        <v>280</v>
      </c>
      <c r="R3045" t="s">
        <v>280</v>
      </c>
      <c r="S3045" t="s">
        <v>280</v>
      </c>
      <c r="T3045" t="s">
        <v>280</v>
      </c>
    </row>
    <row r="3046" spans="2:20">
      <c r="B3046" t="s">
        <v>280</v>
      </c>
      <c r="C3046" t="s">
        <v>280</v>
      </c>
      <c r="D3046" t="s">
        <v>280</v>
      </c>
      <c r="E3046" t="s">
        <v>280</v>
      </c>
      <c r="F3046" t="s">
        <v>280</v>
      </c>
      <c r="G3046" t="s">
        <v>280</v>
      </c>
      <c r="H3046" t="s">
        <v>280</v>
      </c>
      <c r="I3046" t="s">
        <v>280</v>
      </c>
      <c r="J3046" t="s">
        <v>280</v>
      </c>
      <c r="K3046" t="s">
        <v>280</v>
      </c>
      <c r="L3046" t="s">
        <v>280</v>
      </c>
      <c r="M3046" t="s">
        <v>280</v>
      </c>
      <c r="N3046" t="s">
        <v>280</v>
      </c>
      <c r="O3046" s="182" t="s">
        <v>280</v>
      </c>
      <c r="P3046" s="182" t="s">
        <v>280</v>
      </c>
      <c r="Q3046" t="s">
        <v>280</v>
      </c>
      <c r="R3046" t="s">
        <v>280</v>
      </c>
      <c r="S3046" t="s">
        <v>280</v>
      </c>
      <c r="T3046" t="s">
        <v>280</v>
      </c>
    </row>
    <row r="3047" spans="2:20">
      <c r="B3047" t="s">
        <v>280</v>
      </c>
      <c r="C3047" t="s">
        <v>280</v>
      </c>
      <c r="D3047" t="s">
        <v>280</v>
      </c>
      <c r="E3047" t="s">
        <v>280</v>
      </c>
      <c r="F3047" t="s">
        <v>280</v>
      </c>
      <c r="G3047" t="s">
        <v>280</v>
      </c>
      <c r="H3047" t="s">
        <v>280</v>
      </c>
      <c r="I3047" t="s">
        <v>280</v>
      </c>
      <c r="J3047" t="s">
        <v>280</v>
      </c>
      <c r="K3047" t="s">
        <v>280</v>
      </c>
      <c r="L3047" t="s">
        <v>280</v>
      </c>
      <c r="M3047" t="s">
        <v>280</v>
      </c>
      <c r="N3047" t="s">
        <v>280</v>
      </c>
      <c r="O3047" s="182" t="s">
        <v>280</v>
      </c>
      <c r="P3047" s="182" t="s">
        <v>280</v>
      </c>
      <c r="Q3047" t="s">
        <v>280</v>
      </c>
      <c r="R3047" t="s">
        <v>280</v>
      </c>
      <c r="S3047" t="s">
        <v>280</v>
      </c>
      <c r="T3047" t="s">
        <v>280</v>
      </c>
    </row>
    <row r="3048" spans="2:20">
      <c r="B3048" t="s">
        <v>280</v>
      </c>
      <c r="C3048" t="s">
        <v>280</v>
      </c>
      <c r="D3048" t="s">
        <v>280</v>
      </c>
      <c r="E3048" t="s">
        <v>280</v>
      </c>
      <c r="F3048" t="s">
        <v>280</v>
      </c>
      <c r="G3048" t="s">
        <v>280</v>
      </c>
      <c r="H3048" t="s">
        <v>280</v>
      </c>
      <c r="I3048" t="s">
        <v>280</v>
      </c>
      <c r="J3048" t="s">
        <v>280</v>
      </c>
      <c r="K3048" t="s">
        <v>280</v>
      </c>
      <c r="L3048" t="s">
        <v>280</v>
      </c>
      <c r="M3048" t="s">
        <v>280</v>
      </c>
      <c r="N3048" t="s">
        <v>280</v>
      </c>
      <c r="O3048" s="182" t="s">
        <v>280</v>
      </c>
      <c r="P3048" s="182" t="s">
        <v>280</v>
      </c>
      <c r="Q3048" t="s">
        <v>280</v>
      </c>
      <c r="R3048" t="s">
        <v>280</v>
      </c>
      <c r="S3048" t="s">
        <v>280</v>
      </c>
      <c r="T3048" t="s">
        <v>280</v>
      </c>
    </row>
    <row r="3049" spans="2:20">
      <c r="B3049" t="s">
        <v>280</v>
      </c>
      <c r="C3049" t="s">
        <v>280</v>
      </c>
      <c r="D3049" t="s">
        <v>280</v>
      </c>
      <c r="E3049" t="s">
        <v>280</v>
      </c>
      <c r="F3049" t="s">
        <v>280</v>
      </c>
      <c r="G3049" t="s">
        <v>280</v>
      </c>
      <c r="H3049" t="s">
        <v>280</v>
      </c>
      <c r="I3049" t="s">
        <v>280</v>
      </c>
      <c r="J3049" t="s">
        <v>280</v>
      </c>
      <c r="K3049" t="s">
        <v>280</v>
      </c>
      <c r="L3049" t="s">
        <v>280</v>
      </c>
      <c r="M3049" t="s">
        <v>280</v>
      </c>
      <c r="N3049" t="s">
        <v>280</v>
      </c>
      <c r="O3049" s="182" t="s">
        <v>280</v>
      </c>
      <c r="P3049" s="182" t="s">
        <v>280</v>
      </c>
      <c r="Q3049" t="s">
        <v>280</v>
      </c>
      <c r="R3049" t="s">
        <v>280</v>
      </c>
      <c r="S3049" t="s">
        <v>280</v>
      </c>
      <c r="T3049" t="s">
        <v>280</v>
      </c>
    </row>
    <row r="3050" spans="2:20">
      <c r="B3050" t="s">
        <v>280</v>
      </c>
      <c r="C3050" t="s">
        <v>280</v>
      </c>
      <c r="D3050" t="s">
        <v>280</v>
      </c>
      <c r="E3050" t="s">
        <v>280</v>
      </c>
      <c r="F3050" t="s">
        <v>280</v>
      </c>
      <c r="G3050" t="s">
        <v>280</v>
      </c>
      <c r="H3050" t="s">
        <v>280</v>
      </c>
      <c r="I3050" t="s">
        <v>280</v>
      </c>
      <c r="J3050" t="s">
        <v>280</v>
      </c>
      <c r="K3050" t="s">
        <v>280</v>
      </c>
      <c r="L3050" t="s">
        <v>280</v>
      </c>
      <c r="M3050" t="s">
        <v>280</v>
      </c>
      <c r="N3050" t="s">
        <v>280</v>
      </c>
      <c r="O3050" s="182" t="s">
        <v>280</v>
      </c>
      <c r="P3050" s="182" t="s">
        <v>280</v>
      </c>
      <c r="Q3050" t="s">
        <v>280</v>
      </c>
      <c r="R3050" t="s">
        <v>280</v>
      </c>
      <c r="S3050" t="s">
        <v>280</v>
      </c>
      <c r="T3050" t="s">
        <v>280</v>
      </c>
    </row>
    <row r="3051" spans="2:20">
      <c r="B3051" t="s">
        <v>280</v>
      </c>
      <c r="C3051" t="s">
        <v>280</v>
      </c>
      <c r="D3051" t="s">
        <v>280</v>
      </c>
      <c r="E3051" t="s">
        <v>280</v>
      </c>
      <c r="F3051" t="s">
        <v>280</v>
      </c>
      <c r="G3051" t="s">
        <v>280</v>
      </c>
      <c r="H3051" t="s">
        <v>280</v>
      </c>
      <c r="I3051" t="s">
        <v>280</v>
      </c>
      <c r="J3051" t="s">
        <v>280</v>
      </c>
      <c r="K3051" t="s">
        <v>280</v>
      </c>
      <c r="L3051" t="s">
        <v>280</v>
      </c>
      <c r="M3051" t="s">
        <v>280</v>
      </c>
      <c r="N3051" t="s">
        <v>280</v>
      </c>
      <c r="O3051" s="182" t="s">
        <v>280</v>
      </c>
      <c r="P3051" s="182" t="s">
        <v>280</v>
      </c>
      <c r="Q3051" t="s">
        <v>280</v>
      </c>
      <c r="R3051" t="s">
        <v>280</v>
      </c>
      <c r="S3051" t="s">
        <v>280</v>
      </c>
      <c r="T3051" t="s">
        <v>280</v>
      </c>
    </row>
    <row r="3052" spans="2:20">
      <c r="B3052" t="s">
        <v>280</v>
      </c>
      <c r="C3052" t="s">
        <v>280</v>
      </c>
      <c r="D3052" t="s">
        <v>280</v>
      </c>
      <c r="E3052" t="s">
        <v>280</v>
      </c>
      <c r="F3052" t="s">
        <v>280</v>
      </c>
      <c r="G3052" t="s">
        <v>280</v>
      </c>
      <c r="H3052" t="s">
        <v>280</v>
      </c>
      <c r="I3052" t="s">
        <v>280</v>
      </c>
      <c r="J3052" t="s">
        <v>280</v>
      </c>
      <c r="K3052" t="s">
        <v>280</v>
      </c>
      <c r="L3052" t="s">
        <v>280</v>
      </c>
      <c r="M3052" t="s">
        <v>280</v>
      </c>
      <c r="N3052" t="s">
        <v>280</v>
      </c>
      <c r="O3052" s="182" t="s">
        <v>280</v>
      </c>
      <c r="P3052" s="182" t="s">
        <v>280</v>
      </c>
      <c r="Q3052" t="s">
        <v>280</v>
      </c>
      <c r="R3052" t="s">
        <v>280</v>
      </c>
      <c r="S3052" t="s">
        <v>280</v>
      </c>
      <c r="T3052" t="s">
        <v>280</v>
      </c>
    </row>
    <row r="3053" spans="2:20">
      <c r="B3053" t="s">
        <v>280</v>
      </c>
      <c r="C3053" t="s">
        <v>280</v>
      </c>
      <c r="D3053" t="s">
        <v>280</v>
      </c>
      <c r="E3053" t="s">
        <v>280</v>
      </c>
      <c r="F3053" t="s">
        <v>280</v>
      </c>
      <c r="G3053" t="s">
        <v>280</v>
      </c>
      <c r="H3053" t="s">
        <v>280</v>
      </c>
      <c r="I3053" t="s">
        <v>280</v>
      </c>
      <c r="J3053" t="s">
        <v>280</v>
      </c>
      <c r="K3053" t="s">
        <v>280</v>
      </c>
      <c r="L3053" t="s">
        <v>280</v>
      </c>
      <c r="M3053" t="s">
        <v>280</v>
      </c>
      <c r="N3053" t="s">
        <v>280</v>
      </c>
      <c r="O3053" s="182" t="s">
        <v>280</v>
      </c>
      <c r="P3053" s="182" t="s">
        <v>280</v>
      </c>
      <c r="Q3053" t="s">
        <v>280</v>
      </c>
      <c r="R3053" t="s">
        <v>280</v>
      </c>
      <c r="S3053" t="s">
        <v>280</v>
      </c>
      <c r="T3053" t="s">
        <v>280</v>
      </c>
    </row>
    <row r="3054" spans="2:20">
      <c r="B3054" t="s">
        <v>280</v>
      </c>
      <c r="C3054" t="s">
        <v>280</v>
      </c>
      <c r="D3054" t="s">
        <v>280</v>
      </c>
      <c r="E3054" t="s">
        <v>280</v>
      </c>
      <c r="F3054" t="s">
        <v>280</v>
      </c>
      <c r="G3054" t="s">
        <v>280</v>
      </c>
      <c r="H3054" t="s">
        <v>280</v>
      </c>
      <c r="I3054" t="s">
        <v>280</v>
      </c>
      <c r="J3054" t="s">
        <v>280</v>
      </c>
      <c r="K3054" t="s">
        <v>280</v>
      </c>
      <c r="L3054" t="s">
        <v>280</v>
      </c>
      <c r="M3054" t="s">
        <v>280</v>
      </c>
      <c r="N3054" t="s">
        <v>280</v>
      </c>
      <c r="O3054" s="182" t="s">
        <v>280</v>
      </c>
      <c r="P3054" s="182" t="s">
        <v>280</v>
      </c>
      <c r="Q3054" t="s">
        <v>280</v>
      </c>
      <c r="R3054" t="s">
        <v>280</v>
      </c>
      <c r="S3054" t="s">
        <v>280</v>
      </c>
      <c r="T3054" t="s">
        <v>280</v>
      </c>
    </row>
    <row r="3055" spans="2:20">
      <c r="B3055" t="s">
        <v>280</v>
      </c>
      <c r="C3055" t="s">
        <v>280</v>
      </c>
      <c r="D3055" t="s">
        <v>280</v>
      </c>
      <c r="E3055" t="s">
        <v>280</v>
      </c>
      <c r="F3055" t="s">
        <v>280</v>
      </c>
      <c r="G3055" t="s">
        <v>280</v>
      </c>
      <c r="H3055" t="s">
        <v>280</v>
      </c>
      <c r="I3055" t="s">
        <v>280</v>
      </c>
      <c r="J3055" t="s">
        <v>280</v>
      </c>
      <c r="K3055" t="s">
        <v>280</v>
      </c>
      <c r="L3055" t="s">
        <v>280</v>
      </c>
      <c r="M3055" t="s">
        <v>280</v>
      </c>
      <c r="N3055" t="s">
        <v>280</v>
      </c>
      <c r="O3055" s="182" t="s">
        <v>280</v>
      </c>
      <c r="P3055" s="182" t="s">
        <v>280</v>
      </c>
      <c r="Q3055" t="s">
        <v>280</v>
      </c>
      <c r="R3055" t="s">
        <v>280</v>
      </c>
      <c r="S3055" t="s">
        <v>280</v>
      </c>
      <c r="T3055" t="s">
        <v>280</v>
      </c>
    </row>
    <row r="3056" spans="2:20">
      <c r="B3056" t="s">
        <v>280</v>
      </c>
      <c r="C3056" t="s">
        <v>280</v>
      </c>
      <c r="D3056" t="s">
        <v>280</v>
      </c>
      <c r="E3056" t="s">
        <v>280</v>
      </c>
      <c r="F3056" t="s">
        <v>280</v>
      </c>
      <c r="G3056" t="s">
        <v>280</v>
      </c>
      <c r="H3056" t="s">
        <v>280</v>
      </c>
      <c r="I3056" t="s">
        <v>280</v>
      </c>
      <c r="J3056" t="s">
        <v>280</v>
      </c>
      <c r="K3056" t="s">
        <v>280</v>
      </c>
      <c r="L3056" t="s">
        <v>280</v>
      </c>
      <c r="M3056" t="s">
        <v>280</v>
      </c>
      <c r="N3056" t="s">
        <v>280</v>
      </c>
      <c r="O3056" s="182" t="s">
        <v>280</v>
      </c>
      <c r="P3056" s="182" t="s">
        <v>280</v>
      </c>
      <c r="Q3056" t="s">
        <v>280</v>
      </c>
      <c r="R3056" t="s">
        <v>280</v>
      </c>
      <c r="S3056" t="s">
        <v>280</v>
      </c>
      <c r="T3056" t="s">
        <v>280</v>
      </c>
    </row>
    <row r="3057" spans="2:20">
      <c r="B3057" t="s">
        <v>280</v>
      </c>
      <c r="C3057" t="s">
        <v>280</v>
      </c>
      <c r="D3057" t="s">
        <v>280</v>
      </c>
      <c r="E3057" t="s">
        <v>280</v>
      </c>
      <c r="F3057" t="s">
        <v>280</v>
      </c>
      <c r="G3057" t="s">
        <v>280</v>
      </c>
      <c r="H3057" t="s">
        <v>280</v>
      </c>
      <c r="I3057" t="s">
        <v>280</v>
      </c>
      <c r="J3057" t="s">
        <v>280</v>
      </c>
      <c r="K3057" t="s">
        <v>280</v>
      </c>
      <c r="L3057" t="s">
        <v>280</v>
      </c>
      <c r="M3057" t="s">
        <v>280</v>
      </c>
      <c r="N3057" t="s">
        <v>280</v>
      </c>
      <c r="O3057" s="182" t="s">
        <v>280</v>
      </c>
      <c r="P3057" s="182" t="s">
        <v>280</v>
      </c>
      <c r="Q3057" t="s">
        <v>280</v>
      </c>
      <c r="R3057" t="s">
        <v>280</v>
      </c>
      <c r="S3057" t="s">
        <v>280</v>
      </c>
      <c r="T3057" t="s">
        <v>280</v>
      </c>
    </row>
    <row r="3058" spans="2:20">
      <c r="B3058" t="s">
        <v>280</v>
      </c>
      <c r="C3058" t="s">
        <v>280</v>
      </c>
      <c r="D3058" t="s">
        <v>280</v>
      </c>
      <c r="E3058" t="s">
        <v>280</v>
      </c>
      <c r="F3058" t="s">
        <v>280</v>
      </c>
      <c r="G3058" t="s">
        <v>280</v>
      </c>
      <c r="H3058" t="s">
        <v>280</v>
      </c>
      <c r="I3058" t="s">
        <v>280</v>
      </c>
      <c r="J3058" t="s">
        <v>280</v>
      </c>
      <c r="K3058" t="s">
        <v>280</v>
      </c>
      <c r="L3058" t="s">
        <v>280</v>
      </c>
      <c r="M3058" t="s">
        <v>280</v>
      </c>
      <c r="N3058" t="s">
        <v>280</v>
      </c>
      <c r="O3058" s="182" t="s">
        <v>280</v>
      </c>
      <c r="P3058" s="182" t="s">
        <v>280</v>
      </c>
      <c r="Q3058" t="s">
        <v>280</v>
      </c>
      <c r="R3058" t="s">
        <v>280</v>
      </c>
      <c r="S3058" t="s">
        <v>280</v>
      </c>
      <c r="T3058" t="s">
        <v>280</v>
      </c>
    </row>
    <row r="3059" spans="2:20">
      <c r="B3059" t="s">
        <v>280</v>
      </c>
      <c r="C3059" t="s">
        <v>280</v>
      </c>
      <c r="D3059" t="s">
        <v>280</v>
      </c>
      <c r="E3059" t="s">
        <v>280</v>
      </c>
      <c r="F3059" t="s">
        <v>280</v>
      </c>
      <c r="G3059" t="s">
        <v>280</v>
      </c>
      <c r="H3059" t="s">
        <v>280</v>
      </c>
      <c r="I3059" t="s">
        <v>280</v>
      </c>
      <c r="J3059" t="s">
        <v>280</v>
      </c>
      <c r="K3059" t="s">
        <v>280</v>
      </c>
      <c r="L3059" t="s">
        <v>280</v>
      </c>
      <c r="M3059" t="s">
        <v>280</v>
      </c>
      <c r="N3059" t="s">
        <v>280</v>
      </c>
      <c r="O3059" s="182" t="s">
        <v>280</v>
      </c>
      <c r="P3059" s="182" t="s">
        <v>280</v>
      </c>
      <c r="Q3059" t="s">
        <v>280</v>
      </c>
      <c r="R3059" t="s">
        <v>280</v>
      </c>
      <c r="S3059" t="s">
        <v>280</v>
      </c>
      <c r="T3059" t="s">
        <v>280</v>
      </c>
    </row>
    <row r="3060" spans="2:20">
      <c r="B3060" t="s">
        <v>280</v>
      </c>
      <c r="C3060" t="s">
        <v>280</v>
      </c>
      <c r="D3060" t="s">
        <v>280</v>
      </c>
      <c r="E3060" t="s">
        <v>280</v>
      </c>
      <c r="F3060" t="s">
        <v>280</v>
      </c>
      <c r="G3060" t="s">
        <v>280</v>
      </c>
      <c r="H3060" t="s">
        <v>280</v>
      </c>
      <c r="I3060" t="s">
        <v>280</v>
      </c>
      <c r="J3060" t="s">
        <v>280</v>
      </c>
      <c r="K3060" t="s">
        <v>280</v>
      </c>
      <c r="L3060" t="s">
        <v>280</v>
      </c>
      <c r="M3060" t="s">
        <v>280</v>
      </c>
      <c r="N3060" t="s">
        <v>280</v>
      </c>
      <c r="O3060" s="182" t="s">
        <v>280</v>
      </c>
      <c r="P3060" s="182" t="s">
        <v>280</v>
      </c>
      <c r="Q3060" t="s">
        <v>280</v>
      </c>
      <c r="R3060" t="s">
        <v>280</v>
      </c>
      <c r="S3060" t="s">
        <v>280</v>
      </c>
      <c r="T3060" t="s">
        <v>280</v>
      </c>
    </row>
    <row r="3061" spans="2:20">
      <c r="B3061" t="s">
        <v>280</v>
      </c>
      <c r="C3061" t="s">
        <v>280</v>
      </c>
      <c r="D3061" t="s">
        <v>280</v>
      </c>
      <c r="E3061" t="s">
        <v>280</v>
      </c>
      <c r="F3061" t="s">
        <v>280</v>
      </c>
      <c r="G3061" t="s">
        <v>280</v>
      </c>
      <c r="H3061" t="s">
        <v>280</v>
      </c>
      <c r="I3061" t="s">
        <v>280</v>
      </c>
      <c r="J3061" t="s">
        <v>280</v>
      </c>
      <c r="K3061" t="s">
        <v>280</v>
      </c>
      <c r="L3061" t="s">
        <v>280</v>
      </c>
      <c r="M3061" t="s">
        <v>280</v>
      </c>
      <c r="N3061" t="s">
        <v>280</v>
      </c>
      <c r="O3061" s="182" t="s">
        <v>280</v>
      </c>
      <c r="P3061" s="182" t="s">
        <v>280</v>
      </c>
      <c r="Q3061" t="s">
        <v>280</v>
      </c>
      <c r="R3061" t="s">
        <v>280</v>
      </c>
      <c r="S3061" t="s">
        <v>280</v>
      </c>
      <c r="T3061" t="s">
        <v>280</v>
      </c>
    </row>
    <row r="3062" spans="2:20">
      <c r="B3062" t="s">
        <v>280</v>
      </c>
      <c r="C3062" t="s">
        <v>280</v>
      </c>
      <c r="D3062" t="s">
        <v>280</v>
      </c>
      <c r="E3062" t="s">
        <v>280</v>
      </c>
      <c r="F3062" t="s">
        <v>280</v>
      </c>
      <c r="G3062" t="s">
        <v>280</v>
      </c>
      <c r="H3062" t="s">
        <v>280</v>
      </c>
      <c r="I3062" t="s">
        <v>280</v>
      </c>
      <c r="J3062" t="s">
        <v>280</v>
      </c>
      <c r="K3062" t="s">
        <v>280</v>
      </c>
      <c r="L3062" t="s">
        <v>280</v>
      </c>
      <c r="M3062" t="s">
        <v>280</v>
      </c>
      <c r="N3062" t="s">
        <v>280</v>
      </c>
      <c r="O3062" s="182" t="s">
        <v>280</v>
      </c>
      <c r="P3062" s="182" t="s">
        <v>280</v>
      </c>
      <c r="Q3062" t="s">
        <v>280</v>
      </c>
      <c r="R3062" t="s">
        <v>280</v>
      </c>
      <c r="S3062" t="s">
        <v>280</v>
      </c>
      <c r="T3062" t="s">
        <v>280</v>
      </c>
    </row>
    <row r="3063" spans="2:20">
      <c r="B3063" t="s">
        <v>280</v>
      </c>
      <c r="C3063" t="s">
        <v>280</v>
      </c>
      <c r="D3063" t="s">
        <v>280</v>
      </c>
      <c r="E3063" t="s">
        <v>280</v>
      </c>
      <c r="F3063" t="s">
        <v>280</v>
      </c>
      <c r="G3063" t="s">
        <v>280</v>
      </c>
      <c r="H3063" t="s">
        <v>280</v>
      </c>
      <c r="I3063" t="s">
        <v>280</v>
      </c>
      <c r="J3063" t="s">
        <v>280</v>
      </c>
      <c r="K3063" t="s">
        <v>280</v>
      </c>
      <c r="L3063" t="s">
        <v>280</v>
      </c>
      <c r="M3063" t="s">
        <v>280</v>
      </c>
      <c r="N3063" t="s">
        <v>280</v>
      </c>
      <c r="O3063" s="182" t="s">
        <v>280</v>
      </c>
      <c r="P3063" s="182" t="s">
        <v>280</v>
      </c>
      <c r="Q3063" t="s">
        <v>280</v>
      </c>
      <c r="R3063" t="s">
        <v>280</v>
      </c>
      <c r="S3063" t="s">
        <v>280</v>
      </c>
      <c r="T3063" t="s">
        <v>280</v>
      </c>
    </row>
    <row r="3064" spans="2:20">
      <c r="B3064" t="s">
        <v>280</v>
      </c>
      <c r="C3064" t="s">
        <v>280</v>
      </c>
      <c r="D3064" t="s">
        <v>280</v>
      </c>
      <c r="E3064" t="s">
        <v>280</v>
      </c>
      <c r="F3064" t="s">
        <v>280</v>
      </c>
      <c r="G3064" t="s">
        <v>280</v>
      </c>
      <c r="H3064" t="s">
        <v>280</v>
      </c>
      <c r="I3064" t="s">
        <v>280</v>
      </c>
      <c r="J3064" t="s">
        <v>280</v>
      </c>
      <c r="K3064" t="s">
        <v>280</v>
      </c>
      <c r="L3064" t="s">
        <v>280</v>
      </c>
      <c r="M3064" t="s">
        <v>280</v>
      </c>
      <c r="N3064" t="s">
        <v>280</v>
      </c>
      <c r="O3064" s="182" t="s">
        <v>280</v>
      </c>
      <c r="P3064" s="182" t="s">
        <v>280</v>
      </c>
      <c r="Q3064" t="s">
        <v>280</v>
      </c>
      <c r="R3064" t="s">
        <v>280</v>
      </c>
      <c r="S3064" t="s">
        <v>280</v>
      </c>
      <c r="T3064" t="s">
        <v>280</v>
      </c>
    </row>
    <row r="3065" spans="2:20">
      <c r="B3065" t="s">
        <v>280</v>
      </c>
      <c r="C3065" t="s">
        <v>280</v>
      </c>
      <c r="D3065" t="s">
        <v>280</v>
      </c>
      <c r="E3065" t="s">
        <v>280</v>
      </c>
      <c r="F3065" t="s">
        <v>280</v>
      </c>
      <c r="G3065" t="s">
        <v>280</v>
      </c>
      <c r="H3065" t="s">
        <v>280</v>
      </c>
      <c r="I3065" t="s">
        <v>280</v>
      </c>
      <c r="J3065" t="s">
        <v>280</v>
      </c>
      <c r="K3065" t="s">
        <v>280</v>
      </c>
      <c r="L3065" t="s">
        <v>280</v>
      </c>
      <c r="M3065" t="s">
        <v>280</v>
      </c>
      <c r="N3065" t="s">
        <v>280</v>
      </c>
      <c r="O3065" s="182" t="s">
        <v>280</v>
      </c>
      <c r="P3065" s="182" t="s">
        <v>280</v>
      </c>
      <c r="Q3065" t="s">
        <v>280</v>
      </c>
      <c r="R3065" t="s">
        <v>280</v>
      </c>
      <c r="S3065" t="s">
        <v>280</v>
      </c>
      <c r="T3065" t="s">
        <v>280</v>
      </c>
    </row>
    <row r="3066" spans="2:20">
      <c r="B3066" t="s">
        <v>280</v>
      </c>
      <c r="C3066" t="s">
        <v>280</v>
      </c>
      <c r="D3066" t="s">
        <v>280</v>
      </c>
      <c r="E3066" t="s">
        <v>280</v>
      </c>
      <c r="F3066" t="s">
        <v>280</v>
      </c>
      <c r="G3066" t="s">
        <v>280</v>
      </c>
      <c r="H3066" t="s">
        <v>280</v>
      </c>
      <c r="I3066" t="s">
        <v>280</v>
      </c>
      <c r="J3066" t="s">
        <v>280</v>
      </c>
      <c r="K3066" t="s">
        <v>280</v>
      </c>
      <c r="L3066" t="s">
        <v>280</v>
      </c>
      <c r="M3066" t="s">
        <v>280</v>
      </c>
      <c r="N3066" t="s">
        <v>280</v>
      </c>
      <c r="O3066" s="182" t="s">
        <v>280</v>
      </c>
      <c r="P3066" s="182" t="s">
        <v>280</v>
      </c>
      <c r="Q3066" t="s">
        <v>280</v>
      </c>
      <c r="R3066" t="s">
        <v>280</v>
      </c>
      <c r="S3066" t="s">
        <v>280</v>
      </c>
      <c r="T3066" t="s">
        <v>280</v>
      </c>
    </row>
    <row r="3067" spans="2:20">
      <c r="B3067" t="s">
        <v>280</v>
      </c>
      <c r="C3067" t="s">
        <v>280</v>
      </c>
      <c r="D3067" t="s">
        <v>280</v>
      </c>
      <c r="E3067" t="s">
        <v>280</v>
      </c>
      <c r="F3067" t="s">
        <v>280</v>
      </c>
      <c r="G3067" t="s">
        <v>280</v>
      </c>
      <c r="H3067" t="s">
        <v>280</v>
      </c>
      <c r="I3067" t="s">
        <v>280</v>
      </c>
      <c r="J3067" t="s">
        <v>280</v>
      </c>
      <c r="K3067" t="s">
        <v>280</v>
      </c>
      <c r="L3067" t="s">
        <v>280</v>
      </c>
      <c r="M3067" t="s">
        <v>280</v>
      </c>
      <c r="N3067" t="s">
        <v>280</v>
      </c>
      <c r="O3067" s="182" t="s">
        <v>280</v>
      </c>
      <c r="P3067" s="182" t="s">
        <v>280</v>
      </c>
      <c r="Q3067" t="s">
        <v>280</v>
      </c>
      <c r="R3067" t="s">
        <v>280</v>
      </c>
      <c r="S3067" t="s">
        <v>280</v>
      </c>
      <c r="T3067" t="s">
        <v>280</v>
      </c>
    </row>
    <row r="3068" spans="2:20">
      <c r="B3068" t="s">
        <v>280</v>
      </c>
      <c r="C3068" t="s">
        <v>280</v>
      </c>
      <c r="D3068" t="s">
        <v>280</v>
      </c>
      <c r="E3068" t="s">
        <v>280</v>
      </c>
      <c r="F3068" t="s">
        <v>280</v>
      </c>
      <c r="G3068" t="s">
        <v>280</v>
      </c>
      <c r="H3068" t="s">
        <v>280</v>
      </c>
      <c r="I3068" t="s">
        <v>280</v>
      </c>
      <c r="J3068" t="s">
        <v>280</v>
      </c>
      <c r="K3068" t="s">
        <v>280</v>
      </c>
      <c r="L3068" t="s">
        <v>280</v>
      </c>
      <c r="M3068" t="s">
        <v>280</v>
      </c>
      <c r="N3068" t="s">
        <v>280</v>
      </c>
      <c r="O3068" s="182" t="s">
        <v>280</v>
      </c>
      <c r="P3068" s="182" t="s">
        <v>280</v>
      </c>
      <c r="Q3068" t="s">
        <v>280</v>
      </c>
      <c r="R3068" t="s">
        <v>280</v>
      </c>
      <c r="S3068" t="s">
        <v>280</v>
      </c>
      <c r="T3068" t="s">
        <v>280</v>
      </c>
    </row>
    <row r="3069" spans="2:20">
      <c r="B3069" t="s">
        <v>280</v>
      </c>
      <c r="C3069" t="s">
        <v>280</v>
      </c>
      <c r="D3069" t="s">
        <v>280</v>
      </c>
      <c r="E3069" t="s">
        <v>280</v>
      </c>
      <c r="F3069" t="s">
        <v>280</v>
      </c>
      <c r="G3069" t="s">
        <v>280</v>
      </c>
      <c r="H3069" t="s">
        <v>280</v>
      </c>
      <c r="I3069" t="s">
        <v>280</v>
      </c>
      <c r="J3069" t="s">
        <v>280</v>
      </c>
      <c r="K3069" t="s">
        <v>280</v>
      </c>
      <c r="L3069" t="s">
        <v>280</v>
      </c>
      <c r="M3069" t="s">
        <v>280</v>
      </c>
      <c r="N3069" t="s">
        <v>280</v>
      </c>
      <c r="O3069" s="182" t="s">
        <v>280</v>
      </c>
      <c r="P3069" s="182" t="s">
        <v>280</v>
      </c>
      <c r="Q3069" t="s">
        <v>280</v>
      </c>
      <c r="R3069" t="s">
        <v>280</v>
      </c>
      <c r="S3069" t="s">
        <v>280</v>
      </c>
      <c r="T3069" t="s">
        <v>280</v>
      </c>
    </row>
    <row r="3070" spans="2:20">
      <c r="B3070" t="s">
        <v>280</v>
      </c>
      <c r="C3070" t="s">
        <v>280</v>
      </c>
      <c r="D3070" t="s">
        <v>280</v>
      </c>
      <c r="E3070" t="s">
        <v>280</v>
      </c>
      <c r="F3070" t="s">
        <v>280</v>
      </c>
      <c r="G3070" t="s">
        <v>280</v>
      </c>
      <c r="H3070" t="s">
        <v>280</v>
      </c>
      <c r="I3070" t="s">
        <v>280</v>
      </c>
      <c r="J3070" t="s">
        <v>280</v>
      </c>
      <c r="K3070" t="s">
        <v>280</v>
      </c>
      <c r="L3070" t="s">
        <v>280</v>
      </c>
      <c r="M3070" t="s">
        <v>280</v>
      </c>
      <c r="N3070" t="s">
        <v>280</v>
      </c>
      <c r="O3070" s="182" t="s">
        <v>280</v>
      </c>
      <c r="P3070" s="182" t="s">
        <v>280</v>
      </c>
      <c r="Q3070" t="s">
        <v>280</v>
      </c>
      <c r="R3070" t="s">
        <v>280</v>
      </c>
      <c r="S3070" t="s">
        <v>280</v>
      </c>
      <c r="T3070" t="s">
        <v>280</v>
      </c>
    </row>
    <row r="3071" spans="2:20">
      <c r="B3071" t="s">
        <v>280</v>
      </c>
      <c r="C3071" t="s">
        <v>280</v>
      </c>
      <c r="D3071" t="s">
        <v>280</v>
      </c>
      <c r="E3071" t="s">
        <v>280</v>
      </c>
      <c r="F3071" t="s">
        <v>280</v>
      </c>
      <c r="G3071" t="s">
        <v>280</v>
      </c>
      <c r="H3071" t="s">
        <v>280</v>
      </c>
      <c r="I3071" t="s">
        <v>280</v>
      </c>
      <c r="J3071" t="s">
        <v>280</v>
      </c>
      <c r="K3071" t="s">
        <v>280</v>
      </c>
      <c r="L3071" t="s">
        <v>280</v>
      </c>
      <c r="M3071" t="s">
        <v>280</v>
      </c>
      <c r="N3071" t="s">
        <v>280</v>
      </c>
      <c r="O3071" s="182" t="s">
        <v>280</v>
      </c>
      <c r="P3071" s="182" t="s">
        <v>280</v>
      </c>
      <c r="Q3071" t="s">
        <v>280</v>
      </c>
      <c r="R3071" t="s">
        <v>280</v>
      </c>
      <c r="S3071" t="s">
        <v>280</v>
      </c>
      <c r="T3071" t="s">
        <v>280</v>
      </c>
    </row>
    <row r="3072" spans="2:20">
      <c r="B3072" t="s">
        <v>280</v>
      </c>
      <c r="C3072" t="s">
        <v>280</v>
      </c>
      <c r="D3072" t="s">
        <v>280</v>
      </c>
      <c r="E3072" t="s">
        <v>280</v>
      </c>
      <c r="F3072" t="s">
        <v>280</v>
      </c>
      <c r="G3072" t="s">
        <v>280</v>
      </c>
      <c r="H3072" t="s">
        <v>280</v>
      </c>
      <c r="I3072" t="s">
        <v>280</v>
      </c>
      <c r="J3072" t="s">
        <v>280</v>
      </c>
      <c r="K3072" t="s">
        <v>280</v>
      </c>
      <c r="L3072" t="s">
        <v>280</v>
      </c>
      <c r="M3072" t="s">
        <v>280</v>
      </c>
      <c r="N3072" t="s">
        <v>280</v>
      </c>
      <c r="O3072" s="182" t="s">
        <v>280</v>
      </c>
      <c r="P3072" s="182" t="s">
        <v>280</v>
      </c>
      <c r="Q3072" t="s">
        <v>280</v>
      </c>
      <c r="R3072" t="s">
        <v>280</v>
      </c>
      <c r="S3072" t="s">
        <v>280</v>
      </c>
      <c r="T3072" t="s">
        <v>280</v>
      </c>
    </row>
    <row r="3073" spans="2:20">
      <c r="B3073" t="s">
        <v>280</v>
      </c>
      <c r="C3073" t="s">
        <v>280</v>
      </c>
      <c r="D3073" t="s">
        <v>280</v>
      </c>
      <c r="E3073" t="s">
        <v>280</v>
      </c>
      <c r="F3073" t="s">
        <v>280</v>
      </c>
      <c r="G3073" t="s">
        <v>280</v>
      </c>
      <c r="H3073" t="s">
        <v>280</v>
      </c>
      <c r="I3073" t="s">
        <v>280</v>
      </c>
      <c r="J3073" t="s">
        <v>280</v>
      </c>
      <c r="K3073" t="s">
        <v>280</v>
      </c>
      <c r="L3073" t="s">
        <v>280</v>
      </c>
      <c r="M3073" t="s">
        <v>280</v>
      </c>
      <c r="N3073" t="s">
        <v>280</v>
      </c>
      <c r="O3073" s="182" t="s">
        <v>280</v>
      </c>
      <c r="P3073" s="182" t="s">
        <v>280</v>
      </c>
      <c r="Q3073" t="s">
        <v>280</v>
      </c>
      <c r="R3073" t="s">
        <v>280</v>
      </c>
      <c r="S3073" t="s">
        <v>280</v>
      </c>
      <c r="T3073" t="s">
        <v>280</v>
      </c>
    </row>
    <row r="3074" spans="2:20">
      <c r="B3074" t="s">
        <v>280</v>
      </c>
      <c r="C3074" t="s">
        <v>280</v>
      </c>
      <c r="D3074" t="s">
        <v>280</v>
      </c>
      <c r="E3074" t="s">
        <v>280</v>
      </c>
      <c r="F3074" t="s">
        <v>280</v>
      </c>
      <c r="G3074" t="s">
        <v>280</v>
      </c>
      <c r="H3074" t="s">
        <v>280</v>
      </c>
      <c r="I3074" t="s">
        <v>280</v>
      </c>
      <c r="J3074" t="s">
        <v>280</v>
      </c>
      <c r="K3074" t="s">
        <v>280</v>
      </c>
      <c r="L3074" t="s">
        <v>280</v>
      </c>
      <c r="M3074" t="s">
        <v>280</v>
      </c>
      <c r="N3074" t="s">
        <v>280</v>
      </c>
      <c r="O3074" s="182" t="s">
        <v>280</v>
      </c>
      <c r="P3074" s="182" t="s">
        <v>280</v>
      </c>
      <c r="Q3074" t="s">
        <v>280</v>
      </c>
      <c r="R3074" t="s">
        <v>280</v>
      </c>
      <c r="S3074" t="s">
        <v>280</v>
      </c>
      <c r="T3074" t="s">
        <v>280</v>
      </c>
    </row>
    <row r="3075" spans="2:20">
      <c r="B3075" t="s">
        <v>280</v>
      </c>
      <c r="C3075" t="s">
        <v>280</v>
      </c>
      <c r="D3075" t="s">
        <v>280</v>
      </c>
      <c r="E3075" t="s">
        <v>280</v>
      </c>
      <c r="F3075" t="s">
        <v>280</v>
      </c>
      <c r="G3075" t="s">
        <v>280</v>
      </c>
      <c r="H3075" t="s">
        <v>280</v>
      </c>
      <c r="I3075" t="s">
        <v>280</v>
      </c>
      <c r="J3075" t="s">
        <v>280</v>
      </c>
      <c r="K3075" t="s">
        <v>280</v>
      </c>
      <c r="L3075" t="s">
        <v>280</v>
      </c>
      <c r="M3075" t="s">
        <v>280</v>
      </c>
      <c r="N3075" t="s">
        <v>280</v>
      </c>
      <c r="O3075" s="182" t="s">
        <v>280</v>
      </c>
      <c r="P3075" s="182" t="s">
        <v>280</v>
      </c>
      <c r="Q3075" t="s">
        <v>280</v>
      </c>
      <c r="R3075" t="s">
        <v>280</v>
      </c>
      <c r="S3075" t="s">
        <v>280</v>
      </c>
      <c r="T3075" t="s">
        <v>280</v>
      </c>
    </row>
    <row r="3076" spans="2:20">
      <c r="B3076" t="s">
        <v>280</v>
      </c>
      <c r="C3076" t="s">
        <v>280</v>
      </c>
      <c r="D3076" t="s">
        <v>280</v>
      </c>
      <c r="E3076" t="s">
        <v>280</v>
      </c>
      <c r="F3076" t="s">
        <v>280</v>
      </c>
      <c r="G3076" t="s">
        <v>280</v>
      </c>
      <c r="H3076" t="s">
        <v>280</v>
      </c>
      <c r="I3076" t="s">
        <v>280</v>
      </c>
      <c r="J3076" t="s">
        <v>280</v>
      </c>
      <c r="K3076" t="s">
        <v>280</v>
      </c>
      <c r="L3076" t="s">
        <v>280</v>
      </c>
      <c r="M3076" t="s">
        <v>280</v>
      </c>
      <c r="N3076" t="s">
        <v>280</v>
      </c>
      <c r="O3076" s="182" t="s">
        <v>280</v>
      </c>
      <c r="P3076" s="182" t="s">
        <v>280</v>
      </c>
      <c r="Q3076" t="s">
        <v>280</v>
      </c>
      <c r="R3076" t="s">
        <v>280</v>
      </c>
      <c r="S3076" t="s">
        <v>280</v>
      </c>
      <c r="T3076" t="s">
        <v>280</v>
      </c>
    </row>
    <row r="3077" spans="2:20">
      <c r="B3077" t="s">
        <v>280</v>
      </c>
      <c r="C3077" t="s">
        <v>280</v>
      </c>
      <c r="D3077" t="s">
        <v>280</v>
      </c>
      <c r="E3077" t="s">
        <v>280</v>
      </c>
      <c r="F3077" t="s">
        <v>280</v>
      </c>
      <c r="G3077" t="s">
        <v>280</v>
      </c>
      <c r="H3077" t="s">
        <v>280</v>
      </c>
      <c r="I3077" t="s">
        <v>280</v>
      </c>
      <c r="J3077" t="s">
        <v>280</v>
      </c>
      <c r="K3077" t="s">
        <v>280</v>
      </c>
      <c r="L3077" t="s">
        <v>280</v>
      </c>
      <c r="M3077" t="s">
        <v>280</v>
      </c>
      <c r="N3077" t="s">
        <v>280</v>
      </c>
      <c r="O3077" s="182" t="s">
        <v>280</v>
      </c>
      <c r="P3077" s="182" t="s">
        <v>280</v>
      </c>
      <c r="Q3077" t="s">
        <v>280</v>
      </c>
      <c r="R3077" t="s">
        <v>280</v>
      </c>
      <c r="S3077" t="s">
        <v>280</v>
      </c>
      <c r="T3077" t="s">
        <v>280</v>
      </c>
    </row>
    <row r="3078" spans="2:20">
      <c r="B3078" t="s">
        <v>280</v>
      </c>
      <c r="C3078" t="s">
        <v>280</v>
      </c>
      <c r="D3078" t="s">
        <v>280</v>
      </c>
      <c r="E3078" t="s">
        <v>280</v>
      </c>
      <c r="F3078" t="s">
        <v>280</v>
      </c>
      <c r="G3078" t="s">
        <v>280</v>
      </c>
      <c r="H3078" t="s">
        <v>280</v>
      </c>
      <c r="I3078" t="s">
        <v>280</v>
      </c>
      <c r="J3078" t="s">
        <v>280</v>
      </c>
      <c r="K3078" t="s">
        <v>280</v>
      </c>
      <c r="L3078" t="s">
        <v>280</v>
      </c>
      <c r="M3078" t="s">
        <v>280</v>
      </c>
      <c r="N3078" t="s">
        <v>280</v>
      </c>
      <c r="O3078" s="182" t="s">
        <v>280</v>
      </c>
      <c r="P3078" s="182" t="s">
        <v>280</v>
      </c>
      <c r="Q3078" t="s">
        <v>280</v>
      </c>
      <c r="R3078" t="s">
        <v>280</v>
      </c>
      <c r="S3078" t="s">
        <v>280</v>
      </c>
      <c r="T3078" t="s">
        <v>280</v>
      </c>
    </row>
    <row r="3079" spans="2:20">
      <c r="B3079" t="s">
        <v>280</v>
      </c>
      <c r="C3079" t="s">
        <v>280</v>
      </c>
      <c r="D3079" t="s">
        <v>280</v>
      </c>
      <c r="E3079" t="s">
        <v>280</v>
      </c>
      <c r="F3079" t="s">
        <v>280</v>
      </c>
      <c r="G3079" t="s">
        <v>280</v>
      </c>
      <c r="H3079" t="s">
        <v>280</v>
      </c>
      <c r="I3079" t="s">
        <v>280</v>
      </c>
      <c r="J3079" t="s">
        <v>280</v>
      </c>
      <c r="K3079" t="s">
        <v>280</v>
      </c>
      <c r="L3079" t="s">
        <v>280</v>
      </c>
      <c r="M3079" t="s">
        <v>280</v>
      </c>
      <c r="N3079" t="s">
        <v>280</v>
      </c>
      <c r="O3079" s="182" t="s">
        <v>280</v>
      </c>
      <c r="P3079" s="182" t="s">
        <v>280</v>
      </c>
      <c r="Q3079" t="s">
        <v>280</v>
      </c>
      <c r="R3079" t="s">
        <v>280</v>
      </c>
      <c r="S3079" t="s">
        <v>280</v>
      </c>
      <c r="T3079" t="s">
        <v>280</v>
      </c>
    </row>
    <row r="3080" spans="2:20">
      <c r="B3080" t="s">
        <v>280</v>
      </c>
      <c r="C3080" t="s">
        <v>280</v>
      </c>
      <c r="D3080" t="s">
        <v>280</v>
      </c>
      <c r="E3080" t="s">
        <v>280</v>
      </c>
      <c r="F3080" t="s">
        <v>280</v>
      </c>
      <c r="G3080" t="s">
        <v>280</v>
      </c>
      <c r="H3080" t="s">
        <v>280</v>
      </c>
      <c r="I3080" t="s">
        <v>280</v>
      </c>
      <c r="J3080" t="s">
        <v>280</v>
      </c>
      <c r="K3080" t="s">
        <v>280</v>
      </c>
      <c r="L3080" t="s">
        <v>280</v>
      </c>
      <c r="M3080" t="s">
        <v>280</v>
      </c>
      <c r="N3080" t="s">
        <v>280</v>
      </c>
      <c r="O3080" s="182" t="s">
        <v>280</v>
      </c>
      <c r="P3080" s="182" t="s">
        <v>280</v>
      </c>
      <c r="Q3080" t="s">
        <v>280</v>
      </c>
      <c r="R3080" t="s">
        <v>280</v>
      </c>
      <c r="S3080" t="s">
        <v>280</v>
      </c>
      <c r="T3080" t="s">
        <v>280</v>
      </c>
    </row>
    <row r="3081" spans="2:20">
      <c r="B3081" t="s">
        <v>280</v>
      </c>
      <c r="C3081" t="s">
        <v>280</v>
      </c>
      <c r="D3081" t="s">
        <v>280</v>
      </c>
      <c r="E3081" t="s">
        <v>280</v>
      </c>
      <c r="F3081" t="s">
        <v>280</v>
      </c>
      <c r="G3081" t="s">
        <v>280</v>
      </c>
      <c r="H3081" t="s">
        <v>280</v>
      </c>
      <c r="I3081" t="s">
        <v>280</v>
      </c>
      <c r="J3081" t="s">
        <v>280</v>
      </c>
      <c r="K3081" t="s">
        <v>280</v>
      </c>
      <c r="L3081" t="s">
        <v>280</v>
      </c>
      <c r="M3081" t="s">
        <v>280</v>
      </c>
      <c r="N3081" t="s">
        <v>280</v>
      </c>
      <c r="O3081" s="182" t="s">
        <v>280</v>
      </c>
      <c r="P3081" s="182" t="s">
        <v>280</v>
      </c>
      <c r="Q3081" t="s">
        <v>280</v>
      </c>
      <c r="R3081" t="s">
        <v>280</v>
      </c>
      <c r="S3081" t="s">
        <v>280</v>
      </c>
      <c r="T3081" t="s">
        <v>280</v>
      </c>
    </row>
    <row r="3082" spans="2:20">
      <c r="B3082" t="s">
        <v>280</v>
      </c>
      <c r="C3082" t="s">
        <v>280</v>
      </c>
      <c r="D3082" t="s">
        <v>280</v>
      </c>
      <c r="E3082" t="s">
        <v>280</v>
      </c>
      <c r="F3082" t="s">
        <v>280</v>
      </c>
      <c r="G3082" t="s">
        <v>280</v>
      </c>
      <c r="H3082" t="s">
        <v>280</v>
      </c>
      <c r="I3082" t="s">
        <v>280</v>
      </c>
      <c r="J3082" t="s">
        <v>280</v>
      </c>
      <c r="K3082" t="s">
        <v>280</v>
      </c>
      <c r="L3082" t="s">
        <v>280</v>
      </c>
      <c r="M3082" t="s">
        <v>280</v>
      </c>
      <c r="N3082" t="s">
        <v>280</v>
      </c>
      <c r="O3082" s="182" t="s">
        <v>280</v>
      </c>
      <c r="P3082" s="182" t="s">
        <v>280</v>
      </c>
      <c r="Q3082" t="s">
        <v>280</v>
      </c>
      <c r="R3082" t="s">
        <v>280</v>
      </c>
      <c r="S3082" t="s">
        <v>280</v>
      </c>
      <c r="T3082" t="s">
        <v>280</v>
      </c>
    </row>
    <row r="3083" spans="2:20">
      <c r="B3083" t="s">
        <v>280</v>
      </c>
      <c r="C3083" t="s">
        <v>280</v>
      </c>
      <c r="D3083" t="s">
        <v>280</v>
      </c>
      <c r="E3083" t="s">
        <v>280</v>
      </c>
      <c r="F3083" t="s">
        <v>280</v>
      </c>
      <c r="G3083" t="s">
        <v>280</v>
      </c>
      <c r="H3083" t="s">
        <v>280</v>
      </c>
      <c r="I3083" t="s">
        <v>280</v>
      </c>
      <c r="J3083" t="s">
        <v>280</v>
      </c>
      <c r="K3083" t="s">
        <v>280</v>
      </c>
      <c r="L3083" t="s">
        <v>280</v>
      </c>
      <c r="M3083" t="s">
        <v>280</v>
      </c>
      <c r="N3083" t="s">
        <v>280</v>
      </c>
      <c r="O3083" s="182" t="s">
        <v>280</v>
      </c>
      <c r="P3083" s="182" t="s">
        <v>280</v>
      </c>
      <c r="Q3083" t="s">
        <v>280</v>
      </c>
      <c r="R3083" t="s">
        <v>280</v>
      </c>
      <c r="S3083" t="s">
        <v>280</v>
      </c>
      <c r="T3083" t="s">
        <v>280</v>
      </c>
    </row>
    <row r="3084" spans="2:20">
      <c r="B3084" t="s">
        <v>280</v>
      </c>
      <c r="C3084" t="s">
        <v>280</v>
      </c>
      <c r="D3084" t="s">
        <v>280</v>
      </c>
      <c r="E3084" t="s">
        <v>280</v>
      </c>
      <c r="F3084" t="s">
        <v>280</v>
      </c>
      <c r="G3084" t="s">
        <v>280</v>
      </c>
      <c r="H3084" t="s">
        <v>280</v>
      </c>
      <c r="I3084" t="s">
        <v>280</v>
      </c>
      <c r="J3084" t="s">
        <v>280</v>
      </c>
      <c r="K3084" t="s">
        <v>280</v>
      </c>
      <c r="L3084" t="s">
        <v>280</v>
      </c>
      <c r="M3084" t="s">
        <v>280</v>
      </c>
      <c r="N3084" t="s">
        <v>280</v>
      </c>
      <c r="O3084" s="182" t="s">
        <v>280</v>
      </c>
      <c r="P3084" s="182" t="s">
        <v>280</v>
      </c>
      <c r="Q3084" t="s">
        <v>280</v>
      </c>
      <c r="R3084" t="s">
        <v>280</v>
      </c>
      <c r="S3084" t="s">
        <v>280</v>
      </c>
      <c r="T3084" t="s">
        <v>280</v>
      </c>
    </row>
    <row r="3085" spans="2:20">
      <c r="B3085" t="s">
        <v>280</v>
      </c>
      <c r="C3085" t="s">
        <v>280</v>
      </c>
      <c r="D3085" t="s">
        <v>280</v>
      </c>
      <c r="E3085" t="s">
        <v>280</v>
      </c>
      <c r="F3085" t="s">
        <v>280</v>
      </c>
      <c r="G3085" t="s">
        <v>280</v>
      </c>
      <c r="H3085" t="s">
        <v>280</v>
      </c>
      <c r="I3085" t="s">
        <v>280</v>
      </c>
      <c r="J3085" t="s">
        <v>280</v>
      </c>
      <c r="K3085" t="s">
        <v>280</v>
      </c>
      <c r="L3085" t="s">
        <v>280</v>
      </c>
      <c r="M3085" t="s">
        <v>280</v>
      </c>
      <c r="N3085" t="s">
        <v>280</v>
      </c>
      <c r="O3085" s="182" t="s">
        <v>280</v>
      </c>
      <c r="P3085" s="182" t="s">
        <v>280</v>
      </c>
      <c r="Q3085" t="s">
        <v>280</v>
      </c>
      <c r="R3085" t="s">
        <v>280</v>
      </c>
      <c r="S3085" t="s">
        <v>280</v>
      </c>
      <c r="T3085" t="s">
        <v>280</v>
      </c>
    </row>
    <row r="3086" spans="2:20">
      <c r="B3086" t="s">
        <v>280</v>
      </c>
      <c r="C3086" t="s">
        <v>280</v>
      </c>
      <c r="D3086" t="s">
        <v>280</v>
      </c>
      <c r="E3086" t="s">
        <v>280</v>
      </c>
      <c r="F3086" t="s">
        <v>280</v>
      </c>
      <c r="G3086" t="s">
        <v>280</v>
      </c>
      <c r="H3086" t="s">
        <v>280</v>
      </c>
      <c r="I3086" t="s">
        <v>280</v>
      </c>
      <c r="J3086" t="s">
        <v>280</v>
      </c>
      <c r="K3086" t="s">
        <v>280</v>
      </c>
      <c r="L3086" t="s">
        <v>280</v>
      </c>
      <c r="M3086" t="s">
        <v>280</v>
      </c>
      <c r="N3086" t="s">
        <v>280</v>
      </c>
      <c r="O3086" s="182" t="s">
        <v>280</v>
      </c>
      <c r="P3086" s="182" t="s">
        <v>280</v>
      </c>
      <c r="Q3086" t="s">
        <v>280</v>
      </c>
      <c r="R3086" t="s">
        <v>280</v>
      </c>
      <c r="S3086" t="s">
        <v>280</v>
      </c>
      <c r="T3086" t="s">
        <v>280</v>
      </c>
    </row>
    <row r="3087" spans="2:20">
      <c r="B3087" t="s">
        <v>280</v>
      </c>
      <c r="C3087" t="s">
        <v>280</v>
      </c>
      <c r="D3087" t="s">
        <v>280</v>
      </c>
      <c r="E3087" t="s">
        <v>280</v>
      </c>
      <c r="F3087" t="s">
        <v>280</v>
      </c>
      <c r="G3087" t="s">
        <v>280</v>
      </c>
      <c r="H3087" t="s">
        <v>280</v>
      </c>
      <c r="I3087" t="s">
        <v>280</v>
      </c>
      <c r="J3087" t="s">
        <v>280</v>
      </c>
      <c r="K3087" t="s">
        <v>280</v>
      </c>
      <c r="L3087" t="s">
        <v>280</v>
      </c>
      <c r="M3087" t="s">
        <v>280</v>
      </c>
      <c r="N3087" t="s">
        <v>280</v>
      </c>
      <c r="O3087" s="182" t="s">
        <v>280</v>
      </c>
      <c r="P3087" s="182" t="s">
        <v>280</v>
      </c>
      <c r="Q3087" t="s">
        <v>280</v>
      </c>
      <c r="R3087" t="s">
        <v>280</v>
      </c>
      <c r="S3087" t="s">
        <v>280</v>
      </c>
      <c r="T3087" t="s">
        <v>280</v>
      </c>
    </row>
    <row r="3088" spans="2:20">
      <c r="B3088" t="s">
        <v>280</v>
      </c>
      <c r="C3088" t="s">
        <v>280</v>
      </c>
      <c r="D3088" t="s">
        <v>280</v>
      </c>
      <c r="E3088" t="s">
        <v>280</v>
      </c>
      <c r="F3088" t="s">
        <v>280</v>
      </c>
      <c r="G3088" t="s">
        <v>280</v>
      </c>
      <c r="H3088" t="s">
        <v>280</v>
      </c>
      <c r="I3088" t="s">
        <v>280</v>
      </c>
      <c r="J3088" t="s">
        <v>280</v>
      </c>
      <c r="K3088" t="s">
        <v>280</v>
      </c>
      <c r="L3088" t="s">
        <v>280</v>
      </c>
      <c r="M3088" t="s">
        <v>280</v>
      </c>
      <c r="N3088" t="s">
        <v>280</v>
      </c>
      <c r="O3088" s="182" t="s">
        <v>280</v>
      </c>
      <c r="P3088" s="182" t="s">
        <v>280</v>
      </c>
      <c r="Q3088" t="s">
        <v>280</v>
      </c>
      <c r="R3088" t="s">
        <v>280</v>
      </c>
      <c r="S3088" t="s">
        <v>280</v>
      </c>
      <c r="T3088" t="s">
        <v>280</v>
      </c>
    </row>
    <row r="3089" spans="2:20">
      <c r="B3089" t="s">
        <v>280</v>
      </c>
      <c r="C3089" t="s">
        <v>280</v>
      </c>
      <c r="D3089" t="s">
        <v>280</v>
      </c>
      <c r="E3089" t="s">
        <v>280</v>
      </c>
      <c r="F3089" t="s">
        <v>280</v>
      </c>
      <c r="G3089" t="s">
        <v>280</v>
      </c>
      <c r="H3089" t="s">
        <v>280</v>
      </c>
      <c r="I3089" t="s">
        <v>280</v>
      </c>
      <c r="J3089" t="s">
        <v>280</v>
      </c>
      <c r="K3089" t="s">
        <v>280</v>
      </c>
      <c r="L3089" t="s">
        <v>280</v>
      </c>
      <c r="M3089" t="s">
        <v>280</v>
      </c>
      <c r="N3089" t="s">
        <v>280</v>
      </c>
      <c r="O3089" s="182" t="s">
        <v>280</v>
      </c>
      <c r="P3089" s="182" t="s">
        <v>280</v>
      </c>
      <c r="Q3089" t="s">
        <v>280</v>
      </c>
      <c r="R3089" t="s">
        <v>280</v>
      </c>
      <c r="S3089" t="s">
        <v>280</v>
      </c>
      <c r="T3089" t="s">
        <v>280</v>
      </c>
    </row>
    <row r="3090" spans="2:20">
      <c r="B3090" t="s">
        <v>280</v>
      </c>
      <c r="C3090" t="s">
        <v>280</v>
      </c>
      <c r="D3090" t="s">
        <v>280</v>
      </c>
      <c r="E3090" t="s">
        <v>280</v>
      </c>
      <c r="F3090" t="s">
        <v>280</v>
      </c>
      <c r="G3090" t="s">
        <v>280</v>
      </c>
      <c r="H3090" t="s">
        <v>280</v>
      </c>
      <c r="I3090" t="s">
        <v>280</v>
      </c>
      <c r="J3090" t="s">
        <v>280</v>
      </c>
      <c r="K3090" t="s">
        <v>280</v>
      </c>
      <c r="L3090" t="s">
        <v>280</v>
      </c>
      <c r="M3090" t="s">
        <v>280</v>
      </c>
      <c r="N3090" t="s">
        <v>280</v>
      </c>
      <c r="O3090" s="182" t="s">
        <v>280</v>
      </c>
      <c r="P3090" s="182" t="s">
        <v>280</v>
      </c>
      <c r="Q3090" t="s">
        <v>280</v>
      </c>
      <c r="R3090" t="s">
        <v>280</v>
      </c>
      <c r="S3090" t="s">
        <v>280</v>
      </c>
      <c r="T3090" t="s">
        <v>280</v>
      </c>
    </row>
    <row r="3091" spans="2:20">
      <c r="B3091" t="s">
        <v>280</v>
      </c>
      <c r="C3091" t="s">
        <v>280</v>
      </c>
      <c r="D3091" t="s">
        <v>280</v>
      </c>
      <c r="E3091" t="s">
        <v>280</v>
      </c>
      <c r="F3091" t="s">
        <v>280</v>
      </c>
      <c r="G3091" t="s">
        <v>280</v>
      </c>
      <c r="H3091" t="s">
        <v>280</v>
      </c>
      <c r="I3091" t="s">
        <v>280</v>
      </c>
      <c r="J3091" t="s">
        <v>280</v>
      </c>
      <c r="K3091" t="s">
        <v>280</v>
      </c>
      <c r="L3091" t="s">
        <v>280</v>
      </c>
      <c r="M3091" t="s">
        <v>280</v>
      </c>
      <c r="N3091" t="s">
        <v>280</v>
      </c>
      <c r="O3091" s="182" t="s">
        <v>280</v>
      </c>
      <c r="P3091" s="182" t="s">
        <v>280</v>
      </c>
      <c r="Q3091" t="s">
        <v>280</v>
      </c>
      <c r="R3091" t="s">
        <v>280</v>
      </c>
      <c r="S3091" t="s">
        <v>280</v>
      </c>
      <c r="T3091" t="s">
        <v>280</v>
      </c>
    </row>
    <row r="3092" spans="2:20">
      <c r="B3092" t="s">
        <v>280</v>
      </c>
      <c r="C3092" t="s">
        <v>280</v>
      </c>
      <c r="D3092" t="s">
        <v>280</v>
      </c>
      <c r="E3092" t="s">
        <v>280</v>
      </c>
      <c r="F3092" t="s">
        <v>280</v>
      </c>
      <c r="G3092" t="s">
        <v>280</v>
      </c>
      <c r="H3092" t="s">
        <v>280</v>
      </c>
      <c r="I3092" t="s">
        <v>280</v>
      </c>
      <c r="J3092" t="s">
        <v>280</v>
      </c>
      <c r="K3092" t="s">
        <v>280</v>
      </c>
      <c r="L3092" t="s">
        <v>280</v>
      </c>
      <c r="M3092" t="s">
        <v>280</v>
      </c>
      <c r="N3092" t="s">
        <v>280</v>
      </c>
      <c r="O3092" s="182" t="s">
        <v>280</v>
      </c>
      <c r="P3092" s="182" t="s">
        <v>280</v>
      </c>
      <c r="Q3092" t="s">
        <v>280</v>
      </c>
      <c r="R3092" t="s">
        <v>280</v>
      </c>
      <c r="S3092" t="s">
        <v>280</v>
      </c>
      <c r="T3092" t="s">
        <v>280</v>
      </c>
    </row>
    <row r="3093" spans="2:20">
      <c r="B3093" t="s">
        <v>280</v>
      </c>
      <c r="C3093" t="s">
        <v>280</v>
      </c>
      <c r="D3093" t="s">
        <v>280</v>
      </c>
      <c r="E3093" t="s">
        <v>280</v>
      </c>
      <c r="F3093" t="s">
        <v>280</v>
      </c>
      <c r="G3093" t="s">
        <v>280</v>
      </c>
      <c r="H3093" t="s">
        <v>280</v>
      </c>
      <c r="I3093" t="s">
        <v>280</v>
      </c>
      <c r="J3093" t="s">
        <v>280</v>
      </c>
      <c r="K3093" t="s">
        <v>280</v>
      </c>
      <c r="L3093" t="s">
        <v>280</v>
      </c>
      <c r="M3093" t="s">
        <v>280</v>
      </c>
      <c r="N3093" t="s">
        <v>280</v>
      </c>
      <c r="O3093" s="182" t="s">
        <v>280</v>
      </c>
      <c r="P3093" s="182" t="s">
        <v>280</v>
      </c>
      <c r="Q3093" t="s">
        <v>280</v>
      </c>
      <c r="R3093" t="s">
        <v>280</v>
      </c>
      <c r="S3093" t="s">
        <v>280</v>
      </c>
      <c r="T3093" t="s">
        <v>280</v>
      </c>
    </row>
    <row r="3094" spans="2:20">
      <c r="B3094" t="s">
        <v>280</v>
      </c>
      <c r="C3094" t="s">
        <v>280</v>
      </c>
      <c r="D3094" t="s">
        <v>280</v>
      </c>
      <c r="E3094" t="s">
        <v>280</v>
      </c>
      <c r="F3094" t="s">
        <v>280</v>
      </c>
      <c r="G3094" t="s">
        <v>280</v>
      </c>
      <c r="H3094" t="s">
        <v>280</v>
      </c>
      <c r="I3094" t="s">
        <v>280</v>
      </c>
      <c r="J3094" t="s">
        <v>280</v>
      </c>
      <c r="K3094" t="s">
        <v>280</v>
      </c>
      <c r="L3094" t="s">
        <v>280</v>
      </c>
      <c r="M3094" t="s">
        <v>280</v>
      </c>
      <c r="N3094" t="s">
        <v>280</v>
      </c>
      <c r="O3094" s="182" t="s">
        <v>280</v>
      </c>
      <c r="P3094" s="182" t="s">
        <v>280</v>
      </c>
      <c r="Q3094" t="s">
        <v>280</v>
      </c>
      <c r="R3094" t="s">
        <v>280</v>
      </c>
      <c r="S3094" t="s">
        <v>280</v>
      </c>
      <c r="T3094" t="s">
        <v>280</v>
      </c>
    </row>
    <row r="3095" spans="2:20">
      <c r="B3095" t="s">
        <v>280</v>
      </c>
      <c r="C3095" t="s">
        <v>280</v>
      </c>
      <c r="D3095" t="s">
        <v>280</v>
      </c>
      <c r="E3095" t="s">
        <v>280</v>
      </c>
      <c r="F3095" t="s">
        <v>280</v>
      </c>
      <c r="G3095" t="s">
        <v>280</v>
      </c>
      <c r="H3095" t="s">
        <v>280</v>
      </c>
      <c r="I3095" t="s">
        <v>280</v>
      </c>
      <c r="J3095" t="s">
        <v>280</v>
      </c>
      <c r="K3095" t="s">
        <v>280</v>
      </c>
      <c r="L3095" t="s">
        <v>280</v>
      </c>
      <c r="M3095" t="s">
        <v>280</v>
      </c>
      <c r="N3095" t="s">
        <v>280</v>
      </c>
      <c r="O3095" s="182" t="s">
        <v>280</v>
      </c>
      <c r="P3095" s="182" t="s">
        <v>280</v>
      </c>
      <c r="Q3095" t="s">
        <v>280</v>
      </c>
      <c r="R3095" t="s">
        <v>280</v>
      </c>
      <c r="S3095" t="s">
        <v>280</v>
      </c>
      <c r="T3095" t="s">
        <v>280</v>
      </c>
    </row>
    <row r="3096" spans="2:20">
      <c r="B3096" t="s">
        <v>280</v>
      </c>
      <c r="C3096" t="s">
        <v>280</v>
      </c>
      <c r="D3096" t="s">
        <v>280</v>
      </c>
      <c r="E3096" t="s">
        <v>280</v>
      </c>
      <c r="F3096" t="s">
        <v>280</v>
      </c>
      <c r="G3096" t="s">
        <v>280</v>
      </c>
      <c r="H3096" t="s">
        <v>280</v>
      </c>
      <c r="I3096" t="s">
        <v>280</v>
      </c>
      <c r="J3096" t="s">
        <v>280</v>
      </c>
      <c r="K3096" t="s">
        <v>280</v>
      </c>
      <c r="L3096" t="s">
        <v>280</v>
      </c>
      <c r="M3096" t="s">
        <v>280</v>
      </c>
      <c r="N3096" t="s">
        <v>280</v>
      </c>
      <c r="O3096" s="182" t="s">
        <v>280</v>
      </c>
      <c r="P3096" s="182" t="s">
        <v>280</v>
      </c>
      <c r="Q3096" t="s">
        <v>280</v>
      </c>
      <c r="R3096" t="s">
        <v>280</v>
      </c>
      <c r="S3096" t="s">
        <v>280</v>
      </c>
      <c r="T3096" t="s">
        <v>280</v>
      </c>
    </row>
    <row r="3097" spans="2:20">
      <c r="B3097" t="s">
        <v>280</v>
      </c>
      <c r="C3097" t="s">
        <v>280</v>
      </c>
      <c r="D3097" t="s">
        <v>280</v>
      </c>
      <c r="E3097" t="s">
        <v>280</v>
      </c>
      <c r="F3097" t="s">
        <v>280</v>
      </c>
      <c r="G3097" t="s">
        <v>280</v>
      </c>
      <c r="H3097" t="s">
        <v>280</v>
      </c>
      <c r="I3097" t="s">
        <v>280</v>
      </c>
      <c r="J3097" t="s">
        <v>280</v>
      </c>
      <c r="K3097" t="s">
        <v>280</v>
      </c>
      <c r="L3097" t="s">
        <v>280</v>
      </c>
      <c r="M3097" t="s">
        <v>280</v>
      </c>
      <c r="N3097" t="s">
        <v>280</v>
      </c>
      <c r="O3097" s="182" t="s">
        <v>280</v>
      </c>
      <c r="P3097" s="182" t="s">
        <v>280</v>
      </c>
      <c r="Q3097" t="s">
        <v>280</v>
      </c>
      <c r="R3097" t="s">
        <v>280</v>
      </c>
      <c r="S3097" t="s">
        <v>280</v>
      </c>
      <c r="T3097" t="s">
        <v>280</v>
      </c>
    </row>
    <row r="3098" spans="2:20">
      <c r="B3098" t="s">
        <v>280</v>
      </c>
      <c r="C3098" t="s">
        <v>280</v>
      </c>
      <c r="D3098" t="s">
        <v>280</v>
      </c>
      <c r="E3098" t="s">
        <v>280</v>
      </c>
      <c r="F3098" t="s">
        <v>280</v>
      </c>
      <c r="G3098" t="s">
        <v>280</v>
      </c>
      <c r="H3098" t="s">
        <v>280</v>
      </c>
      <c r="I3098" t="s">
        <v>280</v>
      </c>
      <c r="J3098" t="s">
        <v>280</v>
      </c>
      <c r="K3098" t="s">
        <v>280</v>
      </c>
      <c r="L3098" t="s">
        <v>280</v>
      </c>
      <c r="M3098" t="s">
        <v>280</v>
      </c>
      <c r="N3098" t="s">
        <v>280</v>
      </c>
      <c r="O3098" s="182" t="s">
        <v>280</v>
      </c>
      <c r="P3098" s="182" t="s">
        <v>280</v>
      </c>
      <c r="Q3098" t="s">
        <v>280</v>
      </c>
      <c r="R3098" t="s">
        <v>280</v>
      </c>
      <c r="S3098" t="s">
        <v>280</v>
      </c>
      <c r="T3098" t="s">
        <v>280</v>
      </c>
    </row>
    <row r="3099" spans="2:20">
      <c r="B3099" t="s">
        <v>280</v>
      </c>
      <c r="C3099" t="s">
        <v>280</v>
      </c>
      <c r="D3099" t="s">
        <v>280</v>
      </c>
      <c r="E3099" t="s">
        <v>280</v>
      </c>
      <c r="F3099" t="s">
        <v>280</v>
      </c>
      <c r="G3099" t="s">
        <v>280</v>
      </c>
      <c r="H3099" t="s">
        <v>280</v>
      </c>
      <c r="I3099" t="s">
        <v>280</v>
      </c>
      <c r="J3099" t="s">
        <v>280</v>
      </c>
      <c r="K3099" t="s">
        <v>280</v>
      </c>
      <c r="L3099" t="s">
        <v>280</v>
      </c>
      <c r="M3099" t="s">
        <v>280</v>
      </c>
      <c r="N3099" t="s">
        <v>280</v>
      </c>
      <c r="O3099" s="182" t="s">
        <v>280</v>
      </c>
      <c r="P3099" s="182" t="s">
        <v>280</v>
      </c>
      <c r="Q3099" t="s">
        <v>280</v>
      </c>
      <c r="R3099" t="s">
        <v>280</v>
      </c>
      <c r="S3099" t="s">
        <v>280</v>
      </c>
      <c r="T3099" t="s">
        <v>280</v>
      </c>
    </row>
    <row r="3100" spans="2:20">
      <c r="B3100" t="s">
        <v>280</v>
      </c>
      <c r="C3100" t="s">
        <v>280</v>
      </c>
      <c r="D3100" t="s">
        <v>280</v>
      </c>
      <c r="E3100" t="s">
        <v>280</v>
      </c>
      <c r="F3100" t="s">
        <v>280</v>
      </c>
      <c r="G3100" t="s">
        <v>280</v>
      </c>
      <c r="H3100" t="s">
        <v>280</v>
      </c>
      <c r="I3100" t="s">
        <v>280</v>
      </c>
      <c r="J3100" t="s">
        <v>280</v>
      </c>
      <c r="K3100" t="s">
        <v>280</v>
      </c>
      <c r="L3100" t="s">
        <v>280</v>
      </c>
      <c r="M3100" t="s">
        <v>280</v>
      </c>
      <c r="N3100" t="s">
        <v>280</v>
      </c>
      <c r="O3100" s="182" t="s">
        <v>280</v>
      </c>
      <c r="P3100" s="182" t="s">
        <v>280</v>
      </c>
      <c r="Q3100" t="s">
        <v>280</v>
      </c>
      <c r="R3100" t="s">
        <v>280</v>
      </c>
      <c r="S3100" t="s">
        <v>280</v>
      </c>
      <c r="T3100" t="s">
        <v>280</v>
      </c>
    </row>
    <row r="3101" spans="2:20">
      <c r="B3101" t="s">
        <v>280</v>
      </c>
      <c r="C3101" t="s">
        <v>280</v>
      </c>
      <c r="D3101" t="s">
        <v>280</v>
      </c>
      <c r="E3101" t="s">
        <v>280</v>
      </c>
      <c r="F3101" t="s">
        <v>280</v>
      </c>
      <c r="G3101" t="s">
        <v>280</v>
      </c>
      <c r="H3101" t="s">
        <v>280</v>
      </c>
      <c r="I3101" t="s">
        <v>280</v>
      </c>
      <c r="J3101" t="s">
        <v>280</v>
      </c>
      <c r="K3101" t="s">
        <v>280</v>
      </c>
      <c r="L3101" t="s">
        <v>280</v>
      </c>
      <c r="M3101" t="s">
        <v>280</v>
      </c>
      <c r="N3101" t="s">
        <v>280</v>
      </c>
      <c r="O3101" s="182" t="s">
        <v>280</v>
      </c>
      <c r="P3101" s="182" t="s">
        <v>280</v>
      </c>
      <c r="Q3101" t="s">
        <v>280</v>
      </c>
      <c r="R3101" t="s">
        <v>280</v>
      </c>
      <c r="S3101" t="s">
        <v>280</v>
      </c>
      <c r="T3101" t="s">
        <v>280</v>
      </c>
    </row>
    <row r="3102" spans="2:20">
      <c r="B3102" t="s">
        <v>280</v>
      </c>
      <c r="C3102" t="s">
        <v>280</v>
      </c>
      <c r="D3102" t="s">
        <v>280</v>
      </c>
      <c r="E3102" t="s">
        <v>280</v>
      </c>
      <c r="F3102" t="s">
        <v>280</v>
      </c>
      <c r="G3102" t="s">
        <v>280</v>
      </c>
      <c r="H3102" t="s">
        <v>280</v>
      </c>
      <c r="I3102" t="s">
        <v>280</v>
      </c>
      <c r="J3102" t="s">
        <v>280</v>
      </c>
      <c r="K3102" t="s">
        <v>280</v>
      </c>
      <c r="L3102" t="s">
        <v>280</v>
      </c>
      <c r="M3102" t="s">
        <v>280</v>
      </c>
      <c r="N3102" t="s">
        <v>280</v>
      </c>
      <c r="O3102" s="182" t="s">
        <v>280</v>
      </c>
      <c r="P3102" s="182" t="s">
        <v>280</v>
      </c>
      <c r="Q3102" t="s">
        <v>280</v>
      </c>
      <c r="R3102" t="s">
        <v>280</v>
      </c>
      <c r="S3102" t="s">
        <v>280</v>
      </c>
      <c r="T3102" t="s">
        <v>280</v>
      </c>
    </row>
    <row r="3103" spans="2:20">
      <c r="B3103" t="s">
        <v>280</v>
      </c>
      <c r="C3103" t="s">
        <v>280</v>
      </c>
      <c r="D3103" t="s">
        <v>280</v>
      </c>
      <c r="E3103" t="s">
        <v>280</v>
      </c>
      <c r="F3103" t="s">
        <v>280</v>
      </c>
      <c r="G3103" t="s">
        <v>280</v>
      </c>
      <c r="H3103" t="s">
        <v>280</v>
      </c>
      <c r="I3103" t="s">
        <v>280</v>
      </c>
      <c r="J3103" t="s">
        <v>280</v>
      </c>
      <c r="K3103" t="s">
        <v>280</v>
      </c>
      <c r="L3103" t="s">
        <v>280</v>
      </c>
      <c r="M3103" t="s">
        <v>280</v>
      </c>
      <c r="N3103" t="s">
        <v>280</v>
      </c>
      <c r="O3103" s="182" t="s">
        <v>280</v>
      </c>
      <c r="P3103" s="182" t="s">
        <v>280</v>
      </c>
      <c r="Q3103" t="s">
        <v>280</v>
      </c>
      <c r="R3103" t="s">
        <v>280</v>
      </c>
      <c r="S3103" t="s">
        <v>280</v>
      </c>
      <c r="T3103" t="s">
        <v>280</v>
      </c>
    </row>
    <row r="3104" spans="2:20">
      <c r="B3104" t="s">
        <v>280</v>
      </c>
      <c r="C3104" t="s">
        <v>280</v>
      </c>
      <c r="D3104" t="s">
        <v>280</v>
      </c>
      <c r="E3104" t="s">
        <v>280</v>
      </c>
      <c r="F3104" t="s">
        <v>280</v>
      </c>
      <c r="G3104" t="s">
        <v>280</v>
      </c>
      <c r="H3104" t="s">
        <v>280</v>
      </c>
      <c r="I3104" t="s">
        <v>280</v>
      </c>
      <c r="J3104" t="s">
        <v>280</v>
      </c>
      <c r="K3104" t="s">
        <v>280</v>
      </c>
      <c r="L3104" t="s">
        <v>280</v>
      </c>
      <c r="M3104" t="s">
        <v>280</v>
      </c>
      <c r="N3104" t="s">
        <v>280</v>
      </c>
      <c r="O3104" s="182" t="s">
        <v>280</v>
      </c>
      <c r="P3104" s="182" t="s">
        <v>280</v>
      </c>
      <c r="Q3104" t="s">
        <v>280</v>
      </c>
      <c r="R3104" t="s">
        <v>280</v>
      </c>
      <c r="S3104" t="s">
        <v>280</v>
      </c>
      <c r="T3104" t="s">
        <v>280</v>
      </c>
    </row>
    <row r="3105" spans="2:20">
      <c r="B3105" t="s">
        <v>280</v>
      </c>
      <c r="C3105" t="s">
        <v>280</v>
      </c>
      <c r="D3105" t="s">
        <v>280</v>
      </c>
      <c r="E3105" t="s">
        <v>280</v>
      </c>
      <c r="F3105" t="s">
        <v>280</v>
      </c>
      <c r="G3105" t="s">
        <v>280</v>
      </c>
      <c r="H3105" t="s">
        <v>280</v>
      </c>
      <c r="I3105" t="s">
        <v>280</v>
      </c>
      <c r="J3105" t="s">
        <v>280</v>
      </c>
      <c r="K3105" t="s">
        <v>280</v>
      </c>
      <c r="L3105" t="s">
        <v>280</v>
      </c>
      <c r="M3105" t="s">
        <v>280</v>
      </c>
      <c r="N3105" t="s">
        <v>280</v>
      </c>
      <c r="O3105" s="182" t="s">
        <v>280</v>
      </c>
      <c r="P3105" s="182" t="s">
        <v>280</v>
      </c>
      <c r="Q3105" t="s">
        <v>280</v>
      </c>
      <c r="R3105" t="s">
        <v>280</v>
      </c>
      <c r="S3105" t="s">
        <v>280</v>
      </c>
      <c r="T3105" t="s">
        <v>280</v>
      </c>
    </row>
    <row r="3106" spans="2:20">
      <c r="B3106" t="s">
        <v>280</v>
      </c>
      <c r="C3106" t="s">
        <v>280</v>
      </c>
      <c r="D3106" t="s">
        <v>280</v>
      </c>
      <c r="E3106" t="s">
        <v>280</v>
      </c>
      <c r="F3106" t="s">
        <v>280</v>
      </c>
      <c r="G3106" t="s">
        <v>280</v>
      </c>
      <c r="H3106" t="s">
        <v>280</v>
      </c>
      <c r="I3106" t="s">
        <v>280</v>
      </c>
      <c r="J3106" t="s">
        <v>280</v>
      </c>
      <c r="K3106" t="s">
        <v>280</v>
      </c>
      <c r="L3106" t="s">
        <v>280</v>
      </c>
      <c r="M3106" t="s">
        <v>280</v>
      </c>
      <c r="N3106" t="s">
        <v>280</v>
      </c>
      <c r="O3106" s="182" t="s">
        <v>280</v>
      </c>
      <c r="P3106" s="182" t="s">
        <v>280</v>
      </c>
      <c r="Q3106" t="s">
        <v>280</v>
      </c>
      <c r="R3106" t="s">
        <v>280</v>
      </c>
      <c r="S3106" t="s">
        <v>280</v>
      </c>
      <c r="T3106" t="s">
        <v>280</v>
      </c>
    </row>
    <row r="3107" spans="2:20">
      <c r="B3107" t="s">
        <v>280</v>
      </c>
      <c r="C3107" t="s">
        <v>280</v>
      </c>
      <c r="D3107" t="s">
        <v>280</v>
      </c>
      <c r="E3107" t="s">
        <v>280</v>
      </c>
      <c r="F3107" t="s">
        <v>280</v>
      </c>
      <c r="G3107" t="s">
        <v>280</v>
      </c>
      <c r="H3107" t="s">
        <v>280</v>
      </c>
      <c r="I3107" t="s">
        <v>280</v>
      </c>
      <c r="J3107" t="s">
        <v>280</v>
      </c>
      <c r="K3107" t="s">
        <v>280</v>
      </c>
      <c r="L3107" t="s">
        <v>280</v>
      </c>
      <c r="M3107" t="s">
        <v>280</v>
      </c>
      <c r="N3107" t="s">
        <v>280</v>
      </c>
      <c r="O3107" s="182" t="s">
        <v>280</v>
      </c>
      <c r="P3107" s="182" t="s">
        <v>280</v>
      </c>
      <c r="Q3107" t="s">
        <v>280</v>
      </c>
      <c r="R3107" t="s">
        <v>280</v>
      </c>
      <c r="S3107" t="s">
        <v>280</v>
      </c>
      <c r="T3107" t="s">
        <v>280</v>
      </c>
    </row>
    <row r="3108" spans="2:20">
      <c r="B3108" t="s">
        <v>280</v>
      </c>
      <c r="C3108" t="s">
        <v>280</v>
      </c>
      <c r="D3108" t="s">
        <v>280</v>
      </c>
      <c r="E3108" t="s">
        <v>280</v>
      </c>
      <c r="F3108" t="s">
        <v>280</v>
      </c>
      <c r="G3108" t="s">
        <v>280</v>
      </c>
      <c r="H3108" t="s">
        <v>280</v>
      </c>
      <c r="I3108" t="s">
        <v>280</v>
      </c>
      <c r="J3108" t="s">
        <v>280</v>
      </c>
      <c r="K3108" t="s">
        <v>280</v>
      </c>
      <c r="L3108" t="s">
        <v>280</v>
      </c>
      <c r="M3108" t="s">
        <v>280</v>
      </c>
      <c r="N3108" t="s">
        <v>280</v>
      </c>
      <c r="O3108" s="182" t="s">
        <v>280</v>
      </c>
      <c r="P3108" s="182" t="s">
        <v>280</v>
      </c>
      <c r="Q3108" t="s">
        <v>280</v>
      </c>
      <c r="R3108" t="s">
        <v>280</v>
      </c>
      <c r="S3108" t="s">
        <v>280</v>
      </c>
      <c r="T3108" t="s">
        <v>280</v>
      </c>
    </row>
    <row r="3109" spans="2:20">
      <c r="B3109" t="s">
        <v>280</v>
      </c>
      <c r="C3109" t="s">
        <v>280</v>
      </c>
      <c r="D3109" t="s">
        <v>280</v>
      </c>
      <c r="E3109" t="s">
        <v>280</v>
      </c>
      <c r="F3109" t="s">
        <v>280</v>
      </c>
      <c r="G3109" t="s">
        <v>280</v>
      </c>
      <c r="H3109" t="s">
        <v>280</v>
      </c>
      <c r="I3109" t="s">
        <v>280</v>
      </c>
      <c r="J3109" t="s">
        <v>280</v>
      </c>
      <c r="K3109" t="s">
        <v>280</v>
      </c>
      <c r="L3109" t="s">
        <v>280</v>
      </c>
      <c r="M3109" t="s">
        <v>280</v>
      </c>
      <c r="N3109" t="s">
        <v>280</v>
      </c>
      <c r="O3109" s="182" t="s">
        <v>280</v>
      </c>
      <c r="P3109" s="182" t="s">
        <v>280</v>
      </c>
      <c r="Q3109" t="s">
        <v>280</v>
      </c>
      <c r="R3109" t="s">
        <v>280</v>
      </c>
      <c r="S3109" t="s">
        <v>280</v>
      </c>
      <c r="T3109" t="s">
        <v>280</v>
      </c>
    </row>
    <row r="3110" spans="2:20">
      <c r="B3110" t="s">
        <v>280</v>
      </c>
      <c r="C3110" t="s">
        <v>280</v>
      </c>
      <c r="D3110" t="s">
        <v>280</v>
      </c>
      <c r="E3110" t="s">
        <v>280</v>
      </c>
      <c r="F3110" t="s">
        <v>280</v>
      </c>
      <c r="G3110" t="s">
        <v>280</v>
      </c>
      <c r="H3110" t="s">
        <v>280</v>
      </c>
      <c r="I3110" t="s">
        <v>280</v>
      </c>
      <c r="J3110" t="s">
        <v>280</v>
      </c>
      <c r="K3110" t="s">
        <v>280</v>
      </c>
      <c r="L3110" t="s">
        <v>280</v>
      </c>
      <c r="M3110" t="s">
        <v>280</v>
      </c>
      <c r="N3110" t="s">
        <v>280</v>
      </c>
      <c r="O3110" s="182" t="s">
        <v>280</v>
      </c>
      <c r="P3110" s="182" t="s">
        <v>280</v>
      </c>
      <c r="Q3110" t="s">
        <v>280</v>
      </c>
      <c r="R3110" t="s">
        <v>280</v>
      </c>
      <c r="S3110" t="s">
        <v>280</v>
      </c>
      <c r="T3110" t="s">
        <v>280</v>
      </c>
    </row>
    <row r="3111" spans="2:20">
      <c r="B3111" t="s">
        <v>280</v>
      </c>
      <c r="C3111" t="s">
        <v>280</v>
      </c>
      <c r="D3111" t="s">
        <v>280</v>
      </c>
      <c r="E3111" t="s">
        <v>280</v>
      </c>
      <c r="F3111" t="s">
        <v>280</v>
      </c>
      <c r="G3111" t="s">
        <v>280</v>
      </c>
      <c r="H3111" t="s">
        <v>280</v>
      </c>
      <c r="I3111" t="s">
        <v>280</v>
      </c>
      <c r="J3111" t="s">
        <v>280</v>
      </c>
      <c r="K3111" t="s">
        <v>280</v>
      </c>
      <c r="L3111" t="s">
        <v>280</v>
      </c>
      <c r="M3111" t="s">
        <v>280</v>
      </c>
      <c r="N3111" t="s">
        <v>280</v>
      </c>
      <c r="O3111" s="182" t="s">
        <v>280</v>
      </c>
      <c r="P3111" s="182" t="s">
        <v>280</v>
      </c>
      <c r="Q3111" t="s">
        <v>280</v>
      </c>
      <c r="R3111" t="s">
        <v>280</v>
      </c>
      <c r="S3111" t="s">
        <v>280</v>
      </c>
      <c r="T3111" t="s">
        <v>280</v>
      </c>
    </row>
    <row r="3112" spans="2:20">
      <c r="B3112" t="s">
        <v>280</v>
      </c>
      <c r="C3112" t="s">
        <v>280</v>
      </c>
      <c r="D3112" t="s">
        <v>280</v>
      </c>
      <c r="E3112" t="s">
        <v>280</v>
      </c>
      <c r="F3112" t="s">
        <v>280</v>
      </c>
      <c r="G3112" t="s">
        <v>280</v>
      </c>
      <c r="H3112" t="s">
        <v>280</v>
      </c>
      <c r="I3112" t="s">
        <v>280</v>
      </c>
      <c r="J3112" t="s">
        <v>280</v>
      </c>
      <c r="K3112" t="s">
        <v>280</v>
      </c>
      <c r="L3112" t="s">
        <v>280</v>
      </c>
      <c r="M3112" t="s">
        <v>280</v>
      </c>
      <c r="N3112" t="s">
        <v>280</v>
      </c>
      <c r="O3112" s="182" t="s">
        <v>280</v>
      </c>
      <c r="P3112" s="182" t="s">
        <v>280</v>
      </c>
      <c r="Q3112" t="s">
        <v>280</v>
      </c>
      <c r="R3112" t="s">
        <v>280</v>
      </c>
      <c r="S3112" t="s">
        <v>280</v>
      </c>
      <c r="T3112" t="s">
        <v>280</v>
      </c>
    </row>
    <row r="3113" spans="2:20">
      <c r="B3113" t="s">
        <v>280</v>
      </c>
      <c r="C3113" t="s">
        <v>280</v>
      </c>
      <c r="D3113" t="s">
        <v>280</v>
      </c>
      <c r="E3113" t="s">
        <v>280</v>
      </c>
      <c r="F3113" t="s">
        <v>280</v>
      </c>
      <c r="G3113" t="s">
        <v>280</v>
      </c>
      <c r="H3113" t="s">
        <v>280</v>
      </c>
      <c r="I3113" t="s">
        <v>280</v>
      </c>
      <c r="J3113" t="s">
        <v>280</v>
      </c>
      <c r="K3113" t="s">
        <v>280</v>
      </c>
      <c r="L3113" t="s">
        <v>280</v>
      </c>
      <c r="M3113" t="s">
        <v>280</v>
      </c>
      <c r="N3113" t="s">
        <v>280</v>
      </c>
      <c r="O3113" s="182" t="s">
        <v>280</v>
      </c>
      <c r="P3113" s="182" t="s">
        <v>280</v>
      </c>
      <c r="Q3113" t="s">
        <v>280</v>
      </c>
      <c r="R3113" t="s">
        <v>280</v>
      </c>
      <c r="S3113" t="s">
        <v>280</v>
      </c>
      <c r="T3113" t="s">
        <v>280</v>
      </c>
    </row>
    <row r="3114" spans="2:20">
      <c r="B3114" t="s">
        <v>280</v>
      </c>
      <c r="C3114" t="s">
        <v>280</v>
      </c>
      <c r="D3114" t="s">
        <v>280</v>
      </c>
      <c r="E3114" t="s">
        <v>280</v>
      </c>
      <c r="F3114" t="s">
        <v>280</v>
      </c>
      <c r="G3114" t="s">
        <v>280</v>
      </c>
      <c r="H3114" t="s">
        <v>280</v>
      </c>
      <c r="I3114" t="s">
        <v>280</v>
      </c>
      <c r="J3114" t="s">
        <v>280</v>
      </c>
      <c r="K3114" t="s">
        <v>280</v>
      </c>
      <c r="L3114" t="s">
        <v>280</v>
      </c>
      <c r="M3114" t="s">
        <v>280</v>
      </c>
      <c r="N3114" t="s">
        <v>280</v>
      </c>
      <c r="O3114" s="182" t="s">
        <v>280</v>
      </c>
      <c r="P3114" s="182" t="s">
        <v>280</v>
      </c>
      <c r="Q3114" t="s">
        <v>280</v>
      </c>
      <c r="R3114" t="s">
        <v>280</v>
      </c>
      <c r="S3114" t="s">
        <v>280</v>
      </c>
      <c r="T3114" t="s">
        <v>280</v>
      </c>
    </row>
    <row r="3115" spans="2:20">
      <c r="B3115" t="s">
        <v>280</v>
      </c>
      <c r="C3115" t="s">
        <v>280</v>
      </c>
      <c r="D3115" t="s">
        <v>280</v>
      </c>
      <c r="E3115" t="s">
        <v>280</v>
      </c>
      <c r="F3115" t="s">
        <v>280</v>
      </c>
      <c r="G3115" t="s">
        <v>280</v>
      </c>
      <c r="H3115" t="s">
        <v>280</v>
      </c>
      <c r="I3115" t="s">
        <v>280</v>
      </c>
      <c r="J3115" t="s">
        <v>280</v>
      </c>
      <c r="K3115" t="s">
        <v>280</v>
      </c>
      <c r="L3115" t="s">
        <v>280</v>
      </c>
      <c r="M3115" t="s">
        <v>280</v>
      </c>
      <c r="N3115" t="s">
        <v>280</v>
      </c>
      <c r="O3115" s="182" t="s">
        <v>280</v>
      </c>
      <c r="P3115" s="182" t="s">
        <v>280</v>
      </c>
      <c r="Q3115" t="s">
        <v>280</v>
      </c>
      <c r="R3115" t="s">
        <v>280</v>
      </c>
      <c r="S3115" t="s">
        <v>280</v>
      </c>
      <c r="T3115" t="s">
        <v>280</v>
      </c>
    </row>
    <row r="3116" spans="2:20">
      <c r="B3116" t="s">
        <v>280</v>
      </c>
      <c r="C3116" t="s">
        <v>280</v>
      </c>
      <c r="D3116" t="s">
        <v>280</v>
      </c>
      <c r="E3116" t="s">
        <v>280</v>
      </c>
      <c r="F3116" t="s">
        <v>280</v>
      </c>
      <c r="G3116" t="s">
        <v>280</v>
      </c>
      <c r="H3116" t="s">
        <v>280</v>
      </c>
      <c r="I3116" t="s">
        <v>280</v>
      </c>
      <c r="J3116" t="s">
        <v>280</v>
      </c>
      <c r="K3116" t="s">
        <v>280</v>
      </c>
      <c r="L3116" t="s">
        <v>280</v>
      </c>
      <c r="M3116" t="s">
        <v>280</v>
      </c>
      <c r="N3116" t="s">
        <v>280</v>
      </c>
      <c r="O3116" s="182" t="s">
        <v>280</v>
      </c>
      <c r="P3116" s="182" t="s">
        <v>280</v>
      </c>
      <c r="Q3116" t="s">
        <v>280</v>
      </c>
      <c r="R3116" t="s">
        <v>280</v>
      </c>
      <c r="S3116" t="s">
        <v>280</v>
      </c>
      <c r="T3116" t="s">
        <v>280</v>
      </c>
    </row>
    <row r="3117" spans="2:20">
      <c r="B3117" t="s">
        <v>280</v>
      </c>
      <c r="C3117" t="s">
        <v>280</v>
      </c>
      <c r="D3117" t="s">
        <v>280</v>
      </c>
      <c r="E3117" t="s">
        <v>280</v>
      </c>
      <c r="F3117" t="s">
        <v>280</v>
      </c>
      <c r="G3117" t="s">
        <v>280</v>
      </c>
      <c r="H3117" t="s">
        <v>280</v>
      </c>
      <c r="I3117" t="s">
        <v>280</v>
      </c>
      <c r="J3117" t="s">
        <v>280</v>
      </c>
      <c r="K3117" t="s">
        <v>280</v>
      </c>
      <c r="L3117" t="s">
        <v>280</v>
      </c>
      <c r="M3117" t="s">
        <v>280</v>
      </c>
      <c r="N3117" t="s">
        <v>280</v>
      </c>
      <c r="O3117" s="182" t="s">
        <v>280</v>
      </c>
      <c r="P3117" s="182" t="s">
        <v>280</v>
      </c>
      <c r="Q3117" t="s">
        <v>280</v>
      </c>
      <c r="R3117" t="s">
        <v>280</v>
      </c>
      <c r="S3117" t="s">
        <v>280</v>
      </c>
      <c r="T3117" t="s">
        <v>280</v>
      </c>
    </row>
    <row r="3118" spans="2:20">
      <c r="B3118" t="s">
        <v>280</v>
      </c>
      <c r="C3118" t="s">
        <v>280</v>
      </c>
      <c r="D3118" t="s">
        <v>280</v>
      </c>
      <c r="E3118" t="s">
        <v>280</v>
      </c>
      <c r="F3118" t="s">
        <v>280</v>
      </c>
      <c r="G3118" t="s">
        <v>280</v>
      </c>
      <c r="H3118" t="s">
        <v>280</v>
      </c>
      <c r="I3118" t="s">
        <v>280</v>
      </c>
      <c r="J3118" t="s">
        <v>280</v>
      </c>
      <c r="K3118" t="s">
        <v>280</v>
      </c>
      <c r="L3118" t="s">
        <v>280</v>
      </c>
      <c r="M3118" t="s">
        <v>280</v>
      </c>
      <c r="N3118" t="s">
        <v>280</v>
      </c>
      <c r="O3118" s="182" t="s">
        <v>280</v>
      </c>
      <c r="P3118" s="182" t="s">
        <v>280</v>
      </c>
      <c r="Q3118" t="s">
        <v>280</v>
      </c>
      <c r="R3118" t="s">
        <v>280</v>
      </c>
      <c r="S3118" t="s">
        <v>280</v>
      </c>
      <c r="T3118" t="s">
        <v>280</v>
      </c>
    </row>
    <row r="3119" spans="2:20">
      <c r="B3119" t="s">
        <v>280</v>
      </c>
      <c r="C3119" t="s">
        <v>280</v>
      </c>
      <c r="D3119" t="s">
        <v>280</v>
      </c>
      <c r="E3119" t="s">
        <v>280</v>
      </c>
      <c r="F3119" t="s">
        <v>280</v>
      </c>
      <c r="G3119" t="s">
        <v>280</v>
      </c>
      <c r="H3119" t="s">
        <v>280</v>
      </c>
      <c r="I3119" t="s">
        <v>280</v>
      </c>
      <c r="J3119" t="s">
        <v>280</v>
      </c>
      <c r="K3119" t="s">
        <v>280</v>
      </c>
      <c r="L3119" t="s">
        <v>280</v>
      </c>
      <c r="M3119" t="s">
        <v>280</v>
      </c>
      <c r="N3119" t="s">
        <v>280</v>
      </c>
      <c r="O3119" s="182" t="s">
        <v>280</v>
      </c>
      <c r="P3119" s="182" t="s">
        <v>280</v>
      </c>
      <c r="Q3119" t="s">
        <v>280</v>
      </c>
      <c r="R3119" t="s">
        <v>280</v>
      </c>
      <c r="S3119" t="s">
        <v>280</v>
      </c>
      <c r="T3119" t="s">
        <v>280</v>
      </c>
    </row>
    <row r="3120" spans="2:20">
      <c r="B3120" t="s">
        <v>280</v>
      </c>
      <c r="C3120" t="s">
        <v>280</v>
      </c>
      <c r="D3120" t="s">
        <v>280</v>
      </c>
      <c r="E3120" t="s">
        <v>280</v>
      </c>
      <c r="F3120" t="s">
        <v>280</v>
      </c>
      <c r="G3120" t="s">
        <v>280</v>
      </c>
      <c r="H3120" t="s">
        <v>280</v>
      </c>
      <c r="I3120" t="s">
        <v>280</v>
      </c>
      <c r="J3120" t="s">
        <v>280</v>
      </c>
      <c r="K3120" t="s">
        <v>280</v>
      </c>
      <c r="L3120" t="s">
        <v>280</v>
      </c>
      <c r="M3120" t="s">
        <v>280</v>
      </c>
      <c r="N3120" t="s">
        <v>280</v>
      </c>
      <c r="O3120" s="182" t="s">
        <v>280</v>
      </c>
      <c r="P3120" s="182" t="s">
        <v>280</v>
      </c>
      <c r="Q3120" t="s">
        <v>280</v>
      </c>
      <c r="R3120" t="s">
        <v>280</v>
      </c>
      <c r="S3120" t="s">
        <v>280</v>
      </c>
      <c r="T3120" t="s">
        <v>280</v>
      </c>
    </row>
    <row r="3121" spans="2:20">
      <c r="B3121" t="s">
        <v>280</v>
      </c>
      <c r="C3121" t="s">
        <v>280</v>
      </c>
      <c r="D3121" t="s">
        <v>280</v>
      </c>
      <c r="E3121" t="s">
        <v>280</v>
      </c>
      <c r="F3121" t="s">
        <v>280</v>
      </c>
      <c r="G3121" t="s">
        <v>280</v>
      </c>
      <c r="H3121" t="s">
        <v>280</v>
      </c>
      <c r="I3121" t="s">
        <v>280</v>
      </c>
      <c r="J3121" t="s">
        <v>280</v>
      </c>
      <c r="K3121" t="s">
        <v>280</v>
      </c>
      <c r="L3121" t="s">
        <v>280</v>
      </c>
      <c r="M3121" t="s">
        <v>280</v>
      </c>
      <c r="N3121" t="s">
        <v>280</v>
      </c>
      <c r="O3121" s="182" t="s">
        <v>280</v>
      </c>
      <c r="P3121" s="182" t="s">
        <v>280</v>
      </c>
      <c r="Q3121" t="s">
        <v>280</v>
      </c>
      <c r="R3121" t="s">
        <v>280</v>
      </c>
      <c r="S3121" t="s">
        <v>280</v>
      </c>
      <c r="T3121" t="s">
        <v>280</v>
      </c>
    </row>
    <row r="3122" spans="2:20">
      <c r="B3122" t="s">
        <v>280</v>
      </c>
      <c r="C3122" t="s">
        <v>280</v>
      </c>
      <c r="D3122" t="s">
        <v>280</v>
      </c>
      <c r="E3122" t="s">
        <v>280</v>
      </c>
      <c r="F3122" t="s">
        <v>280</v>
      </c>
      <c r="G3122" t="s">
        <v>280</v>
      </c>
      <c r="H3122" t="s">
        <v>280</v>
      </c>
      <c r="I3122" t="s">
        <v>280</v>
      </c>
      <c r="J3122" t="s">
        <v>280</v>
      </c>
      <c r="K3122" t="s">
        <v>280</v>
      </c>
      <c r="L3122" t="s">
        <v>280</v>
      </c>
      <c r="M3122" t="s">
        <v>280</v>
      </c>
      <c r="N3122" t="s">
        <v>280</v>
      </c>
      <c r="O3122" s="182" t="s">
        <v>280</v>
      </c>
      <c r="P3122" s="182" t="s">
        <v>280</v>
      </c>
      <c r="Q3122" t="s">
        <v>280</v>
      </c>
      <c r="R3122" t="s">
        <v>280</v>
      </c>
      <c r="S3122" t="s">
        <v>280</v>
      </c>
      <c r="T3122" t="s">
        <v>280</v>
      </c>
    </row>
    <row r="3123" spans="2:20">
      <c r="B3123" t="s">
        <v>280</v>
      </c>
      <c r="C3123" t="s">
        <v>280</v>
      </c>
      <c r="D3123" t="s">
        <v>280</v>
      </c>
      <c r="E3123" t="s">
        <v>280</v>
      </c>
      <c r="F3123" t="s">
        <v>280</v>
      </c>
      <c r="G3123" t="s">
        <v>280</v>
      </c>
      <c r="H3123" t="s">
        <v>280</v>
      </c>
      <c r="I3123" t="s">
        <v>280</v>
      </c>
      <c r="J3123" t="s">
        <v>280</v>
      </c>
      <c r="K3123" t="s">
        <v>280</v>
      </c>
      <c r="L3123" t="s">
        <v>280</v>
      </c>
      <c r="M3123" t="s">
        <v>280</v>
      </c>
      <c r="N3123" t="s">
        <v>280</v>
      </c>
      <c r="O3123" s="182" t="s">
        <v>280</v>
      </c>
      <c r="P3123" s="182" t="s">
        <v>280</v>
      </c>
      <c r="Q3123" t="s">
        <v>280</v>
      </c>
      <c r="R3123" t="s">
        <v>280</v>
      </c>
      <c r="S3123" t="s">
        <v>280</v>
      </c>
      <c r="T3123" t="s">
        <v>280</v>
      </c>
    </row>
    <row r="3124" spans="2:20">
      <c r="B3124" t="s">
        <v>280</v>
      </c>
      <c r="C3124" t="s">
        <v>280</v>
      </c>
      <c r="D3124" t="s">
        <v>280</v>
      </c>
      <c r="E3124" t="s">
        <v>280</v>
      </c>
      <c r="F3124" t="s">
        <v>280</v>
      </c>
      <c r="G3124" t="s">
        <v>280</v>
      </c>
      <c r="H3124" t="s">
        <v>280</v>
      </c>
      <c r="I3124" t="s">
        <v>280</v>
      </c>
      <c r="J3124" t="s">
        <v>280</v>
      </c>
      <c r="K3124" t="s">
        <v>280</v>
      </c>
      <c r="L3124" t="s">
        <v>280</v>
      </c>
      <c r="M3124" t="s">
        <v>280</v>
      </c>
      <c r="N3124" t="s">
        <v>280</v>
      </c>
      <c r="O3124" s="182" t="s">
        <v>280</v>
      </c>
      <c r="P3124" s="182" t="s">
        <v>280</v>
      </c>
      <c r="Q3124" t="s">
        <v>280</v>
      </c>
      <c r="R3124" t="s">
        <v>280</v>
      </c>
      <c r="S3124" t="s">
        <v>280</v>
      </c>
      <c r="T3124" t="s">
        <v>280</v>
      </c>
    </row>
    <row r="3125" spans="2:20">
      <c r="B3125" t="s">
        <v>280</v>
      </c>
      <c r="C3125" t="s">
        <v>280</v>
      </c>
      <c r="D3125" t="s">
        <v>280</v>
      </c>
      <c r="E3125" t="s">
        <v>280</v>
      </c>
      <c r="F3125" t="s">
        <v>280</v>
      </c>
      <c r="G3125" t="s">
        <v>280</v>
      </c>
      <c r="H3125" t="s">
        <v>280</v>
      </c>
      <c r="I3125" t="s">
        <v>280</v>
      </c>
      <c r="J3125" t="s">
        <v>280</v>
      </c>
      <c r="K3125" t="s">
        <v>280</v>
      </c>
      <c r="L3125" t="s">
        <v>280</v>
      </c>
      <c r="M3125" t="s">
        <v>280</v>
      </c>
      <c r="N3125" t="s">
        <v>280</v>
      </c>
      <c r="O3125" s="182" t="s">
        <v>280</v>
      </c>
      <c r="P3125" s="182" t="s">
        <v>280</v>
      </c>
      <c r="Q3125" t="s">
        <v>280</v>
      </c>
      <c r="R3125" t="s">
        <v>280</v>
      </c>
      <c r="S3125" t="s">
        <v>280</v>
      </c>
      <c r="T3125" t="s">
        <v>280</v>
      </c>
    </row>
    <row r="3126" spans="2:20">
      <c r="B3126" t="s">
        <v>280</v>
      </c>
      <c r="C3126" t="s">
        <v>280</v>
      </c>
      <c r="D3126" t="s">
        <v>280</v>
      </c>
      <c r="E3126" t="s">
        <v>280</v>
      </c>
      <c r="F3126" t="s">
        <v>280</v>
      </c>
      <c r="G3126" t="s">
        <v>280</v>
      </c>
      <c r="H3126" t="s">
        <v>280</v>
      </c>
      <c r="I3126" t="s">
        <v>280</v>
      </c>
      <c r="J3126" t="s">
        <v>280</v>
      </c>
      <c r="K3126" t="s">
        <v>280</v>
      </c>
      <c r="L3126" t="s">
        <v>280</v>
      </c>
      <c r="M3126" t="s">
        <v>280</v>
      </c>
      <c r="N3126" t="s">
        <v>280</v>
      </c>
      <c r="O3126" s="182" t="s">
        <v>280</v>
      </c>
      <c r="P3126" s="182" t="s">
        <v>280</v>
      </c>
      <c r="Q3126" t="s">
        <v>280</v>
      </c>
      <c r="R3126" t="s">
        <v>280</v>
      </c>
      <c r="S3126" t="s">
        <v>280</v>
      </c>
      <c r="T3126" t="s">
        <v>280</v>
      </c>
    </row>
    <row r="3127" spans="2:20">
      <c r="B3127" t="s">
        <v>280</v>
      </c>
      <c r="C3127" t="s">
        <v>280</v>
      </c>
      <c r="D3127" t="s">
        <v>280</v>
      </c>
      <c r="E3127" t="s">
        <v>280</v>
      </c>
      <c r="F3127" t="s">
        <v>280</v>
      </c>
      <c r="G3127" t="s">
        <v>280</v>
      </c>
      <c r="H3127" t="s">
        <v>280</v>
      </c>
      <c r="I3127" t="s">
        <v>280</v>
      </c>
      <c r="J3127" t="s">
        <v>280</v>
      </c>
      <c r="K3127" t="s">
        <v>280</v>
      </c>
      <c r="L3127" t="s">
        <v>280</v>
      </c>
      <c r="M3127" t="s">
        <v>280</v>
      </c>
      <c r="N3127" t="s">
        <v>280</v>
      </c>
      <c r="O3127" s="182" t="s">
        <v>280</v>
      </c>
      <c r="P3127" s="182" t="s">
        <v>280</v>
      </c>
      <c r="Q3127" t="s">
        <v>280</v>
      </c>
      <c r="R3127" t="s">
        <v>280</v>
      </c>
      <c r="S3127" t="s">
        <v>280</v>
      </c>
      <c r="T3127" t="s">
        <v>280</v>
      </c>
    </row>
    <row r="3128" spans="2:20">
      <c r="B3128" t="s">
        <v>280</v>
      </c>
      <c r="C3128" t="s">
        <v>280</v>
      </c>
      <c r="D3128" t="s">
        <v>280</v>
      </c>
      <c r="E3128" t="s">
        <v>280</v>
      </c>
      <c r="F3128" t="s">
        <v>280</v>
      </c>
      <c r="G3128" t="s">
        <v>280</v>
      </c>
      <c r="H3128" t="s">
        <v>280</v>
      </c>
      <c r="I3128" t="s">
        <v>280</v>
      </c>
      <c r="J3128" t="s">
        <v>280</v>
      </c>
      <c r="K3128" t="s">
        <v>280</v>
      </c>
      <c r="L3128" t="s">
        <v>280</v>
      </c>
      <c r="M3128" t="s">
        <v>280</v>
      </c>
      <c r="N3128" t="s">
        <v>280</v>
      </c>
      <c r="O3128" s="182" t="s">
        <v>280</v>
      </c>
      <c r="P3128" s="182" t="s">
        <v>280</v>
      </c>
      <c r="Q3128" t="s">
        <v>280</v>
      </c>
      <c r="R3128" t="s">
        <v>280</v>
      </c>
      <c r="S3128" t="s">
        <v>280</v>
      </c>
      <c r="T3128" t="s">
        <v>280</v>
      </c>
    </row>
    <row r="3129" spans="2:20">
      <c r="B3129" t="s">
        <v>280</v>
      </c>
      <c r="C3129" t="s">
        <v>280</v>
      </c>
      <c r="D3129" t="s">
        <v>280</v>
      </c>
      <c r="E3129" t="s">
        <v>280</v>
      </c>
      <c r="F3129" t="s">
        <v>280</v>
      </c>
      <c r="G3129" t="s">
        <v>280</v>
      </c>
      <c r="H3129" t="s">
        <v>280</v>
      </c>
      <c r="I3129" t="s">
        <v>280</v>
      </c>
      <c r="J3129" t="s">
        <v>280</v>
      </c>
      <c r="K3129" t="s">
        <v>280</v>
      </c>
      <c r="L3129" t="s">
        <v>280</v>
      </c>
      <c r="M3129" t="s">
        <v>280</v>
      </c>
      <c r="N3129" t="s">
        <v>280</v>
      </c>
      <c r="O3129" s="182" t="s">
        <v>280</v>
      </c>
      <c r="P3129" s="182" t="s">
        <v>280</v>
      </c>
      <c r="Q3129" t="s">
        <v>280</v>
      </c>
      <c r="R3129" t="s">
        <v>280</v>
      </c>
      <c r="S3129" t="s">
        <v>280</v>
      </c>
      <c r="T3129" t="s">
        <v>280</v>
      </c>
    </row>
    <row r="3130" spans="2:20">
      <c r="B3130" t="s">
        <v>280</v>
      </c>
      <c r="C3130" t="s">
        <v>280</v>
      </c>
      <c r="D3130" t="s">
        <v>280</v>
      </c>
      <c r="E3130" t="s">
        <v>280</v>
      </c>
      <c r="F3130" t="s">
        <v>280</v>
      </c>
      <c r="G3130" t="s">
        <v>280</v>
      </c>
      <c r="H3130" t="s">
        <v>280</v>
      </c>
      <c r="I3130" t="s">
        <v>280</v>
      </c>
      <c r="J3130" t="s">
        <v>280</v>
      </c>
      <c r="K3130" t="s">
        <v>280</v>
      </c>
      <c r="L3130" t="s">
        <v>280</v>
      </c>
      <c r="M3130" t="s">
        <v>280</v>
      </c>
      <c r="N3130" t="s">
        <v>280</v>
      </c>
      <c r="O3130" s="182" t="s">
        <v>280</v>
      </c>
      <c r="P3130" s="182" t="s">
        <v>280</v>
      </c>
      <c r="Q3130" t="s">
        <v>280</v>
      </c>
      <c r="R3130" t="s">
        <v>280</v>
      </c>
      <c r="S3130" t="s">
        <v>280</v>
      </c>
      <c r="T3130" t="s">
        <v>280</v>
      </c>
    </row>
    <row r="3131" spans="2:20">
      <c r="B3131" t="s">
        <v>280</v>
      </c>
      <c r="C3131" t="s">
        <v>280</v>
      </c>
      <c r="D3131" t="s">
        <v>280</v>
      </c>
      <c r="E3131" t="s">
        <v>280</v>
      </c>
      <c r="F3131" t="s">
        <v>280</v>
      </c>
      <c r="G3131" t="s">
        <v>280</v>
      </c>
      <c r="H3131" t="s">
        <v>280</v>
      </c>
      <c r="I3131" t="s">
        <v>280</v>
      </c>
      <c r="J3131" t="s">
        <v>280</v>
      </c>
      <c r="K3131" t="s">
        <v>280</v>
      </c>
      <c r="L3131" t="s">
        <v>280</v>
      </c>
      <c r="M3131" t="s">
        <v>280</v>
      </c>
      <c r="N3131" t="s">
        <v>280</v>
      </c>
      <c r="O3131" s="182" t="s">
        <v>280</v>
      </c>
      <c r="P3131" s="182" t="s">
        <v>280</v>
      </c>
      <c r="Q3131" t="s">
        <v>280</v>
      </c>
      <c r="R3131" t="s">
        <v>280</v>
      </c>
      <c r="S3131" t="s">
        <v>280</v>
      </c>
      <c r="T3131" t="s">
        <v>280</v>
      </c>
    </row>
    <row r="3132" spans="2:20">
      <c r="B3132" t="s">
        <v>280</v>
      </c>
      <c r="C3132" t="s">
        <v>280</v>
      </c>
      <c r="D3132" t="s">
        <v>280</v>
      </c>
      <c r="E3132" t="s">
        <v>280</v>
      </c>
      <c r="F3132" t="s">
        <v>280</v>
      </c>
      <c r="G3132" t="s">
        <v>280</v>
      </c>
      <c r="H3132" t="s">
        <v>280</v>
      </c>
      <c r="I3132" t="s">
        <v>280</v>
      </c>
      <c r="J3132" t="s">
        <v>280</v>
      </c>
      <c r="K3132" t="s">
        <v>280</v>
      </c>
      <c r="L3132" t="s">
        <v>280</v>
      </c>
      <c r="M3132" t="s">
        <v>280</v>
      </c>
      <c r="N3132" t="s">
        <v>280</v>
      </c>
      <c r="O3132" s="182" t="s">
        <v>280</v>
      </c>
      <c r="P3132" s="182" t="s">
        <v>280</v>
      </c>
      <c r="Q3132" t="s">
        <v>280</v>
      </c>
      <c r="R3132" t="s">
        <v>280</v>
      </c>
      <c r="S3132" t="s">
        <v>280</v>
      </c>
      <c r="T3132" t="s">
        <v>280</v>
      </c>
    </row>
    <row r="3133" spans="2:20">
      <c r="B3133" t="s">
        <v>280</v>
      </c>
      <c r="C3133" t="s">
        <v>280</v>
      </c>
      <c r="D3133" t="s">
        <v>280</v>
      </c>
      <c r="E3133" t="s">
        <v>280</v>
      </c>
      <c r="F3133" t="s">
        <v>280</v>
      </c>
      <c r="G3133" t="s">
        <v>280</v>
      </c>
      <c r="H3133" t="s">
        <v>280</v>
      </c>
      <c r="I3133" t="s">
        <v>280</v>
      </c>
      <c r="J3133" t="s">
        <v>280</v>
      </c>
      <c r="K3133" t="s">
        <v>280</v>
      </c>
      <c r="L3133" t="s">
        <v>280</v>
      </c>
      <c r="M3133" t="s">
        <v>280</v>
      </c>
      <c r="N3133" t="s">
        <v>280</v>
      </c>
      <c r="O3133" s="182" t="s">
        <v>280</v>
      </c>
      <c r="P3133" s="182" t="s">
        <v>280</v>
      </c>
      <c r="Q3133" t="s">
        <v>280</v>
      </c>
      <c r="R3133" t="s">
        <v>280</v>
      </c>
      <c r="S3133" t="s">
        <v>280</v>
      </c>
      <c r="T3133" t="s">
        <v>280</v>
      </c>
    </row>
    <row r="3134" spans="2:20">
      <c r="B3134" t="s">
        <v>280</v>
      </c>
      <c r="C3134" t="s">
        <v>280</v>
      </c>
      <c r="D3134" t="s">
        <v>280</v>
      </c>
      <c r="E3134" t="s">
        <v>280</v>
      </c>
      <c r="F3134" t="s">
        <v>280</v>
      </c>
      <c r="G3134" t="s">
        <v>280</v>
      </c>
      <c r="H3134" t="s">
        <v>280</v>
      </c>
      <c r="I3134" t="s">
        <v>280</v>
      </c>
      <c r="J3134" t="s">
        <v>280</v>
      </c>
      <c r="K3134" t="s">
        <v>280</v>
      </c>
      <c r="L3134" t="s">
        <v>280</v>
      </c>
      <c r="M3134" t="s">
        <v>280</v>
      </c>
      <c r="N3134" t="s">
        <v>280</v>
      </c>
      <c r="O3134" s="182" t="s">
        <v>280</v>
      </c>
      <c r="P3134" s="182" t="s">
        <v>280</v>
      </c>
      <c r="Q3134" t="s">
        <v>280</v>
      </c>
      <c r="R3134" t="s">
        <v>280</v>
      </c>
      <c r="S3134" t="s">
        <v>280</v>
      </c>
      <c r="T3134" t="s">
        <v>280</v>
      </c>
    </row>
    <row r="3135" spans="2:20">
      <c r="B3135" t="s">
        <v>280</v>
      </c>
      <c r="C3135" t="s">
        <v>280</v>
      </c>
      <c r="D3135" t="s">
        <v>280</v>
      </c>
      <c r="E3135" t="s">
        <v>280</v>
      </c>
      <c r="F3135" t="s">
        <v>280</v>
      </c>
      <c r="G3135" t="s">
        <v>280</v>
      </c>
      <c r="H3135" t="s">
        <v>280</v>
      </c>
      <c r="I3135" t="s">
        <v>280</v>
      </c>
      <c r="J3135" t="s">
        <v>280</v>
      </c>
      <c r="K3135" t="s">
        <v>280</v>
      </c>
      <c r="L3135" t="s">
        <v>280</v>
      </c>
      <c r="M3135" t="s">
        <v>280</v>
      </c>
      <c r="N3135" t="s">
        <v>280</v>
      </c>
      <c r="O3135" s="182" t="s">
        <v>280</v>
      </c>
      <c r="P3135" s="182" t="s">
        <v>280</v>
      </c>
      <c r="Q3135" t="s">
        <v>280</v>
      </c>
      <c r="R3135" t="s">
        <v>280</v>
      </c>
      <c r="S3135" t="s">
        <v>280</v>
      </c>
      <c r="T3135" t="s">
        <v>280</v>
      </c>
    </row>
    <row r="3136" spans="2:20">
      <c r="B3136" t="s">
        <v>280</v>
      </c>
      <c r="C3136" t="s">
        <v>280</v>
      </c>
      <c r="D3136" t="s">
        <v>280</v>
      </c>
      <c r="E3136" t="s">
        <v>280</v>
      </c>
      <c r="F3136" t="s">
        <v>280</v>
      </c>
      <c r="G3136" t="s">
        <v>280</v>
      </c>
      <c r="H3136" t="s">
        <v>280</v>
      </c>
      <c r="I3136" t="s">
        <v>280</v>
      </c>
      <c r="J3136" t="s">
        <v>280</v>
      </c>
      <c r="K3136" t="s">
        <v>280</v>
      </c>
      <c r="L3136" t="s">
        <v>280</v>
      </c>
      <c r="M3136" t="s">
        <v>280</v>
      </c>
      <c r="N3136" t="s">
        <v>280</v>
      </c>
      <c r="O3136" s="182" t="s">
        <v>280</v>
      </c>
      <c r="P3136" s="182" t="s">
        <v>280</v>
      </c>
      <c r="Q3136" t="s">
        <v>280</v>
      </c>
      <c r="R3136" t="s">
        <v>280</v>
      </c>
      <c r="S3136" t="s">
        <v>280</v>
      </c>
      <c r="T3136" t="s">
        <v>280</v>
      </c>
    </row>
    <row r="3137" spans="2:20">
      <c r="B3137" t="s">
        <v>280</v>
      </c>
      <c r="C3137" t="s">
        <v>280</v>
      </c>
      <c r="D3137" t="s">
        <v>280</v>
      </c>
      <c r="E3137" t="s">
        <v>280</v>
      </c>
      <c r="F3137" t="s">
        <v>280</v>
      </c>
      <c r="G3137" t="s">
        <v>280</v>
      </c>
      <c r="H3137" t="s">
        <v>280</v>
      </c>
      <c r="I3137" t="s">
        <v>280</v>
      </c>
      <c r="J3137" t="s">
        <v>280</v>
      </c>
      <c r="K3137" t="s">
        <v>280</v>
      </c>
      <c r="L3137" t="s">
        <v>280</v>
      </c>
      <c r="M3137" t="s">
        <v>280</v>
      </c>
      <c r="N3137" t="s">
        <v>280</v>
      </c>
      <c r="O3137" s="182" t="s">
        <v>280</v>
      </c>
      <c r="P3137" s="182" t="s">
        <v>280</v>
      </c>
      <c r="Q3137" t="s">
        <v>280</v>
      </c>
      <c r="R3137" t="s">
        <v>280</v>
      </c>
      <c r="S3137" t="s">
        <v>280</v>
      </c>
      <c r="T3137" t="s">
        <v>280</v>
      </c>
    </row>
    <row r="3138" spans="2:20">
      <c r="B3138" t="s">
        <v>280</v>
      </c>
      <c r="C3138" t="s">
        <v>280</v>
      </c>
      <c r="D3138" t="s">
        <v>280</v>
      </c>
      <c r="E3138" t="s">
        <v>280</v>
      </c>
      <c r="F3138" t="s">
        <v>280</v>
      </c>
      <c r="G3138" t="s">
        <v>280</v>
      </c>
      <c r="H3138" t="s">
        <v>280</v>
      </c>
      <c r="I3138" t="s">
        <v>280</v>
      </c>
      <c r="J3138" t="s">
        <v>280</v>
      </c>
      <c r="K3138" t="s">
        <v>280</v>
      </c>
      <c r="L3138" t="s">
        <v>280</v>
      </c>
      <c r="M3138" t="s">
        <v>280</v>
      </c>
      <c r="N3138" t="s">
        <v>280</v>
      </c>
      <c r="O3138" s="182" t="s">
        <v>280</v>
      </c>
      <c r="P3138" s="182" t="s">
        <v>280</v>
      </c>
      <c r="Q3138" t="s">
        <v>280</v>
      </c>
      <c r="R3138" t="s">
        <v>280</v>
      </c>
      <c r="S3138" t="s">
        <v>280</v>
      </c>
      <c r="T3138" t="s">
        <v>280</v>
      </c>
    </row>
    <row r="3139" spans="2:20">
      <c r="B3139" t="s">
        <v>280</v>
      </c>
      <c r="C3139" t="s">
        <v>280</v>
      </c>
      <c r="D3139" t="s">
        <v>280</v>
      </c>
      <c r="E3139" t="s">
        <v>280</v>
      </c>
      <c r="F3139" t="s">
        <v>280</v>
      </c>
      <c r="G3139" t="s">
        <v>280</v>
      </c>
      <c r="H3139" t="s">
        <v>280</v>
      </c>
      <c r="I3139" t="s">
        <v>280</v>
      </c>
      <c r="J3139" t="s">
        <v>280</v>
      </c>
      <c r="K3139" t="s">
        <v>280</v>
      </c>
      <c r="L3139" t="s">
        <v>280</v>
      </c>
      <c r="M3139" t="s">
        <v>280</v>
      </c>
      <c r="N3139" t="s">
        <v>280</v>
      </c>
      <c r="O3139" s="182" t="s">
        <v>280</v>
      </c>
      <c r="P3139" s="182" t="s">
        <v>280</v>
      </c>
      <c r="Q3139" t="s">
        <v>280</v>
      </c>
      <c r="R3139" t="s">
        <v>280</v>
      </c>
      <c r="S3139" t="s">
        <v>280</v>
      </c>
      <c r="T3139" t="s">
        <v>280</v>
      </c>
    </row>
    <row r="3140" spans="2:20">
      <c r="B3140" t="s">
        <v>280</v>
      </c>
      <c r="C3140" t="s">
        <v>280</v>
      </c>
      <c r="D3140" t="s">
        <v>280</v>
      </c>
      <c r="E3140" t="s">
        <v>280</v>
      </c>
      <c r="F3140" t="s">
        <v>280</v>
      </c>
      <c r="G3140" t="s">
        <v>280</v>
      </c>
      <c r="H3140" t="s">
        <v>280</v>
      </c>
      <c r="I3140" t="s">
        <v>280</v>
      </c>
      <c r="J3140" t="s">
        <v>280</v>
      </c>
      <c r="K3140" t="s">
        <v>280</v>
      </c>
      <c r="L3140" t="s">
        <v>280</v>
      </c>
      <c r="M3140" t="s">
        <v>280</v>
      </c>
      <c r="N3140" t="s">
        <v>280</v>
      </c>
      <c r="O3140" s="182" t="s">
        <v>280</v>
      </c>
      <c r="P3140" s="182" t="s">
        <v>280</v>
      </c>
      <c r="Q3140" t="s">
        <v>280</v>
      </c>
      <c r="R3140" t="s">
        <v>280</v>
      </c>
      <c r="S3140" t="s">
        <v>280</v>
      </c>
      <c r="T3140" t="s">
        <v>280</v>
      </c>
    </row>
    <row r="3141" spans="2:20">
      <c r="B3141" t="s">
        <v>280</v>
      </c>
      <c r="C3141" t="s">
        <v>280</v>
      </c>
      <c r="D3141" t="s">
        <v>280</v>
      </c>
      <c r="E3141" t="s">
        <v>280</v>
      </c>
      <c r="F3141" t="s">
        <v>280</v>
      </c>
      <c r="G3141" t="s">
        <v>280</v>
      </c>
      <c r="H3141" t="s">
        <v>280</v>
      </c>
      <c r="I3141" t="s">
        <v>280</v>
      </c>
      <c r="J3141" t="s">
        <v>280</v>
      </c>
      <c r="K3141" t="s">
        <v>280</v>
      </c>
      <c r="L3141" t="s">
        <v>280</v>
      </c>
      <c r="M3141" t="s">
        <v>280</v>
      </c>
      <c r="N3141" t="s">
        <v>280</v>
      </c>
      <c r="O3141" s="182" t="s">
        <v>280</v>
      </c>
      <c r="P3141" s="182" t="s">
        <v>280</v>
      </c>
      <c r="Q3141" t="s">
        <v>280</v>
      </c>
      <c r="R3141" t="s">
        <v>280</v>
      </c>
      <c r="S3141" t="s">
        <v>280</v>
      </c>
      <c r="T3141" t="s">
        <v>280</v>
      </c>
    </row>
    <row r="3142" spans="2:20">
      <c r="B3142" t="s">
        <v>280</v>
      </c>
      <c r="C3142" t="s">
        <v>280</v>
      </c>
      <c r="D3142" t="s">
        <v>280</v>
      </c>
      <c r="E3142" t="s">
        <v>280</v>
      </c>
      <c r="F3142" t="s">
        <v>280</v>
      </c>
      <c r="G3142" t="s">
        <v>280</v>
      </c>
      <c r="H3142" t="s">
        <v>280</v>
      </c>
      <c r="I3142" t="s">
        <v>280</v>
      </c>
      <c r="J3142" t="s">
        <v>280</v>
      </c>
      <c r="K3142" t="s">
        <v>280</v>
      </c>
      <c r="L3142" t="s">
        <v>280</v>
      </c>
      <c r="M3142" t="s">
        <v>280</v>
      </c>
      <c r="N3142" t="s">
        <v>280</v>
      </c>
      <c r="O3142" s="182" t="s">
        <v>280</v>
      </c>
      <c r="P3142" s="182" t="s">
        <v>280</v>
      </c>
      <c r="Q3142" t="s">
        <v>280</v>
      </c>
      <c r="R3142" t="s">
        <v>280</v>
      </c>
      <c r="S3142" t="s">
        <v>280</v>
      </c>
      <c r="T3142" t="s">
        <v>280</v>
      </c>
    </row>
    <row r="3143" spans="2:20">
      <c r="B3143" t="s">
        <v>280</v>
      </c>
      <c r="C3143" t="s">
        <v>280</v>
      </c>
      <c r="D3143" t="s">
        <v>280</v>
      </c>
      <c r="E3143" t="s">
        <v>280</v>
      </c>
      <c r="F3143" t="s">
        <v>280</v>
      </c>
      <c r="G3143" t="s">
        <v>280</v>
      </c>
      <c r="H3143" t="s">
        <v>280</v>
      </c>
      <c r="I3143" t="s">
        <v>280</v>
      </c>
      <c r="J3143" t="s">
        <v>280</v>
      </c>
      <c r="K3143" t="s">
        <v>280</v>
      </c>
      <c r="L3143" t="s">
        <v>280</v>
      </c>
      <c r="M3143" t="s">
        <v>280</v>
      </c>
      <c r="N3143" t="s">
        <v>280</v>
      </c>
      <c r="O3143" s="182" t="s">
        <v>280</v>
      </c>
      <c r="P3143" s="182" t="s">
        <v>280</v>
      </c>
      <c r="Q3143" t="s">
        <v>280</v>
      </c>
      <c r="R3143" t="s">
        <v>280</v>
      </c>
      <c r="S3143" t="s">
        <v>280</v>
      </c>
      <c r="T3143" t="s">
        <v>280</v>
      </c>
    </row>
    <row r="3144" spans="2:20">
      <c r="B3144" t="s">
        <v>280</v>
      </c>
      <c r="C3144" t="s">
        <v>280</v>
      </c>
      <c r="D3144" t="s">
        <v>280</v>
      </c>
      <c r="E3144" t="s">
        <v>280</v>
      </c>
      <c r="F3144" t="s">
        <v>280</v>
      </c>
      <c r="G3144" t="s">
        <v>280</v>
      </c>
      <c r="H3144" t="s">
        <v>280</v>
      </c>
      <c r="I3144" t="s">
        <v>280</v>
      </c>
      <c r="J3144" t="s">
        <v>280</v>
      </c>
      <c r="K3144" t="s">
        <v>280</v>
      </c>
      <c r="L3144" t="s">
        <v>280</v>
      </c>
      <c r="M3144" t="s">
        <v>280</v>
      </c>
      <c r="N3144" t="s">
        <v>280</v>
      </c>
      <c r="O3144" s="182" t="s">
        <v>280</v>
      </c>
      <c r="P3144" s="182" t="s">
        <v>280</v>
      </c>
      <c r="Q3144" t="s">
        <v>280</v>
      </c>
      <c r="R3144" t="s">
        <v>280</v>
      </c>
      <c r="S3144" t="s">
        <v>280</v>
      </c>
      <c r="T3144" t="s">
        <v>280</v>
      </c>
    </row>
    <row r="3145" spans="2:20">
      <c r="B3145" t="s">
        <v>280</v>
      </c>
      <c r="C3145" t="s">
        <v>280</v>
      </c>
      <c r="D3145" t="s">
        <v>280</v>
      </c>
      <c r="E3145" t="s">
        <v>280</v>
      </c>
      <c r="F3145" t="s">
        <v>280</v>
      </c>
      <c r="G3145" t="s">
        <v>280</v>
      </c>
      <c r="H3145" t="s">
        <v>280</v>
      </c>
      <c r="I3145" t="s">
        <v>280</v>
      </c>
      <c r="J3145" t="s">
        <v>280</v>
      </c>
      <c r="K3145" t="s">
        <v>280</v>
      </c>
      <c r="L3145" t="s">
        <v>280</v>
      </c>
      <c r="M3145" t="s">
        <v>280</v>
      </c>
      <c r="N3145" t="s">
        <v>280</v>
      </c>
      <c r="O3145" s="182" t="s">
        <v>280</v>
      </c>
      <c r="P3145" s="182" t="s">
        <v>280</v>
      </c>
      <c r="Q3145" t="s">
        <v>280</v>
      </c>
      <c r="R3145" t="s">
        <v>280</v>
      </c>
      <c r="S3145" t="s">
        <v>280</v>
      </c>
      <c r="T3145" t="s">
        <v>280</v>
      </c>
    </row>
    <row r="3146" spans="2:20">
      <c r="B3146" t="s">
        <v>280</v>
      </c>
      <c r="C3146" t="s">
        <v>280</v>
      </c>
      <c r="D3146" t="s">
        <v>280</v>
      </c>
      <c r="E3146" t="s">
        <v>280</v>
      </c>
      <c r="F3146" t="s">
        <v>280</v>
      </c>
      <c r="G3146" t="s">
        <v>280</v>
      </c>
      <c r="H3146" t="s">
        <v>280</v>
      </c>
      <c r="I3146" t="s">
        <v>280</v>
      </c>
      <c r="J3146" t="s">
        <v>280</v>
      </c>
      <c r="K3146" t="s">
        <v>280</v>
      </c>
      <c r="L3146" t="s">
        <v>280</v>
      </c>
      <c r="M3146" t="s">
        <v>280</v>
      </c>
      <c r="N3146" t="s">
        <v>280</v>
      </c>
      <c r="O3146" s="182" t="s">
        <v>280</v>
      </c>
      <c r="P3146" s="182" t="s">
        <v>280</v>
      </c>
      <c r="Q3146" t="s">
        <v>280</v>
      </c>
      <c r="R3146" t="s">
        <v>280</v>
      </c>
      <c r="S3146" t="s">
        <v>280</v>
      </c>
      <c r="T3146" t="s">
        <v>280</v>
      </c>
    </row>
    <row r="3147" spans="2:20">
      <c r="B3147" t="s">
        <v>280</v>
      </c>
      <c r="C3147" t="s">
        <v>280</v>
      </c>
      <c r="D3147" t="s">
        <v>280</v>
      </c>
      <c r="E3147" t="s">
        <v>280</v>
      </c>
      <c r="F3147" t="s">
        <v>280</v>
      </c>
      <c r="G3147" t="s">
        <v>280</v>
      </c>
      <c r="H3147" t="s">
        <v>280</v>
      </c>
      <c r="I3147" t="s">
        <v>280</v>
      </c>
      <c r="J3147" t="s">
        <v>280</v>
      </c>
      <c r="K3147" t="s">
        <v>280</v>
      </c>
      <c r="L3147" t="s">
        <v>280</v>
      </c>
      <c r="M3147" t="s">
        <v>280</v>
      </c>
      <c r="N3147" t="s">
        <v>280</v>
      </c>
      <c r="O3147" s="182" t="s">
        <v>280</v>
      </c>
      <c r="P3147" s="182" t="s">
        <v>280</v>
      </c>
      <c r="Q3147" t="s">
        <v>280</v>
      </c>
      <c r="R3147" t="s">
        <v>280</v>
      </c>
      <c r="S3147" t="s">
        <v>280</v>
      </c>
      <c r="T3147" t="s">
        <v>280</v>
      </c>
    </row>
    <row r="3148" spans="2:20">
      <c r="B3148" t="s">
        <v>280</v>
      </c>
      <c r="C3148" t="s">
        <v>280</v>
      </c>
      <c r="D3148" t="s">
        <v>280</v>
      </c>
      <c r="E3148" t="s">
        <v>280</v>
      </c>
      <c r="F3148" t="s">
        <v>280</v>
      </c>
      <c r="G3148" t="s">
        <v>280</v>
      </c>
      <c r="H3148" t="s">
        <v>280</v>
      </c>
      <c r="I3148" t="s">
        <v>280</v>
      </c>
      <c r="J3148" t="s">
        <v>280</v>
      </c>
      <c r="K3148" t="s">
        <v>280</v>
      </c>
      <c r="L3148" t="s">
        <v>280</v>
      </c>
      <c r="M3148" t="s">
        <v>280</v>
      </c>
      <c r="N3148" t="s">
        <v>280</v>
      </c>
      <c r="O3148" s="182" t="s">
        <v>280</v>
      </c>
      <c r="P3148" s="182" t="s">
        <v>280</v>
      </c>
      <c r="Q3148" t="s">
        <v>280</v>
      </c>
      <c r="R3148" t="s">
        <v>280</v>
      </c>
      <c r="S3148" t="s">
        <v>280</v>
      </c>
      <c r="T3148" t="s">
        <v>280</v>
      </c>
    </row>
    <row r="3149" spans="2:20">
      <c r="B3149" t="s">
        <v>280</v>
      </c>
      <c r="C3149" t="s">
        <v>280</v>
      </c>
      <c r="D3149" t="s">
        <v>280</v>
      </c>
      <c r="E3149" t="s">
        <v>280</v>
      </c>
      <c r="F3149" t="s">
        <v>280</v>
      </c>
      <c r="G3149" t="s">
        <v>280</v>
      </c>
      <c r="H3149" t="s">
        <v>280</v>
      </c>
      <c r="I3149" t="s">
        <v>280</v>
      </c>
      <c r="J3149" t="s">
        <v>280</v>
      </c>
      <c r="K3149" t="s">
        <v>280</v>
      </c>
      <c r="L3149" t="s">
        <v>280</v>
      </c>
      <c r="M3149" t="s">
        <v>280</v>
      </c>
      <c r="N3149" t="s">
        <v>280</v>
      </c>
      <c r="O3149" s="182" t="s">
        <v>280</v>
      </c>
      <c r="P3149" s="182" t="s">
        <v>280</v>
      </c>
      <c r="Q3149" t="s">
        <v>280</v>
      </c>
      <c r="R3149" t="s">
        <v>280</v>
      </c>
      <c r="S3149" t="s">
        <v>280</v>
      </c>
      <c r="T3149" t="s">
        <v>280</v>
      </c>
    </row>
    <row r="3150" spans="2:20">
      <c r="B3150" t="s">
        <v>280</v>
      </c>
      <c r="C3150" t="s">
        <v>280</v>
      </c>
      <c r="D3150" t="s">
        <v>280</v>
      </c>
      <c r="E3150" t="s">
        <v>280</v>
      </c>
      <c r="F3150" t="s">
        <v>280</v>
      </c>
      <c r="G3150" t="s">
        <v>280</v>
      </c>
      <c r="H3150" t="s">
        <v>280</v>
      </c>
      <c r="I3150" t="s">
        <v>280</v>
      </c>
      <c r="J3150" t="s">
        <v>280</v>
      </c>
      <c r="K3150" t="s">
        <v>280</v>
      </c>
      <c r="L3150" t="s">
        <v>280</v>
      </c>
      <c r="M3150" t="s">
        <v>280</v>
      </c>
      <c r="N3150" t="s">
        <v>280</v>
      </c>
      <c r="O3150" s="182" t="s">
        <v>280</v>
      </c>
      <c r="P3150" s="182" t="s">
        <v>280</v>
      </c>
      <c r="Q3150" t="s">
        <v>280</v>
      </c>
      <c r="R3150" t="s">
        <v>280</v>
      </c>
      <c r="S3150" t="s">
        <v>280</v>
      </c>
      <c r="T3150" t="s">
        <v>280</v>
      </c>
    </row>
    <row r="3151" spans="2:20">
      <c r="B3151" t="s">
        <v>280</v>
      </c>
      <c r="C3151" t="s">
        <v>280</v>
      </c>
      <c r="D3151" t="s">
        <v>280</v>
      </c>
      <c r="E3151" t="s">
        <v>280</v>
      </c>
      <c r="F3151" t="s">
        <v>280</v>
      </c>
      <c r="G3151" t="s">
        <v>280</v>
      </c>
      <c r="H3151" t="s">
        <v>280</v>
      </c>
      <c r="I3151" t="s">
        <v>280</v>
      </c>
      <c r="J3151" t="s">
        <v>280</v>
      </c>
      <c r="K3151" t="s">
        <v>280</v>
      </c>
      <c r="L3151" t="s">
        <v>280</v>
      </c>
      <c r="M3151" t="s">
        <v>280</v>
      </c>
      <c r="N3151" t="s">
        <v>280</v>
      </c>
      <c r="O3151" s="182" t="s">
        <v>280</v>
      </c>
      <c r="P3151" s="182" t="s">
        <v>280</v>
      </c>
      <c r="Q3151" t="s">
        <v>280</v>
      </c>
      <c r="R3151" t="s">
        <v>280</v>
      </c>
      <c r="S3151" t="s">
        <v>280</v>
      </c>
      <c r="T3151" t="s">
        <v>280</v>
      </c>
    </row>
    <row r="3152" spans="2:20">
      <c r="B3152" t="s">
        <v>280</v>
      </c>
      <c r="C3152" t="s">
        <v>280</v>
      </c>
      <c r="D3152" t="s">
        <v>280</v>
      </c>
      <c r="E3152" t="s">
        <v>280</v>
      </c>
      <c r="F3152" t="s">
        <v>280</v>
      </c>
      <c r="G3152" t="s">
        <v>280</v>
      </c>
      <c r="H3152" t="s">
        <v>280</v>
      </c>
      <c r="I3152" t="s">
        <v>280</v>
      </c>
      <c r="J3152" t="s">
        <v>280</v>
      </c>
      <c r="K3152" t="s">
        <v>280</v>
      </c>
      <c r="L3152" t="s">
        <v>280</v>
      </c>
      <c r="M3152" t="s">
        <v>280</v>
      </c>
      <c r="N3152" t="s">
        <v>280</v>
      </c>
      <c r="O3152" s="182" t="s">
        <v>280</v>
      </c>
      <c r="P3152" s="182" t="s">
        <v>280</v>
      </c>
      <c r="Q3152" t="s">
        <v>280</v>
      </c>
      <c r="R3152" t="s">
        <v>280</v>
      </c>
      <c r="S3152" t="s">
        <v>280</v>
      </c>
      <c r="T3152" t="s">
        <v>280</v>
      </c>
    </row>
    <row r="3153" spans="2:20">
      <c r="B3153" t="s">
        <v>280</v>
      </c>
      <c r="C3153" t="s">
        <v>280</v>
      </c>
      <c r="D3153" t="s">
        <v>280</v>
      </c>
      <c r="E3153" t="s">
        <v>280</v>
      </c>
      <c r="F3153" t="s">
        <v>280</v>
      </c>
      <c r="G3153" t="s">
        <v>280</v>
      </c>
      <c r="H3153" t="s">
        <v>280</v>
      </c>
      <c r="I3153" t="s">
        <v>280</v>
      </c>
      <c r="J3153" t="s">
        <v>280</v>
      </c>
      <c r="K3153" t="s">
        <v>280</v>
      </c>
      <c r="L3153" t="s">
        <v>280</v>
      </c>
      <c r="M3153" t="s">
        <v>280</v>
      </c>
      <c r="N3153" t="s">
        <v>280</v>
      </c>
      <c r="O3153" s="182" t="s">
        <v>280</v>
      </c>
      <c r="P3153" s="182" t="s">
        <v>280</v>
      </c>
      <c r="Q3153" t="s">
        <v>280</v>
      </c>
      <c r="R3153" t="s">
        <v>280</v>
      </c>
      <c r="S3153" t="s">
        <v>280</v>
      </c>
      <c r="T3153" t="s">
        <v>280</v>
      </c>
    </row>
    <row r="3154" spans="2:20">
      <c r="B3154" t="s">
        <v>280</v>
      </c>
      <c r="C3154" t="s">
        <v>280</v>
      </c>
      <c r="D3154" t="s">
        <v>280</v>
      </c>
      <c r="E3154" t="s">
        <v>280</v>
      </c>
      <c r="F3154" t="s">
        <v>280</v>
      </c>
      <c r="G3154" t="s">
        <v>280</v>
      </c>
      <c r="H3154" t="s">
        <v>280</v>
      </c>
      <c r="I3154" t="s">
        <v>280</v>
      </c>
      <c r="J3154" t="s">
        <v>280</v>
      </c>
      <c r="K3154" t="s">
        <v>280</v>
      </c>
      <c r="L3154" t="s">
        <v>280</v>
      </c>
      <c r="M3154" t="s">
        <v>280</v>
      </c>
      <c r="N3154" t="s">
        <v>280</v>
      </c>
      <c r="O3154" s="182" t="s">
        <v>280</v>
      </c>
      <c r="P3154" s="182" t="s">
        <v>280</v>
      </c>
      <c r="Q3154" t="s">
        <v>280</v>
      </c>
      <c r="R3154" t="s">
        <v>280</v>
      </c>
      <c r="S3154" t="s">
        <v>280</v>
      </c>
      <c r="T3154" t="s">
        <v>280</v>
      </c>
    </row>
    <row r="3155" spans="2:20">
      <c r="B3155" t="s">
        <v>280</v>
      </c>
      <c r="C3155" t="s">
        <v>280</v>
      </c>
      <c r="D3155" t="s">
        <v>280</v>
      </c>
      <c r="E3155" t="s">
        <v>280</v>
      </c>
      <c r="F3155" t="s">
        <v>280</v>
      </c>
      <c r="G3155" t="s">
        <v>280</v>
      </c>
      <c r="H3155" t="s">
        <v>280</v>
      </c>
      <c r="I3155" t="s">
        <v>280</v>
      </c>
      <c r="J3155" t="s">
        <v>280</v>
      </c>
      <c r="K3155" t="s">
        <v>280</v>
      </c>
      <c r="L3155" t="s">
        <v>280</v>
      </c>
      <c r="M3155" t="s">
        <v>280</v>
      </c>
      <c r="N3155" t="s">
        <v>280</v>
      </c>
      <c r="O3155" s="182" t="s">
        <v>280</v>
      </c>
      <c r="P3155" s="182" t="s">
        <v>280</v>
      </c>
      <c r="Q3155" t="s">
        <v>280</v>
      </c>
      <c r="R3155" t="s">
        <v>280</v>
      </c>
      <c r="S3155" t="s">
        <v>280</v>
      </c>
      <c r="T3155" t="s">
        <v>280</v>
      </c>
    </row>
    <row r="3156" spans="2:20">
      <c r="B3156" t="s">
        <v>280</v>
      </c>
      <c r="C3156" t="s">
        <v>280</v>
      </c>
      <c r="D3156" t="s">
        <v>280</v>
      </c>
      <c r="E3156" t="s">
        <v>280</v>
      </c>
      <c r="F3156" t="s">
        <v>280</v>
      </c>
      <c r="G3156" t="s">
        <v>280</v>
      </c>
      <c r="H3156" t="s">
        <v>280</v>
      </c>
      <c r="I3156" t="s">
        <v>280</v>
      </c>
      <c r="J3156" t="s">
        <v>280</v>
      </c>
      <c r="K3156" t="s">
        <v>280</v>
      </c>
      <c r="L3156" t="s">
        <v>280</v>
      </c>
      <c r="M3156" t="s">
        <v>280</v>
      </c>
      <c r="N3156" t="s">
        <v>280</v>
      </c>
      <c r="O3156" s="182" t="s">
        <v>280</v>
      </c>
      <c r="P3156" s="182" t="s">
        <v>280</v>
      </c>
      <c r="Q3156" t="s">
        <v>280</v>
      </c>
      <c r="R3156" t="s">
        <v>280</v>
      </c>
      <c r="S3156" t="s">
        <v>280</v>
      </c>
      <c r="T3156" t="s">
        <v>280</v>
      </c>
    </row>
    <row r="3157" spans="2:20">
      <c r="B3157" t="s">
        <v>280</v>
      </c>
      <c r="C3157" t="s">
        <v>280</v>
      </c>
      <c r="D3157" t="s">
        <v>280</v>
      </c>
      <c r="E3157" t="s">
        <v>280</v>
      </c>
      <c r="F3157" t="s">
        <v>280</v>
      </c>
      <c r="G3157" t="s">
        <v>280</v>
      </c>
      <c r="H3157" t="s">
        <v>280</v>
      </c>
      <c r="I3157" t="s">
        <v>280</v>
      </c>
      <c r="J3157" t="s">
        <v>280</v>
      </c>
      <c r="K3157" t="s">
        <v>280</v>
      </c>
      <c r="L3157" t="s">
        <v>280</v>
      </c>
      <c r="M3157" t="s">
        <v>280</v>
      </c>
      <c r="N3157" t="s">
        <v>280</v>
      </c>
      <c r="O3157" s="182" t="s">
        <v>280</v>
      </c>
      <c r="P3157" s="182" t="s">
        <v>280</v>
      </c>
      <c r="Q3157" t="s">
        <v>280</v>
      </c>
      <c r="R3157" t="s">
        <v>280</v>
      </c>
      <c r="S3157" t="s">
        <v>280</v>
      </c>
      <c r="T3157" t="s">
        <v>280</v>
      </c>
    </row>
    <row r="3158" spans="2:20">
      <c r="B3158" t="s">
        <v>280</v>
      </c>
      <c r="C3158" t="s">
        <v>280</v>
      </c>
      <c r="D3158" t="s">
        <v>280</v>
      </c>
      <c r="E3158" t="s">
        <v>280</v>
      </c>
      <c r="F3158" t="s">
        <v>280</v>
      </c>
      <c r="G3158" t="s">
        <v>280</v>
      </c>
      <c r="H3158" t="s">
        <v>280</v>
      </c>
      <c r="I3158" t="s">
        <v>280</v>
      </c>
      <c r="J3158" t="s">
        <v>280</v>
      </c>
      <c r="K3158" t="s">
        <v>280</v>
      </c>
      <c r="L3158" t="s">
        <v>280</v>
      </c>
      <c r="M3158" t="s">
        <v>280</v>
      </c>
      <c r="N3158" t="s">
        <v>280</v>
      </c>
      <c r="O3158" s="182" t="s">
        <v>280</v>
      </c>
      <c r="P3158" s="182" t="s">
        <v>280</v>
      </c>
      <c r="Q3158" t="s">
        <v>280</v>
      </c>
      <c r="R3158" t="s">
        <v>280</v>
      </c>
      <c r="S3158" t="s">
        <v>280</v>
      </c>
      <c r="T3158" t="s">
        <v>280</v>
      </c>
    </row>
    <row r="3159" spans="2:20">
      <c r="B3159" t="s">
        <v>280</v>
      </c>
      <c r="C3159" t="s">
        <v>280</v>
      </c>
      <c r="D3159" t="s">
        <v>280</v>
      </c>
      <c r="E3159" t="s">
        <v>280</v>
      </c>
      <c r="F3159" t="s">
        <v>280</v>
      </c>
      <c r="G3159" t="s">
        <v>280</v>
      </c>
      <c r="H3159" t="s">
        <v>280</v>
      </c>
      <c r="I3159" t="s">
        <v>280</v>
      </c>
      <c r="J3159" t="s">
        <v>280</v>
      </c>
      <c r="K3159" t="s">
        <v>280</v>
      </c>
      <c r="L3159" t="s">
        <v>280</v>
      </c>
      <c r="M3159" t="s">
        <v>280</v>
      </c>
      <c r="N3159" t="s">
        <v>280</v>
      </c>
      <c r="O3159" s="182" t="s">
        <v>280</v>
      </c>
      <c r="P3159" s="182" t="s">
        <v>280</v>
      </c>
      <c r="Q3159" t="s">
        <v>280</v>
      </c>
      <c r="R3159" t="s">
        <v>280</v>
      </c>
      <c r="S3159" t="s">
        <v>280</v>
      </c>
      <c r="T3159" t="s">
        <v>280</v>
      </c>
    </row>
    <row r="3160" spans="2:20">
      <c r="B3160" t="s">
        <v>280</v>
      </c>
      <c r="C3160" t="s">
        <v>280</v>
      </c>
      <c r="D3160" t="s">
        <v>280</v>
      </c>
      <c r="E3160" t="s">
        <v>280</v>
      </c>
      <c r="F3160" t="s">
        <v>280</v>
      </c>
      <c r="G3160" t="s">
        <v>280</v>
      </c>
      <c r="H3160" t="s">
        <v>280</v>
      </c>
      <c r="I3160" t="s">
        <v>280</v>
      </c>
      <c r="J3160" t="s">
        <v>280</v>
      </c>
      <c r="K3160" t="s">
        <v>280</v>
      </c>
      <c r="L3160" t="s">
        <v>280</v>
      </c>
      <c r="M3160" t="s">
        <v>280</v>
      </c>
      <c r="N3160" t="s">
        <v>280</v>
      </c>
      <c r="O3160" s="182" t="s">
        <v>280</v>
      </c>
      <c r="P3160" s="182" t="s">
        <v>280</v>
      </c>
      <c r="Q3160" t="s">
        <v>280</v>
      </c>
      <c r="R3160" t="s">
        <v>280</v>
      </c>
      <c r="S3160" t="s">
        <v>280</v>
      </c>
      <c r="T3160" t="s">
        <v>280</v>
      </c>
    </row>
    <row r="3161" spans="2:20">
      <c r="B3161" t="s">
        <v>280</v>
      </c>
      <c r="C3161" t="s">
        <v>280</v>
      </c>
      <c r="D3161" t="s">
        <v>280</v>
      </c>
      <c r="E3161" t="s">
        <v>280</v>
      </c>
      <c r="F3161" t="s">
        <v>280</v>
      </c>
      <c r="G3161" t="s">
        <v>280</v>
      </c>
      <c r="H3161" t="s">
        <v>280</v>
      </c>
      <c r="I3161" t="s">
        <v>280</v>
      </c>
      <c r="J3161" t="s">
        <v>280</v>
      </c>
      <c r="K3161" t="s">
        <v>280</v>
      </c>
      <c r="L3161" t="s">
        <v>280</v>
      </c>
      <c r="M3161" t="s">
        <v>280</v>
      </c>
      <c r="N3161" t="s">
        <v>280</v>
      </c>
      <c r="O3161" s="182" t="s">
        <v>280</v>
      </c>
      <c r="P3161" s="182" t="s">
        <v>280</v>
      </c>
      <c r="Q3161" t="s">
        <v>280</v>
      </c>
      <c r="R3161" t="s">
        <v>280</v>
      </c>
      <c r="S3161" t="s">
        <v>280</v>
      </c>
      <c r="T3161" t="s">
        <v>280</v>
      </c>
    </row>
    <row r="3162" spans="2:20">
      <c r="B3162" t="s">
        <v>280</v>
      </c>
      <c r="C3162" t="s">
        <v>280</v>
      </c>
      <c r="D3162" t="s">
        <v>280</v>
      </c>
      <c r="E3162" t="s">
        <v>280</v>
      </c>
      <c r="F3162" t="s">
        <v>280</v>
      </c>
      <c r="G3162" t="s">
        <v>280</v>
      </c>
      <c r="H3162" t="s">
        <v>280</v>
      </c>
      <c r="I3162" t="s">
        <v>280</v>
      </c>
      <c r="J3162" t="s">
        <v>280</v>
      </c>
      <c r="K3162" t="s">
        <v>280</v>
      </c>
      <c r="L3162" t="s">
        <v>280</v>
      </c>
      <c r="M3162" t="s">
        <v>280</v>
      </c>
      <c r="N3162" t="s">
        <v>280</v>
      </c>
      <c r="O3162" s="182" t="s">
        <v>280</v>
      </c>
      <c r="P3162" s="182" t="s">
        <v>280</v>
      </c>
      <c r="Q3162" t="s">
        <v>280</v>
      </c>
      <c r="R3162" t="s">
        <v>280</v>
      </c>
      <c r="S3162" t="s">
        <v>280</v>
      </c>
      <c r="T3162" t="s">
        <v>280</v>
      </c>
    </row>
    <row r="3163" spans="2:20">
      <c r="B3163" t="s">
        <v>280</v>
      </c>
      <c r="C3163" t="s">
        <v>280</v>
      </c>
      <c r="D3163" t="s">
        <v>280</v>
      </c>
      <c r="E3163" t="s">
        <v>280</v>
      </c>
      <c r="F3163" t="s">
        <v>280</v>
      </c>
      <c r="G3163" t="s">
        <v>280</v>
      </c>
      <c r="H3163" t="s">
        <v>280</v>
      </c>
      <c r="I3163" t="s">
        <v>280</v>
      </c>
      <c r="J3163" t="s">
        <v>280</v>
      </c>
      <c r="K3163" t="s">
        <v>280</v>
      </c>
      <c r="L3163" t="s">
        <v>280</v>
      </c>
      <c r="M3163" t="s">
        <v>280</v>
      </c>
      <c r="N3163" t="s">
        <v>280</v>
      </c>
      <c r="O3163" s="182" t="s">
        <v>280</v>
      </c>
      <c r="P3163" s="182" t="s">
        <v>280</v>
      </c>
      <c r="Q3163" t="s">
        <v>280</v>
      </c>
      <c r="R3163" t="s">
        <v>280</v>
      </c>
      <c r="S3163" t="s">
        <v>280</v>
      </c>
      <c r="T3163" t="s">
        <v>280</v>
      </c>
    </row>
    <row r="3164" spans="2:20">
      <c r="B3164" t="s">
        <v>280</v>
      </c>
      <c r="C3164" t="s">
        <v>280</v>
      </c>
      <c r="D3164" t="s">
        <v>280</v>
      </c>
      <c r="E3164" t="s">
        <v>280</v>
      </c>
      <c r="F3164" t="s">
        <v>280</v>
      </c>
      <c r="G3164" t="s">
        <v>280</v>
      </c>
      <c r="H3164" t="s">
        <v>280</v>
      </c>
      <c r="I3164" t="s">
        <v>280</v>
      </c>
      <c r="J3164" t="s">
        <v>280</v>
      </c>
      <c r="K3164" t="s">
        <v>280</v>
      </c>
      <c r="L3164" t="s">
        <v>280</v>
      </c>
      <c r="M3164" t="s">
        <v>280</v>
      </c>
      <c r="N3164" t="s">
        <v>280</v>
      </c>
      <c r="O3164" s="182" t="s">
        <v>280</v>
      </c>
      <c r="P3164" s="182" t="s">
        <v>280</v>
      </c>
      <c r="Q3164" t="s">
        <v>280</v>
      </c>
      <c r="R3164" t="s">
        <v>280</v>
      </c>
      <c r="S3164" t="s">
        <v>280</v>
      </c>
      <c r="T3164" t="s">
        <v>280</v>
      </c>
    </row>
    <row r="3165" spans="2:20">
      <c r="B3165" t="s">
        <v>280</v>
      </c>
      <c r="C3165" t="s">
        <v>280</v>
      </c>
      <c r="D3165" t="s">
        <v>280</v>
      </c>
      <c r="E3165" t="s">
        <v>280</v>
      </c>
      <c r="F3165" t="s">
        <v>280</v>
      </c>
      <c r="G3165" t="s">
        <v>280</v>
      </c>
      <c r="H3165" t="s">
        <v>280</v>
      </c>
      <c r="I3165" t="s">
        <v>280</v>
      </c>
      <c r="J3165" t="s">
        <v>280</v>
      </c>
      <c r="K3165" t="s">
        <v>280</v>
      </c>
      <c r="L3165" t="s">
        <v>280</v>
      </c>
      <c r="M3165" t="s">
        <v>280</v>
      </c>
      <c r="N3165" t="s">
        <v>280</v>
      </c>
      <c r="O3165" s="182" t="s">
        <v>280</v>
      </c>
      <c r="P3165" s="182" t="s">
        <v>280</v>
      </c>
      <c r="Q3165" t="s">
        <v>280</v>
      </c>
      <c r="R3165" t="s">
        <v>280</v>
      </c>
      <c r="S3165" t="s">
        <v>280</v>
      </c>
      <c r="T3165" t="s">
        <v>280</v>
      </c>
    </row>
    <row r="3166" spans="2:20">
      <c r="B3166" t="s">
        <v>280</v>
      </c>
      <c r="C3166" t="s">
        <v>280</v>
      </c>
      <c r="D3166" t="s">
        <v>280</v>
      </c>
      <c r="E3166" t="s">
        <v>280</v>
      </c>
      <c r="F3166" t="s">
        <v>280</v>
      </c>
      <c r="G3166" t="s">
        <v>280</v>
      </c>
      <c r="H3166" t="s">
        <v>280</v>
      </c>
      <c r="I3166" t="s">
        <v>280</v>
      </c>
      <c r="J3166" t="s">
        <v>280</v>
      </c>
      <c r="K3166" t="s">
        <v>280</v>
      </c>
      <c r="L3166" t="s">
        <v>280</v>
      </c>
      <c r="M3166" t="s">
        <v>280</v>
      </c>
      <c r="N3166" t="s">
        <v>280</v>
      </c>
      <c r="O3166" s="182" t="s">
        <v>280</v>
      </c>
      <c r="P3166" s="182" t="s">
        <v>280</v>
      </c>
      <c r="Q3166" t="s">
        <v>280</v>
      </c>
      <c r="R3166" t="s">
        <v>280</v>
      </c>
      <c r="S3166" t="s">
        <v>280</v>
      </c>
      <c r="T3166" t="s">
        <v>280</v>
      </c>
    </row>
    <row r="3167" spans="2:20">
      <c r="B3167" t="s">
        <v>280</v>
      </c>
      <c r="C3167" t="s">
        <v>280</v>
      </c>
      <c r="D3167" t="s">
        <v>280</v>
      </c>
      <c r="E3167" t="s">
        <v>280</v>
      </c>
      <c r="F3167" t="s">
        <v>280</v>
      </c>
      <c r="G3167" t="s">
        <v>280</v>
      </c>
      <c r="H3167" t="s">
        <v>280</v>
      </c>
      <c r="I3167" t="s">
        <v>280</v>
      </c>
      <c r="J3167" t="s">
        <v>280</v>
      </c>
      <c r="K3167" t="s">
        <v>280</v>
      </c>
      <c r="L3167" t="s">
        <v>280</v>
      </c>
      <c r="M3167" t="s">
        <v>280</v>
      </c>
      <c r="N3167" t="s">
        <v>280</v>
      </c>
      <c r="O3167" s="182" t="s">
        <v>280</v>
      </c>
      <c r="P3167" s="182" t="s">
        <v>280</v>
      </c>
      <c r="Q3167" t="s">
        <v>280</v>
      </c>
      <c r="R3167" t="s">
        <v>280</v>
      </c>
      <c r="S3167" t="s">
        <v>280</v>
      </c>
      <c r="T3167" t="s">
        <v>280</v>
      </c>
    </row>
    <row r="3168" spans="2:20">
      <c r="B3168" t="s">
        <v>280</v>
      </c>
      <c r="C3168" t="s">
        <v>280</v>
      </c>
      <c r="D3168" t="s">
        <v>280</v>
      </c>
      <c r="E3168" t="s">
        <v>280</v>
      </c>
      <c r="F3168" t="s">
        <v>280</v>
      </c>
      <c r="G3168" t="s">
        <v>280</v>
      </c>
      <c r="H3168" t="s">
        <v>280</v>
      </c>
      <c r="I3168" t="s">
        <v>280</v>
      </c>
      <c r="J3168" t="s">
        <v>280</v>
      </c>
      <c r="K3168" t="s">
        <v>280</v>
      </c>
      <c r="L3168" t="s">
        <v>280</v>
      </c>
      <c r="M3168" t="s">
        <v>280</v>
      </c>
      <c r="N3168" t="s">
        <v>280</v>
      </c>
      <c r="O3168" s="182" t="s">
        <v>280</v>
      </c>
      <c r="P3168" s="182" t="s">
        <v>280</v>
      </c>
      <c r="Q3168" t="s">
        <v>280</v>
      </c>
      <c r="R3168" t="s">
        <v>280</v>
      </c>
      <c r="S3168" t="s">
        <v>280</v>
      </c>
      <c r="T3168" t="s">
        <v>280</v>
      </c>
    </row>
    <row r="3169" spans="2:20">
      <c r="B3169" t="s">
        <v>280</v>
      </c>
      <c r="C3169" t="s">
        <v>280</v>
      </c>
      <c r="D3169" t="s">
        <v>280</v>
      </c>
      <c r="E3169" t="s">
        <v>280</v>
      </c>
      <c r="F3169" t="s">
        <v>280</v>
      </c>
      <c r="G3169" t="s">
        <v>280</v>
      </c>
      <c r="H3169" t="s">
        <v>280</v>
      </c>
      <c r="I3169" t="s">
        <v>280</v>
      </c>
      <c r="J3169" t="s">
        <v>280</v>
      </c>
      <c r="K3169" t="s">
        <v>280</v>
      </c>
      <c r="L3169" t="s">
        <v>280</v>
      </c>
      <c r="M3169" t="s">
        <v>280</v>
      </c>
      <c r="N3169" t="s">
        <v>280</v>
      </c>
      <c r="O3169" s="182" t="s">
        <v>280</v>
      </c>
      <c r="P3169" s="182" t="s">
        <v>280</v>
      </c>
      <c r="Q3169" t="s">
        <v>280</v>
      </c>
      <c r="R3169" t="s">
        <v>280</v>
      </c>
      <c r="S3169" t="s">
        <v>280</v>
      </c>
      <c r="T3169" t="s">
        <v>280</v>
      </c>
    </row>
    <row r="3170" spans="2:20">
      <c r="B3170" t="s">
        <v>280</v>
      </c>
      <c r="C3170" t="s">
        <v>280</v>
      </c>
      <c r="D3170" t="s">
        <v>280</v>
      </c>
      <c r="E3170" t="s">
        <v>280</v>
      </c>
      <c r="F3170" t="s">
        <v>280</v>
      </c>
      <c r="G3170" t="s">
        <v>280</v>
      </c>
      <c r="H3170" t="s">
        <v>280</v>
      </c>
      <c r="I3170" t="s">
        <v>280</v>
      </c>
      <c r="J3170" t="s">
        <v>280</v>
      </c>
      <c r="K3170" t="s">
        <v>280</v>
      </c>
      <c r="L3170" t="s">
        <v>280</v>
      </c>
      <c r="M3170" t="s">
        <v>280</v>
      </c>
      <c r="N3170" t="s">
        <v>280</v>
      </c>
      <c r="O3170" s="182" t="s">
        <v>280</v>
      </c>
      <c r="P3170" s="182" t="s">
        <v>280</v>
      </c>
      <c r="Q3170" t="s">
        <v>280</v>
      </c>
      <c r="R3170" t="s">
        <v>280</v>
      </c>
      <c r="S3170" t="s">
        <v>280</v>
      </c>
      <c r="T3170" t="s">
        <v>280</v>
      </c>
    </row>
    <row r="3171" spans="2:20">
      <c r="B3171" t="s">
        <v>280</v>
      </c>
      <c r="C3171" t="s">
        <v>280</v>
      </c>
      <c r="D3171" t="s">
        <v>280</v>
      </c>
      <c r="E3171" t="s">
        <v>280</v>
      </c>
      <c r="F3171" t="s">
        <v>280</v>
      </c>
      <c r="G3171" t="s">
        <v>280</v>
      </c>
      <c r="H3171" t="s">
        <v>280</v>
      </c>
      <c r="I3171" t="s">
        <v>280</v>
      </c>
      <c r="J3171" t="s">
        <v>280</v>
      </c>
      <c r="K3171" t="s">
        <v>280</v>
      </c>
      <c r="L3171" t="s">
        <v>280</v>
      </c>
      <c r="M3171" t="s">
        <v>280</v>
      </c>
      <c r="N3171" t="s">
        <v>280</v>
      </c>
      <c r="O3171" s="182" t="s">
        <v>280</v>
      </c>
      <c r="P3171" s="182" t="s">
        <v>280</v>
      </c>
      <c r="Q3171" t="s">
        <v>280</v>
      </c>
      <c r="R3171" t="s">
        <v>280</v>
      </c>
      <c r="S3171" t="s">
        <v>280</v>
      </c>
      <c r="T3171" t="s">
        <v>280</v>
      </c>
    </row>
    <row r="3172" spans="2:20">
      <c r="B3172" t="s">
        <v>280</v>
      </c>
      <c r="C3172" t="s">
        <v>280</v>
      </c>
      <c r="D3172" t="s">
        <v>280</v>
      </c>
      <c r="E3172" t="s">
        <v>280</v>
      </c>
      <c r="F3172" t="s">
        <v>280</v>
      </c>
      <c r="G3172" t="s">
        <v>280</v>
      </c>
      <c r="H3172" t="s">
        <v>280</v>
      </c>
      <c r="I3172" t="s">
        <v>280</v>
      </c>
      <c r="J3172" t="s">
        <v>280</v>
      </c>
      <c r="K3172" t="s">
        <v>280</v>
      </c>
      <c r="L3172" t="s">
        <v>280</v>
      </c>
      <c r="M3172" t="s">
        <v>280</v>
      </c>
      <c r="N3172" t="s">
        <v>280</v>
      </c>
      <c r="O3172" s="182" t="s">
        <v>280</v>
      </c>
      <c r="P3172" s="182" t="s">
        <v>280</v>
      </c>
      <c r="Q3172" t="s">
        <v>280</v>
      </c>
      <c r="R3172" t="s">
        <v>280</v>
      </c>
      <c r="S3172" t="s">
        <v>280</v>
      </c>
      <c r="T3172" t="s">
        <v>280</v>
      </c>
    </row>
    <row r="3173" spans="2:20">
      <c r="B3173" t="s">
        <v>280</v>
      </c>
      <c r="C3173" t="s">
        <v>280</v>
      </c>
      <c r="D3173" t="s">
        <v>280</v>
      </c>
      <c r="E3173" t="s">
        <v>280</v>
      </c>
      <c r="F3173" t="s">
        <v>280</v>
      </c>
      <c r="G3173" t="s">
        <v>280</v>
      </c>
      <c r="H3173" t="s">
        <v>280</v>
      </c>
      <c r="I3173" t="s">
        <v>280</v>
      </c>
      <c r="J3173" t="s">
        <v>280</v>
      </c>
      <c r="K3173" t="s">
        <v>280</v>
      </c>
      <c r="L3173" t="s">
        <v>280</v>
      </c>
      <c r="M3173" t="s">
        <v>280</v>
      </c>
      <c r="N3173" t="s">
        <v>280</v>
      </c>
      <c r="O3173" s="182" t="s">
        <v>280</v>
      </c>
      <c r="P3173" s="182" t="s">
        <v>280</v>
      </c>
      <c r="Q3173" t="s">
        <v>280</v>
      </c>
      <c r="R3173" t="s">
        <v>280</v>
      </c>
      <c r="S3173" t="s">
        <v>280</v>
      </c>
      <c r="T3173" t="s">
        <v>280</v>
      </c>
    </row>
    <row r="3174" spans="2:20">
      <c r="B3174" t="s">
        <v>280</v>
      </c>
      <c r="C3174" t="s">
        <v>280</v>
      </c>
      <c r="D3174" t="s">
        <v>280</v>
      </c>
      <c r="E3174" t="s">
        <v>280</v>
      </c>
      <c r="F3174" t="s">
        <v>280</v>
      </c>
      <c r="G3174" t="s">
        <v>280</v>
      </c>
      <c r="H3174" t="s">
        <v>280</v>
      </c>
      <c r="I3174" t="s">
        <v>280</v>
      </c>
      <c r="J3174" t="s">
        <v>280</v>
      </c>
      <c r="K3174" t="s">
        <v>280</v>
      </c>
      <c r="L3174" t="s">
        <v>280</v>
      </c>
      <c r="M3174" t="s">
        <v>280</v>
      </c>
      <c r="N3174" t="s">
        <v>280</v>
      </c>
      <c r="O3174" s="182" t="s">
        <v>280</v>
      </c>
      <c r="P3174" s="182" t="s">
        <v>280</v>
      </c>
      <c r="Q3174" t="s">
        <v>280</v>
      </c>
      <c r="R3174" t="s">
        <v>280</v>
      </c>
      <c r="S3174" t="s">
        <v>280</v>
      </c>
      <c r="T3174" t="s">
        <v>280</v>
      </c>
    </row>
    <row r="3175" spans="2:20">
      <c r="B3175" t="s">
        <v>280</v>
      </c>
      <c r="C3175" t="s">
        <v>280</v>
      </c>
      <c r="D3175" t="s">
        <v>280</v>
      </c>
      <c r="E3175" t="s">
        <v>280</v>
      </c>
      <c r="F3175" t="s">
        <v>280</v>
      </c>
      <c r="G3175" t="s">
        <v>280</v>
      </c>
      <c r="H3175" t="s">
        <v>280</v>
      </c>
      <c r="I3175" t="s">
        <v>280</v>
      </c>
      <c r="J3175" t="s">
        <v>280</v>
      </c>
      <c r="K3175" t="s">
        <v>280</v>
      </c>
      <c r="L3175" t="s">
        <v>280</v>
      </c>
      <c r="M3175" t="s">
        <v>280</v>
      </c>
      <c r="N3175" t="s">
        <v>280</v>
      </c>
      <c r="O3175" s="182" t="s">
        <v>280</v>
      </c>
      <c r="P3175" s="182" t="s">
        <v>280</v>
      </c>
      <c r="Q3175" t="s">
        <v>280</v>
      </c>
      <c r="R3175" t="s">
        <v>280</v>
      </c>
      <c r="S3175" t="s">
        <v>280</v>
      </c>
      <c r="T3175" t="s">
        <v>280</v>
      </c>
    </row>
    <row r="3176" spans="2:20">
      <c r="B3176" t="s">
        <v>280</v>
      </c>
      <c r="C3176" t="s">
        <v>280</v>
      </c>
      <c r="D3176" t="s">
        <v>280</v>
      </c>
      <c r="E3176" t="s">
        <v>280</v>
      </c>
      <c r="F3176" t="s">
        <v>280</v>
      </c>
      <c r="G3176" t="s">
        <v>280</v>
      </c>
      <c r="H3176" t="s">
        <v>280</v>
      </c>
      <c r="I3176" t="s">
        <v>280</v>
      </c>
      <c r="J3176" t="s">
        <v>280</v>
      </c>
      <c r="K3176" t="s">
        <v>280</v>
      </c>
      <c r="L3176" t="s">
        <v>280</v>
      </c>
      <c r="M3176" t="s">
        <v>280</v>
      </c>
      <c r="N3176" t="s">
        <v>280</v>
      </c>
      <c r="O3176" s="182" t="s">
        <v>280</v>
      </c>
      <c r="P3176" s="182" t="s">
        <v>280</v>
      </c>
      <c r="Q3176" t="s">
        <v>280</v>
      </c>
      <c r="R3176" t="s">
        <v>280</v>
      </c>
      <c r="S3176" t="s">
        <v>280</v>
      </c>
      <c r="T3176" t="s">
        <v>280</v>
      </c>
    </row>
    <row r="3177" spans="2:20">
      <c r="B3177" t="s">
        <v>280</v>
      </c>
      <c r="C3177" t="s">
        <v>280</v>
      </c>
      <c r="D3177" t="s">
        <v>280</v>
      </c>
      <c r="E3177" t="s">
        <v>280</v>
      </c>
      <c r="F3177" t="s">
        <v>280</v>
      </c>
      <c r="G3177" t="s">
        <v>280</v>
      </c>
      <c r="H3177" t="s">
        <v>280</v>
      </c>
      <c r="I3177" t="s">
        <v>280</v>
      </c>
      <c r="J3177" t="s">
        <v>280</v>
      </c>
      <c r="K3177" t="s">
        <v>280</v>
      </c>
      <c r="L3177" t="s">
        <v>280</v>
      </c>
      <c r="M3177" t="s">
        <v>280</v>
      </c>
      <c r="N3177" t="s">
        <v>280</v>
      </c>
      <c r="O3177" s="182" t="s">
        <v>280</v>
      </c>
      <c r="P3177" s="182" t="s">
        <v>280</v>
      </c>
      <c r="Q3177" t="s">
        <v>280</v>
      </c>
      <c r="R3177" t="s">
        <v>280</v>
      </c>
      <c r="S3177" t="s">
        <v>280</v>
      </c>
      <c r="T3177" t="s">
        <v>280</v>
      </c>
    </row>
    <row r="3178" spans="2:20">
      <c r="B3178" t="s">
        <v>280</v>
      </c>
      <c r="C3178" t="s">
        <v>280</v>
      </c>
      <c r="D3178" t="s">
        <v>280</v>
      </c>
      <c r="E3178" t="s">
        <v>280</v>
      </c>
      <c r="F3178" t="s">
        <v>280</v>
      </c>
      <c r="G3178" t="s">
        <v>280</v>
      </c>
      <c r="H3178" t="s">
        <v>280</v>
      </c>
      <c r="I3178" t="s">
        <v>280</v>
      </c>
      <c r="J3178" t="s">
        <v>280</v>
      </c>
      <c r="K3178" t="s">
        <v>280</v>
      </c>
      <c r="L3178" t="s">
        <v>280</v>
      </c>
      <c r="M3178" t="s">
        <v>280</v>
      </c>
      <c r="N3178" t="s">
        <v>280</v>
      </c>
      <c r="O3178" s="182" t="s">
        <v>280</v>
      </c>
      <c r="P3178" s="182" t="s">
        <v>280</v>
      </c>
      <c r="Q3178" t="s">
        <v>280</v>
      </c>
      <c r="R3178" t="s">
        <v>280</v>
      </c>
      <c r="S3178" t="s">
        <v>280</v>
      </c>
      <c r="T3178" t="s">
        <v>280</v>
      </c>
    </row>
    <row r="3179" spans="2:20">
      <c r="B3179" t="s">
        <v>280</v>
      </c>
      <c r="C3179" t="s">
        <v>280</v>
      </c>
      <c r="D3179" t="s">
        <v>280</v>
      </c>
      <c r="E3179" t="s">
        <v>280</v>
      </c>
      <c r="F3179" t="s">
        <v>280</v>
      </c>
      <c r="G3179" t="s">
        <v>280</v>
      </c>
      <c r="H3179" t="s">
        <v>280</v>
      </c>
      <c r="I3179" t="s">
        <v>280</v>
      </c>
      <c r="J3179" t="s">
        <v>280</v>
      </c>
      <c r="K3179" t="s">
        <v>280</v>
      </c>
      <c r="L3179" t="s">
        <v>280</v>
      </c>
      <c r="M3179" t="s">
        <v>280</v>
      </c>
      <c r="N3179" t="s">
        <v>280</v>
      </c>
      <c r="O3179" s="182" t="s">
        <v>280</v>
      </c>
      <c r="P3179" s="182" t="s">
        <v>280</v>
      </c>
      <c r="Q3179" t="s">
        <v>280</v>
      </c>
      <c r="R3179" t="s">
        <v>280</v>
      </c>
      <c r="S3179" t="s">
        <v>280</v>
      </c>
      <c r="T3179" t="s">
        <v>280</v>
      </c>
    </row>
    <row r="3180" spans="2:20">
      <c r="B3180" t="s">
        <v>280</v>
      </c>
      <c r="C3180" t="s">
        <v>280</v>
      </c>
      <c r="D3180" t="s">
        <v>280</v>
      </c>
      <c r="E3180" t="s">
        <v>280</v>
      </c>
      <c r="F3180" t="s">
        <v>280</v>
      </c>
      <c r="G3180" t="s">
        <v>280</v>
      </c>
      <c r="H3180" t="s">
        <v>280</v>
      </c>
      <c r="I3180" t="s">
        <v>280</v>
      </c>
      <c r="J3180" t="s">
        <v>280</v>
      </c>
      <c r="K3180" t="s">
        <v>280</v>
      </c>
      <c r="L3180" t="s">
        <v>280</v>
      </c>
      <c r="M3180" t="s">
        <v>280</v>
      </c>
      <c r="N3180" t="s">
        <v>280</v>
      </c>
      <c r="O3180" s="182" t="s">
        <v>280</v>
      </c>
      <c r="P3180" s="182" t="s">
        <v>280</v>
      </c>
      <c r="Q3180" t="s">
        <v>280</v>
      </c>
      <c r="R3180" t="s">
        <v>280</v>
      </c>
      <c r="S3180" t="s">
        <v>280</v>
      </c>
      <c r="T3180" t="s">
        <v>280</v>
      </c>
    </row>
    <row r="3181" spans="2:20">
      <c r="B3181" t="s">
        <v>280</v>
      </c>
      <c r="C3181" t="s">
        <v>280</v>
      </c>
      <c r="D3181" t="s">
        <v>280</v>
      </c>
      <c r="E3181" t="s">
        <v>280</v>
      </c>
      <c r="F3181" t="s">
        <v>280</v>
      </c>
      <c r="G3181" t="s">
        <v>280</v>
      </c>
      <c r="H3181" t="s">
        <v>280</v>
      </c>
      <c r="I3181" t="s">
        <v>280</v>
      </c>
      <c r="J3181" t="s">
        <v>280</v>
      </c>
      <c r="K3181" t="s">
        <v>280</v>
      </c>
      <c r="L3181" t="s">
        <v>280</v>
      </c>
      <c r="M3181" t="s">
        <v>280</v>
      </c>
      <c r="N3181" t="s">
        <v>280</v>
      </c>
      <c r="O3181" s="182" t="s">
        <v>280</v>
      </c>
      <c r="P3181" s="182" t="s">
        <v>280</v>
      </c>
      <c r="Q3181" t="s">
        <v>280</v>
      </c>
      <c r="R3181" t="s">
        <v>280</v>
      </c>
      <c r="S3181" t="s">
        <v>280</v>
      </c>
      <c r="T3181" t="s">
        <v>280</v>
      </c>
    </row>
    <row r="3182" spans="2:20">
      <c r="B3182" t="s">
        <v>280</v>
      </c>
      <c r="C3182" t="s">
        <v>280</v>
      </c>
      <c r="D3182" t="s">
        <v>280</v>
      </c>
      <c r="E3182" t="s">
        <v>280</v>
      </c>
      <c r="F3182" t="s">
        <v>280</v>
      </c>
      <c r="G3182" t="s">
        <v>280</v>
      </c>
      <c r="H3182" t="s">
        <v>280</v>
      </c>
      <c r="I3182" t="s">
        <v>280</v>
      </c>
      <c r="J3182" t="s">
        <v>280</v>
      </c>
      <c r="K3182" t="s">
        <v>280</v>
      </c>
      <c r="L3182" t="s">
        <v>280</v>
      </c>
      <c r="M3182" t="s">
        <v>280</v>
      </c>
      <c r="N3182" t="s">
        <v>280</v>
      </c>
      <c r="O3182" s="182" t="s">
        <v>280</v>
      </c>
      <c r="P3182" s="182" t="s">
        <v>280</v>
      </c>
      <c r="Q3182" t="s">
        <v>280</v>
      </c>
      <c r="R3182" t="s">
        <v>280</v>
      </c>
      <c r="S3182" t="s">
        <v>280</v>
      </c>
      <c r="T3182" t="s">
        <v>280</v>
      </c>
    </row>
    <row r="3183" spans="2:20">
      <c r="B3183" t="s">
        <v>280</v>
      </c>
      <c r="C3183" t="s">
        <v>280</v>
      </c>
      <c r="D3183" t="s">
        <v>280</v>
      </c>
      <c r="E3183" t="s">
        <v>280</v>
      </c>
      <c r="F3183" t="s">
        <v>280</v>
      </c>
      <c r="G3183" t="s">
        <v>280</v>
      </c>
      <c r="H3183" t="s">
        <v>280</v>
      </c>
      <c r="I3183" t="s">
        <v>280</v>
      </c>
      <c r="J3183" t="s">
        <v>280</v>
      </c>
      <c r="K3183" t="s">
        <v>280</v>
      </c>
      <c r="L3183" t="s">
        <v>280</v>
      </c>
      <c r="M3183" t="s">
        <v>280</v>
      </c>
      <c r="N3183" t="s">
        <v>280</v>
      </c>
      <c r="O3183" s="182" t="s">
        <v>280</v>
      </c>
      <c r="P3183" s="182" t="s">
        <v>280</v>
      </c>
      <c r="Q3183" t="s">
        <v>280</v>
      </c>
      <c r="R3183" t="s">
        <v>280</v>
      </c>
      <c r="S3183" t="s">
        <v>280</v>
      </c>
      <c r="T3183" t="s">
        <v>280</v>
      </c>
    </row>
    <row r="3184" spans="2:20">
      <c r="B3184" t="s">
        <v>280</v>
      </c>
      <c r="C3184" t="s">
        <v>280</v>
      </c>
      <c r="D3184" t="s">
        <v>280</v>
      </c>
      <c r="E3184" t="s">
        <v>280</v>
      </c>
      <c r="F3184" t="s">
        <v>280</v>
      </c>
      <c r="G3184" t="s">
        <v>280</v>
      </c>
      <c r="H3184" t="s">
        <v>280</v>
      </c>
      <c r="I3184" t="s">
        <v>280</v>
      </c>
      <c r="J3184" t="s">
        <v>280</v>
      </c>
      <c r="K3184" t="s">
        <v>280</v>
      </c>
      <c r="L3184" t="s">
        <v>280</v>
      </c>
      <c r="M3184" t="s">
        <v>280</v>
      </c>
      <c r="N3184" t="s">
        <v>280</v>
      </c>
      <c r="O3184" s="182" t="s">
        <v>280</v>
      </c>
      <c r="P3184" s="182" t="s">
        <v>280</v>
      </c>
      <c r="Q3184" t="s">
        <v>280</v>
      </c>
      <c r="R3184" t="s">
        <v>280</v>
      </c>
      <c r="S3184" t="s">
        <v>280</v>
      </c>
      <c r="T3184" t="s">
        <v>280</v>
      </c>
    </row>
    <row r="3185" spans="2:20">
      <c r="B3185" t="s">
        <v>280</v>
      </c>
      <c r="C3185" t="s">
        <v>280</v>
      </c>
      <c r="D3185" t="s">
        <v>280</v>
      </c>
      <c r="E3185" t="s">
        <v>280</v>
      </c>
      <c r="F3185" t="s">
        <v>280</v>
      </c>
      <c r="G3185" t="s">
        <v>280</v>
      </c>
      <c r="H3185" t="s">
        <v>280</v>
      </c>
      <c r="I3185" t="s">
        <v>280</v>
      </c>
      <c r="J3185" t="s">
        <v>280</v>
      </c>
      <c r="K3185" t="s">
        <v>280</v>
      </c>
      <c r="L3185" t="s">
        <v>280</v>
      </c>
      <c r="M3185" t="s">
        <v>280</v>
      </c>
      <c r="N3185" t="s">
        <v>280</v>
      </c>
      <c r="O3185" s="182" t="s">
        <v>280</v>
      </c>
      <c r="P3185" s="182" t="s">
        <v>280</v>
      </c>
      <c r="Q3185" t="s">
        <v>280</v>
      </c>
      <c r="R3185" t="s">
        <v>280</v>
      </c>
      <c r="S3185" t="s">
        <v>280</v>
      </c>
      <c r="T3185" t="s">
        <v>280</v>
      </c>
    </row>
    <row r="3186" spans="2:20">
      <c r="B3186" t="s">
        <v>280</v>
      </c>
      <c r="C3186" t="s">
        <v>280</v>
      </c>
      <c r="D3186" t="s">
        <v>280</v>
      </c>
      <c r="E3186" t="s">
        <v>280</v>
      </c>
      <c r="F3186" t="s">
        <v>280</v>
      </c>
      <c r="G3186" t="s">
        <v>280</v>
      </c>
      <c r="H3186" t="s">
        <v>280</v>
      </c>
      <c r="I3186" t="s">
        <v>280</v>
      </c>
      <c r="J3186" t="s">
        <v>280</v>
      </c>
      <c r="K3186" t="s">
        <v>280</v>
      </c>
      <c r="L3186" t="s">
        <v>280</v>
      </c>
      <c r="M3186" t="s">
        <v>280</v>
      </c>
      <c r="N3186" t="s">
        <v>280</v>
      </c>
      <c r="O3186" s="182" t="s">
        <v>280</v>
      </c>
      <c r="P3186" s="182" t="s">
        <v>280</v>
      </c>
      <c r="Q3186" t="s">
        <v>280</v>
      </c>
      <c r="R3186" t="s">
        <v>280</v>
      </c>
      <c r="S3186" t="s">
        <v>280</v>
      </c>
      <c r="T3186" t="s">
        <v>280</v>
      </c>
    </row>
    <row r="3187" spans="2:20">
      <c r="B3187" t="s">
        <v>280</v>
      </c>
      <c r="C3187" t="s">
        <v>280</v>
      </c>
      <c r="D3187" t="s">
        <v>280</v>
      </c>
      <c r="E3187" t="s">
        <v>280</v>
      </c>
      <c r="F3187" t="s">
        <v>280</v>
      </c>
      <c r="G3187" t="s">
        <v>280</v>
      </c>
      <c r="H3187" t="s">
        <v>280</v>
      </c>
      <c r="I3187" t="s">
        <v>280</v>
      </c>
      <c r="J3187" t="s">
        <v>280</v>
      </c>
      <c r="K3187" t="s">
        <v>280</v>
      </c>
      <c r="L3187" t="s">
        <v>280</v>
      </c>
      <c r="M3187" t="s">
        <v>280</v>
      </c>
      <c r="N3187" t="s">
        <v>280</v>
      </c>
      <c r="O3187" s="182" t="s">
        <v>280</v>
      </c>
      <c r="P3187" s="182" t="s">
        <v>280</v>
      </c>
      <c r="Q3187" t="s">
        <v>280</v>
      </c>
      <c r="R3187" t="s">
        <v>280</v>
      </c>
      <c r="S3187" t="s">
        <v>280</v>
      </c>
      <c r="T3187" t="s">
        <v>280</v>
      </c>
    </row>
    <row r="3188" spans="2:20">
      <c r="B3188" t="s">
        <v>280</v>
      </c>
      <c r="C3188" t="s">
        <v>280</v>
      </c>
      <c r="D3188" t="s">
        <v>280</v>
      </c>
      <c r="E3188" t="s">
        <v>280</v>
      </c>
      <c r="F3188" t="s">
        <v>280</v>
      </c>
      <c r="G3188" t="s">
        <v>280</v>
      </c>
      <c r="H3188" t="s">
        <v>280</v>
      </c>
      <c r="I3188" t="s">
        <v>280</v>
      </c>
      <c r="J3188" t="s">
        <v>280</v>
      </c>
      <c r="K3188" t="s">
        <v>280</v>
      </c>
      <c r="L3188" t="s">
        <v>280</v>
      </c>
      <c r="M3188" t="s">
        <v>280</v>
      </c>
      <c r="N3188" t="s">
        <v>280</v>
      </c>
      <c r="O3188" s="182" t="s">
        <v>280</v>
      </c>
      <c r="P3188" s="182" t="s">
        <v>280</v>
      </c>
      <c r="Q3188" t="s">
        <v>280</v>
      </c>
      <c r="R3188" t="s">
        <v>280</v>
      </c>
      <c r="S3188" t="s">
        <v>280</v>
      </c>
      <c r="T3188" t="s">
        <v>280</v>
      </c>
    </row>
    <row r="3189" spans="2:20">
      <c r="B3189" t="s">
        <v>280</v>
      </c>
      <c r="C3189" t="s">
        <v>280</v>
      </c>
      <c r="D3189" t="s">
        <v>280</v>
      </c>
      <c r="E3189" t="s">
        <v>280</v>
      </c>
      <c r="F3189" t="s">
        <v>280</v>
      </c>
      <c r="G3189" t="s">
        <v>280</v>
      </c>
      <c r="H3189" t="s">
        <v>280</v>
      </c>
      <c r="I3189" t="s">
        <v>280</v>
      </c>
      <c r="J3189" t="s">
        <v>280</v>
      </c>
      <c r="K3189" t="s">
        <v>280</v>
      </c>
      <c r="L3189" t="s">
        <v>280</v>
      </c>
      <c r="M3189" t="s">
        <v>280</v>
      </c>
      <c r="N3189" t="s">
        <v>280</v>
      </c>
      <c r="O3189" s="182" t="s">
        <v>280</v>
      </c>
      <c r="P3189" s="182" t="s">
        <v>280</v>
      </c>
      <c r="Q3189" t="s">
        <v>280</v>
      </c>
      <c r="R3189" t="s">
        <v>280</v>
      </c>
      <c r="S3189" t="s">
        <v>280</v>
      </c>
      <c r="T3189" t="s">
        <v>280</v>
      </c>
    </row>
    <row r="3190" spans="2:20">
      <c r="B3190" t="s">
        <v>280</v>
      </c>
      <c r="C3190" t="s">
        <v>280</v>
      </c>
      <c r="D3190" t="s">
        <v>280</v>
      </c>
      <c r="E3190" t="s">
        <v>280</v>
      </c>
      <c r="F3190" t="s">
        <v>280</v>
      </c>
      <c r="G3190" t="s">
        <v>280</v>
      </c>
      <c r="H3190" t="s">
        <v>280</v>
      </c>
      <c r="I3190" t="s">
        <v>280</v>
      </c>
      <c r="J3190" t="s">
        <v>280</v>
      </c>
      <c r="K3190" t="s">
        <v>280</v>
      </c>
      <c r="L3190" t="s">
        <v>280</v>
      </c>
      <c r="M3190" t="s">
        <v>280</v>
      </c>
      <c r="N3190" t="s">
        <v>280</v>
      </c>
      <c r="O3190" s="182" t="s">
        <v>280</v>
      </c>
      <c r="P3190" s="182" t="s">
        <v>280</v>
      </c>
      <c r="Q3190" t="s">
        <v>280</v>
      </c>
      <c r="R3190" t="s">
        <v>280</v>
      </c>
      <c r="S3190" t="s">
        <v>280</v>
      </c>
      <c r="T3190" t="s">
        <v>280</v>
      </c>
    </row>
    <row r="3191" spans="2:20">
      <c r="B3191" t="s">
        <v>280</v>
      </c>
      <c r="C3191" t="s">
        <v>280</v>
      </c>
      <c r="D3191" t="s">
        <v>280</v>
      </c>
      <c r="E3191" t="s">
        <v>280</v>
      </c>
      <c r="F3191" t="s">
        <v>280</v>
      </c>
      <c r="G3191" t="s">
        <v>280</v>
      </c>
      <c r="H3191" t="s">
        <v>280</v>
      </c>
      <c r="I3191" t="s">
        <v>280</v>
      </c>
      <c r="J3191" t="s">
        <v>280</v>
      </c>
      <c r="K3191" t="s">
        <v>280</v>
      </c>
      <c r="L3191" t="s">
        <v>280</v>
      </c>
      <c r="M3191" t="s">
        <v>280</v>
      </c>
      <c r="N3191" t="s">
        <v>280</v>
      </c>
      <c r="O3191" s="182" t="s">
        <v>280</v>
      </c>
      <c r="P3191" s="182" t="s">
        <v>280</v>
      </c>
      <c r="Q3191" t="s">
        <v>280</v>
      </c>
      <c r="R3191" t="s">
        <v>280</v>
      </c>
      <c r="S3191" t="s">
        <v>280</v>
      </c>
      <c r="T3191" t="s">
        <v>280</v>
      </c>
    </row>
    <row r="3192" spans="2:20">
      <c r="B3192" t="s">
        <v>280</v>
      </c>
      <c r="C3192" t="s">
        <v>280</v>
      </c>
      <c r="D3192" t="s">
        <v>280</v>
      </c>
      <c r="E3192" t="s">
        <v>280</v>
      </c>
      <c r="F3192" t="s">
        <v>280</v>
      </c>
      <c r="G3192" t="s">
        <v>280</v>
      </c>
      <c r="H3192" t="s">
        <v>280</v>
      </c>
      <c r="I3192" t="s">
        <v>280</v>
      </c>
      <c r="J3192" t="s">
        <v>280</v>
      </c>
      <c r="K3192" t="s">
        <v>280</v>
      </c>
      <c r="L3192" t="s">
        <v>280</v>
      </c>
      <c r="M3192" t="s">
        <v>280</v>
      </c>
      <c r="N3192" t="s">
        <v>280</v>
      </c>
      <c r="O3192" s="182" t="s">
        <v>280</v>
      </c>
      <c r="P3192" s="182" t="s">
        <v>280</v>
      </c>
      <c r="Q3192" t="s">
        <v>280</v>
      </c>
      <c r="R3192" t="s">
        <v>280</v>
      </c>
      <c r="S3192" t="s">
        <v>280</v>
      </c>
      <c r="T3192" t="s">
        <v>280</v>
      </c>
    </row>
    <row r="3193" spans="2:20">
      <c r="B3193" t="s">
        <v>280</v>
      </c>
      <c r="C3193" t="s">
        <v>280</v>
      </c>
      <c r="D3193" t="s">
        <v>280</v>
      </c>
      <c r="E3193" t="s">
        <v>280</v>
      </c>
      <c r="F3193" t="s">
        <v>280</v>
      </c>
      <c r="G3193" t="s">
        <v>280</v>
      </c>
      <c r="H3193" t="s">
        <v>280</v>
      </c>
      <c r="I3193" t="s">
        <v>280</v>
      </c>
      <c r="J3193" t="s">
        <v>280</v>
      </c>
      <c r="K3193" t="s">
        <v>280</v>
      </c>
      <c r="L3193" t="s">
        <v>280</v>
      </c>
      <c r="M3193" t="s">
        <v>280</v>
      </c>
      <c r="N3193" t="s">
        <v>280</v>
      </c>
      <c r="O3193" s="182" t="s">
        <v>280</v>
      </c>
      <c r="P3193" s="182" t="s">
        <v>280</v>
      </c>
      <c r="Q3193" t="s">
        <v>280</v>
      </c>
      <c r="R3193" t="s">
        <v>280</v>
      </c>
      <c r="S3193" t="s">
        <v>280</v>
      </c>
      <c r="T3193" t="s">
        <v>280</v>
      </c>
    </row>
    <row r="3194" spans="2:20">
      <c r="B3194" t="s">
        <v>280</v>
      </c>
      <c r="C3194" t="s">
        <v>280</v>
      </c>
      <c r="D3194" t="s">
        <v>280</v>
      </c>
      <c r="E3194" t="s">
        <v>280</v>
      </c>
      <c r="F3194" t="s">
        <v>280</v>
      </c>
      <c r="G3194" t="s">
        <v>280</v>
      </c>
      <c r="H3194" t="s">
        <v>280</v>
      </c>
      <c r="I3194" t="s">
        <v>280</v>
      </c>
      <c r="J3194" t="s">
        <v>280</v>
      </c>
      <c r="K3194" t="s">
        <v>280</v>
      </c>
      <c r="L3194" t="s">
        <v>280</v>
      </c>
      <c r="M3194" t="s">
        <v>280</v>
      </c>
      <c r="N3194" t="s">
        <v>280</v>
      </c>
      <c r="O3194" s="182" t="s">
        <v>280</v>
      </c>
      <c r="P3194" s="182" t="s">
        <v>280</v>
      </c>
      <c r="Q3194" t="s">
        <v>280</v>
      </c>
      <c r="R3194" t="s">
        <v>280</v>
      </c>
      <c r="S3194" t="s">
        <v>280</v>
      </c>
      <c r="T3194" t="s">
        <v>280</v>
      </c>
    </row>
    <row r="3195" spans="2:20">
      <c r="B3195" t="s">
        <v>280</v>
      </c>
      <c r="C3195" t="s">
        <v>280</v>
      </c>
      <c r="D3195" t="s">
        <v>280</v>
      </c>
      <c r="E3195" t="s">
        <v>280</v>
      </c>
      <c r="F3195" t="s">
        <v>280</v>
      </c>
      <c r="G3195" t="s">
        <v>280</v>
      </c>
      <c r="H3195" t="s">
        <v>280</v>
      </c>
      <c r="I3195" t="s">
        <v>280</v>
      </c>
      <c r="J3195" t="s">
        <v>280</v>
      </c>
      <c r="K3195" t="s">
        <v>280</v>
      </c>
      <c r="L3195" t="s">
        <v>280</v>
      </c>
      <c r="M3195" t="s">
        <v>280</v>
      </c>
      <c r="N3195" t="s">
        <v>280</v>
      </c>
      <c r="O3195" s="182" t="s">
        <v>280</v>
      </c>
      <c r="P3195" s="182" t="s">
        <v>280</v>
      </c>
      <c r="Q3195" t="s">
        <v>280</v>
      </c>
      <c r="R3195" t="s">
        <v>280</v>
      </c>
      <c r="S3195" t="s">
        <v>280</v>
      </c>
      <c r="T3195" t="s">
        <v>280</v>
      </c>
    </row>
    <row r="3196" spans="2:20">
      <c r="B3196" t="s">
        <v>280</v>
      </c>
      <c r="C3196" t="s">
        <v>280</v>
      </c>
      <c r="D3196" t="s">
        <v>280</v>
      </c>
      <c r="E3196" t="s">
        <v>280</v>
      </c>
      <c r="F3196" t="s">
        <v>280</v>
      </c>
      <c r="G3196" t="s">
        <v>280</v>
      </c>
      <c r="H3196" t="s">
        <v>280</v>
      </c>
      <c r="I3196" t="s">
        <v>280</v>
      </c>
      <c r="J3196" t="s">
        <v>280</v>
      </c>
      <c r="K3196" t="s">
        <v>280</v>
      </c>
      <c r="L3196" t="s">
        <v>280</v>
      </c>
      <c r="M3196" t="s">
        <v>280</v>
      </c>
      <c r="N3196" t="s">
        <v>280</v>
      </c>
      <c r="O3196" s="182" t="s">
        <v>280</v>
      </c>
      <c r="P3196" s="182" t="s">
        <v>280</v>
      </c>
      <c r="Q3196" t="s">
        <v>280</v>
      </c>
      <c r="R3196" t="s">
        <v>280</v>
      </c>
      <c r="S3196" t="s">
        <v>280</v>
      </c>
      <c r="T3196" t="s">
        <v>280</v>
      </c>
    </row>
    <row r="3197" spans="2:20">
      <c r="B3197" t="s">
        <v>280</v>
      </c>
      <c r="C3197" t="s">
        <v>280</v>
      </c>
      <c r="D3197" t="s">
        <v>280</v>
      </c>
      <c r="E3197" t="s">
        <v>280</v>
      </c>
      <c r="F3197" t="s">
        <v>280</v>
      </c>
      <c r="G3197" t="s">
        <v>280</v>
      </c>
      <c r="H3197" t="s">
        <v>280</v>
      </c>
      <c r="I3197" t="s">
        <v>280</v>
      </c>
      <c r="J3197" t="s">
        <v>280</v>
      </c>
      <c r="K3197" t="s">
        <v>280</v>
      </c>
      <c r="L3197" t="s">
        <v>280</v>
      </c>
      <c r="M3197" t="s">
        <v>280</v>
      </c>
      <c r="N3197" t="s">
        <v>280</v>
      </c>
      <c r="O3197" s="182" t="s">
        <v>280</v>
      </c>
      <c r="P3197" s="182" t="s">
        <v>280</v>
      </c>
      <c r="Q3197" t="s">
        <v>280</v>
      </c>
      <c r="R3197" t="s">
        <v>280</v>
      </c>
      <c r="S3197" t="s">
        <v>280</v>
      </c>
      <c r="T3197" t="s">
        <v>280</v>
      </c>
    </row>
    <row r="3198" spans="2:20">
      <c r="B3198" t="s">
        <v>280</v>
      </c>
      <c r="C3198" t="s">
        <v>280</v>
      </c>
      <c r="D3198" t="s">
        <v>280</v>
      </c>
      <c r="E3198" t="s">
        <v>280</v>
      </c>
      <c r="F3198" t="s">
        <v>280</v>
      </c>
      <c r="G3198" t="s">
        <v>280</v>
      </c>
      <c r="H3198" t="s">
        <v>280</v>
      </c>
      <c r="I3198" t="s">
        <v>280</v>
      </c>
      <c r="J3198" t="s">
        <v>280</v>
      </c>
      <c r="K3198" t="s">
        <v>280</v>
      </c>
      <c r="L3198" t="s">
        <v>280</v>
      </c>
      <c r="M3198" t="s">
        <v>280</v>
      </c>
      <c r="N3198" t="s">
        <v>280</v>
      </c>
      <c r="O3198" s="182" t="s">
        <v>280</v>
      </c>
      <c r="P3198" s="182" t="s">
        <v>280</v>
      </c>
      <c r="Q3198" t="s">
        <v>280</v>
      </c>
      <c r="R3198" t="s">
        <v>280</v>
      </c>
      <c r="S3198" t="s">
        <v>280</v>
      </c>
      <c r="T3198" t="s">
        <v>280</v>
      </c>
    </row>
    <row r="3199" spans="2:20">
      <c r="B3199" t="s">
        <v>280</v>
      </c>
      <c r="C3199" t="s">
        <v>280</v>
      </c>
      <c r="D3199" t="s">
        <v>280</v>
      </c>
      <c r="E3199" t="s">
        <v>280</v>
      </c>
      <c r="F3199" t="s">
        <v>280</v>
      </c>
      <c r="G3199" t="s">
        <v>280</v>
      </c>
      <c r="H3199" t="s">
        <v>280</v>
      </c>
      <c r="I3199" t="s">
        <v>280</v>
      </c>
      <c r="J3199" t="s">
        <v>280</v>
      </c>
      <c r="K3199" t="s">
        <v>280</v>
      </c>
      <c r="L3199" t="s">
        <v>280</v>
      </c>
      <c r="M3199" t="s">
        <v>280</v>
      </c>
      <c r="N3199" t="s">
        <v>280</v>
      </c>
      <c r="O3199" s="182" t="s">
        <v>280</v>
      </c>
      <c r="P3199" s="182" t="s">
        <v>280</v>
      </c>
      <c r="Q3199" t="s">
        <v>280</v>
      </c>
      <c r="R3199" t="s">
        <v>280</v>
      </c>
      <c r="S3199" t="s">
        <v>280</v>
      </c>
      <c r="T3199" t="s">
        <v>280</v>
      </c>
    </row>
    <row r="3200" spans="2:20">
      <c r="B3200" t="s">
        <v>280</v>
      </c>
      <c r="C3200" t="s">
        <v>280</v>
      </c>
      <c r="D3200" t="s">
        <v>280</v>
      </c>
      <c r="E3200" t="s">
        <v>280</v>
      </c>
      <c r="F3200" t="s">
        <v>280</v>
      </c>
      <c r="G3200" t="s">
        <v>280</v>
      </c>
      <c r="H3200" t="s">
        <v>280</v>
      </c>
      <c r="I3200" t="s">
        <v>280</v>
      </c>
      <c r="J3200" t="s">
        <v>280</v>
      </c>
      <c r="K3200" t="s">
        <v>280</v>
      </c>
      <c r="L3200" t="s">
        <v>280</v>
      </c>
      <c r="M3200" t="s">
        <v>280</v>
      </c>
      <c r="N3200" t="s">
        <v>280</v>
      </c>
      <c r="O3200" s="182" t="s">
        <v>280</v>
      </c>
      <c r="P3200" s="182" t="s">
        <v>280</v>
      </c>
      <c r="Q3200" t="s">
        <v>280</v>
      </c>
      <c r="R3200" t="s">
        <v>280</v>
      </c>
      <c r="S3200" t="s">
        <v>280</v>
      </c>
      <c r="T3200" t="s">
        <v>280</v>
      </c>
    </row>
    <row r="3201" spans="2:20">
      <c r="B3201" t="s">
        <v>280</v>
      </c>
      <c r="C3201" t="s">
        <v>280</v>
      </c>
      <c r="D3201" t="s">
        <v>280</v>
      </c>
      <c r="E3201" t="s">
        <v>280</v>
      </c>
      <c r="F3201" t="s">
        <v>280</v>
      </c>
      <c r="G3201" t="s">
        <v>280</v>
      </c>
      <c r="H3201" t="s">
        <v>280</v>
      </c>
      <c r="I3201" t="s">
        <v>280</v>
      </c>
      <c r="J3201" t="s">
        <v>280</v>
      </c>
      <c r="K3201" t="s">
        <v>280</v>
      </c>
      <c r="L3201" t="s">
        <v>280</v>
      </c>
      <c r="M3201" t="s">
        <v>280</v>
      </c>
      <c r="N3201" t="s">
        <v>280</v>
      </c>
      <c r="O3201" s="182" t="s">
        <v>280</v>
      </c>
      <c r="P3201" s="182" t="s">
        <v>280</v>
      </c>
      <c r="Q3201" t="s">
        <v>280</v>
      </c>
      <c r="R3201" t="s">
        <v>280</v>
      </c>
      <c r="S3201" t="s">
        <v>280</v>
      </c>
      <c r="T3201" t="s">
        <v>280</v>
      </c>
    </row>
    <row r="3202" spans="2:20">
      <c r="B3202" t="s">
        <v>280</v>
      </c>
      <c r="C3202" t="s">
        <v>280</v>
      </c>
      <c r="D3202" t="s">
        <v>280</v>
      </c>
      <c r="E3202" t="s">
        <v>280</v>
      </c>
      <c r="F3202" t="s">
        <v>280</v>
      </c>
      <c r="G3202" t="s">
        <v>280</v>
      </c>
      <c r="H3202" t="s">
        <v>280</v>
      </c>
      <c r="I3202" t="s">
        <v>280</v>
      </c>
      <c r="J3202" t="s">
        <v>280</v>
      </c>
      <c r="K3202" t="s">
        <v>280</v>
      </c>
      <c r="L3202" t="s">
        <v>280</v>
      </c>
      <c r="M3202" t="s">
        <v>280</v>
      </c>
      <c r="N3202" t="s">
        <v>280</v>
      </c>
      <c r="O3202" s="182" t="s">
        <v>280</v>
      </c>
      <c r="P3202" s="182" t="s">
        <v>280</v>
      </c>
      <c r="Q3202" t="s">
        <v>280</v>
      </c>
      <c r="R3202" t="s">
        <v>280</v>
      </c>
      <c r="S3202" t="s">
        <v>280</v>
      </c>
      <c r="T3202" t="s">
        <v>280</v>
      </c>
    </row>
    <row r="3203" spans="2:20">
      <c r="B3203" t="s">
        <v>280</v>
      </c>
      <c r="C3203" t="s">
        <v>280</v>
      </c>
      <c r="D3203" t="s">
        <v>280</v>
      </c>
      <c r="E3203" t="s">
        <v>280</v>
      </c>
      <c r="F3203" t="s">
        <v>280</v>
      </c>
      <c r="G3203" t="s">
        <v>280</v>
      </c>
      <c r="H3203" t="s">
        <v>280</v>
      </c>
      <c r="I3203" t="s">
        <v>280</v>
      </c>
      <c r="J3203" t="s">
        <v>280</v>
      </c>
      <c r="K3203" t="s">
        <v>280</v>
      </c>
      <c r="L3203" t="s">
        <v>280</v>
      </c>
      <c r="M3203" t="s">
        <v>280</v>
      </c>
      <c r="N3203" t="s">
        <v>280</v>
      </c>
      <c r="O3203" s="182" t="s">
        <v>280</v>
      </c>
      <c r="P3203" s="182" t="s">
        <v>280</v>
      </c>
      <c r="Q3203" t="s">
        <v>280</v>
      </c>
      <c r="R3203" t="s">
        <v>280</v>
      </c>
      <c r="S3203" t="s">
        <v>280</v>
      </c>
      <c r="T3203" t="s">
        <v>280</v>
      </c>
    </row>
    <row r="3204" spans="2:20">
      <c r="B3204" t="s">
        <v>280</v>
      </c>
      <c r="C3204" t="s">
        <v>280</v>
      </c>
      <c r="D3204" t="s">
        <v>280</v>
      </c>
      <c r="E3204" t="s">
        <v>280</v>
      </c>
      <c r="F3204" t="s">
        <v>280</v>
      </c>
      <c r="G3204" t="s">
        <v>280</v>
      </c>
      <c r="H3204" t="s">
        <v>280</v>
      </c>
      <c r="I3204" t="s">
        <v>280</v>
      </c>
      <c r="J3204" t="s">
        <v>280</v>
      </c>
      <c r="K3204" t="s">
        <v>280</v>
      </c>
      <c r="L3204" t="s">
        <v>280</v>
      </c>
      <c r="M3204" t="s">
        <v>280</v>
      </c>
      <c r="N3204" t="s">
        <v>280</v>
      </c>
      <c r="O3204" s="182" t="s">
        <v>280</v>
      </c>
      <c r="P3204" s="182" t="s">
        <v>280</v>
      </c>
      <c r="Q3204" t="s">
        <v>280</v>
      </c>
      <c r="R3204" t="s">
        <v>280</v>
      </c>
      <c r="S3204" t="s">
        <v>280</v>
      </c>
      <c r="T3204" t="s">
        <v>280</v>
      </c>
    </row>
    <row r="3205" spans="2:20">
      <c r="B3205" t="s">
        <v>280</v>
      </c>
      <c r="C3205" t="s">
        <v>280</v>
      </c>
      <c r="D3205" t="s">
        <v>280</v>
      </c>
      <c r="E3205" t="s">
        <v>280</v>
      </c>
      <c r="F3205" t="s">
        <v>280</v>
      </c>
      <c r="G3205" t="s">
        <v>280</v>
      </c>
      <c r="H3205" t="s">
        <v>280</v>
      </c>
      <c r="I3205" t="s">
        <v>280</v>
      </c>
      <c r="J3205" t="s">
        <v>280</v>
      </c>
      <c r="K3205" t="s">
        <v>280</v>
      </c>
      <c r="L3205" t="s">
        <v>280</v>
      </c>
      <c r="M3205" t="s">
        <v>280</v>
      </c>
      <c r="N3205" t="s">
        <v>280</v>
      </c>
      <c r="O3205" s="182" t="s">
        <v>280</v>
      </c>
      <c r="P3205" s="182" t="s">
        <v>280</v>
      </c>
      <c r="Q3205" t="s">
        <v>280</v>
      </c>
      <c r="R3205" t="s">
        <v>280</v>
      </c>
      <c r="S3205" t="s">
        <v>280</v>
      </c>
      <c r="T3205" t="s">
        <v>280</v>
      </c>
    </row>
    <row r="3206" spans="2:20">
      <c r="B3206" t="s">
        <v>280</v>
      </c>
      <c r="C3206" t="s">
        <v>280</v>
      </c>
      <c r="D3206" t="s">
        <v>280</v>
      </c>
      <c r="E3206" t="s">
        <v>280</v>
      </c>
      <c r="F3206" t="s">
        <v>280</v>
      </c>
      <c r="G3206" t="s">
        <v>280</v>
      </c>
      <c r="H3206" t="s">
        <v>280</v>
      </c>
      <c r="I3206" t="s">
        <v>280</v>
      </c>
      <c r="J3206" t="s">
        <v>280</v>
      </c>
      <c r="K3206" t="s">
        <v>280</v>
      </c>
      <c r="L3206" t="s">
        <v>280</v>
      </c>
      <c r="M3206" t="s">
        <v>280</v>
      </c>
      <c r="N3206" t="s">
        <v>280</v>
      </c>
      <c r="O3206" s="182" t="s">
        <v>280</v>
      </c>
      <c r="P3206" s="182" t="s">
        <v>280</v>
      </c>
      <c r="Q3206" t="s">
        <v>280</v>
      </c>
      <c r="R3206" t="s">
        <v>280</v>
      </c>
      <c r="S3206" t="s">
        <v>280</v>
      </c>
      <c r="T3206" t="s">
        <v>280</v>
      </c>
    </row>
    <row r="3207" spans="2:20">
      <c r="B3207" t="s">
        <v>280</v>
      </c>
      <c r="C3207" t="s">
        <v>280</v>
      </c>
      <c r="D3207" t="s">
        <v>280</v>
      </c>
      <c r="E3207" t="s">
        <v>280</v>
      </c>
      <c r="F3207" t="s">
        <v>280</v>
      </c>
      <c r="G3207" t="s">
        <v>280</v>
      </c>
      <c r="H3207" t="s">
        <v>280</v>
      </c>
      <c r="I3207" t="s">
        <v>280</v>
      </c>
      <c r="J3207" t="s">
        <v>280</v>
      </c>
      <c r="K3207" t="s">
        <v>280</v>
      </c>
      <c r="L3207" t="s">
        <v>280</v>
      </c>
      <c r="M3207" t="s">
        <v>280</v>
      </c>
      <c r="N3207" t="s">
        <v>280</v>
      </c>
      <c r="O3207" s="182" t="s">
        <v>280</v>
      </c>
      <c r="P3207" s="182" t="s">
        <v>280</v>
      </c>
      <c r="Q3207" t="s">
        <v>280</v>
      </c>
      <c r="R3207" t="s">
        <v>280</v>
      </c>
      <c r="S3207" t="s">
        <v>280</v>
      </c>
      <c r="T3207" t="s">
        <v>280</v>
      </c>
    </row>
    <row r="3208" spans="2:20">
      <c r="B3208" t="s">
        <v>280</v>
      </c>
      <c r="C3208" t="s">
        <v>280</v>
      </c>
      <c r="D3208" t="s">
        <v>280</v>
      </c>
      <c r="E3208" t="s">
        <v>280</v>
      </c>
      <c r="F3208" t="s">
        <v>280</v>
      </c>
      <c r="G3208" t="s">
        <v>280</v>
      </c>
      <c r="H3208" t="s">
        <v>280</v>
      </c>
      <c r="I3208" t="s">
        <v>280</v>
      </c>
      <c r="J3208" t="s">
        <v>280</v>
      </c>
      <c r="K3208" t="s">
        <v>280</v>
      </c>
      <c r="L3208" t="s">
        <v>280</v>
      </c>
      <c r="M3208" t="s">
        <v>280</v>
      </c>
      <c r="N3208" t="s">
        <v>280</v>
      </c>
      <c r="O3208" s="182" t="s">
        <v>280</v>
      </c>
      <c r="P3208" s="182" t="s">
        <v>280</v>
      </c>
      <c r="Q3208" t="s">
        <v>280</v>
      </c>
      <c r="R3208" t="s">
        <v>280</v>
      </c>
      <c r="S3208" t="s">
        <v>280</v>
      </c>
      <c r="T3208" t="s">
        <v>280</v>
      </c>
    </row>
    <row r="3209" spans="2:20">
      <c r="B3209" t="s">
        <v>280</v>
      </c>
      <c r="C3209" t="s">
        <v>280</v>
      </c>
      <c r="D3209" t="s">
        <v>280</v>
      </c>
      <c r="E3209" t="s">
        <v>280</v>
      </c>
      <c r="F3209" t="s">
        <v>280</v>
      </c>
      <c r="G3209" t="s">
        <v>280</v>
      </c>
      <c r="H3209" t="s">
        <v>280</v>
      </c>
      <c r="I3209" t="s">
        <v>280</v>
      </c>
      <c r="J3209" t="s">
        <v>280</v>
      </c>
      <c r="K3209" t="s">
        <v>280</v>
      </c>
      <c r="L3209" t="s">
        <v>280</v>
      </c>
      <c r="M3209" t="s">
        <v>280</v>
      </c>
      <c r="N3209" t="s">
        <v>280</v>
      </c>
      <c r="O3209" s="182" t="s">
        <v>280</v>
      </c>
      <c r="P3209" s="182" t="s">
        <v>280</v>
      </c>
      <c r="Q3209" t="s">
        <v>280</v>
      </c>
      <c r="R3209" t="s">
        <v>280</v>
      </c>
      <c r="S3209" t="s">
        <v>280</v>
      </c>
      <c r="T3209" t="s">
        <v>280</v>
      </c>
    </row>
    <row r="3210" spans="2:20">
      <c r="B3210" t="s">
        <v>280</v>
      </c>
      <c r="C3210" t="s">
        <v>280</v>
      </c>
      <c r="D3210" t="s">
        <v>280</v>
      </c>
      <c r="E3210" t="s">
        <v>280</v>
      </c>
      <c r="F3210" t="s">
        <v>280</v>
      </c>
      <c r="G3210" t="s">
        <v>280</v>
      </c>
      <c r="H3210" t="s">
        <v>280</v>
      </c>
      <c r="I3210" t="s">
        <v>280</v>
      </c>
      <c r="J3210" t="s">
        <v>280</v>
      </c>
      <c r="K3210" t="s">
        <v>280</v>
      </c>
      <c r="L3210" t="s">
        <v>280</v>
      </c>
      <c r="M3210" t="s">
        <v>280</v>
      </c>
      <c r="N3210" t="s">
        <v>280</v>
      </c>
      <c r="O3210" s="182" t="s">
        <v>280</v>
      </c>
      <c r="P3210" s="182" t="s">
        <v>280</v>
      </c>
      <c r="Q3210" t="s">
        <v>280</v>
      </c>
      <c r="R3210" t="s">
        <v>280</v>
      </c>
      <c r="S3210" t="s">
        <v>280</v>
      </c>
      <c r="T3210" t="s">
        <v>280</v>
      </c>
    </row>
    <row r="3211" spans="2:20">
      <c r="B3211" t="s">
        <v>280</v>
      </c>
      <c r="C3211" t="s">
        <v>280</v>
      </c>
      <c r="D3211" t="s">
        <v>280</v>
      </c>
      <c r="E3211" t="s">
        <v>280</v>
      </c>
      <c r="F3211" t="s">
        <v>280</v>
      </c>
      <c r="G3211" t="s">
        <v>280</v>
      </c>
      <c r="H3211" t="s">
        <v>280</v>
      </c>
      <c r="I3211" t="s">
        <v>280</v>
      </c>
      <c r="J3211" t="s">
        <v>280</v>
      </c>
      <c r="K3211" t="s">
        <v>280</v>
      </c>
      <c r="L3211" t="s">
        <v>280</v>
      </c>
      <c r="M3211" t="s">
        <v>280</v>
      </c>
      <c r="N3211" t="s">
        <v>280</v>
      </c>
      <c r="O3211" s="182" t="s">
        <v>280</v>
      </c>
      <c r="P3211" s="182" t="s">
        <v>280</v>
      </c>
      <c r="Q3211" t="s">
        <v>280</v>
      </c>
      <c r="R3211" t="s">
        <v>280</v>
      </c>
      <c r="S3211" t="s">
        <v>280</v>
      </c>
      <c r="T3211" t="s">
        <v>280</v>
      </c>
    </row>
    <row r="3212" spans="2:20">
      <c r="B3212" t="s">
        <v>280</v>
      </c>
      <c r="C3212" t="s">
        <v>280</v>
      </c>
      <c r="D3212" t="s">
        <v>280</v>
      </c>
      <c r="E3212" t="s">
        <v>280</v>
      </c>
      <c r="F3212" t="s">
        <v>280</v>
      </c>
      <c r="G3212" t="s">
        <v>280</v>
      </c>
      <c r="H3212" t="s">
        <v>280</v>
      </c>
      <c r="I3212" t="s">
        <v>280</v>
      </c>
      <c r="J3212" t="s">
        <v>280</v>
      </c>
      <c r="K3212" t="s">
        <v>280</v>
      </c>
      <c r="L3212" t="s">
        <v>280</v>
      </c>
      <c r="M3212" t="s">
        <v>280</v>
      </c>
      <c r="N3212" t="s">
        <v>280</v>
      </c>
      <c r="O3212" s="182" t="s">
        <v>280</v>
      </c>
      <c r="P3212" s="182" t="s">
        <v>280</v>
      </c>
      <c r="Q3212" t="s">
        <v>280</v>
      </c>
      <c r="R3212" t="s">
        <v>280</v>
      </c>
      <c r="S3212" t="s">
        <v>280</v>
      </c>
      <c r="T3212" t="s">
        <v>280</v>
      </c>
    </row>
    <row r="3213" spans="2:20">
      <c r="B3213" t="s">
        <v>280</v>
      </c>
      <c r="C3213" t="s">
        <v>280</v>
      </c>
      <c r="D3213" t="s">
        <v>280</v>
      </c>
      <c r="E3213" t="s">
        <v>280</v>
      </c>
      <c r="F3213" t="s">
        <v>280</v>
      </c>
      <c r="G3213" t="s">
        <v>280</v>
      </c>
      <c r="H3213" t="s">
        <v>280</v>
      </c>
      <c r="I3213" t="s">
        <v>280</v>
      </c>
      <c r="J3213" t="s">
        <v>280</v>
      </c>
      <c r="K3213" t="s">
        <v>280</v>
      </c>
      <c r="L3213" t="s">
        <v>280</v>
      </c>
      <c r="M3213" t="s">
        <v>280</v>
      </c>
      <c r="N3213" t="s">
        <v>280</v>
      </c>
      <c r="O3213" s="182" t="s">
        <v>280</v>
      </c>
      <c r="P3213" s="182" t="s">
        <v>280</v>
      </c>
      <c r="Q3213" t="s">
        <v>280</v>
      </c>
      <c r="R3213" t="s">
        <v>280</v>
      </c>
      <c r="S3213" t="s">
        <v>280</v>
      </c>
      <c r="T3213" t="s">
        <v>280</v>
      </c>
    </row>
    <row r="3214" spans="2:20">
      <c r="B3214" t="s">
        <v>280</v>
      </c>
      <c r="C3214" t="s">
        <v>280</v>
      </c>
      <c r="D3214" t="s">
        <v>280</v>
      </c>
      <c r="E3214" t="s">
        <v>280</v>
      </c>
      <c r="F3214" t="s">
        <v>280</v>
      </c>
      <c r="G3214" t="s">
        <v>280</v>
      </c>
      <c r="H3214" t="s">
        <v>280</v>
      </c>
      <c r="I3214" t="s">
        <v>280</v>
      </c>
      <c r="J3214" t="s">
        <v>280</v>
      </c>
      <c r="K3214" t="s">
        <v>280</v>
      </c>
      <c r="L3214" t="s">
        <v>280</v>
      </c>
      <c r="M3214" t="s">
        <v>280</v>
      </c>
      <c r="N3214" t="s">
        <v>280</v>
      </c>
      <c r="O3214" s="182" t="s">
        <v>280</v>
      </c>
      <c r="P3214" s="182" t="s">
        <v>280</v>
      </c>
      <c r="Q3214" t="s">
        <v>280</v>
      </c>
      <c r="R3214" t="s">
        <v>280</v>
      </c>
      <c r="S3214" t="s">
        <v>280</v>
      </c>
      <c r="T3214" t="s">
        <v>280</v>
      </c>
    </row>
    <row r="3215" spans="2:20">
      <c r="B3215" t="s">
        <v>280</v>
      </c>
      <c r="C3215" t="s">
        <v>280</v>
      </c>
      <c r="D3215" t="s">
        <v>280</v>
      </c>
      <c r="E3215" t="s">
        <v>280</v>
      </c>
      <c r="F3215" t="s">
        <v>280</v>
      </c>
      <c r="G3215" t="s">
        <v>280</v>
      </c>
      <c r="H3215" t="s">
        <v>280</v>
      </c>
      <c r="I3215" t="s">
        <v>280</v>
      </c>
      <c r="J3215" t="s">
        <v>280</v>
      </c>
      <c r="K3215" t="s">
        <v>280</v>
      </c>
      <c r="L3215" t="s">
        <v>280</v>
      </c>
      <c r="M3215" t="s">
        <v>280</v>
      </c>
      <c r="N3215" t="s">
        <v>280</v>
      </c>
      <c r="O3215" s="182" t="s">
        <v>280</v>
      </c>
      <c r="P3215" s="182" t="s">
        <v>280</v>
      </c>
      <c r="Q3215" t="s">
        <v>280</v>
      </c>
      <c r="R3215" t="s">
        <v>280</v>
      </c>
      <c r="S3215" t="s">
        <v>280</v>
      </c>
      <c r="T3215" t="s">
        <v>280</v>
      </c>
    </row>
    <row r="3216" spans="2:20">
      <c r="B3216" t="s">
        <v>280</v>
      </c>
      <c r="C3216" t="s">
        <v>280</v>
      </c>
      <c r="D3216" t="s">
        <v>280</v>
      </c>
      <c r="E3216" t="s">
        <v>280</v>
      </c>
      <c r="F3216" t="s">
        <v>280</v>
      </c>
      <c r="G3216" t="s">
        <v>280</v>
      </c>
      <c r="H3216" t="s">
        <v>280</v>
      </c>
      <c r="I3216" t="s">
        <v>280</v>
      </c>
      <c r="J3216" t="s">
        <v>280</v>
      </c>
      <c r="K3216" t="s">
        <v>280</v>
      </c>
      <c r="L3216" t="s">
        <v>280</v>
      </c>
      <c r="M3216" t="s">
        <v>280</v>
      </c>
      <c r="N3216" t="s">
        <v>280</v>
      </c>
      <c r="O3216" s="182" t="s">
        <v>280</v>
      </c>
      <c r="P3216" s="182" t="s">
        <v>280</v>
      </c>
      <c r="Q3216" t="s">
        <v>280</v>
      </c>
      <c r="R3216" t="s">
        <v>280</v>
      </c>
      <c r="S3216" t="s">
        <v>280</v>
      </c>
      <c r="T3216" t="s">
        <v>280</v>
      </c>
    </row>
    <row r="3217" spans="2:20">
      <c r="B3217" t="s">
        <v>280</v>
      </c>
      <c r="C3217" t="s">
        <v>280</v>
      </c>
      <c r="D3217" t="s">
        <v>280</v>
      </c>
      <c r="E3217" t="s">
        <v>280</v>
      </c>
      <c r="F3217" t="s">
        <v>280</v>
      </c>
      <c r="G3217" t="s">
        <v>280</v>
      </c>
      <c r="H3217" t="s">
        <v>280</v>
      </c>
      <c r="I3217" t="s">
        <v>280</v>
      </c>
      <c r="J3217" t="s">
        <v>280</v>
      </c>
      <c r="K3217" t="s">
        <v>280</v>
      </c>
      <c r="L3217" t="s">
        <v>280</v>
      </c>
      <c r="M3217" t="s">
        <v>280</v>
      </c>
      <c r="N3217" t="s">
        <v>280</v>
      </c>
      <c r="O3217" s="182" t="s">
        <v>280</v>
      </c>
      <c r="P3217" s="182" t="s">
        <v>280</v>
      </c>
      <c r="Q3217" t="s">
        <v>280</v>
      </c>
      <c r="R3217" t="s">
        <v>280</v>
      </c>
      <c r="S3217" t="s">
        <v>280</v>
      </c>
      <c r="T3217" t="s">
        <v>280</v>
      </c>
    </row>
    <row r="3218" spans="2:20">
      <c r="B3218" t="s">
        <v>280</v>
      </c>
      <c r="C3218" t="s">
        <v>280</v>
      </c>
      <c r="D3218" t="s">
        <v>280</v>
      </c>
      <c r="E3218" t="s">
        <v>280</v>
      </c>
      <c r="F3218" t="s">
        <v>280</v>
      </c>
      <c r="G3218" t="s">
        <v>280</v>
      </c>
      <c r="H3218" t="s">
        <v>280</v>
      </c>
      <c r="I3218" t="s">
        <v>280</v>
      </c>
      <c r="J3218" t="s">
        <v>280</v>
      </c>
      <c r="K3218" t="s">
        <v>280</v>
      </c>
      <c r="L3218" t="s">
        <v>280</v>
      </c>
      <c r="M3218" t="s">
        <v>280</v>
      </c>
      <c r="N3218" t="s">
        <v>280</v>
      </c>
      <c r="O3218" s="182" t="s">
        <v>280</v>
      </c>
      <c r="P3218" s="182" t="s">
        <v>280</v>
      </c>
      <c r="Q3218" t="s">
        <v>280</v>
      </c>
      <c r="R3218" t="s">
        <v>280</v>
      </c>
      <c r="S3218" t="s">
        <v>280</v>
      </c>
      <c r="T3218" t="s">
        <v>280</v>
      </c>
    </row>
    <row r="3219" spans="2:20">
      <c r="B3219" t="s">
        <v>280</v>
      </c>
      <c r="C3219" t="s">
        <v>280</v>
      </c>
      <c r="D3219" t="s">
        <v>280</v>
      </c>
      <c r="E3219" t="s">
        <v>280</v>
      </c>
      <c r="F3219" t="s">
        <v>280</v>
      </c>
      <c r="G3219" t="s">
        <v>280</v>
      </c>
      <c r="H3219" t="s">
        <v>280</v>
      </c>
      <c r="I3219" t="s">
        <v>280</v>
      </c>
      <c r="J3219" t="s">
        <v>280</v>
      </c>
      <c r="K3219" t="s">
        <v>280</v>
      </c>
      <c r="L3219" t="s">
        <v>280</v>
      </c>
      <c r="M3219" t="s">
        <v>280</v>
      </c>
      <c r="N3219" t="s">
        <v>280</v>
      </c>
      <c r="O3219" s="182" t="s">
        <v>280</v>
      </c>
      <c r="P3219" s="182" t="s">
        <v>280</v>
      </c>
      <c r="Q3219" t="s">
        <v>280</v>
      </c>
      <c r="R3219" t="s">
        <v>280</v>
      </c>
      <c r="S3219" t="s">
        <v>280</v>
      </c>
      <c r="T3219" t="s">
        <v>280</v>
      </c>
    </row>
    <row r="3220" spans="2:20">
      <c r="B3220" t="s">
        <v>280</v>
      </c>
      <c r="C3220" t="s">
        <v>280</v>
      </c>
      <c r="D3220" t="s">
        <v>280</v>
      </c>
      <c r="E3220" t="s">
        <v>280</v>
      </c>
      <c r="F3220" t="s">
        <v>280</v>
      </c>
      <c r="G3220" t="s">
        <v>280</v>
      </c>
      <c r="H3220" t="s">
        <v>280</v>
      </c>
      <c r="I3220" t="s">
        <v>280</v>
      </c>
      <c r="J3220" t="s">
        <v>280</v>
      </c>
      <c r="K3220" t="s">
        <v>280</v>
      </c>
      <c r="L3220" t="s">
        <v>280</v>
      </c>
      <c r="M3220" t="s">
        <v>280</v>
      </c>
      <c r="N3220" t="s">
        <v>280</v>
      </c>
      <c r="O3220" s="182" t="s">
        <v>280</v>
      </c>
      <c r="P3220" s="182" t="s">
        <v>280</v>
      </c>
      <c r="Q3220" t="s">
        <v>280</v>
      </c>
      <c r="R3220" t="s">
        <v>280</v>
      </c>
      <c r="S3220" t="s">
        <v>280</v>
      </c>
      <c r="T3220" t="s">
        <v>280</v>
      </c>
    </row>
    <row r="3221" spans="2:20">
      <c r="B3221" t="s">
        <v>280</v>
      </c>
      <c r="C3221" t="s">
        <v>280</v>
      </c>
      <c r="D3221" t="s">
        <v>280</v>
      </c>
      <c r="E3221" t="s">
        <v>280</v>
      </c>
      <c r="F3221" t="s">
        <v>280</v>
      </c>
      <c r="G3221" t="s">
        <v>280</v>
      </c>
      <c r="H3221" t="s">
        <v>280</v>
      </c>
      <c r="I3221" t="s">
        <v>280</v>
      </c>
      <c r="J3221" t="s">
        <v>280</v>
      </c>
      <c r="K3221" t="s">
        <v>280</v>
      </c>
      <c r="L3221" t="s">
        <v>280</v>
      </c>
      <c r="M3221" t="s">
        <v>280</v>
      </c>
      <c r="N3221" t="s">
        <v>280</v>
      </c>
      <c r="O3221" s="182" t="s">
        <v>280</v>
      </c>
      <c r="P3221" s="182" t="s">
        <v>280</v>
      </c>
      <c r="Q3221" t="s">
        <v>280</v>
      </c>
      <c r="R3221" t="s">
        <v>280</v>
      </c>
      <c r="S3221" t="s">
        <v>280</v>
      </c>
      <c r="T3221" t="s">
        <v>280</v>
      </c>
    </row>
    <row r="3222" spans="2:20">
      <c r="B3222" t="s">
        <v>280</v>
      </c>
      <c r="C3222" t="s">
        <v>280</v>
      </c>
      <c r="D3222" t="s">
        <v>280</v>
      </c>
      <c r="E3222" t="s">
        <v>280</v>
      </c>
      <c r="F3222" t="s">
        <v>280</v>
      </c>
      <c r="G3222" t="s">
        <v>280</v>
      </c>
      <c r="H3222" t="s">
        <v>280</v>
      </c>
      <c r="I3222" t="s">
        <v>280</v>
      </c>
      <c r="J3222" t="s">
        <v>280</v>
      </c>
      <c r="K3222" t="s">
        <v>280</v>
      </c>
      <c r="L3222" t="s">
        <v>280</v>
      </c>
      <c r="M3222" t="s">
        <v>280</v>
      </c>
      <c r="N3222" t="s">
        <v>280</v>
      </c>
      <c r="O3222" s="182" t="s">
        <v>280</v>
      </c>
      <c r="P3222" s="182" t="s">
        <v>280</v>
      </c>
      <c r="Q3222" t="s">
        <v>280</v>
      </c>
      <c r="R3222" t="s">
        <v>280</v>
      </c>
      <c r="S3222" t="s">
        <v>280</v>
      </c>
      <c r="T3222" t="s">
        <v>280</v>
      </c>
    </row>
    <row r="3223" spans="2:20">
      <c r="B3223" t="s">
        <v>280</v>
      </c>
      <c r="C3223" t="s">
        <v>280</v>
      </c>
      <c r="D3223" t="s">
        <v>280</v>
      </c>
      <c r="E3223" t="s">
        <v>280</v>
      </c>
      <c r="F3223" t="s">
        <v>280</v>
      </c>
      <c r="G3223" t="s">
        <v>280</v>
      </c>
      <c r="H3223" t="s">
        <v>280</v>
      </c>
      <c r="I3223" t="s">
        <v>280</v>
      </c>
      <c r="J3223" t="s">
        <v>280</v>
      </c>
      <c r="K3223" t="s">
        <v>280</v>
      </c>
      <c r="L3223" t="s">
        <v>280</v>
      </c>
      <c r="M3223" t="s">
        <v>280</v>
      </c>
      <c r="N3223" t="s">
        <v>280</v>
      </c>
      <c r="O3223" s="182" t="s">
        <v>280</v>
      </c>
      <c r="P3223" s="182" t="s">
        <v>280</v>
      </c>
      <c r="Q3223" t="s">
        <v>280</v>
      </c>
      <c r="R3223" t="s">
        <v>280</v>
      </c>
      <c r="S3223" t="s">
        <v>280</v>
      </c>
      <c r="T3223" t="s">
        <v>280</v>
      </c>
    </row>
    <row r="3224" spans="2:20">
      <c r="B3224" t="s">
        <v>280</v>
      </c>
      <c r="C3224" t="s">
        <v>280</v>
      </c>
      <c r="D3224" t="s">
        <v>280</v>
      </c>
      <c r="E3224" t="s">
        <v>280</v>
      </c>
      <c r="F3224" t="s">
        <v>280</v>
      </c>
      <c r="G3224" t="s">
        <v>280</v>
      </c>
      <c r="H3224" t="s">
        <v>280</v>
      </c>
      <c r="I3224" t="s">
        <v>280</v>
      </c>
      <c r="J3224" t="s">
        <v>280</v>
      </c>
      <c r="K3224" t="s">
        <v>280</v>
      </c>
      <c r="L3224" t="s">
        <v>280</v>
      </c>
      <c r="M3224" t="s">
        <v>280</v>
      </c>
      <c r="N3224" t="s">
        <v>280</v>
      </c>
      <c r="O3224" s="182" t="s">
        <v>280</v>
      </c>
      <c r="P3224" s="182" t="s">
        <v>280</v>
      </c>
      <c r="Q3224" t="s">
        <v>280</v>
      </c>
      <c r="R3224" t="s">
        <v>280</v>
      </c>
      <c r="S3224" t="s">
        <v>280</v>
      </c>
      <c r="T3224" t="s">
        <v>280</v>
      </c>
    </row>
    <row r="3225" spans="2:20">
      <c r="B3225" t="s">
        <v>280</v>
      </c>
      <c r="C3225" t="s">
        <v>280</v>
      </c>
      <c r="D3225" t="s">
        <v>280</v>
      </c>
      <c r="E3225" t="s">
        <v>280</v>
      </c>
      <c r="F3225" t="s">
        <v>280</v>
      </c>
      <c r="G3225" t="s">
        <v>280</v>
      </c>
      <c r="H3225" t="s">
        <v>280</v>
      </c>
      <c r="I3225" t="s">
        <v>280</v>
      </c>
      <c r="J3225" t="s">
        <v>280</v>
      </c>
      <c r="K3225" t="s">
        <v>280</v>
      </c>
      <c r="L3225" t="s">
        <v>280</v>
      </c>
      <c r="M3225" t="s">
        <v>280</v>
      </c>
      <c r="N3225" t="s">
        <v>280</v>
      </c>
      <c r="O3225" s="182" t="s">
        <v>280</v>
      </c>
      <c r="P3225" s="182" t="s">
        <v>280</v>
      </c>
      <c r="Q3225" t="s">
        <v>280</v>
      </c>
      <c r="R3225" t="s">
        <v>280</v>
      </c>
      <c r="S3225" t="s">
        <v>280</v>
      </c>
      <c r="T3225" t="s">
        <v>280</v>
      </c>
    </row>
    <row r="3226" spans="2:20">
      <c r="B3226" t="s">
        <v>280</v>
      </c>
      <c r="C3226" t="s">
        <v>280</v>
      </c>
      <c r="D3226" t="s">
        <v>280</v>
      </c>
      <c r="E3226" t="s">
        <v>280</v>
      </c>
      <c r="F3226" t="s">
        <v>280</v>
      </c>
      <c r="G3226" t="s">
        <v>280</v>
      </c>
      <c r="H3226" t="s">
        <v>280</v>
      </c>
      <c r="I3226" t="s">
        <v>280</v>
      </c>
      <c r="J3226" t="s">
        <v>280</v>
      </c>
      <c r="K3226" t="s">
        <v>280</v>
      </c>
      <c r="L3226" t="s">
        <v>280</v>
      </c>
      <c r="M3226" t="s">
        <v>280</v>
      </c>
      <c r="N3226" t="s">
        <v>280</v>
      </c>
      <c r="O3226" s="182" t="s">
        <v>280</v>
      </c>
      <c r="P3226" s="182" t="s">
        <v>280</v>
      </c>
      <c r="Q3226" t="s">
        <v>280</v>
      </c>
      <c r="R3226" t="s">
        <v>280</v>
      </c>
      <c r="S3226" t="s">
        <v>280</v>
      </c>
      <c r="T3226" t="s">
        <v>280</v>
      </c>
    </row>
    <row r="3227" spans="2:20">
      <c r="B3227" t="s">
        <v>280</v>
      </c>
      <c r="C3227" t="s">
        <v>280</v>
      </c>
      <c r="D3227" t="s">
        <v>280</v>
      </c>
      <c r="E3227" t="s">
        <v>280</v>
      </c>
      <c r="F3227" t="s">
        <v>280</v>
      </c>
      <c r="G3227" t="s">
        <v>280</v>
      </c>
      <c r="H3227" t="s">
        <v>280</v>
      </c>
      <c r="I3227" t="s">
        <v>280</v>
      </c>
      <c r="J3227" t="s">
        <v>280</v>
      </c>
      <c r="K3227" t="s">
        <v>280</v>
      </c>
      <c r="L3227" t="s">
        <v>280</v>
      </c>
      <c r="M3227" t="s">
        <v>280</v>
      </c>
      <c r="N3227" t="s">
        <v>280</v>
      </c>
      <c r="O3227" s="182" t="s">
        <v>280</v>
      </c>
      <c r="P3227" s="182" t="s">
        <v>280</v>
      </c>
      <c r="Q3227" t="s">
        <v>280</v>
      </c>
      <c r="R3227" t="s">
        <v>280</v>
      </c>
      <c r="S3227" t="s">
        <v>280</v>
      </c>
      <c r="T3227" t="s">
        <v>280</v>
      </c>
    </row>
    <row r="3228" spans="2:20">
      <c r="B3228" t="s">
        <v>280</v>
      </c>
      <c r="C3228" t="s">
        <v>280</v>
      </c>
      <c r="D3228" t="s">
        <v>280</v>
      </c>
      <c r="E3228" t="s">
        <v>280</v>
      </c>
      <c r="F3228" t="s">
        <v>280</v>
      </c>
      <c r="G3228" t="s">
        <v>280</v>
      </c>
      <c r="H3228" t="s">
        <v>280</v>
      </c>
      <c r="I3228" t="s">
        <v>280</v>
      </c>
      <c r="J3228" t="s">
        <v>280</v>
      </c>
      <c r="K3228" t="s">
        <v>280</v>
      </c>
      <c r="L3228" t="s">
        <v>280</v>
      </c>
      <c r="M3228" t="s">
        <v>280</v>
      </c>
      <c r="N3228" t="s">
        <v>280</v>
      </c>
      <c r="O3228" s="182" t="s">
        <v>280</v>
      </c>
      <c r="P3228" s="182" t="s">
        <v>280</v>
      </c>
      <c r="Q3228" t="s">
        <v>280</v>
      </c>
      <c r="R3228" t="s">
        <v>280</v>
      </c>
      <c r="S3228" t="s">
        <v>280</v>
      </c>
      <c r="T3228" t="s">
        <v>280</v>
      </c>
    </row>
    <row r="3229" spans="2:20">
      <c r="B3229" t="s">
        <v>280</v>
      </c>
      <c r="C3229" t="s">
        <v>280</v>
      </c>
      <c r="D3229" t="s">
        <v>280</v>
      </c>
      <c r="E3229" t="s">
        <v>280</v>
      </c>
      <c r="F3229" t="s">
        <v>280</v>
      </c>
      <c r="G3229" t="s">
        <v>280</v>
      </c>
      <c r="H3229" t="s">
        <v>280</v>
      </c>
      <c r="I3229" t="s">
        <v>280</v>
      </c>
      <c r="J3229" t="s">
        <v>280</v>
      </c>
      <c r="K3229" t="s">
        <v>280</v>
      </c>
      <c r="L3229" t="s">
        <v>280</v>
      </c>
      <c r="M3229" t="s">
        <v>280</v>
      </c>
      <c r="N3229" t="s">
        <v>280</v>
      </c>
      <c r="O3229" s="182" t="s">
        <v>280</v>
      </c>
      <c r="P3229" s="182" t="s">
        <v>280</v>
      </c>
      <c r="Q3229" t="s">
        <v>280</v>
      </c>
      <c r="R3229" t="s">
        <v>280</v>
      </c>
      <c r="S3229" t="s">
        <v>280</v>
      </c>
      <c r="T3229" t="s">
        <v>280</v>
      </c>
    </row>
    <row r="3230" spans="2:20">
      <c r="B3230" t="s">
        <v>280</v>
      </c>
      <c r="C3230" t="s">
        <v>280</v>
      </c>
      <c r="D3230" t="s">
        <v>280</v>
      </c>
      <c r="E3230" t="s">
        <v>280</v>
      </c>
      <c r="F3230" t="s">
        <v>280</v>
      </c>
      <c r="G3230" t="s">
        <v>280</v>
      </c>
      <c r="H3230" t="s">
        <v>280</v>
      </c>
      <c r="I3230" t="s">
        <v>280</v>
      </c>
      <c r="J3230" t="s">
        <v>280</v>
      </c>
      <c r="K3230" t="s">
        <v>280</v>
      </c>
      <c r="L3230" t="s">
        <v>280</v>
      </c>
      <c r="M3230" t="s">
        <v>280</v>
      </c>
      <c r="N3230" t="s">
        <v>280</v>
      </c>
      <c r="O3230" s="182" t="s">
        <v>280</v>
      </c>
      <c r="P3230" s="182" t="s">
        <v>280</v>
      </c>
      <c r="Q3230" t="s">
        <v>280</v>
      </c>
      <c r="R3230" t="s">
        <v>280</v>
      </c>
      <c r="S3230" t="s">
        <v>280</v>
      </c>
      <c r="T3230" t="s">
        <v>280</v>
      </c>
    </row>
    <row r="3231" spans="2:20">
      <c r="B3231" t="s">
        <v>280</v>
      </c>
      <c r="C3231" t="s">
        <v>280</v>
      </c>
      <c r="D3231" t="s">
        <v>280</v>
      </c>
      <c r="E3231" t="s">
        <v>280</v>
      </c>
      <c r="F3231" t="s">
        <v>280</v>
      </c>
      <c r="G3231" t="s">
        <v>280</v>
      </c>
      <c r="H3231" t="s">
        <v>280</v>
      </c>
      <c r="I3231" t="s">
        <v>280</v>
      </c>
      <c r="J3231" t="s">
        <v>280</v>
      </c>
      <c r="K3231" t="s">
        <v>280</v>
      </c>
      <c r="L3231" t="s">
        <v>280</v>
      </c>
      <c r="M3231" t="s">
        <v>280</v>
      </c>
      <c r="N3231" t="s">
        <v>280</v>
      </c>
      <c r="O3231" s="182" t="s">
        <v>280</v>
      </c>
      <c r="P3231" s="182" t="s">
        <v>280</v>
      </c>
      <c r="Q3231" t="s">
        <v>280</v>
      </c>
      <c r="R3231" t="s">
        <v>280</v>
      </c>
      <c r="S3231" t="s">
        <v>280</v>
      </c>
      <c r="T3231" t="s">
        <v>280</v>
      </c>
    </row>
    <row r="3232" spans="2:20">
      <c r="B3232" t="s">
        <v>280</v>
      </c>
      <c r="C3232" t="s">
        <v>280</v>
      </c>
      <c r="D3232" t="s">
        <v>280</v>
      </c>
      <c r="E3232" t="s">
        <v>280</v>
      </c>
      <c r="F3232" t="s">
        <v>280</v>
      </c>
      <c r="G3232" t="s">
        <v>280</v>
      </c>
      <c r="H3232" t="s">
        <v>280</v>
      </c>
      <c r="I3232" t="s">
        <v>280</v>
      </c>
      <c r="J3232" t="s">
        <v>280</v>
      </c>
      <c r="K3232" t="s">
        <v>280</v>
      </c>
      <c r="L3232" t="s">
        <v>280</v>
      </c>
      <c r="M3232" t="s">
        <v>280</v>
      </c>
      <c r="N3232" t="s">
        <v>280</v>
      </c>
      <c r="O3232" s="182" t="s">
        <v>280</v>
      </c>
      <c r="P3232" s="182" t="s">
        <v>280</v>
      </c>
      <c r="Q3232" t="s">
        <v>280</v>
      </c>
      <c r="R3232" t="s">
        <v>280</v>
      </c>
      <c r="S3232" t="s">
        <v>280</v>
      </c>
      <c r="T3232" t="s">
        <v>280</v>
      </c>
    </row>
    <row r="3233" spans="2:20">
      <c r="B3233" t="s">
        <v>280</v>
      </c>
      <c r="C3233" t="s">
        <v>280</v>
      </c>
      <c r="D3233" t="s">
        <v>280</v>
      </c>
      <c r="E3233" t="s">
        <v>280</v>
      </c>
      <c r="F3233" t="s">
        <v>280</v>
      </c>
      <c r="G3233" t="s">
        <v>280</v>
      </c>
      <c r="H3233" t="s">
        <v>280</v>
      </c>
      <c r="I3233" t="s">
        <v>280</v>
      </c>
      <c r="J3233" t="s">
        <v>280</v>
      </c>
      <c r="K3233" t="s">
        <v>280</v>
      </c>
      <c r="L3233" t="s">
        <v>280</v>
      </c>
      <c r="M3233" t="s">
        <v>280</v>
      </c>
      <c r="N3233" t="s">
        <v>280</v>
      </c>
      <c r="O3233" s="182" t="s">
        <v>280</v>
      </c>
      <c r="P3233" s="182" t="s">
        <v>280</v>
      </c>
      <c r="Q3233" t="s">
        <v>280</v>
      </c>
      <c r="R3233" t="s">
        <v>280</v>
      </c>
      <c r="S3233" t="s">
        <v>280</v>
      </c>
      <c r="T3233" t="s">
        <v>280</v>
      </c>
    </row>
    <row r="3234" spans="2:20">
      <c r="B3234" t="s">
        <v>280</v>
      </c>
      <c r="C3234" t="s">
        <v>280</v>
      </c>
      <c r="D3234" t="s">
        <v>280</v>
      </c>
      <c r="E3234" t="s">
        <v>280</v>
      </c>
      <c r="F3234" t="s">
        <v>280</v>
      </c>
      <c r="G3234" t="s">
        <v>280</v>
      </c>
      <c r="H3234" t="s">
        <v>280</v>
      </c>
      <c r="I3234" t="s">
        <v>280</v>
      </c>
      <c r="J3234" t="s">
        <v>280</v>
      </c>
      <c r="K3234" t="s">
        <v>280</v>
      </c>
      <c r="L3234" t="s">
        <v>280</v>
      </c>
      <c r="M3234" t="s">
        <v>280</v>
      </c>
      <c r="N3234" t="s">
        <v>280</v>
      </c>
      <c r="O3234" s="182" t="s">
        <v>280</v>
      </c>
      <c r="P3234" s="182" t="s">
        <v>280</v>
      </c>
      <c r="Q3234" t="s">
        <v>280</v>
      </c>
      <c r="R3234" t="s">
        <v>280</v>
      </c>
      <c r="S3234" t="s">
        <v>280</v>
      </c>
      <c r="T3234" t="s">
        <v>280</v>
      </c>
    </row>
    <row r="3235" spans="2:20">
      <c r="B3235" t="s">
        <v>280</v>
      </c>
      <c r="C3235" t="s">
        <v>280</v>
      </c>
      <c r="D3235" t="s">
        <v>280</v>
      </c>
      <c r="E3235" t="s">
        <v>280</v>
      </c>
      <c r="F3235" t="s">
        <v>280</v>
      </c>
      <c r="G3235" t="s">
        <v>280</v>
      </c>
      <c r="H3235" t="s">
        <v>280</v>
      </c>
      <c r="I3235" t="s">
        <v>280</v>
      </c>
      <c r="J3235" t="s">
        <v>280</v>
      </c>
      <c r="K3235" t="s">
        <v>280</v>
      </c>
      <c r="L3235" t="s">
        <v>280</v>
      </c>
      <c r="M3235" t="s">
        <v>280</v>
      </c>
      <c r="N3235" t="s">
        <v>280</v>
      </c>
      <c r="O3235" s="182" t="s">
        <v>280</v>
      </c>
      <c r="P3235" s="182" t="s">
        <v>280</v>
      </c>
      <c r="Q3235" t="s">
        <v>280</v>
      </c>
      <c r="R3235" t="s">
        <v>280</v>
      </c>
      <c r="S3235" t="s">
        <v>280</v>
      </c>
      <c r="T3235" t="s">
        <v>280</v>
      </c>
    </row>
    <row r="3236" spans="2:20">
      <c r="B3236" t="s">
        <v>280</v>
      </c>
      <c r="C3236" t="s">
        <v>280</v>
      </c>
      <c r="D3236" t="s">
        <v>280</v>
      </c>
      <c r="E3236" t="s">
        <v>280</v>
      </c>
      <c r="F3236" t="s">
        <v>280</v>
      </c>
      <c r="G3236" t="s">
        <v>280</v>
      </c>
      <c r="H3236" t="s">
        <v>280</v>
      </c>
      <c r="I3236" t="s">
        <v>280</v>
      </c>
      <c r="J3236" t="s">
        <v>280</v>
      </c>
      <c r="K3236" t="s">
        <v>280</v>
      </c>
      <c r="L3236" t="s">
        <v>280</v>
      </c>
      <c r="M3236" t="s">
        <v>280</v>
      </c>
      <c r="N3236" t="s">
        <v>280</v>
      </c>
      <c r="O3236" s="182" t="s">
        <v>280</v>
      </c>
      <c r="P3236" s="182" t="s">
        <v>280</v>
      </c>
      <c r="Q3236" t="s">
        <v>280</v>
      </c>
      <c r="R3236" t="s">
        <v>280</v>
      </c>
      <c r="S3236" t="s">
        <v>280</v>
      </c>
      <c r="T3236" t="s">
        <v>280</v>
      </c>
    </row>
    <row r="3237" spans="2:20">
      <c r="B3237" t="s">
        <v>280</v>
      </c>
      <c r="C3237" t="s">
        <v>280</v>
      </c>
      <c r="D3237" t="s">
        <v>280</v>
      </c>
      <c r="E3237" t="s">
        <v>280</v>
      </c>
      <c r="F3237" t="s">
        <v>280</v>
      </c>
      <c r="G3237" t="s">
        <v>280</v>
      </c>
      <c r="H3237" t="s">
        <v>280</v>
      </c>
      <c r="I3237" t="s">
        <v>280</v>
      </c>
      <c r="J3237" t="s">
        <v>280</v>
      </c>
      <c r="K3237" t="s">
        <v>280</v>
      </c>
      <c r="L3237" t="s">
        <v>280</v>
      </c>
      <c r="M3237" t="s">
        <v>280</v>
      </c>
      <c r="N3237" t="s">
        <v>280</v>
      </c>
      <c r="O3237" s="182" t="s">
        <v>280</v>
      </c>
      <c r="P3237" s="182" t="s">
        <v>280</v>
      </c>
      <c r="Q3237" t="s">
        <v>280</v>
      </c>
      <c r="R3237" t="s">
        <v>280</v>
      </c>
      <c r="S3237" t="s">
        <v>280</v>
      </c>
      <c r="T3237" t="s">
        <v>280</v>
      </c>
    </row>
    <row r="3238" spans="2:20">
      <c r="B3238" t="s">
        <v>280</v>
      </c>
      <c r="C3238" t="s">
        <v>280</v>
      </c>
      <c r="D3238" t="s">
        <v>280</v>
      </c>
      <c r="E3238" t="s">
        <v>280</v>
      </c>
      <c r="F3238" t="s">
        <v>280</v>
      </c>
      <c r="G3238" t="s">
        <v>280</v>
      </c>
      <c r="H3238" t="s">
        <v>280</v>
      </c>
      <c r="I3238" t="s">
        <v>280</v>
      </c>
      <c r="J3238" t="s">
        <v>280</v>
      </c>
      <c r="K3238" t="s">
        <v>280</v>
      </c>
      <c r="L3238" t="s">
        <v>280</v>
      </c>
      <c r="M3238" t="s">
        <v>280</v>
      </c>
      <c r="N3238" t="s">
        <v>280</v>
      </c>
      <c r="O3238" s="182" t="s">
        <v>280</v>
      </c>
      <c r="P3238" s="182" t="s">
        <v>280</v>
      </c>
      <c r="Q3238" t="s">
        <v>280</v>
      </c>
      <c r="R3238" t="s">
        <v>280</v>
      </c>
      <c r="S3238" t="s">
        <v>280</v>
      </c>
      <c r="T3238" t="s">
        <v>280</v>
      </c>
    </row>
    <row r="3239" spans="2:20">
      <c r="B3239" t="s">
        <v>280</v>
      </c>
      <c r="C3239" t="s">
        <v>280</v>
      </c>
      <c r="D3239" t="s">
        <v>280</v>
      </c>
      <c r="E3239" t="s">
        <v>280</v>
      </c>
      <c r="F3239" t="s">
        <v>280</v>
      </c>
      <c r="G3239" t="s">
        <v>280</v>
      </c>
      <c r="H3239" t="s">
        <v>280</v>
      </c>
      <c r="I3239" t="s">
        <v>280</v>
      </c>
      <c r="J3239" t="s">
        <v>280</v>
      </c>
      <c r="K3239" t="s">
        <v>280</v>
      </c>
      <c r="L3239" t="s">
        <v>280</v>
      </c>
      <c r="M3239" t="s">
        <v>280</v>
      </c>
      <c r="N3239" t="s">
        <v>280</v>
      </c>
      <c r="O3239" s="182" t="s">
        <v>280</v>
      </c>
      <c r="P3239" s="182" t="s">
        <v>280</v>
      </c>
      <c r="Q3239" t="s">
        <v>280</v>
      </c>
      <c r="R3239" t="s">
        <v>280</v>
      </c>
      <c r="S3239" t="s">
        <v>280</v>
      </c>
      <c r="T3239" t="s">
        <v>280</v>
      </c>
    </row>
    <row r="3240" spans="2:20">
      <c r="B3240" t="s">
        <v>280</v>
      </c>
      <c r="C3240" t="s">
        <v>280</v>
      </c>
      <c r="D3240" t="s">
        <v>280</v>
      </c>
      <c r="E3240" t="s">
        <v>280</v>
      </c>
      <c r="F3240" t="s">
        <v>280</v>
      </c>
      <c r="G3240" t="s">
        <v>280</v>
      </c>
      <c r="H3240" t="s">
        <v>280</v>
      </c>
      <c r="I3240" t="s">
        <v>280</v>
      </c>
      <c r="J3240" t="s">
        <v>280</v>
      </c>
      <c r="K3240" t="s">
        <v>280</v>
      </c>
      <c r="L3240" t="s">
        <v>280</v>
      </c>
      <c r="M3240" t="s">
        <v>280</v>
      </c>
      <c r="N3240" t="s">
        <v>280</v>
      </c>
      <c r="O3240" s="182" t="s">
        <v>280</v>
      </c>
      <c r="P3240" s="182" t="s">
        <v>280</v>
      </c>
      <c r="Q3240" t="s">
        <v>280</v>
      </c>
      <c r="R3240" t="s">
        <v>280</v>
      </c>
      <c r="S3240" t="s">
        <v>280</v>
      </c>
      <c r="T3240" t="s">
        <v>280</v>
      </c>
    </row>
    <row r="3241" spans="2:20">
      <c r="B3241" t="s">
        <v>280</v>
      </c>
      <c r="C3241" t="s">
        <v>280</v>
      </c>
      <c r="D3241" t="s">
        <v>280</v>
      </c>
      <c r="E3241" t="s">
        <v>280</v>
      </c>
      <c r="F3241" t="s">
        <v>280</v>
      </c>
      <c r="G3241" t="s">
        <v>280</v>
      </c>
      <c r="H3241" t="s">
        <v>280</v>
      </c>
      <c r="I3241" t="s">
        <v>280</v>
      </c>
      <c r="J3241" t="s">
        <v>280</v>
      </c>
      <c r="K3241" t="s">
        <v>280</v>
      </c>
      <c r="L3241" t="s">
        <v>280</v>
      </c>
      <c r="M3241" t="s">
        <v>280</v>
      </c>
      <c r="N3241" t="s">
        <v>280</v>
      </c>
      <c r="O3241" s="182" t="s">
        <v>280</v>
      </c>
      <c r="P3241" s="182" t="s">
        <v>280</v>
      </c>
      <c r="Q3241" t="s">
        <v>280</v>
      </c>
      <c r="R3241" t="s">
        <v>280</v>
      </c>
      <c r="S3241" t="s">
        <v>280</v>
      </c>
      <c r="T3241" t="s">
        <v>280</v>
      </c>
    </row>
    <row r="3242" spans="2:20">
      <c r="B3242" t="s">
        <v>280</v>
      </c>
      <c r="C3242" t="s">
        <v>280</v>
      </c>
      <c r="D3242" t="s">
        <v>280</v>
      </c>
      <c r="E3242" t="s">
        <v>280</v>
      </c>
      <c r="F3242" t="s">
        <v>280</v>
      </c>
      <c r="G3242" t="s">
        <v>280</v>
      </c>
      <c r="H3242" t="s">
        <v>280</v>
      </c>
      <c r="I3242" t="s">
        <v>280</v>
      </c>
      <c r="J3242" t="s">
        <v>280</v>
      </c>
      <c r="K3242" t="s">
        <v>280</v>
      </c>
      <c r="L3242" t="s">
        <v>280</v>
      </c>
      <c r="M3242" t="s">
        <v>280</v>
      </c>
      <c r="N3242" t="s">
        <v>280</v>
      </c>
      <c r="O3242" s="182" t="s">
        <v>280</v>
      </c>
      <c r="P3242" s="182" t="s">
        <v>280</v>
      </c>
      <c r="Q3242" t="s">
        <v>280</v>
      </c>
      <c r="R3242" t="s">
        <v>280</v>
      </c>
      <c r="S3242" t="s">
        <v>280</v>
      </c>
      <c r="T3242" t="s">
        <v>280</v>
      </c>
    </row>
    <row r="3243" spans="2:20">
      <c r="B3243" t="s">
        <v>280</v>
      </c>
      <c r="C3243" t="s">
        <v>280</v>
      </c>
      <c r="D3243" t="s">
        <v>280</v>
      </c>
      <c r="E3243" t="s">
        <v>280</v>
      </c>
      <c r="F3243" t="s">
        <v>280</v>
      </c>
      <c r="G3243" t="s">
        <v>280</v>
      </c>
      <c r="H3243" t="s">
        <v>280</v>
      </c>
      <c r="I3243" t="s">
        <v>280</v>
      </c>
      <c r="J3243" t="s">
        <v>280</v>
      </c>
      <c r="K3243" t="s">
        <v>280</v>
      </c>
      <c r="L3243" t="s">
        <v>280</v>
      </c>
      <c r="M3243" t="s">
        <v>280</v>
      </c>
      <c r="N3243" t="s">
        <v>280</v>
      </c>
      <c r="O3243" s="182" t="s">
        <v>280</v>
      </c>
      <c r="P3243" s="182" t="s">
        <v>280</v>
      </c>
      <c r="Q3243" t="s">
        <v>280</v>
      </c>
      <c r="R3243" t="s">
        <v>280</v>
      </c>
      <c r="S3243" t="s">
        <v>280</v>
      </c>
      <c r="T3243" t="s">
        <v>280</v>
      </c>
    </row>
    <row r="3244" spans="2:20">
      <c r="B3244" t="s">
        <v>280</v>
      </c>
      <c r="C3244" t="s">
        <v>280</v>
      </c>
      <c r="D3244" t="s">
        <v>280</v>
      </c>
      <c r="E3244" t="s">
        <v>280</v>
      </c>
      <c r="F3244" t="s">
        <v>280</v>
      </c>
      <c r="G3244" t="s">
        <v>280</v>
      </c>
      <c r="H3244" t="s">
        <v>280</v>
      </c>
      <c r="I3244" t="s">
        <v>280</v>
      </c>
      <c r="J3244" t="s">
        <v>280</v>
      </c>
      <c r="K3244" t="s">
        <v>280</v>
      </c>
      <c r="L3244" t="s">
        <v>280</v>
      </c>
      <c r="M3244" t="s">
        <v>280</v>
      </c>
      <c r="N3244" t="s">
        <v>280</v>
      </c>
      <c r="O3244" s="182" t="s">
        <v>280</v>
      </c>
      <c r="P3244" s="182" t="s">
        <v>280</v>
      </c>
      <c r="Q3244" t="s">
        <v>280</v>
      </c>
      <c r="R3244" t="s">
        <v>280</v>
      </c>
      <c r="S3244" t="s">
        <v>280</v>
      </c>
      <c r="T3244" t="s">
        <v>280</v>
      </c>
    </row>
    <row r="3245" spans="2:20">
      <c r="B3245" t="s">
        <v>280</v>
      </c>
      <c r="C3245" t="s">
        <v>280</v>
      </c>
      <c r="D3245" t="s">
        <v>280</v>
      </c>
      <c r="E3245" t="s">
        <v>280</v>
      </c>
      <c r="F3245" t="s">
        <v>280</v>
      </c>
      <c r="G3245" t="s">
        <v>280</v>
      </c>
      <c r="H3245" t="s">
        <v>280</v>
      </c>
      <c r="I3245" t="s">
        <v>280</v>
      </c>
      <c r="J3245" t="s">
        <v>280</v>
      </c>
      <c r="K3245" t="s">
        <v>280</v>
      </c>
      <c r="L3245" t="s">
        <v>280</v>
      </c>
      <c r="M3245" t="s">
        <v>280</v>
      </c>
      <c r="N3245" t="s">
        <v>280</v>
      </c>
      <c r="O3245" s="182" t="s">
        <v>280</v>
      </c>
      <c r="P3245" s="182" t="s">
        <v>280</v>
      </c>
      <c r="Q3245" t="s">
        <v>280</v>
      </c>
      <c r="R3245" t="s">
        <v>280</v>
      </c>
      <c r="S3245" t="s">
        <v>280</v>
      </c>
      <c r="T3245" t="s">
        <v>280</v>
      </c>
    </row>
    <row r="3246" spans="2:20">
      <c r="B3246" t="s">
        <v>280</v>
      </c>
      <c r="C3246" t="s">
        <v>280</v>
      </c>
      <c r="D3246" t="s">
        <v>280</v>
      </c>
      <c r="E3246" t="s">
        <v>280</v>
      </c>
      <c r="F3246" t="s">
        <v>280</v>
      </c>
      <c r="G3246" t="s">
        <v>280</v>
      </c>
      <c r="H3246" t="s">
        <v>280</v>
      </c>
      <c r="I3246" t="s">
        <v>280</v>
      </c>
      <c r="J3246" t="s">
        <v>280</v>
      </c>
      <c r="K3246" t="s">
        <v>280</v>
      </c>
      <c r="L3246" t="s">
        <v>280</v>
      </c>
      <c r="M3246" t="s">
        <v>280</v>
      </c>
      <c r="N3246" t="s">
        <v>280</v>
      </c>
      <c r="O3246" s="182" t="s">
        <v>280</v>
      </c>
      <c r="P3246" s="182" t="s">
        <v>280</v>
      </c>
      <c r="Q3246" t="s">
        <v>280</v>
      </c>
      <c r="R3246" t="s">
        <v>280</v>
      </c>
      <c r="S3246" t="s">
        <v>280</v>
      </c>
      <c r="T3246" t="s">
        <v>280</v>
      </c>
    </row>
    <row r="3247" spans="2:20">
      <c r="B3247" t="s">
        <v>280</v>
      </c>
      <c r="C3247" t="s">
        <v>280</v>
      </c>
      <c r="D3247" t="s">
        <v>280</v>
      </c>
      <c r="E3247" t="s">
        <v>280</v>
      </c>
      <c r="F3247" t="s">
        <v>280</v>
      </c>
      <c r="G3247" t="s">
        <v>280</v>
      </c>
      <c r="H3247" t="s">
        <v>280</v>
      </c>
      <c r="I3247" t="s">
        <v>280</v>
      </c>
      <c r="J3247" t="s">
        <v>280</v>
      </c>
      <c r="K3247" t="s">
        <v>280</v>
      </c>
      <c r="L3247" t="s">
        <v>280</v>
      </c>
      <c r="M3247" t="s">
        <v>280</v>
      </c>
      <c r="N3247" t="s">
        <v>280</v>
      </c>
      <c r="O3247" s="182" t="s">
        <v>280</v>
      </c>
      <c r="P3247" s="182" t="s">
        <v>280</v>
      </c>
      <c r="Q3247" t="s">
        <v>280</v>
      </c>
      <c r="R3247" t="s">
        <v>280</v>
      </c>
      <c r="S3247" t="s">
        <v>280</v>
      </c>
      <c r="T3247" t="s">
        <v>280</v>
      </c>
    </row>
    <row r="3248" spans="2:20">
      <c r="B3248" t="s">
        <v>280</v>
      </c>
      <c r="C3248" t="s">
        <v>280</v>
      </c>
      <c r="D3248" t="s">
        <v>280</v>
      </c>
      <c r="E3248" t="s">
        <v>280</v>
      </c>
      <c r="F3248" t="s">
        <v>280</v>
      </c>
      <c r="G3248" t="s">
        <v>280</v>
      </c>
      <c r="H3248" t="s">
        <v>280</v>
      </c>
      <c r="I3248" t="s">
        <v>280</v>
      </c>
      <c r="J3248" t="s">
        <v>280</v>
      </c>
      <c r="K3248" t="s">
        <v>280</v>
      </c>
      <c r="L3248" t="s">
        <v>280</v>
      </c>
      <c r="M3248" t="s">
        <v>280</v>
      </c>
      <c r="N3248" t="s">
        <v>280</v>
      </c>
      <c r="O3248" s="182" t="s">
        <v>280</v>
      </c>
      <c r="P3248" s="182" t="s">
        <v>280</v>
      </c>
      <c r="Q3248" t="s">
        <v>280</v>
      </c>
      <c r="R3248" t="s">
        <v>280</v>
      </c>
      <c r="S3248" t="s">
        <v>280</v>
      </c>
      <c r="T3248" t="s">
        <v>280</v>
      </c>
    </row>
    <row r="3249" spans="2:20">
      <c r="B3249" t="s">
        <v>280</v>
      </c>
      <c r="C3249" t="s">
        <v>280</v>
      </c>
      <c r="D3249" t="s">
        <v>280</v>
      </c>
      <c r="E3249" t="s">
        <v>280</v>
      </c>
      <c r="F3249" t="s">
        <v>280</v>
      </c>
      <c r="G3249" t="s">
        <v>280</v>
      </c>
      <c r="H3249" t="s">
        <v>280</v>
      </c>
      <c r="I3249" t="s">
        <v>280</v>
      </c>
      <c r="J3249" t="s">
        <v>280</v>
      </c>
      <c r="K3249" t="s">
        <v>280</v>
      </c>
      <c r="L3249" t="s">
        <v>280</v>
      </c>
      <c r="M3249" t="s">
        <v>280</v>
      </c>
      <c r="N3249" t="s">
        <v>280</v>
      </c>
      <c r="O3249" s="182" t="s">
        <v>280</v>
      </c>
      <c r="P3249" s="182" t="s">
        <v>280</v>
      </c>
      <c r="Q3249" t="s">
        <v>280</v>
      </c>
      <c r="R3249" t="s">
        <v>280</v>
      </c>
      <c r="S3249" t="s">
        <v>280</v>
      </c>
      <c r="T3249" t="s">
        <v>280</v>
      </c>
    </row>
    <row r="3250" spans="2:20">
      <c r="B3250" t="s">
        <v>280</v>
      </c>
      <c r="C3250" t="s">
        <v>280</v>
      </c>
      <c r="D3250" t="s">
        <v>280</v>
      </c>
      <c r="E3250" t="s">
        <v>280</v>
      </c>
      <c r="F3250" t="s">
        <v>280</v>
      </c>
      <c r="G3250" t="s">
        <v>280</v>
      </c>
      <c r="H3250" t="s">
        <v>280</v>
      </c>
      <c r="I3250" t="s">
        <v>280</v>
      </c>
      <c r="J3250" t="s">
        <v>280</v>
      </c>
      <c r="K3250" t="s">
        <v>280</v>
      </c>
      <c r="L3250" t="s">
        <v>280</v>
      </c>
      <c r="M3250" t="s">
        <v>280</v>
      </c>
      <c r="N3250" t="s">
        <v>280</v>
      </c>
      <c r="O3250" s="182" t="s">
        <v>280</v>
      </c>
      <c r="P3250" s="182" t="s">
        <v>280</v>
      </c>
      <c r="Q3250" t="s">
        <v>280</v>
      </c>
      <c r="R3250" t="s">
        <v>280</v>
      </c>
      <c r="S3250" t="s">
        <v>280</v>
      </c>
      <c r="T3250" t="s">
        <v>280</v>
      </c>
    </row>
    <row r="3251" spans="2:20">
      <c r="B3251" t="s">
        <v>280</v>
      </c>
      <c r="C3251" t="s">
        <v>280</v>
      </c>
      <c r="D3251" t="s">
        <v>280</v>
      </c>
      <c r="E3251" t="s">
        <v>280</v>
      </c>
      <c r="F3251" t="s">
        <v>280</v>
      </c>
      <c r="G3251" t="s">
        <v>280</v>
      </c>
      <c r="H3251" t="s">
        <v>280</v>
      </c>
      <c r="I3251" t="s">
        <v>280</v>
      </c>
      <c r="J3251" t="s">
        <v>280</v>
      </c>
      <c r="K3251" t="s">
        <v>280</v>
      </c>
      <c r="L3251" t="s">
        <v>280</v>
      </c>
      <c r="M3251" t="s">
        <v>280</v>
      </c>
      <c r="N3251" t="s">
        <v>280</v>
      </c>
      <c r="O3251" s="182" t="s">
        <v>280</v>
      </c>
      <c r="P3251" s="182" t="s">
        <v>280</v>
      </c>
      <c r="Q3251" t="s">
        <v>280</v>
      </c>
      <c r="R3251" t="s">
        <v>280</v>
      </c>
      <c r="S3251" t="s">
        <v>280</v>
      </c>
      <c r="T3251" t="s">
        <v>280</v>
      </c>
    </row>
    <row r="3252" spans="2:20">
      <c r="B3252" t="s">
        <v>280</v>
      </c>
      <c r="C3252" t="s">
        <v>280</v>
      </c>
      <c r="D3252" t="s">
        <v>280</v>
      </c>
      <c r="E3252" t="s">
        <v>280</v>
      </c>
      <c r="F3252" t="s">
        <v>280</v>
      </c>
      <c r="G3252" t="s">
        <v>280</v>
      </c>
      <c r="H3252" t="s">
        <v>280</v>
      </c>
      <c r="I3252" t="s">
        <v>280</v>
      </c>
      <c r="J3252" t="s">
        <v>280</v>
      </c>
      <c r="K3252" t="s">
        <v>280</v>
      </c>
      <c r="L3252" t="s">
        <v>280</v>
      </c>
      <c r="M3252" t="s">
        <v>280</v>
      </c>
      <c r="N3252" t="s">
        <v>280</v>
      </c>
      <c r="O3252" s="182" t="s">
        <v>280</v>
      </c>
      <c r="P3252" s="182" t="s">
        <v>280</v>
      </c>
      <c r="Q3252" t="s">
        <v>280</v>
      </c>
      <c r="R3252" t="s">
        <v>280</v>
      </c>
      <c r="S3252" t="s">
        <v>280</v>
      </c>
      <c r="T3252" t="s">
        <v>280</v>
      </c>
    </row>
    <row r="3253" spans="2:20">
      <c r="B3253" t="s">
        <v>280</v>
      </c>
      <c r="C3253" t="s">
        <v>280</v>
      </c>
      <c r="D3253" t="s">
        <v>280</v>
      </c>
      <c r="E3253" t="s">
        <v>280</v>
      </c>
      <c r="F3253" t="s">
        <v>280</v>
      </c>
      <c r="G3253" t="s">
        <v>280</v>
      </c>
      <c r="H3253" t="s">
        <v>280</v>
      </c>
      <c r="I3253" t="s">
        <v>280</v>
      </c>
      <c r="J3253" t="s">
        <v>280</v>
      </c>
      <c r="K3253" t="s">
        <v>280</v>
      </c>
      <c r="L3253" t="s">
        <v>280</v>
      </c>
      <c r="M3253" t="s">
        <v>280</v>
      </c>
      <c r="N3253" t="s">
        <v>280</v>
      </c>
      <c r="O3253" s="182" t="s">
        <v>280</v>
      </c>
      <c r="P3253" s="182" t="s">
        <v>280</v>
      </c>
      <c r="Q3253" t="s">
        <v>280</v>
      </c>
      <c r="R3253" t="s">
        <v>280</v>
      </c>
      <c r="S3253" t="s">
        <v>280</v>
      </c>
      <c r="T3253" t="s">
        <v>280</v>
      </c>
    </row>
    <row r="3254" spans="2:20">
      <c r="B3254" t="s">
        <v>280</v>
      </c>
      <c r="C3254" t="s">
        <v>280</v>
      </c>
      <c r="D3254" t="s">
        <v>280</v>
      </c>
      <c r="E3254" t="s">
        <v>280</v>
      </c>
      <c r="F3254" t="s">
        <v>280</v>
      </c>
      <c r="G3254" t="s">
        <v>280</v>
      </c>
      <c r="H3254" t="s">
        <v>280</v>
      </c>
      <c r="I3254" t="s">
        <v>280</v>
      </c>
      <c r="J3254" t="s">
        <v>280</v>
      </c>
      <c r="K3254" t="s">
        <v>280</v>
      </c>
      <c r="L3254" t="s">
        <v>280</v>
      </c>
      <c r="M3254" t="s">
        <v>280</v>
      </c>
      <c r="N3254" t="s">
        <v>280</v>
      </c>
      <c r="O3254" s="182" t="s">
        <v>280</v>
      </c>
      <c r="P3254" s="182" t="s">
        <v>280</v>
      </c>
      <c r="Q3254" t="s">
        <v>280</v>
      </c>
      <c r="R3254" t="s">
        <v>280</v>
      </c>
      <c r="S3254" t="s">
        <v>280</v>
      </c>
      <c r="T3254" t="s">
        <v>280</v>
      </c>
    </row>
    <row r="3255" spans="2:20">
      <c r="B3255" t="s">
        <v>280</v>
      </c>
      <c r="C3255" t="s">
        <v>280</v>
      </c>
      <c r="D3255" t="s">
        <v>280</v>
      </c>
      <c r="E3255" t="s">
        <v>280</v>
      </c>
      <c r="F3255" t="s">
        <v>280</v>
      </c>
      <c r="G3255" t="s">
        <v>280</v>
      </c>
      <c r="H3255" t="s">
        <v>280</v>
      </c>
      <c r="I3255" t="s">
        <v>280</v>
      </c>
      <c r="J3255" t="s">
        <v>280</v>
      </c>
      <c r="K3255" t="s">
        <v>280</v>
      </c>
      <c r="L3255" t="s">
        <v>280</v>
      </c>
      <c r="M3255" t="s">
        <v>280</v>
      </c>
      <c r="N3255" t="s">
        <v>280</v>
      </c>
      <c r="O3255" s="182" t="s">
        <v>280</v>
      </c>
      <c r="P3255" s="182" t="s">
        <v>280</v>
      </c>
      <c r="Q3255" t="s">
        <v>280</v>
      </c>
      <c r="R3255" t="s">
        <v>280</v>
      </c>
      <c r="S3255" t="s">
        <v>280</v>
      </c>
      <c r="T3255" t="s">
        <v>280</v>
      </c>
    </row>
    <row r="3256" spans="2:20">
      <c r="B3256" t="s">
        <v>280</v>
      </c>
      <c r="C3256" t="s">
        <v>280</v>
      </c>
      <c r="D3256" t="s">
        <v>280</v>
      </c>
      <c r="E3256" t="s">
        <v>280</v>
      </c>
      <c r="F3256" t="s">
        <v>280</v>
      </c>
      <c r="G3256" t="s">
        <v>280</v>
      </c>
      <c r="H3256" t="s">
        <v>280</v>
      </c>
      <c r="I3256" t="s">
        <v>280</v>
      </c>
      <c r="J3256" t="s">
        <v>280</v>
      </c>
      <c r="K3256" t="s">
        <v>280</v>
      </c>
      <c r="L3256" t="s">
        <v>280</v>
      </c>
      <c r="M3256" t="s">
        <v>280</v>
      </c>
      <c r="N3256" t="s">
        <v>280</v>
      </c>
      <c r="O3256" s="182" t="s">
        <v>280</v>
      </c>
      <c r="P3256" s="182" t="s">
        <v>280</v>
      </c>
      <c r="Q3256" t="s">
        <v>280</v>
      </c>
      <c r="R3256" t="s">
        <v>280</v>
      </c>
      <c r="S3256" t="s">
        <v>280</v>
      </c>
      <c r="T3256" t="s">
        <v>280</v>
      </c>
    </row>
    <row r="3257" spans="2:20">
      <c r="B3257" t="s">
        <v>280</v>
      </c>
      <c r="C3257" t="s">
        <v>280</v>
      </c>
      <c r="D3257" t="s">
        <v>280</v>
      </c>
      <c r="E3257" t="s">
        <v>280</v>
      </c>
      <c r="F3257" t="s">
        <v>280</v>
      </c>
      <c r="G3257" t="s">
        <v>280</v>
      </c>
      <c r="H3257" t="s">
        <v>280</v>
      </c>
      <c r="I3257" t="s">
        <v>280</v>
      </c>
      <c r="J3257" t="s">
        <v>280</v>
      </c>
      <c r="K3257" t="s">
        <v>280</v>
      </c>
      <c r="L3257" t="s">
        <v>280</v>
      </c>
      <c r="M3257" t="s">
        <v>280</v>
      </c>
      <c r="N3257" t="s">
        <v>280</v>
      </c>
      <c r="O3257" s="182" t="s">
        <v>280</v>
      </c>
      <c r="P3257" s="182" t="s">
        <v>280</v>
      </c>
      <c r="Q3257" t="s">
        <v>280</v>
      </c>
      <c r="R3257" t="s">
        <v>280</v>
      </c>
      <c r="S3257" t="s">
        <v>280</v>
      </c>
      <c r="T3257" t="s">
        <v>280</v>
      </c>
    </row>
    <row r="3258" spans="2:20">
      <c r="B3258" t="s">
        <v>280</v>
      </c>
      <c r="C3258" t="s">
        <v>280</v>
      </c>
      <c r="D3258" t="s">
        <v>280</v>
      </c>
      <c r="E3258" t="s">
        <v>280</v>
      </c>
      <c r="F3258" t="s">
        <v>280</v>
      </c>
      <c r="G3258" t="s">
        <v>280</v>
      </c>
      <c r="H3258" t="s">
        <v>280</v>
      </c>
      <c r="I3258" t="s">
        <v>280</v>
      </c>
      <c r="J3258" t="s">
        <v>280</v>
      </c>
      <c r="K3258" t="s">
        <v>280</v>
      </c>
      <c r="L3258" t="s">
        <v>280</v>
      </c>
      <c r="M3258" t="s">
        <v>280</v>
      </c>
      <c r="N3258" t="s">
        <v>280</v>
      </c>
      <c r="O3258" s="182" t="s">
        <v>280</v>
      </c>
      <c r="P3258" s="182" t="s">
        <v>280</v>
      </c>
      <c r="Q3258" t="s">
        <v>280</v>
      </c>
      <c r="R3258" t="s">
        <v>280</v>
      </c>
      <c r="S3258" t="s">
        <v>280</v>
      </c>
      <c r="T3258" t="s">
        <v>280</v>
      </c>
    </row>
    <row r="3259" spans="2:20">
      <c r="B3259" t="s">
        <v>280</v>
      </c>
      <c r="C3259" t="s">
        <v>280</v>
      </c>
      <c r="D3259" t="s">
        <v>280</v>
      </c>
      <c r="E3259" t="s">
        <v>280</v>
      </c>
      <c r="F3259" t="s">
        <v>280</v>
      </c>
      <c r="G3259" t="s">
        <v>280</v>
      </c>
      <c r="H3259" t="s">
        <v>280</v>
      </c>
      <c r="I3259" t="s">
        <v>280</v>
      </c>
      <c r="J3259" t="s">
        <v>280</v>
      </c>
      <c r="K3259" t="s">
        <v>280</v>
      </c>
      <c r="L3259" t="s">
        <v>280</v>
      </c>
      <c r="M3259" t="s">
        <v>280</v>
      </c>
      <c r="N3259" t="s">
        <v>280</v>
      </c>
      <c r="O3259" s="182" t="s">
        <v>280</v>
      </c>
      <c r="P3259" s="182" t="s">
        <v>280</v>
      </c>
      <c r="Q3259" t="s">
        <v>280</v>
      </c>
      <c r="R3259" t="s">
        <v>280</v>
      </c>
      <c r="S3259" t="s">
        <v>280</v>
      </c>
      <c r="T3259" t="s">
        <v>280</v>
      </c>
    </row>
    <row r="3260" spans="2:20">
      <c r="B3260" t="s">
        <v>280</v>
      </c>
      <c r="C3260" t="s">
        <v>280</v>
      </c>
      <c r="D3260" t="s">
        <v>280</v>
      </c>
      <c r="E3260" t="s">
        <v>280</v>
      </c>
      <c r="F3260" t="s">
        <v>280</v>
      </c>
      <c r="G3260" t="s">
        <v>280</v>
      </c>
      <c r="H3260" t="s">
        <v>280</v>
      </c>
      <c r="I3260" t="s">
        <v>280</v>
      </c>
      <c r="J3260" t="s">
        <v>280</v>
      </c>
      <c r="K3260" t="s">
        <v>280</v>
      </c>
      <c r="L3260" t="s">
        <v>280</v>
      </c>
      <c r="M3260" t="s">
        <v>280</v>
      </c>
      <c r="N3260" t="s">
        <v>280</v>
      </c>
      <c r="O3260" s="182" t="s">
        <v>280</v>
      </c>
      <c r="P3260" s="182" t="s">
        <v>280</v>
      </c>
      <c r="Q3260" t="s">
        <v>280</v>
      </c>
      <c r="R3260" t="s">
        <v>280</v>
      </c>
      <c r="S3260" t="s">
        <v>280</v>
      </c>
      <c r="T3260" t="s">
        <v>280</v>
      </c>
    </row>
    <row r="3261" spans="2:20">
      <c r="B3261" t="s">
        <v>280</v>
      </c>
      <c r="C3261" t="s">
        <v>280</v>
      </c>
      <c r="D3261" t="s">
        <v>280</v>
      </c>
      <c r="E3261" t="s">
        <v>280</v>
      </c>
      <c r="F3261" t="s">
        <v>280</v>
      </c>
      <c r="G3261" t="s">
        <v>280</v>
      </c>
      <c r="H3261" t="s">
        <v>280</v>
      </c>
      <c r="I3261" t="s">
        <v>280</v>
      </c>
      <c r="J3261" t="s">
        <v>280</v>
      </c>
      <c r="K3261" t="s">
        <v>280</v>
      </c>
      <c r="L3261" t="s">
        <v>280</v>
      </c>
      <c r="M3261" t="s">
        <v>280</v>
      </c>
      <c r="N3261" t="s">
        <v>280</v>
      </c>
      <c r="O3261" s="182" t="s">
        <v>280</v>
      </c>
      <c r="P3261" s="182" t="s">
        <v>280</v>
      </c>
      <c r="Q3261" t="s">
        <v>280</v>
      </c>
      <c r="R3261" t="s">
        <v>280</v>
      </c>
      <c r="S3261" t="s">
        <v>280</v>
      </c>
      <c r="T3261" t="s">
        <v>280</v>
      </c>
    </row>
    <row r="3262" spans="2:20">
      <c r="B3262" t="s">
        <v>280</v>
      </c>
      <c r="C3262" t="s">
        <v>280</v>
      </c>
      <c r="D3262" t="s">
        <v>280</v>
      </c>
      <c r="E3262" t="s">
        <v>280</v>
      </c>
      <c r="F3262" t="s">
        <v>280</v>
      </c>
      <c r="G3262" t="s">
        <v>280</v>
      </c>
      <c r="H3262" t="s">
        <v>280</v>
      </c>
      <c r="I3262" t="s">
        <v>280</v>
      </c>
      <c r="J3262" t="s">
        <v>280</v>
      </c>
      <c r="K3262" t="s">
        <v>280</v>
      </c>
      <c r="L3262" t="s">
        <v>280</v>
      </c>
      <c r="M3262" t="s">
        <v>280</v>
      </c>
      <c r="N3262" t="s">
        <v>280</v>
      </c>
      <c r="O3262" s="182" t="s">
        <v>280</v>
      </c>
      <c r="P3262" s="182" t="s">
        <v>280</v>
      </c>
      <c r="Q3262" t="s">
        <v>280</v>
      </c>
      <c r="R3262" t="s">
        <v>280</v>
      </c>
      <c r="S3262" t="s">
        <v>280</v>
      </c>
      <c r="T3262" t="s">
        <v>280</v>
      </c>
    </row>
    <row r="3263" spans="2:20">
      <c r="B3263" t="s">
        <v>280</v>
      </c>
      <c r="C3263" t="s">
        <v>280</v>
      </c>
      <c r="D3263" t="s">
        <v>280</v>
      </c>
      <c r="E3263" t="s">
        <v>280</v>
      </c>
      <c r="F3263" t="s">
        <v>280</v>
      </c>
      <c r="G3263" t="s">
        <v>280</v>
      </c>
      <c r="H3263" t="s">
        <v>280</v>
      </c>
      <c r="I3263" t="s">
        <v>280</v>
      </c>
      <c r="J3263" t="s">
        <v>280</v>
      </c>
      <c r="K3263" t="s">
        <v>280</v>
      </c>
      <c r="L3263" t="s">
        <v>280</v>
      </c>
      <c r="M3263" t="s">
        <v>280</v>
      </c>
      <c r="N3263" t="s">
        <v>280</v>
      </c>
      <c r="O3263" s="182" t="s">
        <v>280</v>
      </c>
      <c r="P3263" s="182" t="s">
        <v>280</v>
      </c>
      <c r="Q3263" t="s">
        <v>280</v>
      </c>
      <c r="R3263" t="s">
        <v>280</v>
      </c>
      <c r="S3263" t="s">
        <v>280</v>
      </c>
      <c r="T3263" t="s">
        <v>280</v>
      </c>
    </row>
    <row r="3264" spans="2:20">
      <c r="B3264" t="s">
        <v>280</v>
      </c>
      <c r="C3264" t="s">
        <v>280</v>
      </c>
      <c r="D3264" t="s">
        <v>280</v>
      </c>
      <c r="E3264" t="s">
        <v>280</v>
      </c>
      <c r="F3264" t="s">
        <v>280</v>
      </c>
      <c r="G3264" t="s">
        <v>280</v>
      </c>
      <c r="H3264" t="s">
        <v>280</v>
      </c>
      <c r="I3264" t="s">
        <v>280</v>
      </c>
      <c r="J3264" t="s">
        <v>280</v>
      </c>
      <c r="K3264" t="s">
        <v>280</v>
      </c>
      <c r="L3264" t="s">
        <v>280</v>
      </c>
      <c r="M3264" t="s">
        <v>280</v>
      </c>
      <c r="N3264" t="s">
        <v>280</v>
      </c>
      <c r="O3264" s="182" t="s">
        <v>280</v>
      </c>
      <c r="P3264" s="182" t="s">
        <v>280</v>
      </c>
      <c r="Q3264" t="s">
        <v>280</v>
      </c>
      <c r="R3264" t="s">
        <v>280</v>
      </c>
      <c r="S3264" t="s">
        <v>280</v>
      </c>
      <c r="T3264" t="s">
        <v>280</v>
      </c>
    </row>
    <row r="3265" spans="2:20">
      <c r="B3265" t="s">
        <v>280</v>
      </c>
      <c r="C3265" t="s">
        <v>280</v>
      </c>
      <c r="D3265" t="s">
        <v>280</v>
      </c>
      <c r="E3265" t="s">
        <v>280</v>
      </c>
      <c r="F3265" t="s">
        <v>280</v>
      </c>
      <c r="G3265" t="s">
        <v>280</v>
      </c>
      <c r="H3265" t="s">
        <v>280</v>
      </c>
      <c r="I3265" t="s">
        <v>280</v>
      </c>
      <c r="J3265" t="s">
        <v>280</v>
      </c>
      <c r="K3265" t="s">
        <v>280</v>
      </c>
      <c r="L3265" t="s">
        <v>280</v>
      </c>
      <c r="M3265" t="s">
        <v>280</v>
      </c>
      <c r="N3265" t="s">
        <v>280</v>
      </c>
      <c r="O3265" s="182" t="s">
        <v>280</v>
      </c>
      <c r="P3265" s="182" t="s">
        <v>280</v>
      </c>
      <c r="Q3265" t="s">
        <v>280</v>
      </c>
      <c r="R3265" t="s">
        <v>280</v>
      </c>
      <c r="S3265" t="s">
        <v>280</v>
      </c>
      <c r="T3265" t="s">
        <v>280</v>
      </c>
    </row>
    <row r="3266" spans="2:20">
      <c r="B3266" t="s">
        <v>280</v>
      </c>
      <c r="C3266" t="s">
        <v>280</v>
      </c>
      <c r="D3266" t="s">
        <v>280</v>
      </c>
      <c r="E3266" t="s">
        <v>280</v>
      </c>
      <c r="F3266" t="s">
        <v>280</v>
      </c>
      <c r="G3266" t="s">
        <v>280</v>
      </c>
      <c r="H3266" t="s">
        <v>280</v>
      </c>
      <c r="I3266" t="s">
        <v>280</v>
      </c>
      <c r="J3266" t="s">
        <v>280</v>
      </c>
      <c r="K3266" t="s">
        <v>280</v>
      </c>
      <c r="L3266" t="s">
        <v>280</v>
      </c>
      <c r="M3266" t="s">
        <v>280</v>
      </c>
      <c r="N3266" t="s">
        <v>280</v>
      </c>
      <c r="O3266" s="182" t="s">
        <v>280</v>
      </c>
      <c r="P3266" s="182" t="s">
        <v>280</v>
      </c>
      <c r="Q3266" t="s">
        <v>280</v>
      </c>
      <c r="R3266" t="s">
        <v>280</v>
      </c>
      <c r="S3266" t="s">
        <v>280</v>
      </c>
      <c r="T3266" t="s">
        <v>280</v>
      </c>
    </row>
    <row r="3267" spans="2:20">
      <c r="B3267" t="s">
        <v>280</v>
      </c>
      <c r="C3267" t="s">
        <v>280</v>
      </c>
      <c r="D3267" t="s">
        <v>280</v>
      </c>
      <c r="E3267" t="s">
        <v>280</v>
      </c>
      <c r="F3267" t="s">
        <v>280</v>
      </c>
      <c r="G3267" t="s">
        <v>280</v>
      </c>
      <c r="H3267" t="s">
        <v>280</v>
      </c>
      <c r="I3267" t="s">
        <v>280</v>
      </c>
      <c r="J3267" t="s">
        <v>280</v>
      </c>
      <c r="K3267" t="s">
        <v>280</v>
      </c>
      <c r="L3267" t="s">
        <v>280</v>
      </c>
      <c r="M3267" t="s">
        <v>280</v>
      </c>
      <c r="N3267" t="s">
        <v>280</v>
      </c>
      <c r="O3267" s="182" t="s">
        <v>280</v>
      </c>
      <c r="P3267" s="182" t="s">
        <v>280</v>
      </c>
      <c r="Q3267" t="s">
        <v>280</v>
      </c>
      <c r="R3267" t="s">
        <v>280</v>
      </c>
      <c r="S3267" t="s">
        <v>280</v>
      </c>
      <c r="T3267" t="s">
        <v>280</v>
      </c>
    </row>
    <row r="3268" spans="2:20">
      <c r="B3268" t="s">
        <v>280</v>
      </c>
      <c r="C3268" t="s">
        <v>280</v>
      </c>
      <c r="D3268" t="s">
        <v>280</v>
      </c>
      <c r="E3268" t="s">
        <v>280</v>
      </c>
      <c r="F3268" t="s">
        <v>280</v>
      </c>
      <c r="G3268" t="s">
        <v>280</v>
      </c>
      <c r="H3268" t="s">
        <v>280</v>
      </c>
      <c r="I3268" t="s">
        <v>280</v>
      </c>
      <c r="J3268" t="s">
        <v>280</v>
      </c>
      <c r="K3268" t="s">
        <v>280</v>
      </c>
      <c r="L3268" t="s">
        <v>280</v>
      </c>
      <c r="M3268" t="s">
        <v>280</v>
      </c>
      <c r="N3268" t="s">
        <v>280</v>
      </c>
      <c r="O3268" s="182" t="s">
        <v>280</v>
      </c>
      <c r="P3268" s="182" t="s">
        <v>280</v>
      </c>
      <c r="Q3268" t="s">
        <v>280</v>
      </c>
      <c r="R3268" t="s">
        <v>280</v>
      </c>
      <c r="S3268" t="s">
        <v>280</v>
      </c>
      <c r="T3268" t="s">
        <v>280</v>
      </c>
    </row>
    <row r="3269" spans="2:20">
      <c r="B3269" t="s">
        <v>280</v>
      </c>
      <c r="C3269" t="s">
        <v>280</v>
      </c>
      <c r="D3269" t="s">
        <v>280</v>
      </c>
      <c r="E3269" t="s">
        <v>280</v>
      </c>
      <c r="F3269" t="s">
        <v>280</v>
      </c>
      <c r="G3269" t="s">
        <v>280</v>
      </c>
      <c r="H3269" t="s">
        <v>280</v>
      </c>
      <c r="I3269" t="s">
        <v>280</v>
      </c>
      <c r="J3269" t="s">
        <v>280</v>
      </c>
      <c r="K3269" t="s">
        <v>280</v>
      </c>
      <c r="L3269" t="s">
        <v>280</v>
      </c>
      <c r="M3269" t="s">
        <v>280</v>
      </c>
      <c r="N3269" t="s">
        <v>280</v>
      </c>
      <c r="O3269" s="182" t="s">
        <v>280</v>
      </c>
      <c r="P3269" s="182" t="s">
        <v>280</v>
      </c>
      <c r="Q3269" t="s">
        <v>280</v>
      </c>
      <c r="R3269" t="s">
        <v>280</v>
      </c>
      <c r="S3269" t="s">
        <v>280</v>
      </c>
      <c r="T3269" t="s">
        <v>280</v>
      </c>
    </row>
    <row r="3270" spans="2:20">
      <c r="B3270" t="s">
        <v>280</v>
      </c>
      <c r="C3270" t="s">
        <v>280</v>
      </c>
      <c r="D3270" t="s">
        <v>280</v>
      </c>
      <c r="E3270" t="s">
        <v>280</v>
      </c>
      <c r="F3270" t="s">
        <v>280</v>
      </c>
      <c r="G3270" t="s">
        <v>280</v>
      </c>
      <c r="H3270" t="s">
        <v>280</v>
      </c>
      <c r="I3270" t="s">
        <v>280</v>
      </c>
      <c r="J3270" t="s">
        <v>280</v>
      </c>
      <c r="K3270" t="s">
        <v>280</v>
      </c>
      <c r="L3270" t="s">
        <v>280</v>
      </c>
      <c r="M3270" t="s">
        <v>280</v>
      </c>
      <c r="N3270" t="s">
        <v>280</v>
      </c>
      <c r="O3270" s="182" t="s">
        <v>280</v>
      </c>
      <c r="P3270" s="182" t="s">
        <v>280</v>
      </c>
      <c r="Q3270" t="s">
        <v>280</v>
      </c>
      <c r="R3270" t="s">
        <v>280</v>
      </c>
      <c r="S3270" t="s">
        <v>280</v>
      </c>
      <c r="T3270" t="s">
        <v>280</v>
      </c>
    </row>
    <row r="3271" spans="2:20">
      <c r="B3271" t="s">
        <v>280</v>
      </c>
      <c r="C3271" t="s">
        <v>280</v>
      </c>
      <c r="D3271" t="s">
        <v>280</v>
      </c>
      <c r="E3271" t="s">
        <v>280</v>
      </c>
      <c r="F3271" t="s">
        <v>280</v>
      </c>
      <c r="G3271" t="s">
        <v>280</v>
      </c>
      <c r="H3271" t="s">
        <v>280</v>
      </c>
      <c r="I3271" t="s">
        <v>280</v>
      </c>
      <c r="J3271" t="s">
        <v>280</v>
      </c>
      <c r="K3271" t="s">
        <v>280</v>
      </c>
      <c r="L3271" t="s">
        <v>280</v>
      </c>
      <c r="M3271" t="s">
        <v>280</v>
      </c>
      <c r="N3271" t="s">
        <v>280</v>
      </c>
      <c r="O3271" s="182" t="s">
        <v>280</v>
      </c>
      <c r="P3271" s="182" t="s">
        <v>280</v>
      </c>
      <c r="Q3271" t="s">
        <v>280</v>
      </c>
      <c r="R3271" t="s">
        <v>280</v>
      </c>
      <c r="S3271" t="s">
        <v>280</v>
      </c>
      <c r="T3271" t="s">
        <v>280</v>
      </c>
    </row>
    <row r="3272" spans="2:20">
      <c r="B3272" t="s">
        <v>280</v>
      </c>
      <c r="C3272" t="s">
        <v>280</v>
      </c>
      <c r="D3272" t="s">
        <v>280</v>
      </c>
      <c r="E3272" t="s">
        <v>280</v>
      </c>
      <c r="F3272" t="s">
        <v>280</v>
      </c>
      <c r="G3272" t="s">
        <v>280</v>
      </c>
      <c r="H3272" t="s">
        <v>280</v>
      </c>
      <c r="I3272" t="s">
        <v>280</v>
      </c>
      <c r="J3272" t="s">
        <v>280</v>
      </c>
      <c r="K3272" t="s">
        <v>280</v>
      </c>
      <c r="L3272" t="s">
        <v>280</v>
      </c>
      <c r="M3272" t="s">
        <v>280</v>
      </c>
      <c r="N3272" t="s">
        <v>280</v>
      </c>
      <c r="O3272" s="182" t="s">
        <v>280</v>
      </c>
      <c r="P3272" s="182" t="s">
        <v>280</v>
      </c>
      <c r="Q3272" t="s">
        <v>280</v>
      </c>
      <c r="R3272" t="s">
        <v>280</v>
      </c>
      <c r="S3272" t="s">
        <v>280</v>
      </c>
      <c r="T3272" t="s">
        <v>280</v>
      </c>
    </row>
    <row r="3273" spans="2:20">
      <c r="B3273" t="s">
        <v>280</v>
      </c>
      <c r="C3273" t="s">
        <v>280</v>
      </c>
      <c r="D3273" t="s">
        <v>280</v>
      </c>
      <c r="E3273" t="s">
        <v>280</v>
      </c>
      <c r="F3273" t="s">
        <v>280</v>
      </c>
      <c r="G3273" t="s">
        <v>280</v>
      </c>
      <c r="H3273" t="s">
        <v>280</v>
      </c>
      <c r="I3273" t="s">
        <v>280</v>
      </c>
      <c r="J3273" t="s">
        <v>280</v>
      </c>
      <c r="K3273" t="s">
        <v>280</v>
      </c>
      <c r="L3273" t="s">
        <v>280</v>
      </c>
      <c r="M3273" t="s">
        <v>280</v>
      </c>
      <c r="N3273" t="s">
        <v>280</v>
      </c>
      <c r="O3273" s="182" t="s">
        <v>280</v>
      </c>
      <c r="P3273" s="182" t="s">
        <v>280</v>
      </c>
      <c r="Q3273" t="s">
        <v>280</v>
      </c>
      <c r="R3273" t="s">
        <v>280</v>
      </c>
      <c r="S3273" t="s">
        <v>280</v>
      </c>
      <c r="T3273" t="s">
        <v>280</v>
      </c>
    </row>
    <row r="3274" spans="2:20">
      <c r="B3274" t="s">
        <v>280</v>
      </c>
      <c r="C3274" t="s">
        <v>280</v>
      </c>
      <c r="D3274" t="s">
        <v>280</v>
      </c>
      <c r="E3274" t="s">
        <v>280</v>
      </c>
      <c r="F3274" t="s">
        <v>280</v>
      </c>
      <c r="G3274" t="s">
        <v>280</v>
      </c>
      <c r="H3274" t="s">
        <v>280</v>
      </c>
      <c r="I3274" t="s">
        <v>280</v>
      </c>
      <c r="J3274" t="s">
        <v>280</v>
      </c>
      <c r="K3274" t="s">
        <v>280</v>
      </c>
      <c r="L3274" t="s">
        <v>280</v>
      </c>
      <c r="M3274" t="s">
        <v>280</v>
      </c>
      <c r="N3274" t="s">
        <v>280</v>
      </c>
      <c r="O3274" s="182" t="s">
        <v>280</v>
      </c>
      <c r="P3274" s="182" t="s">
        <v>280</v>
      </c>
      <c r="Q3274" t="s">
        <v>280</v>
      </c>
      <c r="R3274" t="s">
        <v>280</v>
      </c>
      <c r="S3274" t="s">
        <v>280</v>
      </c>
      <c r="T3274" t="s">
        <v>280</v>
      </c>
    </row>
    <row r="3275" spans="2:20">
      <c r="B3275" t="s">
        <v>280</v>
      </c>
      <c r="C3275" t="s">
        <v>280</v>
      </c>
      <c r="D3275" t="s">
        <v>280</v>
      </c>
      <c r="E3275" t="s">
        <v>280</v>
      </c>
      <c r="F3275" t="s">
        <v>280</v>
      </c>
      <c r="G3275" t="s">
        <v>280</v>
      </c>
      <c r="H3275" t="s">
        <v>280</v>
      </c>
      <c r="I3275" t="s">
        <v>280</v>
      </c>
      <c r="J3275" t="s">
        <v>280</v>
      </c>
      <c r="K3275" t="s">
        <v>280</v>
      </c>
      <c r="L3275" t="s">
        <v>280</v>
      </c>
      <c r="M3275" t="s">
        <v>280</v>
      </c>
      <c r="N3275" t="s">
        <v>280</v>
      </c>
      <c r="O3275" s="182" t="s">
        <v>280</v>
      </c>
      <c r="P3275" s="182" t="s">
        <v>280</v>
      </c>
      <c r="Q3275" t="s">
        <v>280</v>
      </c>
      <c r="R3275" t="s">
        <v>280</v>
      </c>
      <c r="S3275" t="s">
        <v>280</v>
      </c>
      <c r="T3275" t="s">
        <v>280</v>
      </c>
    </row>
    <row r="3276" spans="2:20">
      <c r="B3276" t="s">
        <v>280</v>
      </c>
      <c r="C3276" t="s">
        <v>280</v>
      </c>
      <c r="D3276" t="s">
        <v>280</v>
      </c>
      <c r="E3276" t="s">
        <v>280</v>
      </c>
      <c r="F3276" t="s">
        <v>280</v>
      </c>
      <c r="G3276" t="s">
        <v>280</v>
      </c>
      <c r="H3276" t="s">
        <v>280</v>
      </c>
      <c r="I3276" t="s">
        <v>280</v>
      </c>
      <c r="J3276" t="s">
        <v>280</v>
      </c>
      <c r="K3276" t="s">
        <v>280</v>
      </c>
      <c r="L3276" t="s">
        <v>280</v>
      </c>
      <c r="M3276" t="s">
        <v>280</v>
      </c>
      <c r="N3276" t="s">
        <v>280</v>
      </c>
      <c r="O3276" s="182" t="s">
        <v>280</v>
      </c>
      <c r="P3276" s="182" t="s">
        <v>280</v>
      </c>
      <c r="Q3276" t="s">
        <v>280</v>
      </c>
      <c r="R3276" t="s">
        <v>280</v>
      </c>
      <c r="S3276" t="s">
        <v>280</v>
      </c>
      <c r="T3276" t="s">
        <v>280</v>
      </c>
    </row>
    <row r="3277" spans="2:20">
      <c r="B3277" t="s">
        <v>280</v>
      </c>
      <c r="C3277" t="s">
        <v>280</v>
      </c>
      <c r="D3277" t="s">
        <v>280</v>
      </c>
      <c r="E3277" t="s">
        <v>280</v>
      </c>
      <c r="F3277" t="s">
        <v>280</v>
      </c>
      <c r="G3277" t="s">
        <v>280</v>
      </c>
      <c r="H3277" t="s">
        <v>280</v>
      </c>
      <c r="I3277" t="s">
        <v>280</v>
      </c>
      <c r="J3277" t="s">
        <v>280</v>
      </c>
      <c r="K3277" t="s">
        <v>280</v>
      </c>
      <c r="L3277" t="s">
        <v>280</v>
      </c>
      <c r="M3277" t="s">
        <v>280</v>
      </c>
      <c r="N3277" t="s">
        <v>280</v>
      </c>
      <c r="O3277" s="182" t="s">
        <v>280</v>
      </c>
      <c r="P3277" s="182" t="s">
        <v>280</v>
      </c>
      <c r="Q3277" t="s">
        <v>280</v>
      </c>
      <c r="R3277" t="s">
        <v>280</v>
      </c>
      <c r="S3277" t="s">
        <v>280</v>
      </c>
      <c r="T3277" t="s">
        <v>280</v>
      </c>
    </row>
    <row r="3278" spans="2:20">
      <c r="B3278" t="s">
        <v>280</v>
      </c>
      <c r="C3278" t="s">
        <v>280</v>
      </c>
      <c r="D3278" t="s">
        <v>280</v>
      </c>
      <c r="E3278" t="s">
        <v>280</v>
      </c>
      <c r="F3278" t="s">
        <v>280</v>
      </c>
      <c r="G3278" t="s">
        <v>280</v>
      </c>
      <c r="H3278" t="s">
        <v>280</v>
      </c>
      <c r="I3278" t="s">
        <v>280</v>
      </c>
      <c r="J3278" t="s">
        <v>280</v>
      </c>
      <c r="K3278" t="s">
        <v>280</v>
      </c>
      <c r="L3278" t="s">
        <v>280</v>
      </c>
      <c r="M3278" t="s">
        <v>280</v>
      </c>
      <c r="N3278" t="s">
        <v>280</v>
      </c>
      <c r="O3278" s="182" t="s">
        <v>280</v>
      </c>
      <c r="P3278" s="182" t="s">
        <v>280</v>
      </c>
      <c r="Q3278" t="s">
        <v>280</v>
      </c>
      <c r="R3278" t="s">
        <v>280</v>
      </c>
      <c r="S3278" t="s">
        <v>280</v>
      </c>
      <c r="T3278" t="s">
        <v>280</v>
      </c>
    </row>
    <row r="3279" spans="2:20">
      <c r="B3279" t="s">
        <v>280</v>
      </c>
      <c r="C3279" t="s">
        <v>280</v>
      </c>
      <c r="D3279" t="s">
        <v>280</v>
      </c>
      <c r="E3279" t="s">
        <v>280</v>
      </c>
      <c r="F3279" t="s">
        <v>280</v>
      </c>
      <c r="G3279" t="s">
        <v>280</v>
      </c>
      <c r="H3279" t="s">
        <v>280</v>
      </c>
      <c r="I3279" t="s">
        <v>280</v>
      </c>
      <c r="J3279" t="s">
        <v>280</v>
      </c>
      <c r="K3279" t="s">
        <v>280</v>
      </c>
      <c r="L3279" t="s">
        <v>280</v>
      </c>
      <c r="M3279" t="s">
        <v>280</v>
      </c>
      <c r="N3279" t="s">
        <v>280</v>
      </c>
      <c r="O3279" s="182" t="s">
        <v>280</v>
      </c>
      <c r="P3279" s="182" t="s">
        <v>280</v>
      </c>
      <c r="Q3279" t="s">
        <v>280</v>
      </c>
      <c r="R3279" t="s">
        <v>280</v>
      </c>
      <c r="S3279" t="s">
        <v>280</v>
      </c>
      <c r="T3279" t="s">
        <v>280</v>
      </c>
    </row>
    <row r="3280" spans="2:20">
      <c r="B3280" t="s">
        <v>280</v>
      </c>
      <c r="C3280" t="s">
        <v>280</v>
      </c>
      <c r="D3280" t="s">
        <v>280</v>
      </c>
      <c r="E3280" t="s">
        <v>280</v>
      </c>
      <c r="F3280" t="s">
        <v>280</v>
      </c>
      <c r="G3280" t="s">
        <v>280</v>
      </c>
      <c r="H3280" t="s">
        <v>280</v>
      </c>
      <c r="I3280" t="s">
        <v>280</v>
      </c>
      <c r="J3280" t="s">
        <v>280</v>
      </c>
      <c r="K3280" t="s">
        <v>280</v>
      </c>
      <c r="L3280" t="s">
        <v>280</v>
      </c>
      <c r="M3280" t="s">
        <v>280</v>
      </c>
      <c r="N3280" t="s">
        <v>280</v>
      </c>
      <c r="O3280" s="182" t="s">
        <v>280</v>
      </c>
      <c r="P3280" s="182" t="s">
        <v>280</v>
      </c>
      <c r="Q3280" t="s">
        <v>280</v>
      </c>
      <c r="R3280" t="s">
        <v>280</v>
      </c>
      <c r="S3280" t="s">
        <v>280</v>
      </c>
      <c r="T3280" t="s">
        <v>280</v>
      </c>
    </row>
    <row r="3281" spans="2:20">
      <c r="B3281" t="s">
        <v>280</v>
      </c>
      <c r="C3281" t="s">
        <v>280</v>
      </c>
      <c r="D3281" t="s">
        <v>280</v>
      </c>
      <c r="E3281" t="s">
        <v>280</v>
      </c>
      <c r="F3281" t="s">
        <v>280</v>
      </c>
      <c r="G3281" t="s">
        <v>280</v>
      </c>
      <c r="H3281" t="s">
        <v>280</v>
      </c>
      <c r="I3281" t="s">
        <v>280</v>
      </c>
      <c r="J3281" t="s">
        <v>280</v>
      </c>
      <c r="K3281" t="s">
        <v>280</v>
      </c>
      <c r="L3281" t="s">
        <v>280</v>
      </c>
      <c r="M3281" t="s">
        <v>280</v>
      </c>
      <c r="N3281" t="s">
        <v>280</v>
      </c>
      <c r="O3281" s="182" t="s">
        <v>280</v>
      </c>
      <c r="P3281" s="182" t="s">
        <v>280</v>
      </c>
      <c r="Q3281" t="s">
        <v>280</v>
      </c>
      <c r="R3281" t="s">
        <v>280</v>
      </c>
      <c r="S3281" t="s">
        <v>280</v>
      </c>
      <c r="T3281" t="s">
        <v>280</v>
      </c>
    </row>
    <row r="3282" spans="2:20">
      <c r="B3282" t="s">
        <v>280</v>
      </c>
      <c r="C3282" t="s">
        <v>280</v>
      </c>
      <c r="D3282" t="s">
        <v>280</v>
      </c>
      <c r="E3282" t="s">
        <v>280</v>
      </c>
      <c r="F3282" t="s">
        <v>280</v>
      </c>
      <c r="G3282" t="s">
        <v>280</v>
      </c>
      <c r="H3282" t="s">
        <v>280</v>
      </c>
      <c r="I3282" t="s">
        <v>280</v>
      </c>
      <c r="J3282" t="s">
        <v>280</v>
      </c>
      <c r="K3282" t="s">
        <v>280</v>
      </c>
      <c r="L3282" t="s">
        <v>280</v>
      </c>
      <c r="M3282" t="s">
        <v>280</v>
      </c>
      <c r="N3282" t="s">
        <v>280</v>
      </c>
      <c r="O3282" s="182" t="s">
        <v>280</v>
      </c>
      <c r="P3282" s="182" t="s">
        <v>280</v>
      </c>
      <c r="Q3282" t="s">
        <v>280</v>
      </c>
      <c r="R3282" t="s">
        <v>280</v>
      </c>
      <c r="S3282" t="s">
        <v>280</v>
      </c>
      <c r="T3282" t="s">
        <v>280</v>
      </c>
    </row>
    <row r="3283" spans="2:20">
      <c r="B3283" t="s">
        <v>280</v>
      </c>
      <c r="C3283" t="s">
        <v>280</v>
      </c>
      <c r="D3283" t="s">
        <v>280</v>
      </c>
      <c r="E3283" t="s">
        <v>280</v>
      </c>
      <c r="F3283" t="s">
        <v>280</v>
      </c>
      <c r="G3283" t="s">
        <v>280</v>
      </c>
      <c r="H3283" t="s">
        <v>280</v>
      </c>
      <c r="I3283" t="s">
        <v>280</v>
      </c>
      <c r="J3283" t="s">
        <v>280</v>
      </c>
      <c r="K3283" t="s">
        <v>280</v>
      </c>
      <c r="L3283" t="s">
        <v>280</v>
      </c>
      <c r="M3283" t="s">
        <v>280</v>
      </c>
      <c r="N3283" t="s">
        <v>280</v>
      </c>
      <c r="O3283" s="182" t="s">
        <v>280</v>
      </c>
      <c r="P3283" s="182" t="s">
        <v>280</v>
      </c>
      <c r="Q3283" t="s">
        <v>280</v>
      </c>
      <c r="R3283" t="s">
        <v>280</v>
      </c>
      <c r="S3283" t="s">
        <v>280</v>
      </c>
      <c r="T3283" t="s">
        <v>280</v>
      </c>
    </row>
    <row r="3284" spans="2:20">
      <c r="B3284" t="s">
        <v>280</v>
      </c>
      <c r="C3284" t="s">
        <v>280</v>
      </c>
      <c r="D3284" t="s">
        <v>280</v>
      </c>
      <c r="E3284" t="s">
        <v>280</v>
      </c>
      <c r="F3284" t="s">
        <v>280</v>
      </c>
      <c r="G3284" t="s">
        <v>280</v>
      </c>
      <c r="H3284" t="s">
        <v>280</v>
      </c>
      <c r="I3284" t="s">
        <v>280</v>
      </c>
      <c r="J3284" t="s">
        <v>280</v>
      </c>
      <c r="K3284" t="s">
        <v>280</v>
      </c>
      <c r="L3284" t="s">
        <v>280</v>
      </c>
      <c r="M3284" t="s">
        <v>280</v>
      </c>
      <c r="N3284" t="s">
        <v>280</v>
      </c>
      <c r="O3284" s="182" t="s">
        <v>280</v>
      </c>
      <c r="P3284" s="182" t="s">
        <v>280</v>
      </c>
      <c r="Q3284" t="s">
        <v>280</v>
      </c>
      <c r="R3284" t="s">
        <v>280</v>
      </c>
      <c r="S3284" t="s">
        <v>280</v>
      </c>
      <c r="T3284" t="s">
        <v>280</v>
      </c>
    </row>
    <row r="3285" spans="2:20">
      <c r="B3285" t="s">
        <v>280</v>
      </c>
      <c r="C3285" t="s">
        <v>280</v>
      </c>
      <c r="D3285" t="s">
        <v>280</v>
      </c>
      <c r="E3285" t="s">
        <v>280</v>
      </c>
      <c r="F3285" t="s">
        <v>280</v>
      </c>
      <c r="G3285" t="s">
        <v>280</v>
      </c>
      <c r="H3285" t="s">
        <v>280</v>
      </c>
      <c r="I3285" t="s">
        <v>280</v>
      </c>
      <c r="J3285" t="s">
        <v>280</v>
      </c>
      <c r="K3285" t="s">
        <v>280</v>
      </c>
      <c r="L3285" t="s">
        <v>280</v>
      </c>
      <c r="M3285" t="s">
        <v>280</v>
      </c>
      <c r="N3285" t="s">
        <v>280</v>
      </c>
      <c r="O3285" s="182" t="s">
        <v>280</v>
      </c>
      <c r="P3285" s="182" t="s">
        <v>280</v>
      </c>
      <c r="Q3285" t="s">
        <v>280</v>
      </c>
      <c r="R3285" t="s">
        <v>280</v>
      </c>
      <c r="S3285" t="s">
        <v>280</v>
      </c>
      <c r="T3285" t="s">
        <v>280</v>
      </c>
    </row>
    <row r="3286" spans="2:20">
      <c r="B3286" t="s">
        <v>280</v>
      </c>
      <c r="C3286" t="s">
        <v>280</v>
      </c>
      <c r="D3286" t="s">
        <v>280</v>
      </c>
      <c r="E3286" t="s">
        <v>280</v>
      </c>
      <c r="F3286" t="s">
        <v>280</v>
      </c>
      <c r="G3286" t="s">
        <v>280</v>
      </c>
      <c r="H3286" t="s">
        <v>280</v>
      </c>
      <c r="I3286" t="s">
        <v>280</v>
      </c>
      <c r="J3286" t="s">
        <v>280</v>
      </c>
      <c r="K3286" t="s">
        <v>280</v>
      </c>
      <c r="L3286" t="s">
        <v>280</v>
      </c>
      <c r="M3286" t="s">
        <v>280</v>
      </c>
      <c r="N3286" t="s">
        <v>280</v>
      </c>
      <c r="O3286" s="182" t="s">
        <v>280</v>
      </c>
      <c r="P3286" s="182" t="s">
        <v>280</v>
      </c>
      <c r="Q3286" t="s">
        <v>280</v>
      </c>
      <c r="R3286" t="s">
        <v>280</v>
      </c>
      <c r="S3286" t="s">
        <v>280</v>
      </c>
      <c r="T3286" t="s">
        <v>280</v>
      </c>
    </row>
    <row r="3287" spans="2:20">
      <c r="B3287" t="s">
        <v>280</v>
      </c>
      <c r="C3287" t="s">
        <v>280</v>
      </c>
      <c r="D3287" t="s">
        <v>280</v>
      </c>
      <c r="E3287" t="s">
        <v>280</v>
      </c>
      <c r="F3287" t="s">
        <v>280</v>
      </c>
      <c r="G3287" t="s">
        <v>280</v>
      </c>
      <c r="H3287" t="s">
        <v>280</v>
      </c>
      <c r="I3287" t="s">
        <v>280</v>
      </c>
      <c r="J3287" t="s">
        <v>280</v>
      </c>
      <c r="K3287" t="s">
        <v>280</v>
      </c>
      <c r="L3287" t="s">
        <v>280</v>
      </c>
      <c r="M3287" t="s">
        <v>280</v>
      </c>
      <c r="N3287" t="s">
        <v>280</v>
      </c>
      <c r="O3287" s="182" t="s">
        <v>280</v>
      </c>
      <c r="P3287" s="182" t="s">
        <v>280</v>
      </c>
      <c r="Q3287" t="s">
        <v>280</v>
      </c>
      <c r="R3287" t="s">
        <v>280</v>
      </c>
      <c r="S3287" t="s">
        <v>280</v>
      </c>
      <c r="T3287" t="s">
        <v>280</v>
      </c>
    </row>
    <row r="3288" spans="2:20">
      <c r="B3288" t="s">
        <v>280</v>
      </c>
      <c r="C3288" t="s">
        <v>280</v>
      </c>
      <c r="D3288" t="s">
        <v>280</v>
      </c>
      <c r="E3288" t="s">
        <v>280</v>
      </c>
      <c r="F3288" t="s">
        <v>280</v>
      </c>
      <c r="G3288" t="s">
        <v>280</v>
      </c>
      <c r="H3288" t="s">
        <v>280</v>
      </c>
      <c r="I3288" t="s">
        <v>280</v>
      </c>
      <c r="J3288" t="s">
        <v>280</v>
      </c>
      <c r="K3288" t="s">
        <v>280</v>
      </c>
      <c r="L3288" t="s">
        <v>280</v>
      </c>
      <c r="M3288" t="s">
        <v>280</v>
      </c>
      <c r="N3288" t="s">
        <v>280</v>
      </c>
      <c r="O3288" s="182" t="s">
        <v>280</v>
      </c>
      <c r="P3288" s="182" t="s">
        <v>280</v>
      </c>
      <c r="Q3288" t="s">
        <v>280</v>
      </c>
      <c r="R3288" t="s">
        <v>280</v>
      </c>
      <c r="S3288" t="s">
        <v>280</v>
      </c>
      <c r="T3288" t="s">
        <v>280</v>
      </c>
    </row>
    <row r="3289" spans="2:20">
      <c r="B3289" t="s">
        <v>280</v>
      </c>
      <c r="C3289" t="s">
        <v>280</v>
      </c>
      <c r="D3289" t="s">
        <v>280</v>
      </c>
      <c r="E3289" t="s">
        <v>280</v>
      </c>
      <c r="F3289" t="s">
        <v>280</v>
      </c>
      <c r="G3289" t="s">
        <v>280</v>
      </c>
      <c r="H3289" t="s">
        <v>280</v>
      </c>
      <c r="I3289" t="s">
        <v>280</v>
      </c>
      <c r="J3289" t="s">
        <v>280</v>
      </c>
      <c r="K3289" t="s">
        <v>280</v>
      </c>
      <c r="L3289" t="s">
        <v>280</v>
      </c>
      <c r="M3289" t="s">
        <v>280</v>
      </c>
      <c r="N3289" t="s">
        <v>280</v>
      </c>
      <c r="O3289" s="182" t="s">
        <v>280</v>
      </c>
      <c r="P3289" s="182" t="s">
        <v>280</v>
      </c>
      <c r="Q3289" t="s">
        <v>280</v>
      </c>
      <c r="R3289" t="s">
        <v>280</v>
      </c>
      <c r="S3289" t="s">
        <v>280</v>
      </c>
      <c r="T3289" t="s">
        <v>280</v>
      </c>
    </row>
    <row r="3290" spans="2:20">
      <c r="B3290" t="s">
        <v>280</v>
      </c>
      <c r="C3290" t="s">
        <v>280</v>
      </c>
      <c r="D3290" t="s">
        <v>280</v>
      </c>
      <c r="E3290" t="s">
        <v>280</v>
      </c>
      <c r="F3290" t="s">
        <v>280</v>
      </c>
      <c r="G3290" t="s">
        <v>280</v>
      </c>
      <c r="H3290" t="s">
        <v>280</v>
      </c>
      <c r="I3290" t="s">
        <v>280</v>
      </c>
      <c r="J3290" t="s">
        <v>280</v>
      </c>
      <c r="K3290" t="s">
        <v>280</v>
      </c>
      <c r="L3290" t="s">
        <v>280</v>
      </c>
      <c r="M3290" t="s">
        <v>280</v>
      </c>
      <c r="N3290" t="s">
        <v>280</v>
      </c>
      <c r="O3290" s="182" t="s">
        <v>280</v>
      </c>
      <c r="P3290" s="182" t="s">
        <v>280</v>
      </c>
      <c r="Q3290" t="s">
        <v>280</v>
      </c>
      <c r="R3290" t="s">
        <v>280</v>
      </c>
      <c r="S3290" t="s">
        <v>280</v>
      </c>
      <c r="T3290" t="s">
        <v>280</v>
      </c>
    </row>
    <row r="3291" spans="2:20">
      <c r="B3291" t="s">
        <v>280</v>
      </c>
      <c r="C3291" t="s">
        <v>280</v>
      </c>
      <c r="D3291" t="s">
        <v>280</v>
      </c>
      <c r="E3291" t="s">
        <v>280</v>
      </c>
      <c r="F3291" t="s">
        <v>280</v>
      </c>
      <c r="G3291" t="s">
        <v>280</v>
      </c>
      <c r="H3291" t="s">
        <v>280</v>
      </c>
      <c r="I3291" t="s">
        <v>280</v>
      </c>
      <c r="J3291" t="s">
        <v>280</v>
      </c>
      <c r="K3291" t="s">
        <v>280</v>
      </c>
      <c r="L3291" t="s">
        <v>280</v>
      </c>
      <c r="M3291" t="s">
        <v>280</v>
      </c>
      <c r="N3291" t="s">
        <v>280</v>
      </c>
      <c r="O3291" s="182" t="s">
        <v>280</v>
      </c>
      <c r="P3291" s="182" t="s">
        <v>280</v>
      </c>
      <c r="Q3291" t="s">
        <v>280</v>
      </c>
      <c r="R3291" t="s">
        <v>280</v>
      </c>
      <c r="S3291" t="s">
        <v>280</v>
      </c>
      <c r="T3291" t="s">
        <v>280</v>
      </c>
    </row>
    <row r="3292" spans="2:20">
      <c r="B3292" t="s">
        <v>280</v>
      </c>
      <c r="C3292" t="s">
        <v>280</v>
      </c>
      <c r="D3292" t="s">
        <v>280</v>
      </c>
      <c r="E3292" t="s">
        <v>280</v>
      </c>
      <c r="F3292" t="s">
        <v>280</v>
      </c>
      <c r="G3292" t="s">
        <v>280</v>
      </c>
      <c r="H3292" t="s">
        <v>280</v>
      </c>
      <c r="I3292" t="s">
        <v>280</v>
      </c>
      <c r="J3292" t="s">
        <v>280</v>
      </c>
      <c r="K3292" t="s">
        <v>280</v>
      </c>
      <c r="L3292" t="s">
        <v>280</v>
      </c>
      <c r="M3292" t="s">
        <v>280</v>
      </c>
      <c r="N3292" t="s">
        <v>280</v>
      </c>
      <c r="O3292" s="182" t="s">
        <v>280</v>
      </c>
      <c r="P3292" s="182" t="s">
        <v>280</v>
      </c>
      <c r="Q3292" t="s">
        <v>280</v>
      </c>
      <c r="R3292" t="s">
        <v>280</v>
      </c>
      <c r="S3292" t="s">
        <v>280</v>
      </c>
      <c r="T3292" t="s">
        <v>280</v>
      </c>
    </row>
    <row r="3293" spans="2:20">
      <c r="B3293" t="s">
        <v>280</v>
      </c>
      <c r="C3293" t="s">
        <v>280</v>
      </c>
      <c r="D3293" t="s">
        <v>280</v>
      </c>
      <c r="E3293" t="s">
        <v>280</v>
      </c>
      <c r="F3293" t="s">
        <v>280</v>
      </c>
      <c r="G3293" t="s">
        <v>280</v>
      </c>
      <c r="H3293" t="s">
        <v>280</v>
      </c>
      <c r="I3293" t="s">
        <v>280</v>
      </c>
      <c r="J3293" t="s">
        <v>280</v>
      </c>
      <c r="K3293" t="s">
        <v>280</v>
      </c>
      <c r="L3293" t="s">
        <v>280</v>
      </c>
      <c r="M3293" t="s">
        <v>280</v>
      </c>
      <c r="N3293" t="s">
        <v>280</v>
      </c>
      <c r="O3293" s="182" t="s">
        <v>280</v>
      </c>
      <c r="P3293" s="182" t="s">
        <v>280</v>
      </c>
      <c r="Q3293" t="s">
        <v>280</v>
      </c>
      <c r="R3293" t="s">
        <v>280</v>
      </c>
      <c r="S3293" t="s">
        <v>280</v>
      </c>
      <c r="T3293" t="s">
        <v>280</v>
      </c>
    </row>
    <row r="3294" spans="2:20">
      <c r="B3294" t="s">
        <v>280</v>
      </c>
      <c r="C3294" t="s">
        <v>280</v>
      </c>
      <c r="D3294" t="s">
        <v>280</v>
      </c>
      <c r="E3294" t="s">
        <v>280</v>
      </c>
      <c r="F3294" t="s">
        <v>280</v>
      </c>
      <c r="G3294" t="s">
        <v>280</v>
      </c>
      <c r="H3294" t="s">
        <v>280</v>
      </c>
      <c r="I3294" t="s">
        <v>280</v>
      </c>
      <c r="J3294" t="s">
        <v>280</v>
      </c>
      <c r="K3294" t="s">
        <v>280</v>
      </c>
      <c r="L3294" t="s">
        <v>280</v>
      </c>
      <c r="M3294" t="s">
        <v>280</v>
      </c>
      <c r="N3294" t="s">
        <v>280</v>
      </c>
      <c r="O3294" s="182" t="s">
        <v>280</v>
      </c>
      <c r="P3294" s="182" t="s">
        <v>280</v>
      </c>
      <c r="Q3294" t="s">
        <v>280</v>
      </c>
      <c r="R3294" t="s">
        <v>280</v>
      </c>
      <c r="S3294" t="s">
        <v>280</v>
      </c>
      <c r="T3294" t="s">
        <v>280</v>
      </c>
    </row>
    <row r="3295" spans="2:20">
      <c r="B3295" t="s">
        <v>280</v>
      </c>
      <c r="C3295" t="s">
        <v>280</v>
      </c>
      <c r="D3295" t="s">
        <v>280</v>
      </c>
      <c r="E3295" t="s">
        <v>280</v>
      </c>
      <c r="F3295" t="s">
        <v>280</v>
      </c>
      <c r="G3295" t="s">
        <v>280</v>
      </c>
      <c r="H3295" t="s">
        <v>280</v>
      </c>
      <c r="I3295" t="s">
        <v>280</v>
      </c>
      <c r="J3295" t="s">
        <v>280</v>
      </c>
      <c r="K3295" t="s">
        <v>280</v>
      </c>
      <c r="L3295" t="s">
        <v>280</v>
      </c>
      <c r="M3295" t="s">
        <v>280</v>
      </c>
      <c r="N3295" t="s">
        <v>280</v>
      </c>
      <c r="O3295" s="182" t="s">
        <v>280</v>
      </c>
      <c r="P3295" s="182" t="s">
        <v>280</v>
      </c>
      <c r="Q3295" t="s">
        <v>280</v>
      </c>
      <c r="R3295" t="s">
        <v>280</v>
      </c>
      <c r="S3295" t="s">
        <v>280</v>
      </c>
      <c r="T3295" t="s">
        <v>280</v>
      </c>
    </row>
    <row r="3296" spans="2:20">
      <c r="B3296" t="s">
        <v>280</v>
      </c>
      <c r="C3296" t="s">
        <v>280</v>
      </c>
      <c r="D3296" t="s">
        <v>280</v>
      </c>
      <c r="E3296" t="s">
        <v>280</v>
      </c>
      <c r="F3296" t="s">
        <v>280</v>
      </c>
      <c r="G3296" t="s">
        <v>280</v>
      </c>
      <c r="H3296" t="s">
        <v>280</v>
      </c>
      <c r="I3296" t="s">
        <v>280</v>
      </c>
      <c r="J3296" t="s">
        <v>280</v>
      </c>
      <c r="K3296" t="s">
        <v>280</v>
      </c>
      <c r="L3296" t="s">
        <v>280</v>
      </c>
      <c r="M3296" t="s">
        <v>280</v>
      </c>
      <c r="N3296" t="s">
        <v>280</v>
      </c>
      <c r="O3296" s="182" t="s">
        <v>280</v>
      </c>
      <c r="P3296" s="182" t="s">
        <v>280</v>
      </c>
      <c r="Q3296" t="s">
        <v>280</v>
      </c>
      <c r="R3296" t="s">
        <v>280</v>
      </c>
      <c r="S3296" t="s">
        <v>280</v>
      </c>
      <c r="T3296" t="s">
        <v>280</v>
      </c>
    </row>
    <row r="3297" spans="2:20">
      <c r="B3297" t="s">
        <v>280</v>
      </c>
      <c r="C3297" t="s">
        <v>280</v>
      </c>
      <c r="D3297" t="s">
        <v>280</v>
      </c>
      <c r="E3297" t="s">
        <v>280</v>
      </c>
      <c r="F3297" t="s">
        <v>280</v>
      </c>
      <c r="G3297" t="s">
        <v>280</v>
      </c>
      <c r="H3297" t="s">
        <v>280</v>
      </c>
      <c r="I3297" t="s">
        <v>280</v>
      </c>
      <c r="J3297" t="s">
        <v>280</v>
      </c>
      <c r="K3297" t="s">
        <v>280</v>
      </c>
      <c r="L3297" t="s">
        <v>280</v>
      </c>
      <c r="M3297" t="s">
        <v>280</v>
      </c>
      <c r="N3297" t="s">
        <v>280</v>
      </c>
      <c r="O3297" s="182" t="s">
        <v>280</v>
      </c>
      <c r="P3297" s="182" t="s">
        <v>280</v>
      </c>
      <c r="Q3297" t="s">
        <v>280</v>
      </c>
      <c r="R3297" t="s">
        <v>280</v>
      </c>
      <c r="S3297" t="s">
        <v>280</v>
      </c>
      <c r="T3297" t="s">
        <v>280</v>
      </c>
    </row>
    <row r="3298" spans="2:20">
      <c r="B3298" t="s">
        <v>280</v>
      </c>
      <c r="C3298" t="s">
        <v>280</v>
      </c>
      <c r="D3298" t="s">
        <v>280</v>
      </c>
      <c r="E3298" t="s">
        <v>280</v>
      </c>
      <c r="F3298" t="s">
        <v>280</v>
      </c>
      <c r="G3298" t="s">
        <v>280</v>
      </c>
      <c r="H3298" t="s">
        <v>280</v>
      </c>
      <c r="I3298" t="s">
        <v>280</v>
      </c>
      <c r="J3298" t="s">
        <v>280</v>
      </c>
      <c r="K3298" t="s">
        <v>280</v>
      </c>
      <c r="L3298" t="s">
        <v>280</v>
      </c>
      <c r="M3298" t="s">
        <v>280</v>
      </c>
      <c r="N3298" t="s">
        <v>280</v>
      </c>
      <c r="O3298" s="182" t="s">
        <v>280</v>
      </c>
      <c r="P3298" s="182" t="s">
        <v>280</v>
      </c>
      <c r="Q3298" t="s">
        <v>280</v>
      </c>
      <c r="R3298" t="s">
        <v>280</v>
      </c>
      <c r="S3298" t="s">
        <v>280</v>
      </c>
      <c r="T3298" t="s">
        <v>280</v>
      </c>
    </row>
    <row r="3299" spans="2:20">
      <c r="B3299" t="s">
        <v>280</v>
      </c>
      <c r="C3299" t="s">
        <v>280</v>
      </c>
      <c r="D3299" t="s">
        <v>280</v>
      </c>
      <c r="E3299" t="s">
        <v>280</v>
      </c>
      <c r="F3299" t="s">
        <v>280</v>
      </c>
      <c r="G3299" t="s">
        <v>280</v>
      </c>
      <c r="H3299" t="s">
        <v>280</v>
      </c>
      <c r="I3299" t="s">
        <v>280</v>
      </c>
      <c r="J3299" t="s">
        <v>280</v>
      </c>
      <c r="K3299" t="s">
        <v>280</v>
      </c>
      <c r="L3299" t="s">
        <v>280</v>
      </c>
      <c r="M3299" t="s">
        <v>280</v>
      </c>
      <c r="N3299" t="s">
        <v>280</v>
      </c>
      <c r="O3299" s="182" t="s">
        <v>280</v>
      </c>
      <c r="P3299" s="182" t="s">
        <v>280</v>
      </c>
      <c r="Q3299" t="s">
        <v>280</v>
      </c>
      <c r="R3299" t="s">
        <v>280</v>
      </c>
      <c r="S3299" t="s">
        <v>280</v>
      </c>
      <c r="T3299" t="s">
        <v>280</v>
      </c>
    </row>
    <row r="3300" spans="2:20">
      <c r="B3300" t="s">
        <v>280</v>
      </c>
      <c r="C3300" t="s">
        <v>280</v>
      </c>
      <c r="D3300" t="s">
        <v>280</v>
      </c>
      <c r="E3300" t="s">
        <v>280</v>
      </c>
      <c r="F3300" t="s">
        <v>280</v>
      </c>
      <c r="G3300" t="s">
        <v>280</v>
      </c>
      <c r="H3300" t="s">
        <v>280</v>
      </c>
      <c r="I3300" t="s">
        <v>280</v>
      </c>
      <c r="J3300" t="s">
        <v>280</v>
      </c>
      <c r="K3300" t="s">
        <v>280</v>
      </c>
      <c r="L3300" t="s">
        <v>280</v>
      </c>
      <c r="M3300" t="s">
        <v>280</v>
      </c>
      <c r="N3300" t="s">
        <v>280</v>
      </c>
      <c r="O3300" s="182" t="s">
        <v>280</v>
      </c>
      <c r="P3300" s="182" t="s">
        <v>280</v>
      </c>
      <c r="Q3300" t="s">
        <v>280</v>
      </c>
      <c r="R3300" t="s">
        <v>280</v>
      </c>
      <c r="S3300" t="s">
        <v>280</v>
      </c>
      <c r="T3300" t="s">
        <v>280</v>
      </c>
    </row>
    <row r="3301" spans="2:20">
      <c r="B3301" t="s">
        <v>280</v>
      </c>
      <c r="C3301" t="s">
        <v>280</v>
      </c>
      <c r="D3301" t="s">
        <v>280</v>
      </c>
      <c r="E3301" t="s">
        <v>280</v>
      </c>
      <c r="F3301" t="s">
        <v>280</v>
      </c>
      <c r="G3301" t="s">
        <v>280</v>
      </c>
      <c r="H3301" t="s">
        <v>280</v>
      </c>
      <c r="I3301" t="s">
        <v>280</v>
      </c>
      <c r="J3301" t="s">
        <v>280</v>
      </c>
      <c r="K3301" t="s">
        <v>280</v>
      </c>
      <c r="L3301" t="s">
        <v>280</v>
      </c>
      <c r="M3301" t="s">
        <v>280</v>
      </c>
      <c r="N3301" t="s">
        <v>280</v>
      </c>
      <c r="O3301" s="182" t="s">
        <v>280</v>
      </c>
      <c r="P3301" s="182" t="s">
        <v>280</v>
      </c>
      <c r="Q3301" t="s">
        <v>280</v>
      </c>
      <c r="R3301" t="s">
        <v>280</v>
      </c>
      <c r="S3301" t="s">
        <v>280</v>
      </c>
      <c r="T3301" t="s">
        <v>280</v>
      </c>
    </row>
    <row r="3302" spans="2:20">
      <c r="B3302" t="s">
        <v>280</v>
      </c>
      <c r="C3302" t="s">
        <v>280</v>
      </c>
      <c r="D3302" t="s">
        <v>280</v>
      </c>
      <c r="E3302" t="s">
        <v>280</v>
      </c>
      <c r="F3302" t="s">
        <v>280</v>
      </c>
      <c r="G3302" t="s">
        <v>280</v>
      </c>
      <c r="H3302" t="s">
        <v>280</v>
      </c>
      <c r="I3302" t="s">
        <v>280</v>
      </c>
      <c r="J3302" t="s">
        <v>280</v>
      </c>
      <c r="K3302" t="s">
        <v>280</v>
      </c>
      <c r="L3302" t="s">
        <v>280</v>
      </c>
      <c r="M3302" t="s">
        <v>280</v>
      </c>
      <c r="N3302" t="s">
        <v>280</v>
      </c>
      <c r="O3302" s="182" t="s">
        <v>280</v>
      </c>
      <c r="P3302" s="182" t="s">
        <v>280</v>
      </c>
      <c r="Q3302" t="s">
        <v>280</v>
      </c>
      <c r="R3302" t="s">
        <v>280</v>
      </c>
      <c r="S3302" t="s">
        <v>280</v>
      </c>
      <c r="T3302" t="s">
        <v>280</v>
      </c>
    </row>
    <row r="3303" spans="2:20">
      <c r="B3303" t="s">
        <v>280</v>
      </c>
      <c r="C3303" t="s">
        <v>280</v>
      </c>
      <c r="D3303" t="s">
        <v>280</v>
      </c>
      <c r="E3303" t="s">
        <v>280</v>
      </c>
      <c r="F3303" t="s">
        <v>280</v>
      </c>
      <c r="G3303" t="s">
        <v>280</v>
      </c>
      <c r="H3303" t="s">
        <v>280</v>
      </c>
      <c r="I3303" t="s">
        <v>280</v>
      </c>
      <c r="J3303" t="s">
        <v>280</v>
      </c>
      <c r="K3303" t="s">
        <v>280</v>
      </c>
      <c r="L3303" t="s">
        <v>280</v>
      </c>
      <c r="M3303" t="s">
        <v>280</v>
      </c>
      <c r="N3303" t="s">
        <v>280</v>
      </c>
      <c r="O3303" s="182" t="s">
        <v>280</v>
      </c>
      <c r="P3303" s="182" t="s">
        <v>280</v>
      </c>
      <c r="Q3303" t="s">
        <v>280</v>
      </c>
      <c r="R3303" t="s">
        <v>280</v>
      </c>
      <c r="S3303" t="s">
        <v>280</v>
      </c>
      <c r="T3303" t="s">
        <v>280</v>
      </c>
    </row>
    <row r="3304" spans="2:20">
      <c r="B3304" t="s">
        <v>280</v>
      </c>
      <c r="C3304" t="s">
        <v>280</v>
      </c>
      <c r="D3304" t="s">
        <v>280</v>
      </c>
      <c r="E3304" t="s">
        <v>280</v>
      </c>
      <c r="F3304" t="s">
        <v>280</v>
      </c>
      <c r="G3304" t="s">
        <v>280</v>
      </c>
      <c r="H3304" t="s">
        <v>280</v>
      </c>
      <c r="I3304" t="s">
        <v>280</v>
      </c>
      <c r="J3304" t="s">
        <v>280</v>
      </c>
      <c r="K3304" t="s">
        <v>280</v>
      </c>
      <c r="L3304" t="s">
        <v>280</v>
      </c>
      <c r="M3304" t="s">
        <v>280</v>
      </c>
      <c r="N3304" t="s">
        <v>280</v>
      </c>
      <c r="O3304" s="182" t="s">
        <v>280</v>
      </c>
      <c r="P3304" s="182" t="s">
        <v>280</v>
      </c>
      <c r="Q3304" t="s">
        <v>280</v>
      </c>
      <c r="R3304" t="s">
        <v>280</v>
      </c>
      <c r="S3304" t="s">
        <v>280</v>
      </c>
      <c r="T3304" t="s">
        <v>280</v>
      </c>
    </row>
    <row r="3305" spans="2:20">
      <c r="B3305" t="s">
        <v>280</v>
      </c>
      <c r="C3305" t="s">
        <v>280</v>
      </c>
      <c r="D3305" t="s">
        <v>280</v>
      </c>
      <c r="E3305" t="s">
        <v>280</v>
      </c>
      <c r="F3305" t="s">
        <v>280</v>
      </c>
      <c r="G3305" t="s">
        <v>280</v>
      </c>
      <c r="H3305" t="s">
        <v>280</v>
      </c>
      <c r="I3305" t="s">
        <v>280</v>
      </c>
      <c r="J3305" t="s">
        <v>280</v>
      </c>
      <c r="K3305" t="s">
        <v>280</v>
      </c>
      <c r="L3305" t="s">
        <v>280</v>
      </c>
      <c r="M3305" t="s">
        <v>280</v>
      </c>
      <c r="N3305" t="s">
        <v>280</v>
      </c>
      <c r="O3305" s="182" t="s">
        <v>280</v>
      </c>
      <c r="P3305" s="182" t="s">
        <v>280</v>
      </c>
      <c r="Q3305" t="s">
        <v>280</v>
      </c>
      <c r="R3305" t="s">
        <v>280</v>
      </c>
      <c r="S3305" t="s">
        <v>280</v>
      </c>
      <c r="T3305" t="s">
        <v>280</v>
      </c>
    </row>
    <row r="3306" spans="2:20">
      <c r="B3306" t="s">
        <v>280</v>
      </c>
      <c r="C3306" t="s">
        <v>280</v>
      </c>
      <c r="D3306" t="s">
        <v>280</v>
      </c>
      <c r="E3306" t="s">
        <v>280</v>
      </c>
      <c r="F3306" t="s">
        <v>280</v>
      </c>
      <c r="G3306" t="s">
        <v>280</v>
      </c>
      <c r="H3306" t="s">
        <v>280</v>
      </c>
      <c r="I3306" t="s">
        <v>280</v>
      </c>
      <c r="J3306" t="s">
        <v>280</v>
      </c>
      <c r="K3306" t="s">
        <v>280</v>
      </c>
      <c r="L3306" t="s">
        <v>280</v>
      </c>
      <c r="M3306" t="s">
        <v>280</v>
      </c>
      <c r="N3306" t="s">
        <v>280</v>
      </c>
      <c r="O3306" s="182" t="s">
        <v>280</v>
      </c>
      <c r="P3306" s="182" t="s">
        <v>280</v>
      </c>
      <c r="Q3306" t="s">
        <v>280</v>
      </c>
      <c r="R3306" t="s">
        <v>280</v>
      </c>
      <c r="S3306" t="s">
        <v>280</v>
      </c>
      <c r="T3306" t="s">
        <v>280</v>
      </c>
    </row>
    <row r="3307" spans="2:20">
      <c r="B3307" t="s">
        <v>280</v>
      </c>
      <c r="C3307" t="s">
        <v>280</v>
      </c>
      <c r="D3307" t="s">
        <v>280</v>
      </c>
      <c r="E3307" t="s">
        <v>280</v>
      </c>
      <c r="F3307" t="s">
        <v>280</v>
      </c>
      <c r="G3307" t="s">
        <v>280</v>
      </c>
      <c r="H3307" t="s">
        <v>280</v>
      </c>
      <c r="I3307" t="s">
        <v>280</v>
      </c>
      <c r="J3307" t="s">
        <v>280</v>
      </c>
      <c r="K3307" t="s">
        <v>280</v>
      </c>
      <c r="L3307" t="s">
        <v>280</v>
      </c>
      <c r="M3307" t="s">
        <v>280</v>
      </c>
      <c r="N3307" t="s">
        <v>280</v>
      </c>
      <c r="O3307" s="182" t="s">
        <v>280</v>
      </c>
      <c r="P3307" s="182" t="s">
        <v>280</v>
      </c>
      <c r="Q3307" t="s">
        <v>280</v>
      </c>
      <c r="R3307" t="s">
        <v>280</v>
      </c>
      <c r="S3307" t="s">
        <v>280</v>
      </c>
      <c r="T3307" t="s">
        <v>280</v>
      </c>
    </row>
    <row r="3308" spans="2:20">
      <c r="B3308" t="s">
        <v>280</v>
      </c>
      <c r="C3308" t="s">
        <v>280</v>
      </c>
      <c r="D3308" t="s">
        <v>280</v>
      </c>
      <c r="E3308" t="s">
        <v>280</v>
      </c>
      <c r="F3308" t="s">
        <v>280</v>
      </c>
      <c r="G3308" t="s">
        <v>280</v>
      </c>
      <c r="H3308" t="s">
        <v>280</v>
      </c>
      <c r="I3308" t="s">
        <v>280</v>
      </c>
      <c r="J3308" t="s">
        <v>280</v>
      </c>
      <c r="K3308" t="s">
        <v>280</v>
      </c>
      <c r="L3308" t="s">
        <v>280</v>
      </c>
      <c r="M3308" t="s">
        <v>280</v>
      </c>
      <c r="N3308" t="s">
        <v>280</v>
      </c>
      <c r="O3308" s="182" t="s">
        <v>280</v>
      </c>
      <c r="P3308" s="182" t="s">
        <v>280</v>
      </c>
      <c r="Q3308" t="s">
        <v>280</v>
      </c>
      <c r="R3308" t="s">
        <v>280</v>
      </c>
      <c r="S3308" t="s">
        <v>280</v>
      </c>
      <c r="T3308" t="s">
        <v>280</v>
      </c>
    </row>
    <row r="3309" spans="2:20">
      <c r="B3309" t="s">
        <v>280</v>
      </c>
      <c r="C3309" t="s">
        <v>280</v>
      </c>
      <c r="D3309" t="s">
        <v>280</v>
      </c>
      <c r="E3309" t="s">
        <v>280</v>
      </c>
      <c r="F3309" t="s">
        <v>280</v>
      </c>
      <c r="G3309" t="s">
        <v>280</v>
      </c>
      <c r="H3309" t="s">
        <v>280</v>
      </c>
      <c r="I3309" t="s">
        <v>280</v>
      </c>
      <c r="J3309" t="s">
        <v>280</v>
      </c>
      <c r="K3309" t="s">
        <v>280</v>
      </c>
      <c r="L3309" t="s">
        <v>280</v>
      </c>
      <c r="M3309" t="s">
        <v>280</v>
      </c>
      <c r="N3309" t="s">
        <v>280</v>
      </c>
      <c r="O3309" s="182" t="s">
        <v>280</v>
      </c>
      <c r="P3309" s="182" t="s">
        <v>280</v>
      </c>
      <c r="Q3309" t="s">
        <v>280</v>
      </c>
      <c r="R3309" t="s">
        <v>280</v>
      </c>
      <c r="S3309" t="s">
        <v>280</v>
      </c>
      <c r="T3309" t="s">
        <v>280</v>
      </c>
    </row>
    <row r="3310" spans="2:20">
      <c r="B3310" t="s">
        <v>280</v>
      </c>
      <c r="C3310" t="s">
        <v>280</v>
      </c>
      <c r="D3310" t="s">
        <v>280</v>
      </c>
      <c r="E3310" t="s">
        <v>280</v>
      </c>
      <c r="F3310" t="s">
        <v>280</v>
      </c>
      <c r="G3310" t="s">
        <v>280</v>
      </c>
      <c r="H3310" t="s">
        <v>280</v>
      </c>
      <c r="I3310" t="s">
        <v>280</v>
      </c>
      <c r="J3310" t="s">
        <v>280</v>
      </c>
      <c r="K3310" t="s">
        <v>280</v>
      </c>
      <c r="L3310" t="s">
        <v>280</v>
      </c>
      <c r="M3310" t="s">
        <v>280</v>
      </c>
      <c r="N3310" t="s">
        <v>280</v>
      </c>
      <c r="O3310" s="182" t="s">
        <v>280</v>
      </c>
      <c r="P3310" s="182" t="s">
        <v>280</v>
      </c>
      <c r="Q3310" t="s">
        <v>280</v>
      </c>
      <c r="R3310" t="s">
        <v>280</v>
      </c>
      <c r="S3310" t="s">
        <v>280</v>
      </c>
      <c r="T3310" t="s">
        <v>280</v>
      </c>
    </row>
    <row r="3311" spans="2:20">
      <c r="B3311" t="s">
        <v>280</v>
      </c>
      <c r="C3311" t="s">
        <v>280</v>
      </c>
      <c r="D3311" t="s">
        <v>280</v>
      </c>
      <c r="E3311" t="s">
        <v>280</v>
      </c>
      <c r="F3311" t="s">
        <v>280</v>
      </c>
      <c r="G3311" t="s">
        <v>280</v>
      </c>
      <c r="H3311" t="s">
        <v>280</v>
      </c>
      <c r="I3311" t="s">
        <v>280</v>
      </c>
      <c r="J3311" t="s">
        <v>280</v>
      </c>
      <c r="K3311" t="s">
        <v>280</v>
      </c>
      <c r="L3311" t="s">
        <v>280</v>
      </c>
      <c r="M3311" t="s">
        <v>280</v>
      </c>
      <c r="N3311" t="s">
        <v>280</v>
      </c>
      <c r="O3311" s="182" t="s">
        <v>280</v>
      </c>
      <c r="P3311" s="182" t="s">
        <v>280</v>
      </c>
      <c r="Q3311" t="s">
        <v>280</v>
      </c>
      <c r="R3311" t="s">
        <v>280</v>
      </c>
      <c r="S3311" t="s">
        <v>280</v>
      </c>
      <c r="T3311" t="s">
        <v>280</v>
      </c>
    </row>
    <row r="3312" spans="2:20">
      <c r="B3312" t="s">
        <v>280</v>
      </c>
      <c r="C3312" t="s">
        <v>280</v>
      </c>
      <c r="D3312" t="s">
        <v>280</v>
      </c>
      <c r="E3312" t="s">
        <v>280</v>
      </c>
      <c r="F3312" t="s">
        <v>280</v>
      </c>
      <c r="G3312" t="s">
        <v>280</v>
      </c>
      <c r="H3312" t="s">
        <v>280</v>
      </c>
      <c r="I3312" t="s">
        <v>280</v>
      </c>
      <c r="J3312" t="s">
        <v>280</v>
      </c>
      <c r="K3312" t="s">
        <v>280</v>
      </c>
      <c r="L3312" t="s">
        <v>280</v>
      </c>
      <c r="M3312" t="s">
        <v>280</v>
      </c>
      <c r="N3312" t="s">
        <v>280</v>
      </c>
      <c r="O3312" s="182" t="s">
        <v>280</v>
      </c>
      <c r="P3312" s="182" t="s">
        <v>280</v>
      </c>
      <c r="Q3312" t="s">
        <v>280</v>
      </c>
      <c r="R3312" t="s">
        <v>280</v>
      </c>
      <c r="S3312" t="s">
        <v>280</v>
      </c>
      <c r="T3312" t="s">
        <v>280</v>
      </c>
    </row>
    <row r="3313" spans="2:20">
      <c r="B3313" t="s">
        <v>280</v>
      </c>
      <c r="C3313" t="s">
        <v>280</v>
      </c>
      <c r="D3313" t="s">
        <v>280</v>
      </c>
      <c r="E3313" t="s">
        <v>280</v>
      </c>
      <c r="F3313" t="s">
        <v>280</v>
      </c>
      <c r="G3313" t="s">
        <v>280</v>
      </c>
      <c r="H3313" t="s">
        <v>280</v>
      </c>
      <c r="I3313" t="s">
        <v>280</v>
      </c>
      <c r="J3313" t="s">
        <v>280</v>
      </c>
      <c r="K3313" t="s">
        <v>280</v>
      </c>
      <c r="L3313" t="s">
        <v>280</v>
      </c>
      <c r="M3313" t="s">
        <v>280</v>
      </c>
      <c r="N3313" t="s">
        <v>280</v>
      </c>
      <c r="O3313" s="182" t="s">
        <v>280</v>
      </c>
      <c r="P3313" s="182" t="s">
        <v>280</v>
      </c>
      <c r="Q3313" t="s">
        <v>280</v>
      </c>
      <c r="R3313" t="s">
        <v>280</v>
      </c>
      <c r="S3313" t="s">
        <v>280</v>
      </c>
      <c r="T3313" t="s">
        <v>280</v>
      </c>
    </row>
    <row r="3314" spans="2:20">
      <c r="B3314" t="s">
        <v>280</v>
      </c>
      <c r="C3314" t="s">
        <v>280</v>
      </c>
      <c r="D3314" t="s">
        <v>280</v>
      </c>
      <c r="E3314" t="s">
        <v>280</v>
      </c>
      <c r="F3314" t="s">
        <v>280</v>
      </c>
      <c r="G3314" t="s">
        <v>280</v>
      </c>
      <c r="H3314" t="s">
        <v>280</v>
      </c>
      <c r="I3314" t="s">
        <v>280</v>
      </c>
      <c r="J3314" t="s">
        <v>280</v>
      </c>
      <c r="K3314" t="s">
        <v>280</v>
      </c>
      <c r="L3314" t="s">
        <v>280</v>
      </c>
      <c r="M3314" t="s">
        <v>280</v>
      </c>
      <c r="N3314" t="s">
        <v>280</v>
      </c>
      <c r="O3314" s="182" t="s">
        <v>280</v>
      </c>
      <c r="P3314" s="182" t="s">
        <v>280</v>
      </c>
      <c r="Q3314" t="s">
        <v>280</v>
      </c>
      <c r="R3314" t="s">
        <v>280</v>
      </c>
      <c r="S3314" t="s">
        <v>280</v>
      </c>
      <c r="T3314" t="s">
        <v>280</v>
      </c>
    </row>
    <row r="3315" spans="2:20">
      <c r="B3315" t="s">
        <v>280</v>
      </c>
      <c r="C3315" t="s">
        <v>280</v>
      </c>
      <c r="D3315" t="s">
        <v>280</v>
      </c>
      <c r="E3315" t="s">
        <v>280</v>
      </c>
      <c r="F3315" t="s">
        <v>280</v>
      </c>
      <c r="G3315" t="s">
        <v>280</v>
      </c>
      <c r="H3315" t="s">
        <v>280</v>
      </c>
      <c r="I3315" t="s">
        <v>280</v>
      </c>
      <c r="J3315" t="s">
        <v>280</v>
      </c>
      <c r="K3315" t="s">
        <v>280</v>
      </c>
      <c r="L3315" t="s">
        <v>280</v>
      </c>
      <c r="M3315" t="s">
        <v>280</v>
      </c>
      <c r="N3315" t="s">
        <v>280</v>
      </c>
      <c r="O3315" s="182" t="s">
        <v>280</v>
      </c>
      <c r="P3315" s="182" t="s">
        <v>280</v>
      </c>
      <c r="Q3315" t="s">
        <v>280</v>
      </c>
      <c r="R3315" t="s">
        <v>280</v>
      </c>
      <c r="S3315" t="s">
        <v>280</v>
      </c>
      <c r="T3315" t="s">
        <v>280</v>
      </c>
    </row>
    <row r="3316" spans="2:20">
      <c r="B3316" t="s">
        <v>280</v>
      </c>
      <c r="C3316" t="s">
        <v>280</v>
      </c>
      <c r="D3316" t="s">
        <v>280</v>
      </c>
      <c r="E3316" t="s">
        <v>280</v>
      </c>
      <c r="F3316" t="s">
        <v>280</v>
      </c>
      <c r="G3316" t="s">
        <v>280</v>
      </c>
      <c r="H3316" t="s">
        <v>280</v>
      </c>
      <c r="I3316" t="s">
        <v>280</v>
      </c>
      <c r="J3316" t="s">
        <v>280</v>
      </c>
      <c r="K3316" t="s">
        <v>280</v>
      </c>
      <c r="L3316" t="s">
        <v>280</v>
      </c>
      <c r="M3316" t="s">
        <v>280</v>
      </c>
      <c r="N3316" t="s">
        <v>280</v>
      </c>
      <c r="O3316" s="182" t="s">
        <v>280</v>
      </c>
      <c r="P3316" s="182" t="s">
        <v>280</v>
      </c>
      <c r="Q3316" t="s">
        <v>280</v>
      </c>
      <c r="R3316" t="s">
        <v>280</v>
      </c>
      <c r="S3316" t="s">
        <v>280</v>
      </c>
      <c r="T3316" t="s">
        <v>280</v>
      </c>
    </row>
    <row r="3317" spans="2:20">
      <c r="B3317" t="s">
        <v>280</v>
      </c>
      <c r="C3317" t="s">
        <v>280</v>
      </c>
      <c r="D3317" t="s">
        <v>280</v>
      </c>
      <c r="E3317" t="s">
        <v>280</v>
      </c>
      <c r="F3317" t="s">
        <v>280</v>
      </c>
      <c r="G3317" t="s">
        <v>280</v>
      </c>
      <c r="H3317" t="s">
        <v>280</v>
      </c>
      <c r="I3317" t="s">
        <v>280</v>
      </c>
      <c r="J3317" t="s">
        <v>280</v>
      </c>
      <c r="K3317" t="s">
        <v>280</v>
      </c>
      <c r="L3317" t="s">
        <v>280</v>
      </c>
      <c r="M3317" t="s">
        <v>280</v>
      </c>
      <c r="N3317" t="s">
        <v>280</v>
      </c>
      <c r="O3317" s="182" t="s">
        <v>280</v>
      </c>
      <c r="P3317" s="182" t="s">
        <v>280</v>
      </c>
      <c r="Q3317" t="s">
        <v>280</v>
      </c>
      <c r="R3317" t="s">
        <v>280</v>
      </c>
      <c r="S3317" t="s">
        <v>280</v>
      </c>
      <c r="T3317" t="s">
        <v>280</v>
      </c>
    </row>
    <row r="3318" spans="2:20">
      <c r="B3318" t="s">
        <v>280</v>
      </c>
      <c r="C3318" t="s">
        <v>280</v>
      </c>
      <c r="D3318" t="s">
        <v>280</v>
      </c>
      <c r="E3318" t="s">
        <v>280</v>
      </c>
      <c r="F3318" t="s">
        <v>280</v>
      </c>
      <c r="G3318" t="s">
        <v>280</v>
      </c>
      <c r="H3318" t="s">
        <v>280</v>
      </c>
      <c r="I3318" t="s">
        <v>280</v>
      </c>
      <c r="J3318" t="s">
        <v>280</v>
      </c>
      <c r="K3318" t="s">
        <v>280</v>
      </c>
      <c r="L3318" t="s">
        <v>280</v>
      </c>
      <c r="M3318" t="s">
        <v>280</v>
      </c>
      <c r="N3318" t="s">
        <v>280</v>
      </c>
      <c r="O3318" s="182" t="s">
        <v>280</v>
      </c>
      <c r="P3318" s="182" t="s">
        <v>280</v>
      </c>
      <c r="Q3318" t="s">
        <v>280</v>
      </c>
      <c r="R3318" t="s">
        <v>280</v>
      </c>
      <c r="S3318" t="s">
        <v>280</v>
      </c>
      <c r="T3318" t="s">
        <v>280</v>
      </c>
    </row>
    <row r="3319" spans="2:20">
      <c r="B3319" t="s">
        <v>280</v>
      </c>
      <c r="C3319" t="s">
        <v>280</v>
      </c>
      <c r="D3319" t="s">
        <v>280</v>
      </c>
      <c r="E3319" t="s">
        <v>280</v>
      </c>
      <c r="F3319" t="s">
        <v>280</v>
      </c>
      <c r="G3319" t="s">
        <v>280</v>
      </c>
      <c r="H3319" t="s">
        <v>280</v>
      </c>
      <c r="I3319" t="s">
        <v>280</v>
      </c>
      <c r="J3319" t="s">
        <v>280</v>
      </c>
      <c r="K3319" t="s">
        <v>280</v>
      </c>
      <c r="L3319" t="s">
        <v>280</v>
      </c>
      <c r="M3319" t="s">
        <v>280</v>
      </c>
      <c r="N3319" t="s">
        <v>280</v>
      </c>
      <c r="O3319" s="182" t="s">
        <v>280</v>
      </c>
      <c r="P3319" s="182" t="s">
        <v>280</v>
      </c>
      <c r="Q3319" t="s">
        <v>280</v>
      </c>
      <c r="R3319" t="s">
        <v>280</v>
      </c>
      <c r="S3319" t="s">
        <v>280</v>
      </c>
      <c r="T3319" t="s">
        <v>280</v>
      </c>
    </row>
    <row r="3320" spans="2:20">
      <c r="B3320" t="s">
        <v>280</v>
      </c>
      <c r="C3320" t="s">
        <v>280</v>
      </c>
      <c r="D3320" t="s">
        <v>280</v>
      </c>
      <c r="E3320" t="s">
        <v>280</v>
      </c>
      <c r="F3320" t="s">
        <v>280</v>
      </c>
      <c r="G3320" t="s">
        <v>280</v>
      </c>
      <c r="H3320" t="s">
        <v>280</v>
      </c>
      <c r="I3320" t="s">
        <v>280</v>
      </c>
      <c r="J3320" t="s">
        <v>280</v>
      </c>
      <c r="K3320" t="s">
        <v>280</v>
      </c>
      <c r="L3320" t="s">
        <v>280</v>
      </c>
      <c r="M3320" t="s">
        <v>280</v>
      </c>
      <c r="N3320" t="s">
        <v>280</v>
      </c>
      <c r="O3320" s="182" t="s">
        <v>280</v>
      </c>
      <c r="P3320" s="182" t="s">
        <v>280</v>
      </c>
      <c r="Q3320" t="s">
        <v>280</v>
      </c>
      <c r="R3320" t="s">
        <v>280</v>
      </c>
      <c r="S3320" t="s">
        <v>280</v>
      </c>
      <c r="T3320" t="s">
        <v>280</v>
      </c>
    </row>
    <row r="3321" spans="2:20">
      <c r="B3321" t="s">
        <v>280</v>
      </c>
      <c r="C3321" t="s">
        <v>280</v>
      </c>
      <c r="D3321" t="s">
        <v>280</v>
      </c>
      <c r="E3321" t="s">
        <v>280</v>
      </c>
      <c r="F3321" t="s">
        <v>280</v>
      </c>
      <c r="G3321" t="s">
        <v>280</v>
      </c>
      <c r="H3321" t="s">
        <v>280</v>
      </c>
      <c r="I3321" t="s">
        <v>280</v>
      </c>
      <c r="J3321" t="s">
        <v>280</v>
      </c>
      <c r="K3321" t="s">
        <v>280</v>
      </c>
      <c r="L3321" t="s">
        <v>280</v>
      </c>
      <c r="M3321" t="s">
        <v>280</v>
      </c>
      <c r="N3321" t="s">
        <v>280</v>
      </c>
      <c r="O3321" s="182" t="s">
        <v>280</v>
      </c>
      <c r="P3321" s="182" t="s">
        <v>280</v>
      </c>
      <c r="Q3321" t="s">
        <v>280</v>
      </c>
      <c r="R3321" t="s">
        <v>280</v>
      </c>
      <c r="S3321" t="s">
        <v>280</v>
      </c>
      <c r="T3321" t="s">
        <v>280</v>
      </c>
    </row>
    <row r="3322" spans="2:20">
      <c r="B3322" t="s">
        <v>280</v>
      </c>
      <c r="C3322" t="s">
        <v>280</v>
      </c>
      <c r="D3322" t="s">
        <v>280</v>
      </c>
      <c r="E3322" t="s">
        <v>280</v>
      </c>
      <c r="F3322" t="s">
        <v>280</v>
      </c>
      <c r="G3322" t="s">
        <v>280</v>
      </c>
      <c r="H3322" t="s">
        <v>280</v>
      </c>
      <c r="I3322" t="s">
        <v>280</v>
      </c>
      <c r="J3322" t="s">
        <v>280</v>
      </c>
      <c r="K3322" t="s">
        <v>280</v>
      </c>
      <c r="L3322" t="s">
        <v>280</v>
      </c>
      <c r="M3322" t="s">
        <v>280</v>
      </c>
      <c r="N3322" t="s">
        <v>280</v>
      </c>
      <c r="O3322" s="182" t="s">
        <v>280</v>
      </c>
      <c r="P3322" s="182" t="s">
        <v>280</v>
      </c>
      <c r="Q3322" t="s">
        <v>280</v>
      </c>
      <c r="R3322" t="s">
        <v>280</v>
      </c>
      <c r="S3322" t="s">
        <v>280</v>
      </c>
      <c r="T3322" t="s">
        <v>280</v>
      </c>
    </row>
    <row r="3323" spans="2:20">
      <c r="B3323" t="s">
        <v>280</v>
      </c>
      <c r="C3323" t="s">
        <v>280</v>
      </c>
      <c r="D3323" t="s">
        <v>280</v>
      </c>
      <c r="E3323" t="s">
        <v>280</v>
      </c>
      <c r="F3323" t="s">
        <v>280</v>
      </c>
      <c r="G3323" t="s">
        <v>280</v>
      </c>
      <c r="H3323" t="s">
        <v>280</v>
      </c>
      <c r="I3323" t="s">
        <v>280</v>
      </c>
      <c r="J3323" t="s">
        <v>280</v>
      </c>
      <c r="K3323" t="s">
        <v>280</v>
      </c>
      <c r="L3323" t="s">
        <v>280</v>
      </c>
      <c r="M3323" t="s">
        <v>280</v>
      </c>
      <c r="N3323" t="s">
        <v>280</v>
      </c>
      <c r="O3323" s="182" t="s">
        <v>280</v>
      </c>
      <c r="P3323" s="182" t="s">
        <v>280</v>
      </c>
      <c r="Q3323" t="s">
        <v>280</v>
      </c>
      <c r="R3323" t="s">
        <v>280</v>
      </c>
      <c r="S3323" t="s">
        <v>280</v>
      </c>
      <c r="T3323" t="s">
        <v>280</v>
      </c>
    </row>
    <row r="3324" spans="2:20">
      <c r="B3324" t="s">
        <v>280</v>
      </c>
      <c r="C3324" t="s">
        <v>280</v>
      </c>
      <c r="D3324" t="s">
        <v>280</v>
      </c>
      <c r="E3324" t="s">
        <v>280</v>
      </c>
      <c r="F3324" t="s">
        <v>280</v>
      </c>
      <c r="G3324" t="s">
        <v>280</v>
      </c>
      <c r="H3324" t="s">
        <v>280</v>
      </c>
      <c r="I3324" t="s">
        <v>280</v>
      </c>
      <c r="J3324" t="s">
        <v>280</v>
      </c>
      <c r="K3324" t="s">
        <v>280</v>
      </c>
      <c r="L3324" t="s">
        <v>280</v>
      </c>
      <c r="M3324" t="s">
        <v>280</v>
      </c>
      <c r="N3324" t="s">
        <v>280</v>
      </c>
      <c r="O3324" s="182" t="s">
        <v>280</v>
      </c>
      <c r="P3324" s="182" t="s">
        <v>280</v>
      </c>
      <c r="Q3324" t="s">
        <v>280</v>
      </c>
      <c r="R3324" t="s">
        <v>280</v>
      </c>
      <c r="S3324" t="s">
        <v>280</v>
      </c>
      <c r="T3324" t="s">
        <v>280</v>
      </c>
    </row>
    <row r="3325" spans="2:20">
      <c r="B3325" t="s">
        <v>280</v>
      </c>
      <c r="C3325" t="s">
        <v>280</v>
      </c>
      <c r="D3325" t="s">
        <v>280</v>
      </c>
      <c r="E3325" t="s">
        <v>280</v>
      </c>
      <c r="F3325" t="s">
        <v>280</v>
      </c>
      <c r="G3325" t="s">
        <v>280</v>
      </c>
      <c r="H3325" t="s">
        <v>280</v>
      </c>
      <c r="I3325" t="s">
        <v>280</v>
      </c>
      <c r="J3325" t="s">
        <v>280</v>
      </c>
      <c r="K3325" t="s">
        <v>280</v>
      </c>
      <c r="L3325" t="s">
        <v>280</v>
      </c>
      <c r="M3325" t="s">
        <v>280</v>
      </c>
      <c r="N3325" t="s">
        <v>280</v>
      </c>
      <c r="O3325" s="182" t="s">
        <v>280</v>
      </c>
      <c r="P3325" s="182" t="s">
        <v>280</v>
      </c>
      <c r="Q3325" t="s">
        <v>280</v>
      </c>
      <c r="R3325" t="s">
        <v>280</v>
      </c>
      <c r="S3325" t="s">
        <v>280</v>
      </c>
      <c r="T3325" t="s">
        <v>280</v>
      </c>
    </row>
    <row r="3326" spans="2:20">
      <c r="B3326" t="s">
        <v>280</v>
      </c>
      <c r="C3326" t="s">
        <v>280</v>
      </c>
      <c r="D3326" t="s">
        <v>280</v>
      </c>
      <c r="E3326" t="s">
        <v>280</v>
      </c>
      <c r="F3326" t="s">
        <v>280</v>
      </c>
      <c r="G3326" t="s">
        <v>280</v>
      </c>
      <c r="H3326" t="s">
        <v>280</v>
      </c>
      <c r="I3326" t="s">
        <v>280</v>
      </c>
      <c r="J3326" t="s">
        <v>280</v>
      </c>
      <c r="K3326" t="s">
        <v>280</v>
      </c>
      <c r="L3326" t="s">
        <v>280</v>
      </c>
      <c r="M3326" t="s">
        <v>280</v>
      </c>
      <c r="N3326" t="s">
        <v>280</v>
      </c>
      <c r="O3326" s="182" t="s">
        <v>280</v>
      </c>
      <c r="P3326" s="182" t="s">
        <v>280</v>
      </c>
      <c r="Q3326" t="s">
        <v>280</v>
      </c>
      <c r="R3326" t="s">
        <v>280</v>
      </c>
      <c r="S3326" t="s">
        <v>280</v>
      </c>
      <c r="T3326" t="s">
        <v>280</v>
      </c>
    </row>
    <row r="3327" spans="2:20">
      <c r="B3327" t="s">
        <v>280</v>
      </c>
      <c r="C3327" t="s">
        <v>280</v>
      </c>
      <c r="D3327" t="s">
        <v>280</v>
      </c>
      <c r="E3327" t="s">
        <v>280</v>
      </c>
      <c r="F3327" t="s">
        <v>280</v>
      </c>
      <c r="G3327" t="s">
        <v>280</v>
      </c>
      <c r="H3327" t="s">
        <v>280</v>
      </c>
      <c r="I3327" t="s">
        <v>280</v>
      </c>
      <c r="J3327" t="s">
        <v>280</v>
      </c>
      <c r="K3327" t="s">
        <v>280</v>
      </c>
      <c r="L3327" t="s">
        <v>280</v>
      </c>
      <c r="M3327" t="s">
        <v>280</v>
      </c>
      <c r="N3327" t="s">
        <v>280</v>
      </c>
      <c r="O3327" s="182" t="s">
        <v>280</v>
      </c>
      <c r="P3327" s="182" t="s">
        <v>280</v>
      </c>
      <c r="Q3327" t="s">
        <v>280</v>
      </c>
      <c r="R3327" t="s">
        <v>280</v>
      </c>
      <c r="S3327" t="s">
        <v>280</v>
      </c>
      <c r="T3327" t="s">
        <v>280</v>
      </c>
    </row>
    <row r="3328" spans="2:20">
      <c r="B3328" t="s">
        <v>280</v>
      </c>
      <c r="C3328" t="s">
        <v>280</v>
      </c>
      <c r="D3328" t="s">
        <v>280</v>
      </c>
      <c r="E3328" t="s">
        <v>280</v>
      </c>
      <c r="F3328" t="s">
        <v>280</v>
      </c>
      <c r="G3328" t="s">
        <v>280</v>
      </c>
      <c r="H3328" t="s">
        <v>280</v>
      </c>
      <c r="I3328" t="s">
        <v>280</v>
      </c>
      <c r="J3328" t="s">
        <v>280</v>
      </c>
      <c r="K3328" t="s">
        <v>280</v>
      </c>
      <c r="L3328" t="s">
        <v>280</v>
      </c>
      <c r="M3328" t="s">
        <v>280</v>
      </c>
      <c r="N3328" t="s">
        <v>280</v>
      </c>
      <c r="O3328" s="182" t="s">
        <v>280</v>
      </c>
      <c r="P3328" s="182" t="s">
        <v>280</v>
      </c>
      <c r="Q3328" t="s">
        <v>280</v>
      </c>
      <c r="R3328" t="s">
        <v>280</v>
      </c>
      <c r="S3328" t="s">
        <v>280</v>
      </c>
      <c r="T3328" t="s">
        <v>280</v>
      </c>
    </row>
    <row r="3329" spans="2:20">
      <c r="B3329" t="s">
        <v>280</v>
      </c>
      <c r="C3329" t="s">
        <v>280</v>
      </c>
      <c r="D3329" t="s">
        <v>280</v>
      </c>
      <c r="E3329" t="s">
        <v>280</v>
      </c>
      <c r="F3329" t="s">
        <v>280</v>
      </c>
      <c r="G3329" t="s">
        <v>280</v>
      </c>
      <c r="H3329" t="s">
        <v>280</v>
      </c>
      <c r="I3329" t="s">
        <v>280</v>
      </c>
      <c r="J3329" t="s">
        <v>280</v>
      </c>
      <c r="K3329" t="s">
        <v>280</v>
      </c>
      <c r="L3329" t="s">
        <v>280</v>
      </c>
      <c r="M3329" t="s">
        <v>280</v>
      </c>
      <c r="N3329" t="s">
        <v>280</v>
      </c>
      <c r="O3329" s="182" t="s">
        <v>280</v>
      </c>
      <c r="P3329" s="182" t="s">
        <v>280</v>
      </c>
      <c r="Q3329" t="s">
        <v>280</v>
      </c>
      <c r="R3329" t="s">
        <v>280</v>
      </c>
      <c r="S3329" t="s">
        <v>280</v>
      </c>
      <c r="T3329" t="s">
        <v>280</v>
      </c>
    </row>
    <row r="3330" spans="2:20">
      <c r="B3330" t="s">
        <v>280</v>
      </c>
      <c r="C3330" t="s">
        <v>280</v>
      </c>
      <c r="D3330" t="s">
        <v>280</v>
      </c>
      <c r="E3330" t="s">
        <v>280</v>
      </c>
      <c r="F3330" t="s">
        <v>280</v>
      </c>
      <c r="G3330" t="s">
        <v>280</v>
      </c>
      <c r="H3330" t="s">
        <v>280</v>
      </c>
      <c r="I3330" t="s">
        <v>280</v>
      </c>
      <c r="J3330" t="s">
        <v>280</v>
      </c>
      <c r="K3330" t="s">
        <v>280</v>
      </c>
      <c r="L3330" t="s">
        <v>280</v>
      </c>
      <c r="M3330" t="s">
        <v>280</v>
      </c>
      <c r="N3330" t="s">
        <v>280</v>
      </c>
      <c r="O3330" s="182" t="s">
        <v>280</v>
      </c>
      <c r="P3330" s="182" t="s">
        <v>280</v>
      </c>
      <c r="Q3330" t="s">
        <v>280</v>
      </c>
      <c r="R3330" t="s">
        <v>280</v>
      </c>
      <c r="S3330" t="s">
        <v>280</v>
      </c>
      <c r="T3330" t="s">
        <v>280</v>
      </c>
    </row>
    <row r="3331" spans="2:20">
      <c r="B3331" t="s">
        <v>280</v>
      </c>
      <c r="C3331" t="s">
        <v>280</v>
      </c>
      <c r="D3331" t="s">
        <v>280</v>
      </c>
      <c r="E3331" t="s">
        <v>280</v>
      </c>
      <c r="F3331" t="s">
        <v>280</v>
      </c>
      <c r="G3331" t="s">
        <v>280</v>
      </c>
      <c r="H3331" t="s">
        <v>280</v>
      </c>
      <c r="I3331" t="s">
        <v>280</v>
      </c>
      <c r="J3331" t="s">
        <v>280</v>
      </c>
      <c r="K3331" t="s">
        <v>280</v>
      </c>
      <c r="L3331" t="s">
        <v>280</v>
      </c>
      <c r="M3331" t="s">
        <v>280</v>
      </c>
      <c r="N3331" t="s">
        <v>280</v>
      </c>
      <c r="O3331" s="182" t="s">
        <v>280</v>
      </c>
      <c r="P3331" s="182" t="s">
        <v>280</v>
      </c>
      <c r="Q3331" t="s">
        <v>280</v>
      </c>
      <c r="R3331" t="s">
        <v>280</v>
      </c>
      <c r="S3331" t="s">
        <v>280</v>
      </c>
      <c r="T3331" t="s">
        <v>280</v>
      </c>
    </row>
    <row r="3332" spans="2:20">
      <c r="B3332" t="s">
        <v>280</v>
      </c>
      <c r="C3332" t="s">
        <v>280</v>
      </c>
      <c r="D3332" t="s">
        <v>280</v>
      </c>
      <c r="E3332" t="s">
        <v>280</v>
      </c>
      <c r="F3332" t="s">
        <v>280</v>
      </c>
      <c r="G3332" t="s">
        <v>280</v>
      </c>
      <c r="H3332" t="s">
        <v>280</v>
      </c>
      <c r="I3332" t="s">
        <v>280</v>
      </c>
      <c r="J3332" t="s">
        <v>280</v>
      </c>
      <c r="K3332" t="s">
        <v>280</v>
      </c>
      <c r="L3332" t="s">
        <v>280</v>
      </c>
      <c r="M3332" t="s">
        <v>280</v>
      </c>
      <c r="N3332" t="s">
        <v>280</v>
      </c>
      <c r="O3332" s="182" t="s">
        <v>280</v>
      </c>
      <c r="P3332" s="182" t="s">
        <v>280</v>
      </c>
      <c r="Q3332" t="s">
        <v>280</v>
      </c>
      <c r="R3332" t="s">
        <v>280</v>
      </c>
      <c r="S3332" t="s">
        <v>280</v>
      </c>
      <c r="T3332" t="s">
        <v>280</v>
      </c>
    </row>
    <row r="3333" spans="2:20">
      <c r="B3333" t="s">
        <v>280</v>
      </c>
      <c r="C3333" t="s">
        <v>280</v>
      </c>
      <c r="D3333" t="s">
        <v>280</v>
      </c>
      <c r="E3333" t="s">
        <v>280</v>
      </c>
      <c r="F3333" t="s">
        <v>280</v>
      </c>
      <c r="G3333" t="s">
        <v>280</v>
      </c>
      <c r="H3333" t="s">
        <v>280</v>
      </c>
      <c r="I3333" t="s">
        <v>280</v>
      </c>
      <c r="J3333" t="s">
        <v>280</v>
      </c>
      <c r="K3333" t="s">
        <v>280</v>
      </c>
      <c r="L3333" t="s">
        <v>280</v>
      </c>
      <c r="M3333" t="s">
        <v>280</v>
      </c>
      <c r="N3333" t="s">
        <v>280</v>
      </c>
      <c r="O3333" s="182" t="s">
        <v>280</v>
      </c>
      <c r="P3333" s="182" t="s">
        <v>280</v>
      </c>
      <c r="Q3333" t="s">
        <v>280</v>
      </c>
      <c r="R3333" t="s">
        <v>280</v>
      </c>
      <c r="S3333" t="s">
        <v>280</v>
      </c>
      <c r="T3333" t="s">
        <v>280</v>
      </c>
    </row>
    <row r="3334" spans="2:20">
      <c r="B3334" t="s">
        <v>280</v>
      </c>
      <c r="C3334" t="s">
        <v>280</v>
      </c>
      <c r="D3334" t="s">
        <v>280</v>
      </c>
      <c r="E3334" t="s">
        <v>280</v>
      </c>
      <c r="F3334" t="s">
        <v>280</v>
      </c>
      <c r="G3334" t="s">
        <v>280</v>
      </c>
      <c r="H3334" t="s">
        <v>280</v>
      </c>
      <c r="I3334" t="s">
        <v>280</v>
      </c>
      <c r="J3334" t="s">
        <v>280</v>
      </c>
      <c r="K3334" t="s">
        <v>280</v>
      </c>
      <c r="L3334" t="s">
        <v>280</v>
      </c>
      <c r="M3334" t="s">
        <v>280</v>
      </c>
      <c r="N3334" t="s">
        <v>280</v>
      </c>
      <c r="O3334" s="182" t="s">
        <v>280</v>
      </c>
      <c r="P3334" s="182" t="s">
        <v>280</v>
      </c>
      <c r="Q3334" t="s">
        <v>280</v>
      </c>
      <c r="R3334" t="s">
        <v>280</v>
      </c>
      <c r="S3334" t="s">
        <v>280</v>
      </c>
      <c r="T3334" t="s">
        <v>280</v>
      </c>
    </row>
    <row r="3335" spans="2:20">
      <c r="B3335" t="s">
        <v>280</v>
      </c>
      <c r="C3335" t="s">
        <v>280</v>
      </c>
      <c r="D3335" t="s">
        <v>280</v>
      </c>
      <c r="E3335" t="s">
        <v>280</v>
      </c>
      <c r="F3335" t="s">
        <v>280</v>
      </c>
      <c r="G3335" t="s">
        <v>280</v>
      </c>
      <c r="H3335" t="s">
        <v>280</v>
      </c>
      <c r="I3335" t="s">
        <v>280</v>
      </c>
      <c r="J3335" t="s">
        <v>280</v>
      </c>
      <c r="K3335" t="s">
        <v>280</v>
      </c>
      <c r="L3335" t="s">
        <v>280</v>
      </c>
      <c r="M3335" t="s">
        <v>280</v>
      </c>
      <c r="N3335" t="s">
        <v>280</v>
      </c>
      <c r="O3335" s="182" t="s">
        <v>280</v>
      </c>
      <c r="P3335" s="182" t="s">
        <v>280</v>
      </c>
      <c r="Q3335" t="s">
        <v>280</v>
      </c>
      <c r="R3335" t="s">
        <v>280</v>
      </c>
      <c r="S3335" t="s">
        <v>280</v>
      </c>
      <c r="T3335" t="s">
        <v>280</v>
      </c>
    </row>
    <row r="3336" spans="2:20">
      <c r="B3336" t="s">
        <v>280</v>
      </c>
      <c r="C3336" t="s">
        <v>280</v>
      </c>
      <c r="D3336" t="s">
        <v>280</v>
      </c>
      <c r="E3336" t="s">
        <v>280</v>
      </c>
      <c r="F3336" t="s">
        <v>280</v>
      </c>
      <c r="G3336" t="s">
        <v>280</v>
      </c>
      <c r="H3336" t="s">
        <v>280</v>
      </c>
      <c r="I3336" t="s">
        <v>280</v>
      </c>
      <c r="J3336" t="s">
        <v>280</v>
      </c>
      <c r="K3336" t="s">
        <v>280</v>
      </c>
      <c r="L3336" t="s">
        <v>280</v>
      </c>
      <c r="M3336" t="s">
        <v>280</v>
      </c>
      <c r="N3336" t="s">
        <v>280</v>
      </c>
      <c r="O3336" s="182" t="s">
        <v>280</v>
      </c>
      <c r="P3336" s="182" t="s">
        <v>280</v>
      </c>
      <c r="Q3336" t="s">
        <v>280</v>
      </c>
      <c r="R3336" t="s">
        <v>280</v>
      </c>
      <c r="S3336" t="s">
        <v>280</v>
      </c>
      <c r="T3336" t="s">
        <v>280</v>
      </c>
    </row>
    <row r="3337" spans="2:20">
      <c r="B3337" t="s">
        <v>280</v>
      </c>
      <c r="C3337" t="s">
        <v>280</v>
      </c>
      <c r="D3337" t="s">
        <v>280</v>
      </c>
      <c r="E3337" t="s">
        <v>280</v>
      </c>
      <c r="F3337" t="s">
        <v>280</v>
      </c>
      <c r="G3337" t="s">
        <v>280</v>
      </c>
      <c r="H3337" t="s">
        <v>280</v>
      </c>
      <c r="I3337" t="s">
        <v>280</v>
      </c>
      <c r="J3337" t="s">
        <v>280</v>
      </c>
      <c r="K3337" t="s">
        <v>280</v>
      </c>
      <c r="L3337" t="s">
        <v>280</v>
      </c>
      <c r="M3337" t="s">
        <v>280</v>
      </c>
      <c r="N3337" t="s">
        <v>280</v>
      </c>
      <c r="O3337" s="182" t="s">
        <v>280</v>
      </c>
      <c r="P3337" s="182" t="s">
        <v>280</v>
      </c>
      <c r="Q3337" t="s">
        <v>280</v>
      </c>
      <c r="R3337" t="s">
        <v>280</v>
      </c>
      <c r="S3337" t="s">
        <v>280</v>
      </c>
      <c r="T3337" t="s">
        <v>280</v>
      </c>
    </row>
    <row r="3338" spans="2:20">
      <c r="B3338" t="s">
        <v>280</v>
      </c>
      <c r="C3338" t="s">
        <v>280</v>
      </c>
      <c r="D3338" t="s">
        <v>280</v>
      </c>
      <c r="E3338" t="s">
        <v>280</v>
      </c>
      <c r="F3338" t="s">
        <v>280</v>
      </c>
      <c r="G3338" t="s">
        <v>280</v>
      </c>
      <c r="H3338" t="s">
        <v>280</v>
      </c>
      <c r="I3338" t="s">
        <v>280</v>
      </c>
      <c r="J3338" t="s">
        <v>280</v>
      </c>
      <c r="K3338" t="s">
        <v>280</v>
      </c>
      <c r="L3338" t="s">
        <v>280</v>
      </c>
      <c r="M3338" t="s">
        <v>280</v>
      </c>
      <c r="N3338" t="s">
        <v>280</v>
      </c>
      <c r="O3338" s="182" t="s">
        <v>280</v>
      </c>
      <c r="P3338" s="182" t="s">
        <v>280</v>
      </c>
      <c r="Q3338" t="s">
        <v>280</v>
      </c>
      <c r="R3338" t="s">
        <v>280</v>
      </c>
      <c r="S3338" t="s">
        <v>280</v>
      </c>
      <c r="T3338" t="s">
        <v>280</v>
      </c>
    </row>
    <row r="3339" spans="2:20">
      <c r="B3339" t="s">
        <v>280</v>
      </c>
      <c r="C3339" t="s">
        <v>280</v>
      </c>
      <c r="D3339" t="s">
        <v>280</v>
      </c>
      <c r="E3339" t="s">
        <v>280</v>
      </c>
      <c r="F3339" t="s">
        <v>280</v>
      </c>
      <c r="G3339" t="s">
        <v>280</v>
      </c>
      <c r="H3339" t="s">
        <v>280</v>
      </c>
      <c r="I3339" t="s">
        <v>280</v>
      </c>
      <c r="J3339" t="s">
        <v>280</v>
      </c>
      <c r="K3339" t="s">
        <v>280</v>
      </c>
      <c r="L3339" t="s">
        <v>280</v>
      </c>
      <c r="M3339" t="s">
        <v>280</v>
      </c>
      <c r="N3339" t="s">
        <v>280</v>
      </c>
      <c r="O3339" s="182" t="s">
        <v>280</v>
      </c>
      <c r="P3339" s="182" t="s">
        <v>280</v>
      </c>
      <c r="Q3339" t="s">
        <v>280</v>
      </c>
      <c r="R3339" t="s">
        <v>280</v>
      </c>
      <c r="S3339" t="s">
        <v>280</v>
      </c>
      <c r="T3339" t="s">
        <v>280</v>
      </c>
    </row>
    <row r="3340" spans="2:20">
      <c r="B3340" t="s">
        <v>280</v>
      </c>
      <c r="C3340" t="s">
        <v>280</v>
      </c>
      <c r="D3340" t="s">
        <v>280</v>
      </c>
      <c r="E3340" t="s">
        <v>280</v>
      </c>
      <c r="F3340" t="s">
        <v>280</v>
      </c>
      <c r="G3340" t="s">
        <v>280</v>
      </c>
      <c r="H3340" t="s">
        <v>280</v>
      </c>
      <c r="I3340" t="s">
        <v>280</v>
      </c>
      <c r="J3340" t="s">
        <v>280</v>
      </c>
      <c r="K3340" t="s">
        <v>280</v>
      </c>
      <c r="L3340" t="s">
        <v>280</v>
      </c>
      <c r="M3340" t="s">
        <v>280</v>
      </c>
      <c r="N3340" t="s">
        <v>280</v>
      </c>
      <c r="O3340" s="182" t="s">
        <v>280</v>
      </c>
      <c r="P3340" s="182" t="s">
        <v>280</v>
      </c>
      <c r="Q3340" t="s">
        <v>280</v>
      </c>
      <c r="R3340" t="s">
        <v>280</v>
      </c>
      <c r="S3340" t="s">
        <v>280</v>
      </c>
      <c r="T3340" t="s">
        <v>280</v>
      </c>
    </row>
    <row r="3341" spans="2:20">
      <c r="B3341" t="s">
        <v>280</v>
      </c>
      <c r="C3341" t="s">
        <v>280</v>
      </c>
      <c r="D3341" t="s">
        <v>280</v>
      </c>
      <c r="E3341" t="s">
        <v>280</v>
      </c>
      <c r="F3341" t="s">
        <v>280</v>
      </c>
      <c r="G3341" t="s">
        <v>280</v>
      </c>
      <c r="H3341" t="s">
        <v>280</v>
      </c>
      <c r="I3341" t="s">
        <v>280</v>
      </c>
      <c r="J3341" t="s">
        <v>280</v>
      </c>
      <c r="K3341" t="s">
        <v>280</v>
      </c>
      <c r="L3341" t="s">
        <v>280</v>
      </c>
      <c r="M3341" t="s">
        <v>280</v>
      </c>
      <c r="N3341" t="s">
        <v>280</v>
      </c>
      <c r="O3341" s="182" t="s">
        <v>280</v>
      </c>
      <c r="P3341" s="182" t="s">
        <v>280</v>
      </c>
      <c r="Q3341" t="s">
        <v>280</v>
      </c>
      <c r="R3341" t="s">
        <v>280</v>
      </c>
      <c r="S3341" t="s">
        <v>280</v>
      </c>
      <c r="T3341" t="s">
        <v>280</v>
      </c>
    </row>
    <row r="3342" spans="2:20">
      <c r="B3342" t="s">
        <v>280</v>
      </c>
      <c r="C3342" t="s">
        <v>280</v>
      </c>
      <c r="D3342" t="s">
        <v>280</v>
      </c>
      <c r="E3342" t="s">
        <v>280</v>
      </c>
      <c r="F3342" t="s">
        <v>280</v>
      </c>
      <c r="G3342" t="s">
        <v>280</v>
      </c>
      <c r="H3342" t="s">
        <v>280</v>
      </c>
      <c r="I3342" t="s">
        <v>280</v>
      </c>
      <c r="J3342" t="s">
        <v>280</v>
      </c>
      <c r="K3342" t="s">
        <v>280</v>
      </c>
      <c r="L3342" t="s">
        <v>280</v>
      </c>
      <c r="M3342" t="s">
        <v>280</v>
      </c>
      <c r="N3342" t="s">
        <v>280</v>
      </c>
      <c r="O3342" s="182" t="s">
        <v>280</v>
      </c>
      <c r="P3342" s="182" t="s">
        <v>280</v>
      </c>
      <c r="Q3342" t="s">
        <v>280</v>
      </c>
      <c r="R3342" t="s">
        <v>280</v>
      </c>
      <c r="S3342" t="s">
        <v>280</v>
      </c>
      <c r="T3342" t="s">
        <v>280</v>
      </c>
    </row>
    <row r="3343" spans="2:20">
      <c r="B3343" t="s">
        <v>280</v>
      </c>
      <c r="C3343" t="s">
        <v>280</v>
      </c>
      <c r="D3343" t="s">
        <v>280</v>
      </c>
      <c r="E3343" t="s">
        <v>280</v>
      </c>
      <c r="F3343" t="s">
        <v>280</v>
      </c>
      <c r="G3343" t="s">
        <v>280</v>
      </c>
      <c r="H3343" t="s">
        <v>280</v>
      </c>
      <c r="I3343" t="s">
        <v>280</v>
      </c>
      <c r="J3343" t="s">
        <v>280</v>
      </c>
      <c r="K3343" t="s">
        <v>280</v>
      </c>
      <c r="L3343" t="s">
        <v>280</v>
      </c>
      <c r="M3343" t="s">
        <v>280</v>
      </c>
      <c r="N3343" t="s">
        <v>280</v>
      </c>
      <c r="O3343" s="182" t="s">
        <v>280</v>
      </c>
      <c r="P3343" s="182" t="s">
        <v>280</v>
      </c>
      <c r="Q3343" t="s">
        <v>280</v>
      </c>
      <c r="R3343" t="s">
        <v>280</v>
      </c>
      <c r="S3343" t="s">
        <v>280</v>
      </c>
      <c r="T3343" t="s">
        <v>280</v>
      </c>
    </row>
    <row r="3344" spans="2:20">
      <c r="B3344" t="s">
        <v>280</v>
      </c>
      <c r="C3344" t="s">
        <v>280</v>
      </c>
      <c r="D3344" t="s">
        <v>280</v>
      </c>
      <c r="E3344" t="s">
        <v>280</v>
      </c>
      <c r="F3344" t="s">
        <v>280</v>
      </c>
      <c r="G3344" t="s">
        <v>280</v>
      </c>
      <c r="H3344" t="s">
        <v>280</v>
      </c>
      <c r="I3344" t="s">
        <v>280</v>
      </c>
      <c r="J3344" t="s">
        <v>280</v>
      </c>
      <c r="K3344" t="s">
        <v>280</v>
      </c>
      <c r="L3344" t="s">
        <v>280</v>
      </c>
      <c r="M3344" t="s">
        <v>280</v>
      </c>
      <c r="N3344" t="s">
        <v>280</v>
      </c>
      <c r="O3344" s="182" t="s">
        <v>280</v>
      </c>
      <c r="P3344" s="182" t="s">
        <v>280</v>
      </c>
      <c r="Q3344" t="s">
        <v>280</v>
      </c>
      <c r="R3344" t="s">
        <v>280</v>
      </c>
      <c r="S3344" t="s">
        <v>280</v>
      </c>
      <c r="T3344" t="s">
        <v>280</v>
      </c>
    </row>
    <row r="3345" spans="2:20">
      <c r="B3345" t="s">
        <v>280</v>
      </c>
      <c r="C3345" t="s">
        <v>280</v>
      </c>
      <c r="D3345" t="s">
        <v>280</v>
      </c>
      <c r="E3345" t="s">
        <v>280</v>
      </c>
      <c r="F3345" t="s">
        <v>280</v>
      </c>
      <c r="G3345" t="s">
        <v>280</v>
      </c>
      <c r="H3345" t="s">
        <v>280</v>
      </c>
      <c r="I3345" t="s">
        <v>280</v>
      </c>
      <c r="J3345" t="s">
        <v>280</v>
      </c>
      <c r="K3345" t="s">
        <v>280</v>
      </c>
      <c r="L3345" t="s">
        <v>280</v>
      </c>
      <c r="M3345" t="s">
        <v>280</v>
      </c>
      <c r="N3345" t="s">
        <v>280</v>
      </c>
      <c r="O3345" s="182" t="s">
        <v>280</v>
      </c>
      <c r="P3345" s="182" t="s">
        <v>280</v>
      </c>
      <c r="Q3345" t="s">
        <v>280</v>
      </c>
      <c r="R3345" t="s">
        <v>280</v>
      </c>
      <c r="S3345" t="s">
        <v>280</v>
      </c>
      <c r="T3345" t="s">
        <v>280</v>
      </c>
    </row>
    <row r="3346" spans="2:20">
      <c r="B3346" t="s">
        <v>280</v>
      </c>
      <c r="C3346" t="s">
        <v>280</v>
      </c>
      <c r="D3346" t="s">
        <v>280</v>
      </c>
      <c r="E3346" t="s">
        <v>280</v>
      </c>
      <c r="F3346" t="s">
        <v>280</v>
      </c>
      <c r="G3346" t="s">
        <v>280</v>
      </c>
      <c r="H3346" t="s">
        <v>280</v>
      </c>
      <c r="I3346" t="s">
        <v>280</v>
      </c>
      <c r="J3346" t="s">
        <v>280</v>
      </c>
      <c r="K3346" t="s">
        <v>280</v>
      </c>
      <c r="L3346" t="s">
        <v>280</v>
      </c>
      <c r="M3346" t="s">
        <v>280</v>
      </c>
      <c r="N3346" t="s">
        <v>280</v>
      </c>
      <c r="O3346" s="182" t="s">
        <v>280</v>
      </c>
      <c r="P3346" s="182" t="s">
        <v>280</v>
      </c>
      <c r="Q3346" t="s">
        <v>280</v>
      </c>
      <c r="R3346" t="s">
        <v>280</v>
      </c>
      <c r="S3346" t="s">
        <v>280</v>
      </c>
      <c r="T3346" t="s">
        <v>280</v>
      </c>
    </row>
    <row r="3347" spans="2:20">
      <c r="B3347" t="s">
        <v>280</v>
      </c>
      <c r="C3347" t="s">
        <v>280</v>
      </c>
      <c r="D3347" t="s">
        <v>280</v>
      </c>
      <c r="E3347" t="s">
        <v>280</v>
      </c>
      <c r="F3347" t="s">
        <v>280</v>
      </c>
      <c r="G3347" t="s">
        <v>280</v>
      </c>
      <c r="H3347" t="s">
        <v>280</v>
      </c>
      <c r="I3347" t="s">
        <v>280</v>
      </c>
      <c r="J3347" t="s">
        <v>280</v>
      </c>
      <c r="K3347" t="s">
        <v>280</v>
      </c>
      <c r="L3347" t="s">
        <v>280</v>
      </c>
      <c r="M3347" t="s">
        <v>280</v>
      </c>
      <c r="N3347" t="s">
        <v>280</v>
      </c>
      <c r="O3347" s="182" t="s">
        <v>280</v>
      </c>
      <c r="P3347" s="182" t="s">
        <v>280</v>
      </c>
      <c r="Q3347" t="s">
        <v>280</v>
      </c>
      <c r="R3347" t="s">
        <v>280</v>
      </c>
      <c r="S3347" t="s">
        <v>280</v>
      </c>
      <c r="T3347" t="s">
        <v>280</v>
      </c>
    </row>
    <row r="3348" spans="2:20">
      <c r="B3348" t="s">
        <v>280</v>
      </c>
      <c r="C3348" t="s">
        <v>280</v>
      </c>
      <c r="D3348" t="s">
        <v>280</v>
      </c>
      <c r="E3348" t="s">
        <v>280</v>
      </c>
      <c r="F3348" t="s">
        <v>280</v>
      </c>
      <c r="G3348" t="s">
        <v>280</v>
      </c>
      <c r="H3348" t="s">
        <v>280</v>
      </c>
      <c r="I3348" t="s">
        <v>280</v>
      </c>
      <c r="J3348" t="s">
        <v>280</v>
      </c>
      <c r="K3348" t="s">
        <v>280</v>
      </c>
      <c r="L3348" t="s">
        <v>280</v>
      </c>
      <c r="M3348" t="s">
        <v>280</v>
      </c>
      <c r="N3348" t="s">
        <v>280</v>
      </c>
      <c r="O3348" s="182" t="s">
        <v>280</v>
      </c>
      <c r="P3348" s="182" t="s">
        <v>280</v>
      </c>
      <c r="Q3348" t="s">
        <v>280</v>
      </c>
      <c r="R3348" t="s">
        <v>280</v>
      </c>
      <c r="S3348" t="s">
        <v>280</v>
      </c>
      <c r="T3348" t="s">
        <v>280</v>
      </c>
    </row>
    <row r="3349" spans="2:20">
      <c r="B3349" t="s">
        <v>280</v>
      </c>
      <c r="C3349" t="s">
        <v>280</v>
      </c>
      <c r="D3349" t="s">
        <v>280</v>
      </c>
      <c r="E3349" t="s">
        <v>280</v>
      </c>
      <c r="F3349" t="s">
        <v>280</v>
      </c>
      <c r="G3349" t="s">
        <v>280</v>
      </c>
      <c r="H3349" t="s">
        <v>280</v>
      </c>
      <c r="I3349" t="s">
        <v>280</v>
      </c>
      <c r="J3349" t="s">
        <v>280</v>
      </c>
      <c r="K3349" t="s">
        <v>280</v>
      </c>
      <c r="L3349" t="s">
        <v>280</v>
      </c>
      <c r="M3349" t="s">
        <v>280</v>
      </c>
      <c r="N3349" t="s">
        <v>280</v>
      </c>
      <c r="O3349" s="182" t="s">
        <v>280</v>
      </c>
      <c r="P3349" s="182" t="s">
        <v>280</v>
      </c>
      <c r="Q3349" t="s">
        <v>280</v>
      </c>
      <c r="R3349" t="s">
        <v>280</v>
      </c>
      <c r="S3349" t="s">
        <v>280</v>
      </c>
      <c r="T3349" t="s">
        <v>280</v>
      </c>
    </row>
    <row r="3350" spans="2:20">
      <c r="B3350" t="s">
        <v>280</v>
      </c>
      <c r="C3350" t="s">
        <v>280</v>
      </c>
      <c r="D3350" t="s">
        <v>280</v>
      </c>
      <c r="E3350" t="s">
        <v>280</v>
      </c>
      <c r="F3350" t="s">
        <v>280</v>
      </c>
      <c r="G3350" t="s">
        <v>280</v>
      </c>
      <c r="H3350" t="s">
        <v>280</v>
      </c>
      <c r="I3350" t="s">
        <v>280</v>
      </c>
      <c r="J3350" t="s">
        <v>280</v>
      </c>
      <c r="K3350" t="s">
        <v>280</v>
      </c>
      <c r="L3350" t="s">
        <v>280</v>
      </c>
      <c r="M3350" t="s">
        <v>280</v>
      </c>
      <c r="N3350" t="s">
        <v>280</v>
      </c>
      <c r="O3350" s="182" t="s">
        <v>280</v>
      </c>
      <c r="P3350" s="182" t="s">
        <v>280</v>
      </c>
      <c r="Q3350" t="s">
        <v>280</v>
      </c>
      <c r="R3350" t="s">
        <v>280</v>
      </c>
      <c r="S3350" t="s">
        <v>280</v>
      </c>
      <c r="T3350" t="s">
        <v>280</v>
      </c>
    </row>
    <row r="3351" spans="2:20">
      <c r="B3351" t="s">
        <v>280</v>
      </c>
      <c r="C3351" t="s">
        <v>280</v>
      </c>
      <c r="D3351" t="s">
        <v>280</v>
      </c>
      <c r="E3351" t="s">
        <v>280</v>
      </c>
      <c r="F3351" t="s">
        <v>280</v>
      </c>
      <c r="G3351" t="s">
        <v>280</v>
      </c>
      <c r="H3351" t="s">
        <v>280</v>
      </c>
      <c r="I3351" t="s">
        <v>280</v>
      </c>
      <c r="J3351" t="s">
        <v>280</v>
      </c>
      <c r="K3351" t="s">
        <v>280</v>
      </c>
      <c r="L3351" t="s">
        <v>280</v>
      </c>
      <c r="M3351" t="s">
        <v>280</v>
      </c>
      <c r="N3351" t="s">
        <v>280</v>
      </c>
      <c r="O3351" s="182" t="s">
        <v>280</v>
      </c>
      <c r="P3351" s="182" t="s">
        <v>280</v>
      </c>
      <c r="Q3351" t="s">
        <v>280</v>
      </c>
      <c r="R3351" t="s">
        <v>280</v>
      </c>
      <c r="S3351" t="s">
        <v>280</v>
      </c>
      <c r="T3351" t="s">
        <v>280</v>
      </c>
    </row>
    <row r="3352" spans="2:20">
      <c r="B3352" t="s">
        <v>280</v>
      </c>
      <c r="C3352" t="s">
        <v>280</v>
      </c>
      <c r="D3352" t="s">
        <v>280</v>
      </c>
      <c r="E3352" t="s">
        <v>280</v>
      </c>
      <c r="F3352" t="s">
        <v>280</v>
      </c>
      <c r="G3352" t="s">
        <v>280</v>
      </c>
      <c r="H3352" t="s">
        <v>280</v>
      </c>
      <c r="I3352" t="s">
        <v>280</v>
      </c>
      <c r="J3352" t="s">
        <v>280</v>
      </c>
      <c r="K3352" t="s">
        <v>280</v>
      </c>
      <c r="L3352" t="s">
        <v>280</v>
      </c>
      <c r="M3352" t="s">
        <v>280</v>
      </c>
      <c r="N3352" t="s">
        <v>280</v>
      </c>
      <c r="O3352" s="182" t="s">
        <v>280</v>
      </c>
      <c r="P3352" s="182" t="s">
        <v>280</v>
      </c>
      <c r="Q3352" t="s">
        <v>280</v>
      </c>
      <c r="R3352" t="s">
        <v>280</v>
      </c>
      <c r="S3352" t="s">
        <v>280</v>
      </c>
      <c r="T3352" t="s">
        <v>280</v>
      </c>
    </row>
    <row r="3353" spans="2:20">
      <c r="B3353" t="s">
        <v>280</v>
      </c>
      <c r="C3353" t="s">
        <v>280</v>
      </c>
      <c r="D3353" t="s">
        <v>280</v>
      </c>
      <c r="E3353" t="s">
        <v>280</v>
      </c>
      <c r="F3353" t="s">
        <v>280</v>
      </c>
      <c r="G3353" t="s">
        <v>280</v>
      </c>
      <c r="H3353" t="s">
        <v>280</v>
      </c>
      <c r="I3353" t="s">
        <v>280</v>
      </c>
      <c r="J3353" t="s">
        <v>280</v>
      </c>
      <c r="K3353" t="s">
        <v>280</v>
      </c>
      <c r="L3353" t="s">
        <v>280</v>
      </c>
      <c r="M3353" t="s">
        <v>280</v>
      </c>
      <c r="N3353" t="s">
        <v>280</v>
      </c>
      <c r="O3353" s="182" t="s">
        <v>280</v>
      </c>
      <c r="P3353" s="182" t="s">
        <v>280</v>
      </c>
      <c r="Q3353" t="s">
        <v>280</v>
      </c>
      <c r="R3353" t="s">
        <v>280</v>
      </c>
      <c r="S3353" t="s">
        <v>280</v>
      </c>
      <c r="T3353" t="s">
        <v>280</v>
      </c>
    </row>
    <row r="3354" spans="2:20">
      <c r="B3354" t="s">
        <v>280</v>
      </c>
      <c r="C3354" t="s">
        <v>280</v>
      </c>
      <c r="D3354" t="s">
        <v>280</v>
      </c>
      <c r="E3354" t="s">
        <v>280</v>
      </c>
      <c r="F3354" t="s">
        <v>280</v>
      </c>
      <c r="G3354" t="s">
        <v>280</v>
      </c>
      <c r="H3354" t="s">
        <v>280</v>
      </c>
      <c r="I3354" t="s">
        <v>280</v>
      </c>
      <c r="J3354" t="s">
        <v>280</v>
      </c>
      <c r="K3354" t="s">
        <v>280</v>
      </c>
      <c r="L3354" t="s">
        <v>280</v>
      </c>
      <c r="M3354" t="s">
        <v>280</v>
      </c>
      <c r="N3354" t="s">
        <v>280</v>
      </c>
      <c r="O3354" s="182" t="s">
        <v>280</v>
      </c>
      <c r="P3354" s="182" t="s">
        <v>280</v>
      </c>
      <c r="Q3354" t="s">
        <v>280</v>
      </c>
      <c r="R3354" t="s">
        <v>280</v>
      </c>
      <c r="S3354" t="s">
        <v>280</v>
      </c>
      <c r="T3354" t="s">
        <v>280</v>
      </c>
    </row>
    <row r="3355" spans="2:20">
      <c r="B3355" t="s">
        <v>280</v>
      </c>
      <c r="C3355" t="s">
        <v>280</v>
      </c>
      <c r="D3355" t="s">
        <v>280</v>
      </c>
      <c r="E3355" t="s">
        <v>280</v>
      </c>
      <c r="F3355" t="s">
        <v>280</v>
      </c>
      <c r="G3355" t="s">
        <v>280</v>
      </c>
      <c r="H3355" t="s">
        <v>280</v>
      </c>
      <c r="I3355" t="s">
        <v>280</v>
      </c>
      <c r="J3355" t="s">
        <v>280</v>
      </c>
      <c r="K3355" t="s">
        <v>280</v>
      </c>
      <c r="L3355" t="s">
        <v>280</v>
      </c>
      <c r="M3355" t="s">
        <v>280</v>
      </c>
      <c r="N3355" t="s">
        <v>280</v>
      </c>
      <c r="O3355" s="182" t="s">
        <v>280</v>
      </c>
      <c r="P3355" s="182" t="s">
        <v>280</v>
      </c>
      <c r="Q3355" t="s">
        <v>280</v>
      </c>
      <c r="R3355" t="s">
        <v>280</v>
      </c>
      <c r="S3355" t="s">
        <v>280</v>
      </c>
      <c r="T3355" t="s">
        <v>280</v>
      </c>
    </row>
    <row r="3356" spans="2:20">
      <c r="B3356" t="s">
        <v>280</v>
      </c>
      <c r="C3356" t="s">
        <v>280</v>
      </c>
      <c r="D3356" t="s">
        <v>280</v>
      </c>
      <c r="E3356" t="s">
        <v>280</v>
      </c>
      <c r="F3356" t="s">
        <v>280</v>
      </c>
      <c r="G3356" t="s">
        <v>280</v>
      </c>
      <c r="H3356" t="s">
        <v>280</v>
      </c>
      <c r="I3356" t="s">
        <v>280</v>
      </c>
      <c r="J3356" t="s">
        <v>280</v>
      </c>
      <c r="K3356" t="s">
        <v>280</v>
      </c>
      <c r="L3356" t="s">
        <v>280</v>
      </c>
      <c r="M3356" t="s">
        <v>280</v>
      </c>
      <c r="N3356" t="s">
        <v>280</v>
      </c>
      <c r="O3356" s="182" t="s">
        <v>280</v>
      </c>
      <c r="P3356" s="182" t="s">
        <v>280</v>
      </c>
      <c r="Q3356" t="s">
        <v>280</v>
      </c>
      <c r="R3356" t="s">
        <v>280</v>
      </c>
      <c r="S3356" t="s">
        <v>280</v>
      </c>
      <c r="T3356" t="s">
        <v>280</v>
      </c>
    </row>
    <row r="3357" spans="2:20">
      <c r="B3357" t="s">
        <v>280</v>
      </c>
      <c r="C3357" t="s">
        <v>280</v>
      </c>
      <c r="D3357" t="s">
        <v>280</v>
      </c>
      <c r="E3357" t="s">
        <v>280</v>
      </c>
      <c r="F3357" t="s">
        <v>280</v>
      </c>
      <c r="G3357" t="s">
        <v>280</v>
      </c>
      <c r="H3357" t="s">
        <v>280</v>
      </c>
      <c r="I3357" t="s">
        <v>280</v>
      </c>
      <c r="J3357" t="s">
        <v>280</v>
      </c>
      <c r="K3357" t="s">
        <v>280</v>
      </c>
      <c r="L3357" t="s">
        <v>280</v>
      </c>
      <c r="M3357" t="s">
        <v>280</v>
      </c>
      <c r="N3357" t="s">
        <v>280</v>
      </c>
      <c r="O3357" s="182" t="s">
        <v>280</v>
      </c>
      <c r="P3357" s="182" t="s">
        <v>280</v>
      </c>
      <c r="Q3357" t="s">
        <v>280</v>
      </c>
      <c r="R3357" t="s">
        <v>280</v>
      </c>
      <c r="S3357" t="s">
        <v>280</v>
      </c>
      <c r="T3357" t="s">
        <v>280</v>
      </c>
    </row>
    <row r="3358" spans="2:20">
      <c r="B3358" t="s">
        <v>280</v>
      </c>
      <c r="C3358" t="s">
        <v>280</v>
      </c>
      <c r="D3358" t="s">
        <v>280</v>
      </c>
      <c r="E3358" t="s">
        <v>280</v>
      </c>
      <c r="F3358" t="s">
        <v>280</v>
      </c>
      <c r="G3358" t="s">
        <v>280</v>
      </c>
      <c r="H3358" t="s">
        <v>280</v>
      </c>
      <c r="I3358" t="s">
        <v>280</v>
      </c>
      <c r="J3358" t="s">
        <v>280</v>
      </c>
      <c r="K3358" t="s">
        <v>280</v>
      </c>
      <c r="L3358" t="s">
        <v>280</v>
      </c>
      <c r="M3358" t="s">
        <v>280</v>
      </c>
      <c r="N3358" t="s">
        <v>280</v>
      </c>
      <c r="O3358" s="182" t="s">
        <v>280</v>
      </c>
      <c r="P3358" s="182" t="s">
        <v>280</v>
      </c>
      <c r="Q3358" t="s">
        <v>280</v>
      </c>
      <c r="R3358" t="s">
        <v>280</v>
      </c>
      <c r="S3358" t="s">
        <v>280</v>
      </c>
      <c r="T3358" t="s">
        <v>280</v>
      </c>
    </row>
    <row r="3359" spans="2:20">
      <c r="B3359" t="s">
        <v>280</v>
      </c>
      <c r="C3359" t="s">
        <v>280</v>
      </c>
      <c r="D3359" t="s">
        <v>280</v>
      </c>
      <c r="E3359" t="s">
        <v>280</v>
      </c>
      <c r="F3359" t="s">
        <v>280</v>
      </c>
      <c r="G3359" t="s">
        <v>280</v>
      </c>
      <c r="H3359" t="s">
        <v>280</v>
      </c>
      <c r="I3359" t="s">
        <v>280</v>
      </c>
      <c r="J3359" t="s">
        <v>280</v>
      </c>
      <c r="K3359" t="s">
        <v>280</v>
      </c>
      <c r="L3359" t="s">
        <v>280</v>
      </c>
      <c r="M3359" t="s">
        <v>280</v>
      </c>
      <c r="N3359" t="s">
        <v>280</v>
      </c>
      <c r="O3359" s="182" t="s">
        <v>280</v>
      </c>
      <c r="P3359" s="182" t="s">
        <v>280</v>
      </c>
      <c r="Q3359" t="s">
        <v>280</v>
      </c>
      <c r="R3359" t="s">
        <v>280</v>
      </c>
      <c r="S3359" t="s">
        <v>280</v>
      </c>
      <c r="T3359" t="s">
        <v>280</v>
      </c>
    </row>
    <row r="3360" spans="2:20">
      <c r="B3360" t="s">
        <v>280</v>
      </c>
      <c r="C3360" t="s">
        <v>280</v>
      </c>
      <c r="D3360" t="s">
        <v>280</v>
      </c>
      <c r="E3360" t="s">
        <v>280</v>
      </c>
      <c r="F3360" t="s">
        <v>280</v>
      </c>
      <c r="G3360" t="s">
        <v>280</v>
      </c>
      <c r="H3360" t="s">
        <v>280</v>
      </c>
      <c r="I3360" t="s">
        <v>280</v>
      </c>
      <c r="J3360" t="s">
        <v>280</v>
      </c>
      <c r="K3360" t="s">
        <v>280</v>
      </c>
      <c r="L3360" t="s">
        <v>280</v>
      </c>
      <c r="M3360" t="s">
        <v>280</v>
      </c>
      <c r="N3360" t="s">
        <v>280</v>
      </c>
      <c r="O3360" s="182" t="s">
        <v>280</v>
      </c>
      <c r="P3360" s="182" t="s">
        <v>280</v>
      </c>
      <c r="Q3360" t="s">
        <v>280</v>
      </c>
      <c r="R3360" t="s">
        <v>280</v>
      </c>
      <c r="S3360" t="s">
        <v>280</v>
      </c>
      <c r="T3360" t="s">
        <v>280</v>
      </c>
    </row>
    <row r="3361" spans="2:20">
      <c r="B3361" t="s">
        <v>280</v>
      </c>
      <c r="C3361" t="s">
        <v>280</v>
      </c>
      <c r="D3361" t="s">
        <v>280</v>
      </c>
      <c r="E3361" t="s">
        <v>280</v>
      </c>
      <c r="F3361" t="s">
        <v>280</v>
      </c>
      <c r="G3361" t="s">
        <v>280</v>
      </c>
      <c r="H3361" t="s">
        <v>280</v>
      </c>
      <c r="I3361" t="s">
        <v>280</v>
      </c>
      <c r="J3361" t="s">
        <v>280</v>
      </c>
      <c r="K3361" t="s">
        <v>280</v>
      </c>
      <c r="L3361" t="s">
        <v>280</v>
      </c>
      <c r="M3361" t="s">
        <v>280</v>
      </c>
      <c r="N3361" t="s">
        <v>280</v>
      </c>
      <c r="O3361" s="182" t="s">
        <v>280</v>
      </c>
      <c r="P3361" s="182" t="s">
        <v>280</v>
      </c>
      <c r="Q3361" t="s">
        <v>280</v>
      </c>
      <c r="R3361" t="s">
        <v>280</v>
      </c>
      <c r="S3361" t="s">
        <v>280</v>
      </c>
      <c r="T3361" t="s">
        <v>280</v>
      </c>
    </row>
    <row r="3362" spans="2:20">
      <c r="B3362" t="s">
        <v>280</v>
      </c>
      <c r="C3362" t="s">
        <v>280</v>
      </c>
      <c r="D3362" t="s">
        <v>280</v>
      </c>
      <c r="E3362" t="s">
        <v>280</v>
      </c>
      <c r="F3362" t="s">
        <v>280</v>
      </c>
      <c r="G3362" t="s">
        <v>280</v>
      </c>
      <c r="H3362" t="s">
        <v>280</v>
      </c>
      <c r="I3362" t="s">
        <v>280</v>
      </c>
      <c r="J3362" t="s">
        <v>280</v>
      </c>
      <c r="K3362" t="s">
        <v>280</v>
      </c>
      <c r="L3362" t="s">
        <v>280</v>
      </c>
      <c r="M3362" t="s">
        <v>280</v>
      </c>
      <c r="N3362" t="s">
        <v>280</v>
      </c>
      <c r="O3362" s="182" t="s">
        <v>280</v>
      </c>
      <c r="P3362" s="182" t="s">
        <v>280</v>
      </c>
      <c r="Q3362" t="s">
        <v>280</v>
      </c>
      <c r="R3362" t="s">
        <v>280</v>
      </c>
      <c r="S3362" t="s">
        <v>280</v>
      </c>
      <c r="T3362" t="s">
        <v>280</v>
      </c>
    </row>
    <row r="3363" spans="2:20">
      <c r="B3363" t="s">
        <v>280</v>
      </c>
      <c r="C3363" t="s">
        <v>280</v>
      </c>
      <c r="D3363" t="s">
        <v>280</v>
      </c>
      <c r="E3363" t="s">
        <v>280</v>
      </c>
      <c r="F3363" t="s">
        <v>280</v>
      </c>
      <c r="G3363" t="s">
        <v>280</v>
      </c>
      <c r="H3363" t="s">
        <v>280</v>
      </c>
      <c r="I3363" t="s">
        <v>280</v>
      </c>
      <c r="J3363" t="s">
        <v>280</v>
      </c>
      <c r="K3363" t="s">
        <v>280</v>
      </c>
      <c r="L3363" t="s">
        <v>280</v>
      </c>
      <c r="M3363" t="s">
        <v>280</v>
      </c>
      <c r="N3363" t="s">
        <v>280</v>
      </c>
      <c r="O3363" s="182" t="s">
        <v>280</v>
      </c>
      <c r="P3363" s="182" t="s">
        <v>280</v>
      </c>
      <c r="Q3363" t="s">
        <v>280</v>
      </c>
      <c r="R3363" t="s">
        <v>280</v>
      </c>
      <c r="S3363" t="s">
        <v>280</v>
      </c>
      <c r="T3363" t="s">
        <v>280</v>
      </c>
    </row>
    <row r="3364" spans="2:20">
      <c r="B3364" t="s">
        <v>280</v>
      </c>
      <c r="C3364" t="s">
        <v>280</v>
      </c>
      <c r="D3364" t="s">
        <v>280</v>
      </c>
      <c r="E3364" t="s">
        <v>280</v>
      </c>
      <c r="F3364" t="s">
        <v>280</v>
      </c>
      <c r="G3364" t="s">
        <v>280</v>
      </c>
      <c r="H3364" t="s">
        <v>280</v>
      </c>
      <c r="I3364" t="s">
        <v>280</v>
      </c>
      <c r="J3364" t="s">
        <v>280</v>
      </c>
      <c r="K3364" t="s">
        <v>280</v>
      </c>
      <c r="L3364" t="s">
        <v>280</v>
      </c>
      <c r="M3364" t="s">
        <v>280</v>
      </c>
      <c r="N3364" t="s">
        <v>280</v>
      </c>
      <c r="O3364" s="182" t="s">
        <v>280</v>
      </c>
      <c r="P3364" s="182" t="s">
        <v>280</v>
      </c>
      <c r="Q3364" t="s">
        <v>280</v>
      </c>
      <c r="R3364" t="s">
        <v>280</v>
      </c>
      <c r="S3364" t="s">
        <v>280</v>
      </c>
      <c r="T3364" t="s">
        <v>280</v>
      </c>
    </row>
    <row r="3365" spans="2:20">
      <c r="B3365" t="s">
        <v>280</v>
      </c>
      <c r="C3365" t="s">
        <v>280</v>
      </c>
      <c r="D3365" t="s">
        <v>280</v>
      </c>
      <c r="E3365" t="s">
        <v>280</v>
      </c>
      <c r="F3365" t="s">
        <v>280</v>
      </c>
      <c r="G3365" t="s">
        <v>280</v>
      </c>
      <c r="H3365" t="s">
        <v>280</v>
      </c>
      <c r="I3365" t="s">
        <v>280</v>
      </c>
      <c r="J3365" t="s">
        <v>280</v>
      </c>
      <c r="K3365" t="s">
        <v>280</v>
      </c>
      <c r="L3365" t="s">
        <v>280</v>
      </c>
      <c r="M3365" t="s">
        <v>280</v>
      </c>
      <c r="N3365" t="s">
        <v>280</v>
      </c>
      <c r="O3365" s="182" t="s">
        <v>280</v>
      </c>
      <c r="P3365" s="182" t="s">
        <v>280</v>
      </c>
      <c r="Q3365" t="s">
        <v>280</v>
      </c>
      <c r="R3365" t="s">
        <v>280</v>
      </c>
      <c r="S3365" t="s">
        <v>280</v>
      </c>
      <c r="T3365" t="s">
        <v>280</v>
      </c>
    </row>
    <row r="3366" spans="2:20">
      <c r="B3366" t="s">
        <v>280</v>
      </c>
      <c r="C3366" t="s">
        <v>280</v>
      </c>
      <c r="D3366" t="s">
        <v>280</v>
      </c>
      <c r="E3366" t="s">
        <v>280</v>
      </c>
      <c r="F3366" t="s">
        <v>280</v>
      </c>
      <c r="G3366" t="s">
        <v>280</v>
      </c>
      <c r="H3366" t="s">
        <v>280</v>
      </c>
      <c r="I3366" t="s">
        <v>280</v>
      </c>
      <c r="J3366" t="s">
        <v>280</v>
      </c>
      <c r="K3366" t="s">
        <v>280</v>
      </c>
      <c r="L3366" t="s">
        <v>280</v>
      </c>
      <c r="M3366" t="s">
        <v>280</v>
      </c>
      <c r="N3366" t="s">
        <v>280</v>
      </c>
      <c r="O3366" s="182" t="s">
        <v>280</v>
      </c>
      <c r="P3366" s="182" t="s">
        <v>280</v>
      </c>
      <c r="Q3366" t="s">
        <v>280</v>
      </c>
      <c r="R3366" t="s">
        <v>280</v>
      </c>
      <c r="S3366" t="s">
        <v>280</v>
      </c>
      <c r="T3366" t="s">
        <v>280</v>
      </c>
    </row>
    <row r="3367" spans="2:20">
      <c r="B3367" t="s">
        <v>280</v>
      </c>
      <c r="C3367" t="s">
        <v>280</v>
      </c>
      <c r="D3367" t="s">
        <v>280</v>
      </c>
      <c r="E3367" t="s">
        <v>280</v>
      </c>
      <c r="F3367" t="s">
        <v>280</v>
      </c>
      <c r="G3367" t="s">
        <v>280</v>
      </c>
      <c r="H3367" t="s">
        <v>280</v>
      </c>
      <c r="I3367" t="s">
        <v>280</v>
      </c>
      <c r="J3367" t="s">
        <v>280</v>
      </c>
      <c r="K3367" t="s">
        <v>280</v>
      </c>
      <c r="L3367" t="s">
        <v>280</v>
      </c>
      <c r="M3367" t="s">
        <v>280</v>
      </c>
      <c r="N3367" t="s">
        <v>280</v>
      </c>
      <c r="O3367" s="182" t="s">
        <v>280</v>
      </c>
      <c r="P3367" s="182" t="s">
        <v>280</v>
      </c>
      <c r="Q3367" t="s">
        <v>280</v>
      </c>
      <c r="R3367" t="s">
        <v>280</v>
      </c>
      <c r="S3367" t="s">
        <v>280</v>
      </c>
      <c r="T3367" t="s">
        <v>280</v>
      </c>
    </row>
    <row r="3368" spans="2:20">
      <c r="B3368" t="s">
        <v>280</v>
      </c>
      <c r="C3368" t="s">
        <v>280</v>
      </c>
      <c r="D3368" t="s">
        <v>280</v>
      </c>
      <c r="E3368" t="s">
        <v>280</v>
      </c>
      <c r="F3368" t="s">
        <v>280</v>
      </c>
      <c r="G3368" t="s">
        <v>280</v>
      </c>
      <c r="H3368" t="s">
        <v>280</v>
      </c>
      <c r="I3368" t="s">
        <v>280</v>
      </c>
      <c r="J3368" t="s">
        <v>280</v>
      </c>
      <c r="K3368" t="s">
        <v>280</v>
      </c>
      <c r="L3368" t="s">
        <v>280</v>
      </c>
      <c r="M3368" t="s">
        <v>280</v>
      </c>
      <c r="N3368" t="s">
        <v>280</v>
      </c>
      <c r="O3368" s="182" t="s">
        <v>280</v>
      </c>
      <c r="P3368" s="182" t="s">
        <v>280</v>
      </c>
      <c r="Q3368" t="s">
        <v>280</v>
      </c>
      <c r="R3368" t="s">
        <v>280</v>
      </c>
      <c r="S3368" t="s">
        <v>280</v>
      </c>
      <c r="T3368" t="s">
        <v>280</v>
      </c>
    </row>
    <row r="3369" spans="2:20">
      <c r="B3369" t="s">
        <v>280</v>
      </c>
      <c r="C3369" t="s">
        <v>280</v>
      </c>
      <c r="D3369" t="s">
        <v>280</v>
      </c>
      <c r="E3369" t="s">
        <v>280</v>
      </c>
      <c r="F3369" t="s">
        <v>280</v>
      </c>
      <c r="G3369" t="s">
        <v>280</v>
      </c>
      <c r="H3369" t="s">
        <v>280</v>
      </c>
      <c r="I3369" t="s">
        <v>280</v>
      </c>
      <c r="J3369" t="s">
        <v>280</v>
      </c>
      <c r="K3369" t="s">
        <v>280</v>
      </c>
      <c r="L3369" t="s">
        <v>280</v>
      </c>
      <c r="M3369" t="s">
        <v>280</v>
      </c>
      <c r="N3369" t="s">
        <v>280</v>
      </c>
      <c r="O3369" s="182" t="s">
        <v>280</v>
      </c>
      <c r="P3369" s="182" t="s">
        <v>280</v>
      </c>
      <c r="Q3369" t="s">
        <v>280</v>
      </c>
      <c r="R3369" t="s">
        <v>280</v>
      </c>
      <c r="S3369" t="s">
        <v>280</v>
      </c>
      <c r="T3369" t="s">
        <v>280</v>
      </c>
    </row>
    <row r="3370" spans="2:20">
      <c r="B3370" t="s">
        <v>280</v>
      </c>
      <c r="C3370" t="s">
        <v>280</v>
      </c>
      <c r="D3370" t="s">
        <v>280</v>
      </c>
      <c r="E3370" t="s">
        <v>280</v>
      </c>
      <c r="F3370" t="s">
        <v>280</v>
      </c>
      <c r="G3370" t="s">
        <v>280</v>
      </c>
      <c r="H3370" t="s">
        <v>280</v>
      </c>
      <c r="I3370" t="s">
        <v>280</v>
      </c>
      <c r="J3370" t="s">
        <v>280</v>
      </c>
      <c r="K3370" t="s">
        <v>280</v>
      </c>
      <c r="L3370" t="s">
        <v>280</v>
      </c>
      <c r="M3370" t="s">
        <v>280</v>
      </c>
      <c r="N3370" t="s">
        <v>280</v>
      </c>
      <c r="O3370" s="182" t="s">
        <v>280</v>
      </c>
      <c r="P3370" s="182" t="s">
        <v>280</v>
      </c>
      <c r="Q3370" t="s">
        <v>280</v>
      </c>
      <c r="R3370" t="s">
        <v>280</v>
      </c>
      <c r="S3370" t="s">
        <v>280</v>
      </c>
      <c r="T3370" t="s">
        <v>280</v>
      </c>
    </row>
    <row r="3371" spans="2:20">
      <c r="B3371" t="s">
        <v>280</v>
      </c>
      <c r="C3371" t="s">
        <v>280</v>
      </c>
      <c r="D3371" t="s">
        <v>280</v>
      </c>
      <c r="E3371" t="s">
        <v>280</v>
      </c>
      <c r="F3371" t="s">
        <v>280</v>
      </c>
      <c r="G3371" t="s">
        <v>280</v>
      </c>
      <c r="H3371" t="s">
        <v>280</v>
      </c>
      <c r="I3371" t="s">
        <v>280</v>
      </c>
      <c r="J3371" t="s">
        <v>280</v>
      </c>
      <c r="K3371" t="s">
        <v>280</v>
      </c>
      <c r="L3371" t="s">
        <v>280</v>
      </c>
      <c r="M3371" t="s">
        <v>280</v>
      </c>
      <c r="N3371" t="s">
        <v>280</v>
      </c>
      <c r="O3371" s="182" t="s">
        <v>280</v>
      </c>
      <c r="P3371" s="182" t="s">
        <v>280</v>
      </c>
      <c r="Q3371" t="s">
        <v>280</v>
      </c>
      <c r="R3371" t="s">
        <v>280</v>
      </c>
      <c r="S3371" t="s">
        <v>280</v>
      </c>
      <c r="T3371" t="s">
        <v>280</v>
      </c>
    </row>
    <row r="3372" spans="2:20">
      <c r="B3372" t="s">
        <v>280</v>
      </c>
      <c r="C3372" t="s">
        <v>280</v>
      </c>
      <c r="D3372" t="s">
        <v>280</v>
      </c>
      <c r="E3372" t="s">
        <v>280</v>
      </c>
      <c r="F3372" t="s">
        <v>280</v>
      </c>
      <c r="G3372" t="s">
        <v>280</v>
      </c>
      <c r="H3372" t="s">
        <v>280</v>
      </c>
      <c r="I3372" t="s">
        <v>280</v>
      </c>
      <c r="J3372" t="s">
        <v>280</v>
      </c>
      <c r="K3372" t="s">
        <v>280</v>
      </c>
      <c r="L3372" t="s">
        <v>280</v>
      </c>
      <c r="M3372" t="s">
        <v>280</v>
      </c>
      <c r="N3372" t="s">
        <v>280</v>
      </c>
      <c r="O3372" s="182" t="s">
        <v>280</v>
      </c>
      <c r="P3372" s="182" t="s">
        <v>280</v>
      </c>
      <c r="Q3372" t="s">
        <v>280</v>
      </c>
      <c r="R3372" t="s">
        <v>280</v>
      </c>
      <c r="S3372" t="s">
        <v>280</v>
      </c>
      <c r="T3372" t="s">
        <v>280</v>
      </c>
    </row>
    <row r="3373" spans="2:20">
      <c r="B3373" t="s">
        <v>280</v>
      </c>
      <c r="C3373" t="s">
        <v>280</v>
      </c>
      <c r="D3373" t="s">
        <v>280</v>
      </c>
      <c r="E3373" t="s">
        <v>280</v>
      </c>
      <c r="F3373" t="s">
        <v>280</v>
      </c>
      <c r="G3373" t="s">
        <v>280</v>
      </c>
      <c r="H3373" t="s">
        <v>280</v>
      </c>
      <c r="I3373" t="s">
        <v>280</v>
      </c>
      <c r="J3373" t="s">
        <v>280</v>
      </c>
      <c r="K3373" t="s">
        <v>280</v>
      </c>
      <c r="L3373" t="s">
        <v>280</v>
      </c>
      <c r="M3373" t="s">
        <v>280</v>
      </c>
      <c r="N3373" t="s">
        <v>280</v>
      </c>
      <c r="O3373" s="182" t="s">
        <v>280</v>
      </c>
      <c r="P3373" s="182" t="s">
        <v>280</v>
      </c>
      <c r="Q3373" t="s">
        <v>280</v>
      </c>
      <c r="R3373" t="s">
        <v>280</v>
      </c>
      <c r="S3373" t="s">
        <v>280</v>
      </c>
      <c r="T3373" t="s">
        <v>280</v>
      </c>
    </row>
    <row r="3374" spans="2:20">
      <c r="B3374" t="s">
        <v>280</v>
      </c>
      <c r="C3374" t="s">
        <v>280</v>
      </c>
      <c r="D3374" t="s">
        <v>280</v>
      </c>
      <c r="E3374" t="s">
        <v>280</v>
      </c>
      <c r="F3374" t="s">
        <v>280</v>
      </c>
      <c r="G3374" t="s">
        <v>280</v>
      </c>
      <c r="H3374" t="s">
        <v>280</v>
      </c>
      <c r="I3374" t="s">
        <v>280</v>
      </c>
      <c r="J3374" t="s">
        <v>280</v>
      </c>
      <c r="K3374" t="s">
        <v>280</v>
      </c>
      <c r="L3374" t="s">
        <v>280</v>
      </c>
      <c r="M3374" t="s">
        <v>280</v>
      </c>
      <c r="N3374" t="s">
        <v>280</v>
      </c>
      <c r="O3374" s="182" t="s">
        <v>280</v>
      </c>
      <c r="P3374" s="182" t="s">
        <v>280</v>
      </c>
      <c r="Q3374" t="s">
        <v>280</v>
      </c>
      <c r="R3374" t="s">
        <v>280</v>
      </c>
      <c r="S3374" t="s">
        <v>280</v>
      </c>
      <c r="T3374" t="s">
        <v>280</v>
      </c>
    </row>
    <row r="3375" spans="2:20">
      <c r="B3375" t="s">
        <v>280</v>
      </c>
      <c r="C3375" t="s">
        <v>280</v>
      </c>
      <c r="D3375" t="s">
        <v>280</v>
      </c>
      <c r="E3375" t="s">
        <v>280</v>
      </c>
      <c r="F3375" t="s">
        <v>280</v>
      </c>
      <c r="G3375" t="s">
        <v>280</v>
      </c>
      <c r="H3375" t="s">
        <v>280</v>
      </c>
      <c r="I3375" t="s">
        <v>280</v>
      </c>
      <c r="J3375" t="s">
        <v>280</v>
      </c>
      <c r="K3375" t="s">
        <v>280</v>
      </c>
      <c r="L3375" t="s">
        <v>280</v>
      </c>
      <c r="M3375" t="s">
        <v>280</v>
      </c>
      <c r="N3375" t="s">
        <v>280</v>
      </c>
      <c r="O3375" s="182" t="s">
        <v>280</v>
      </c>
      <c r="P3375" s="182" t="s">
        <v>280</v>
      </c>
      <c r="Q3375" t="s">
        <v>280</v>
      </c>
      <c r="R3375" t="s">
        <v>280</v>
      </c>
      <c r="S3375" t="s">
        <v>280</v>
      </c>
      <c r="T3375" t="s">
        <v>280</v>
      </c>
    </row>
    <row r="3376" spans="2:20">
      <c r="B3376" t="s">
        <v>280</v>
      </c>
      <c r="C3376" t="s">
        <v>280</v>
      </c>
      <c r="D3376" t="s">
        <v>280</v>
      </c>
      <c r="E3376" t="s">
        <v>280</v>
      </c>
      <c r="F3376" t="s">
        <v>280</v>
      </c>
      <c r="G3376" t="s">
        <v>280</v>
      </c>
      <c r="H3376" t="s">
        <v>280</v>
      </c>
      <c r="I3376" t="s">
        <v>280</v>
      </c>
      <c r="J3376" t="s">
        <v>280</v>
      </c>
      <c r="K3376" t="s">
        <v>280</v>
      </c>
      <c r="L3376" t="s">
        <v>280</v>
      </c>
      <c r="M3376" t="s">
        <v>280</v>
      </c>
      <c r="N3376" t="s">
        <v>280</v>
      </c>
      <c r="O3376" s="182" t="s">
        <v>280</v>
      </c>
      <c r="P3376" s="182" t="s">
        <v>280</v>
      </c>
      <c r="Q3376" t="s">
        <v>280</v>
      </c>
      <c r="R3376" t="s">
        <v>280</v>
      </c>
      <c r="S3376" t="s">
        <v>280</v>
      </c>
      <c r="T3376" t="s">
        <v>280</v>
      </c>
    </row>
    <row r="3377" spans="2:20">
      <c r="B3377" t="s">
        <v>280</v>
      </c>
      <c r="C3377" t="s">
        <v>280</v>
      </c>
      <c r="D3377" t="s">
        <v>280</v>
      </c>
      <c r="E3377" t="s">
        <v>280</v>
      </c>
      <c r="F3377" t="s">
        <v>280</v>
      </c>
      <c r="G3377" t="s">
        <v>280</v>
      </c>
      <c r="H3377" t="s">
        <v>280</v>
      </c>
      <c r="I3377" t="s">
        <v>280</v>
      </c>
      <c r="J3377" t="s">
        <v>280</v>
      </c>
      <c r="K3377" t="s">
        <v>280</v>
      </c>
      <c r="L3377" t="s">
        <v>280</v>
      </c>
      <c r="M3377" t="s">
        <v>280</v>
      </c>
      <c r="N3377" t="s">
        <v>280</v>
      </c>
      <c r="O3377" s="182" t="s">
        <v>280</v>
      </c>
      <c r="P3377" s="182" t="s">
        <v>280</v>
      </c>
      <c r="Q3377" t="s">
        <v>280</v>
      </c>
      <c r="R3377" t="s">
        <v>280</v>
      </c>
      <c r="S3377" t="s">
        <v>280</v>
      </c>
      <c r="T3377" t="s">
        <v>280</v>
      </c>
    </row>
    <row r="3378" spans="2:20">
      <c r="B3378" t="s">
        <v>280</v>
      </c>
      <c r="C3378" t="s">
        <v>280</v>
      </c>
      <c r="D3378" t="s">
        <v>280</v>
      </c>
      <c r="E3378" t="s">
        <v>280</v>
      </c>
      <c r="F3378" t="s">
        <v>280</v>
      </c>
      <c r="G3378" t="s">
        <v>280</v>
      </c>
      <c r="H3378" t="s">
        <v>280</v>
      </c>
      <c r="I3378" t="s">
        <v>280</v>
      </c>
      <c r="J3378" t="s">
        <v>280</v>
      </c>
      <c r="K3378" t="s">
        <v>280</v>
      </c>
      <c r="L3378" t="s">
        <v>280</v>
      </c>
      <c r="M3378" t="s">
        <v>280</v>
      </c>
      <c r="N3378" t="s">
        <v>280</v>
      </c>
      <c r="O3378" s="182" t="s">
        <v>280</v>
      </c>
      <c r="P3378" s="182" t="s">
        <v>280</v>
      </c>
      <c r="Q3378" t="s">
        <v>280</v>
      </c>
      <c r="R3378" t="s">
        <v>280</v>
      </c>
      <c r="S3378" t="s">
        <v>280</v>
      </c>
      <c r="T3378" t="s">
        <v>280</v>
      </c>
    </row>
    <row r="3379" spans="2:20">
      <c r="B3379" t="s">
        <v>280</v>
      </c>
      <c r="C3379" t="s">
        <v>280</v>
      </c>
      <c r="D3379" t="s">
        <v>280</v>
      </c>
      <c r="E3379" t="s">
        <v>280</v>
      </c>
      <c r="F3379" t="s">
        <v>280</v>
      </c>
      <c r="G3379" t="s">
        <v>280</v>
      </c>
      <c r="H3379" t="s">
        <v>280</v>
      </c>
      <c r="I3379" t="s">
        <v>280</v>
      </c>
      <c r="J3379" t="s">
        <v>280</v>
      </c>
      <c r="K3379" t="s">
        <v>280</v>
      </c>
      <c r="L3379" t="s">
        <v>280</v>
      </c>
      <c r="M3379" t="s">
        <v>280</v>
      </c>
      <c r="N3379" t="s">
        <v>280</v>
      </c>
      <c r="O3379" s="182" t="s">
        <v>280</v>
      </c>
      <c r="P3379" s="182" t="s">
        <v>280</v>
      </c>
      <c r="Q3379" t="s">
        <v>280</v>
      </c>
      <c r="R3379" t="s">
        <v>280</v>
      </c>
      <c r="S3379" t="s">
        <v>280</v>
      </c>
      <c r="T3379" t="s">
        <v>280</v>
      </c>
    </row>
    <row r="3380" spans="2:20">
      <c r="B3380" t="s">
        <v>280</v>
      </c>
      <c r="C3380" t="s">
        <v>280</v>
      </c>
      <c r="D3380" t="s">
        <v>280</v>
      </c>
      <c r="E3380" t="s">
        <v>280</v>
      </c>
      <c r="F3380" t="s">
        <v>280</v>
      </c>
      <c r="G3380" t="s">
        <v>280</v>
      </c>
      <c r="H3380" t="s">
        <v>280</v>
      </c>
      <c r="I3380" t="s">
        <v>280</v>
      </c>
      <c r="J3380" t="s">
        <v>280</v>
      </c>
      <c r="K3380" t="s">
        <v>280</v>
      </c>
      <c r="L3380" t="s">
        <v>280</v>
      </c>
      <c r="M3380" t="s">
        <v>280</v>
      </c>
      <c r="N3380" t="s">
        <v>280</v>
      </c>
      <c r="O3380" s="182" t="s">
        <v>280</v>
      </c>
      <c r="P3380" s="182" t="s">
        <v>280</v>
      </c>
      <c r="Q3380" t="s">
        <v>280</v>
      </c>
      <c r="R3380" t="s">
        <v>280</v>
      </c>
      <c r="S3380" t="s">
        <v>280</v>
      </c>
      <c r="T3380" t="s">
        <v>280</v>
      </c>
    </row>
    <row r="3381" spans="2:20">
      <c r="B3381" t="s">
        <v>280</v>
      </c>
      <c r="C3381" t="s">
        <v>280</v>
      </c>
      <c r="D3381" t="s">
        <v>280</v>
      </c>
      <c r="E3381" t="s">
        <v>280</v>
      </c>
      <c r="F3381" t="s">
        <v>280</v>
      </c>
      <c r="G3381" t="s">
        <v>280</v>
      </c>
      <c r="H3381" t="s">
        <v>280</v>
      </c>
      <c r="I3381" t="s">
        <v>280</v>
      </c>
      <c r="J3381" t="s">
        <v>280</v>
      </c>
      <c r="K3381" t="s">
        <v>280</v>
      </c>
      <c r="L3381" t="s">
        <v>280</v>
      </c>
      <c r="M3381" t="s">
        <v>280</v>
      </c>
      <c r="N3381" t="s">
        <v>280</v>
      </c>
      <c r="O3381" s="182" t="s">
        <v>280</v>
      </c>
      <c r="P3381" s="182" t="s">
        <v>280</v>
      </c>
      <c r="Q3381" t="s">
        <v>280</v>
      </c>
      <c r="R3381" t="s">
        <v>280</v>
      </c>
      <c r="S3381" t="s">
        <v>280</v>
      </c>
      <c r="T3381" t="s">
        <v>280</v>
      </c>
    </row>
    <row r="3382" spans="2:20">
      <c r="B3382" t="s">
        <v>280</v>
      </c>
      <c r="C3382" t="s">
        <v>280</v>
      </c>
      <c r="D3382" t="s">
        <v>280</v>
      </c>
      <c r="E3382" t="s">
        <v>280</v>
      </c>
      <c r="F3382" t="s">
        <v>280</v>
      </c>
      <c r="G3382" t="s">
        <v>280</v>
      </c>
      <c r="H3382" t="s">
        <v>280</v>
      </c>
      <c r="I3382" t="s">
        <v>280</v>
      </c>
      <c r="J3382" t="s">
        <v>280</v>
      </c>
      <c r="K3382" t="s">
        <v>280</v>
      </c>
      <c r="L3382" t="s">
        <v>280</v>
      </c>
      <c r="M3382" t="s">
        <v>280</v>
      </c>
      <c r="N3382" t="s">
        <v>280</v>
      </c>
      <c r="O3382" s="182" t="s">
        <v>280</v>
      </c>
      <c r="P3382" s="182" t="s">
        <v>280</v>
      </c>
      <c r="Q3382" t="s">
        <v>280</v>
      </c>
      <c r="R3382" t="s">
        <v>280</v>
      </c>
      <c r="S3382" t="s">
        <v>280</v>
      </c>
      <c r="T3382" t="s">
        <v>280</v>
      </c>
    </row>
    <row r="3383" spans="2:20">
      <c r="B3383" t="s">
        <v>280</v>
      </c>
      <c r="C3383" t="s">
        <v>280</v>
      </c>
      <c r="D3383" t="s">
        <v>280</v>
      </c>
      <c r="E3383" t="s">
        <v>280</v>
      </c>
      <c r="F3383" t="s">
        <v>280</v>
      </c>
      <c r="G3383" t="s">
        <v>280</v>
      </c>
      <c r="H3383" t="s">
        <v>280</v>
      </c>
      <c r="I3383" t="s">
        <v>280</v>
      </c>
      <c r="J3383" t="s">
        <v>280</v>
      </c>
      <c r="K3383" t="s">
        <v>280</v>
      </c>
      <c r="L3383" t="s">
        <v>280</v>
      </c>
      <c r="M3383" t="s">
        <v>280</v>
      </c>
      <c r="N3383" t="s">
        <v>280</v>
      </c>
      <c r="O3383" s="182" t="s">
        <v>280</v>
      </c>
      <c r="P3383" s="182" t="s">
        <v>280</v>
      </c>
      <c r="Q3383" t="s">
        <v>280</v>
      </c>
      <c r="R3383" t="s">
        <v>280</v>
      </c>
      <c r="S3383" t="s">
        <v>280</v>
      </c>
      <c r="T3383" t="s">
        <v>280</v>
      </c>
    </row>
    <row r="3384" spans="2:20">
      <c r="B3384" t="s">
        <v>280</v>
      </c>
      <c r="C3384" t="s">
        <v>280</v>
      </c>
      <c r="D3384" t="s">
        <v>280</v>
      </c>
      <c r="E3384" t="s">
        <v>280</v>
      </c>
      <c r="F3384" t="s">
        <v>280</v>
      </c>
      <c r="G3384" t="s">
        <v>280</v>
      </c>
      <c r="H3384" t="s">
        <v>280</v>
      </c>
      <c r="I3384" t="s">
        <v>280</v>
      </c>
      <c r="J3384" t="s">
        <v>280</v>
      </c>
      <c r="K3384" t="s">
        <v>280</v>
      </c>
      <c r="L3384" t="s">
        <v>280</v>
      </c>
      <c r="M3384" t="s">
        <v>280</v>
      </c>
      <c r="N3384" t="s">
        <v>280</v>
      </c>
      <c r="O3384" s="182" t="s">
        <v>280</v>
      </c>
      <c r="P3384" s="182" t="s">
        <v>280</v>
      </c>
      <c r="Q3384" t="s">
        <v>280</v>
      </c>
      <c r="R3384" t="s">
        <v>280</v>
      </c>
      <c r="S3384" t="s">
        <v>280</v>
      </c>
      <c r="T3384" t="s">
        <v>280</v>
      </c>
    </row>
    <row r="3385" spans="2:20">
      <c r="B3385" t="s">
        <v>280</v>
      </c>
      <c r="C3385" t="s">
        <v>280</v>
      </c>
      <c r="D3385" t="s">
        <v>280</v>
      </c>
      <c r="E3385" t="s">
        <v>280</v>
      </c>
      <c r="F3385" t="s">
        <v>280</v>
      </c>
      <c r="G3385" t="s">
        <v>280</v>
      </c>
      <c r="H3385" t="s">
        <v>280</v>
      </c>
      <c r="I3385" t="s">
        <v>280</v>
      </c>
      <c r="J3385" t="s">
        <v>280</v>
      </c>
      <c r="K3385" t="s">
        <v>280</v>
      </c>
      <c r="L3385" t="s">
        <v>280</v>
      </c>
      <c r="M3385" t="s">
        <v>280</v>
      </c>
      <c r="N3385" t="s">
        <v>280</v>
      </c>
      <c r="O3385" s="182" t="s">
        <v>280</v>
      </c>
      <c r="P3385" s="182" t="s">
        <v>280</v>
      </c>
      <c r="Q3385" t="s">
        <v>280</v>
      </c>
      <c r="R3385" t="s">
        <v>280</v>
      </c>
      <c r="S3385" t="s">
        <v>280</v>
      </c>
      <c r="T3385" t="s">
        <v>280</v>
      </c>
    </row>
    <row r="3386" spans="2:20">
      <c r="B3386" t="s">
        <v>280</v>
      </c>
      <c r="C3386" t="s">
        <v>280</v>
      </c>
      <c r="D3386" t="s">
        <v>280</v>
      </c>
      <c r="E3386" t="s">
        <v>280</v>
      </c>
      <c r="F3386" t="s">
        <v>280</v>
      </c>
      <c r="G3386" t="s">
        <v>280</v>
      </c>
      <c r="H3386" t="s">
        <v>280</v>
      </c>
      <c r="I3386" t="s">
        <v>280</v>
      </c>
      <c r="J3386" t="s">
        <v>280</v>
      </c>
      <c r="K3386" t="s">
        <v>280</v>
      </c>
      <c r="L3386" t="s">
        <v>280</v>
      </c>
      <c r="M3386" t="s">
        <v>280</v>
      </c>
      <c r="N3386" t="s">
        <v>280</v>
      </c>
      <c r="O3386" s="182" t="s">
        <v>280</v>
      </c>
      <c r="P3386" s="182" t="s">
        <v>280</v>
      </c>
      <c r="Q3386" t="s">
        <v>280</v>
      </c>
      <c r="R3386" t="s">
        <v>280</v>
      </c>
      <c r="S3386" t="s">
        <v>280</v>
      </c>
      <c r="T3386" t="s">
        <v>280</v>
      </c>
    </row>
    <row r="3387" spans="2:20">
      <c r="B3387" t="s">
        <v>280</v>
      </c>
      <c r="C3387" t="s">
        <v>280</v>
      </c>
      <c r="D3387" t="s">
        <v>280</v>
      </c>
      <c r="E3387" t="s">
        <v>280</v>
      </c>
      <c r="F3387" t="s">
        <v>280</v>
      </c>
      <c r="G3387" t="s">
        <v>280</v>
      </c>
      <c r="H3387" t="s">
        <v>280</v>
      </c>
      <c r="I3387" t="s">
        <v>280</v>
      </c>
      <c r="J3387" t="s">
        <v>280</v>
      </c>
      <c r="K3387" t="s">
        <v>280</v>
      </c>
      <c r="L3387" t="s">
        <v>280</v>
      </c>
      <c r="M3387" t="s">
        <v>280</v>
      </c>
      <c r="N3387" t="s">
        <v>280</v>
      </c>
      <c r="O3387" s="182" t="s">
        <v>280</v>
      </c>
      <c r="P3387" s="182" t="s">
        <v>280</v>
      </c>
      <c r="Q3387" t="s">
        <v>280</v>
      </c>
      <c r="R3387" t="s">
        <v>280</v>
      </c>
      <c r="S3387" t="s">
        <v>280</v>
      </c>
      <c r="T3387" t="s">
        <v>280</v>
      </c>
    </row>
    <row r="3388" spans="2:20">
      <c r="B3388" t="s">
        <v>280</v>
      </c>
      <c r="C3388" t="s">
        <v>280</v>
      </c>
      <c r="D3388" t="s">
        <v>280</v>
      </c>
      <c r="E3388" t="s">
        <v>280</v>
      </c>
      <c r="F3388" t="s">
        <v>280</v>
      </c>
      <c r="G3388" t="s">
        <v>280</v>
      </c>
      <c r="H3388" t="s">
        <v>280</v>
      </c>
      <c r="I3388" t="s">
        <v>280</v>
      </c>
      <c r="J3388" t="s">
        <v>280</v>
      </c>
      <c r="K3388" t="s">
        <v>280</v>
      </c>
      <c r="L3388" t="s">
        <v>280</v>
      </c>
      <c r="M3388" t="s">
        <v>280</v>
      </c>
      <c r="N3388" t="s">
        <v>280</v>
      </c>
      <c r="O3388" s="182" t="s">
        <v>280</v>
      </c>
      <c r="P3388" s="182" t="s">
        <v>280</v>
      </c>
      <c r="Q3388" t="s">
        <v>280</v>
      </c>
      <c r="R3388" t="s">
        <v>280</v>
      </c>
      <c r="S3388" t="s">
        <v>280</v>
      </c>
      <c r="T3388" t="s">
        <v>280</v>
      </c>
    </row>
    <row r="3389" spans="2:20">
      <c r="B3389" t="s">
        <v>280</v>
      </c>
      <c r="C3389" t="s">
        <v>280</v>
      </c>
      <c r="D3389" t="s">
        <v>280</v>
      </c>
      <c r="E3389" t="s">
        <v>280</v>
      </c>
      <c r="F3389" t="s">
        <v>280</v>
      </c>
      <c r="G3389" t="s">
        <v>280</v>
      </c>
      <c r="H3389" t="s">
        <v>280</v>
      </c>
      <c r="I3389" t="s">
        <v>280</v>
      </c>
      <c r="J3389" t="s">
        <v>280</v>
      </c>
      <c r="K3389" t="s">
        <v>280</v>
      </c>
      <c r="L3389" t="s">
        <v>280</v>
      </c>
      <c r="M3389" t="s">
        <v>280</v>
      </c>
      <c r="N3389" t="s">
        <v>280</v>
      </c>
      <c r="O3389" s="182" t="s">
        <v>280</v>
      </c>
      <c r="P3389" s="182" t="s">
        <v>280</v>
      </c>
      <c r="Q3389" t="s">
        <v>280</v>
      </c>
      <c r="R3389" t="s">
        <v>280</v>
      </c>
      <c r="S3389" t="s">
        <v>280</v>
      </c>
      <c r="T3389" t="s">
        <v>280</v>
      </c>
    </row>
    <row r="3390" spans="2:20">
      <c r="B3390" t="s">
        <v>280</v>
      </c>
      <c r="C3390" t="s">
        <v>280</v>
      </c>
      <c r="D3390" t="s">
        <v>280</v>
      </c>
      <c r="E3390" t="s">
        <v>280</v>
      </c>
      <c r="F3390" t="s">
        <v>280</v>
      </c>
      <c r="G3390" t="s">
        <v>280</v>
      </c>
      <c r="H3390" t="s">
        <v>280</v>
      </c>
      <c r="I3390" t="s">
        <v>280</v>
      </c>
      <c r="J3390" t="s">
        <v>280</v>
      </c>
      <c r="K3390" t="s">
        <v>280</v>
      </c>
      <c r="L3390" t="s">
        <v>280</v>
      </c>
      <c r="M3390" t="s">
        <v>280</v>
      </c>
      <c r="N3390" t="s">
        <v>280</v>
      </c>
      <c r="O3390" s="182" t="s">
        <v>280</v>
      </c>
      <c r="P3390" s="182" t="s">
        <v>280</v>
      </c>
      <c r="Q3390" t="s">
        <v>280</v>
      </c>
      <c r="R3390" t="s">
        <v>280</v>
      </c>
      <c r="S3390" t="s">
        <v>280</v>
      </c>
      <c r="T3390" t="s">
        <v>280</v>
      </c>
    </row>
    <row r="3391" spans="2:20">
      <c r="B3391" t="s">
        <v>280</v>
      </c>
      <c r="C3391" t="s">
        <v>280</v>
      </c>
      <c r="D3391" t="s">
        <v>280</v>
      </c>
      <c r="E3391" t="s">
        <v>280</v>
      </c>
      <c r="F3391" t="s">
        <v>280</v>
      </c>
      <c r="G3391" t="s">
        <v>280</v>
      </c>
      <c r="H3391" t="s">
        <v>280</v>
      </c>
      <c r="I3391" t="s">
        <v>280</v>
      </c>
      <c r="J3391" t="s">
        <v>280</v>
      </c>
      <c r="K3391" t="s">
        <v>280</v>
      </c>
      <c r="L3391" t="s">
        <v>280</v>
      </c>
      <c r="M3391" t="s">
        <v>280</v>
      </c>
      <c r="N3391" t="s">
        <v>280</v>
      </c>
      <c r="O3391" s="182" t="s">
        <v>280</v>
      </c>
      <c r="P3391" s="182" t="s">
        <v>280</v>
      </c>
      <c r="Q3391" t="s">
        <v>280</v>
      </c>
      <c r="R3391" t="s">
        <v>280</v>
      </c>
      <c r="S3391" t="s">
        <v>280</v>
      </c>
      <c r="T3391" t="s">
        <v>280</v>
      </c>
    </row>
    <row r="3392" spans="2:20">
      <c r="B3392" t="s">
        <v>280</v>
      </c>
      <c r="C3392" t="s">
        <v>280</v>
      </c>
      <c r="D3392" t="s">
        <v>280</v>
      </c>
      <c r="E3392" t="s">
        <v>280</v>
      </c>
      <c r="F3392" t="s">
        <v>280</v>
      </c>
      <c r="G3392" t="s">
        <v>280</v>
      </c>
      <c r="H3392" t="s">
        <v>280</v>
      </c>
      <c r="I3392" t="s">
        <v>280</v>
      </c>
      <c r="J3392" t="s">
        <v>280</v>
      </c>
      <c r="K3392" t="s">
        <v>280</v>
      </c>
      <c r="L3392" t="s">
        <v>280</v>
      </c>
      <c r="M3392" t="s">
        <v>280</v>
      </c>
      <c r="N3392" t="s">
        <v>280</v>
      </c>
      <c r="O3392" s="182" t="s">
        <v>280</v>
      </c>
      <c r="P3392" s="182" t="s">
        <v>280</v>
      </c>
      <c r="Q3392" t="s">
        <v>280</v>
      </c>
      <c r="R3392" t="s">
        <v>280</v>
      </c>
      <c r="S3392" t="s">
        <v>280</v>
      </c>
      <c r="T3392" t="s">
        <v>280</v>
      </c>
    </row>
    <row r="3393" spans="2:20">
      <c r="B3393" t="s">
        <v>280</v>
      </c>
      <c r="C3393" t="s">
        <v>280</v>
      </c>
      <c r="D3393" t="s">
        <v>280</v>
      </c>
      <c r="E3393" t="s">
        <v>280</v>
      </c>
      <c r="F3393" t="s">
        <v>280</v>
      </c>
      <c r="G3393" t="s">
        <v>280</v>
      </c>
      <c r="H3393" t="s">
        <v>280</v>
      </c>
      <c r="I3393" t="s">
        <v>280</v>
      </c>
      <c r="J3393" t="s">
        <v>280</v>
      </c>
      <c r="K3393" t="s">
        <v>280</v>
      </c>
      <c r="L3393" t="s">
        <v>280</v>
      </c>
      <c r="M3393" t="s">
        <v>280</v>
      </c>
      <c r="N3393" t="s">
        <v>280</v>
      </c>
      <c r="O3393" s="182" t="s">
        <v>280</v>
      </c>
      <c r="P3393" s="182" t="s">
        <v>280</v>
      </c>
      <c r="Q3393" t="s">
        <v>280</v>
      </c>
      <c r="R3393" t="s">
        <v>280</v>
      </c>
      <c r="S3393" t="s">
        <v>280</v>
      </c>
      <c r="T3393" t="s">
        <v>280</v>
      </c>
    </row>
    <row r="3394" spans="2:20">
      <c r="B3394" t="s">
        <v>280</v>
      </c>
      <c r="C3394" t="s">
        <v>280</v>
      </c>
      <c r="D3394" t="s">
        <v>280</v>
      </c>
      <c r="E3394" t="s">
        <v>280</v>
      </c>
      <c r="F3394" t="s">
        <v>280</v>
      </c>
      <c r="G3394" t="s">
        <v>280</v>
      </c>
      <c r="H3394" t="s">
        <v>280</v>
      </c>
      <c r="I3394" t="s">
        <v>280</v>
      </c>
      <c r="J3394" t="s">
        <v>280</v>
      </c>
      <c r="K3394" t="s">
        <v>280</v>
      </c>
      <c r="L3394" t="s">
        <v>280</v>
      </c>
      <c r="M3394" t="s">
        <v>280</v>
      </c>
      <c r="N3394" t="s">
        <v>280</v>
      </c>
      <c r="O3394" s="182" t="s">
        <v>280</v>
      </c>
      <c r="P3394" s="182" t="s">
        <v>280</v>
      </c>
      <c r="Q3394" t="s">
        <v>280</v>
      </c>
      <c r="R3394" t="s">
        <v>280</v>
      </c>
      <c r="S3394" t="s">
        <v>280</v>
      </c>
      <c r="T3394" t="s">
        <v>280</v>
      </c>
    </row>
    <row r="3395" spans="2:20">
      <c r="B3395" t="s">
        <v>280</v>
      </c>
      <c r="C3395" t="s">
        <v>280</v>
      </c>
      <c r="D3395" t="s">
        <v>280</v>
      </c>
      <c r="E3395" t="s">
        <v>280</v>
      </c>
      <c r="F3395" t="s">
        <v>280</v>
      </c>
      <c r="G3395" t="s">
        <v>280</v>
      </c>
      <c r="H3395" t="s">
        <v>280</v>
      </c>
      <c r="I3395" t="s">
        <v>280</v>
      </c>
      <c r="J3395" t="s">
        <v>280</v>
      </c>
      <c r="K3395" t="s">
        <v>280</v>
      </c>
      <c r="L3395" t="s">
        <v>280</v>
      </c>
      <c r="M3395" t="s">
        <v>280</v>
      </c>
      <c r="N3395" t="s">
        <v>280</v>
      </c>
      <c r="O3395" s="182" t="s">
        <v>280</v>
      </c>
      <c r="P3395" s="182" t="s">
        <v>280</v>
      </c>
      <c r="Q3395" t="s">
        <v>280</v>
      </c>
      <c r="R3395" t="s">
        <v>280</v>
      </c>
      <c r="S3395" t="s">
        <v>280</v>
      </c>
      <c r="T3395" t="s">
        <v>280</v>
      </c>
    </row>
    <row r="3396" spans="2:20">
      <c r="B3396" t="s">
        <v>280</v>
      </c>
      <c r="C3396" t="s">
        <v>280</v>
      </c>
      <c r="D3396" t="s">
        <v>280</v>
      </c>
      <c r="E3396" t="s">
        <v>280</v>
      </c>
      <c r="F3396" t="s">
        <v>280</v>
      </c>
      <c r="G3396" t="s">
        <v>280</v>
      </c>
      <c r="H3396" t="s">
        <v>280</v>
      </c>
      <c r="I3396" t="s">
        <v>280</v>
      </c>
      <c r="J3396" t="s">
        <v>280</v>
      </c>
      <c r="K3396" t="s">
        <v>280</v>
      </c>
      <c r="L3396" t="s">
        <v>280</v>
      </c>
      <c r="M3396" t="s">
        <v>280</v>
      </c>
      <c r="N3396" t="s">
        <v>280</v>
      </c>
      <c r="O3396" s="182" t="s">
        <v>280</v>
      </c>
      <c r="P3396" s="182" t="s">
        <v>280</v>
      </c>
      <c r="Q3396" t="s">
        <v>280</v>
      </c>
      <c r="R3396" t="s">
        <v>280</v>
      </c>
      <c r="S3396" t="s">
        <v>280</v>
      </c>
      <c r="T3396" t="s">
        <v>280</v>
      </c>
    </row>
    <row r="3397" spans="2:20">
      <c r="B3397" t="s">
        <v>280</v>
      </c>
      <c r="C3397" t="s">
        <v>280</v>
      </c>
      <c r="D3397" t="s">
        <v>280</v>
      </c>
      <c r="E3397" t="s">
        <v>280</v>
      </c>
      <c r="F3397" t="s">
        <v>280</v>
      </c>
      <c r="G3397" t="s">
        <v>280</v>
      </c>
      <c r="H3397" t="s">
        <v>280</v>
      </c>
      <c r="I3397" t="s">
        <v>280</v>
      </c>
      <c r="J3397" t="s">
        <v>280</v>
      </c>
      <c r="K3397" t="s">
        <v>280</v>
      </c>
      <c r="L3397" t="s">
        <v>280</v>
      </c>
      <c r="M3397" t="s">
        <v>280</v>
      </c>
      <c r="N3397" t="s">
        <v>280</v>
      </c>
      <c r="O3397" s="182" t="s">
        <v>280</v>
      </c>
      <c r="P3397" s="182" t="s">
        <v>280</v>
      </c>
      <c r="Q3397" t="s">
        <v>280</v>
      </c>
      <c r="R3397" t="s">
        <v>280</v>
      </c>
      <c r="S3397" t="s">
        <v>280</v>
      </c>
      <c r="T3397" t="s">
        <v>280</v>
      </c>
    </row>
    <row r="3398" spans="2:20">
      <c r="B3398" t="s">
        <v>280</v>
      </c>
      <c r="C3398" t="s">
        <v>280</v>
      </c>
      <c r="D3398" t="s">
        <v>280</v>
      </c>
      <c r="E3398" t="s">
        <v>280</v>
      </c>
      <c r="F3398" t="s">
        <v>280</v>
      </c>
      <c r="G3398" t="s">
        <v>280</v>
      </c>
      <c r="H3398" t="s">
        <v>280</v>
      </c>
      <c r="I3398" t="s">
        <v>280</v>
      </c>
      <c r="J3398" t="s">
        <v>280</v>
      </c>
      <c r="K3398" t="s">
        <v>280</v>
      </c>
      <c r="L3398" t="s">
        <v>280</v>
      </c>
      <c r="M3398" t="s">
        <v>280</v>
      </c>
      <c r="N3398" t="s">
        <v>280</v>
      </c>
      <c r="O3398" s="182" t="s">
        <v>280</v>
      </c>
      <c r="P3398" s="182" t="s">
        <v>280</v>
      </c>
      <c r="Q3398" t="s">
        <v>280</v>
      </c>
      <c r="R3398" t="s">
        <v>280</v>
      </c>
      <c r="S3398" t="s">
        <v>280</v>
      </c>
      <c r="T3398" t="s">
        <v>280</v>
      </c>
    </row>
    <row r="3399" spans="2:20">
      <c r="B3399" t="s">
        <v>280</v>
      </c>
      <c r="C3399" t="s">
        <v>280</v>
      </c>
      <c r="D3399" t="s">
        <v>280</v>
      </c>
      <c r="E3399" t="s">
        <v>280</v>
      </c>
      <c r="F3399" t="s">
        <v>280</v>
      </c>
      <c r="G3399" t="s">
        <v>280</v>
      </c>
      <c r="H3399" t="s">
        <v>280</v>
      </c>
      <c r="I3399" t="s">
        <v>280</v>
      </c>
      <c r="J3399" t="s">
        <v>280</v>
      </c>
      <c r="K3399" t="s">
        <v>280</v>
      </c>
      <c r="L3399" t="s">
        <v>280</v>
      </c>
      <c r="M3399" t="s">
        <v>280</v>
      </c>
      <c r="N3399" t="s">
        <v>280</v>
      </c>
      <c r="O3399" s="182" t="s">
        <v>280</v>
      </c>
      <c r="P3399" s="182" t="s">
        <v>280</v>
      </c>
      <c r="Q3399" t="s">
        <v>280</v>
      </c>
      <c r="R3399" t="s">
        <v>280</v>
      </c>
      <c r="S3399" t="s">
        <v>280</v>
      </c>
      <c r="T3399" t="s">
        <v>280</v>
      </c>
    </row>
    <row r="3400" spans="2:20">
      <c r="B3400" t="s">
        <v>280</v>
      </c>
      <c r="C3400" t="s">
        <v>280</v>
      </c>
      <c r="D3400" t="s">
        <v>280</v>
      </c>
      <c r="E3400" t="s">
        <v>280</v>
      </c>
      <c r="F3400" t="s">
        <v>280</v>
      </c>
      <c r="G3400" t="s">
        <v>280</v>
      </c>
      <c r="H3400" t="s">
        <v>280</v>
      </c>
      <c r="I3400" t="s">
        <v>280</v>
      </c>
      <c r="J3400" t="s">
        <v>280</v>
      </c>
      <c r="K3400" t="s">
        <v>280</v>
      </c>
      <c r="L3400" t="s">
        <v>280</v>
      </c>
      <c r="M3400" t="s">
        <v>280</v>
      </c>
      <c r="N3400" t="s">
        <v>280</v>
      </c>
      <c r="O3400" s="182" t="s">
        <v>280</v>
      </c>
      <c r="P3400" s="182" t="s">
        <v>280</v>
      </c>
      <c r="Q3400" t="s">
        <v>280</v>
      </c>
      <c r="R3400" t="s">
        <v>280</v>
      </c>
      <c r="S3400" t="s">
        <v>280</v>
      </c>
      <c r="T3400" t="s">
        <v>280</v>
      </c>
    </row>
    <row r="3401" spans="2:20">
      <c r="B3401" t="s">
        <v>280</v>
      </c>
      <c r="C3401" t="s">
        <v>280</v>
      </c>
      <c r="D3401" t="s">
        <v>280</v>
      </c>
      <c r="E3401" t="s">
        <v>280</v>
      </c>
      <c r="F3401" t="s">
        <v>280</v>
      </c>
      <c r="G3401" t="s">
        <v>280</v>
      </c>
      <c r="H3401" t="s">
        <v>280</v>
      </c>
      <c r="I3401" t="s">
        <v>280</v>
      </c>
      <c r="J3401" t="s">
        <v>280</v>
      </c>
      <c r="K3401" t="s">
        <v>280</v>
      </c>
      <c r="L3401" t="s">
        <v>280</v>
      </c>
      <c r="M3401" t="s">
        <v>280</v>
      </c>
      <c r="N3401" t="s">
        <v>280</v>
      </c>
      <c r="O3401" s="182" t="s">
        <v>280</v>
      </c>
      <c r="P3401" s="182" t="s">
        <v>280</v>
      </c>
      <c r="Q3401" t="s">
        <v>280</v>
      </c>
      <c r="R3401" t="s">
        <v>280</v>
      </c>
      <c r="S3401" t="s">
        <v>280</v>
      </c>
      <c r="T3401" t="s">
        <v>280</v>
      </c>
    </row>
    <row r="3402" spans="2:20">
      <c r="B3402" t="s">
        <v>280</v>
      </c>
      <c r="C3402" t="s">
        <v>280</v>
      </c>
      <c r="D3402" t="s">
        <v>280</v>
      </c>
      <c r="E3402" t="s">
        <v>280</v>
      </c>
      <c r="F3402" t="s">
        <v>280</v>
      </c>
      <c r="G3402" t="s">
        <v>280</v>
      </c>
      <c r="H3402" t="s">
        <v>280</v>
      </c>
      <c r="I3402" t="s">
        <v>280</v>
      </c>
      <c r="J3402" t="s">
        <v>280</v>
      </c>
      <c r="K3402" t="s">
        <v>280</v>
      </c>
      <c r="L3402" t="s">
        <v>280</v>
      </c>
      <c r="M3402" t="s">
        <v>280</v>
      </c>
      <c r="N3402" t="s">
        <v>280</v>
      </c>
      <c r="O3402" s="182" t="s">
        <v>280</v>
      </c>
      <c r="P3402" s="182" t="s">
        <v>280</v>
      </c>
      <c r="Q3402" t="s">
        <v>280</v>
      </c>
      <c r="R3402" t="s">
        <v>280</v>
      </c>
      <c r="S3402" t="s">
        <v>280</v>
      </c>
      <c r="T3402" t="s">
        <v>280</v>
      </c>
    </row>
    <row r="3403" spans="2:20">
      <c r="B3403" t="s">
        <v>280</v>
      </c>
      <c r="C3403" t="s">
        <v>280</v>
      </c>
      <c r="D3403" t="s">
        <v>280</v>
      </c>
      <c r="E3403" t="s">
        <v>280</v>
      </c>
      <c r="F3403" t="s">
        <v>280</v>
      </c>
      <c r="G3403" t="s">
        <v>280</v>
      </c>
      <c r="H3403" t="s">
        <v>280</v>
      </c>
      <c r="I3403" t="s">
        <v>280</v>
      </c>
      <c r="J3403" t="s">
        <v>280</v>
      </c>
      <c r="K3403" t="s">
        <v>280</v>
      </c>
      <c r="L3403" t="s">
        <v>280</v>
      </c>
      <c r="M3403" t="s">
        <v>280</v>
      </c>
      <c r="N3403" t="s">
        <v>280</v>
      </c>
      <c r="O3403" s="182" t="s">
        <v>280</v>
      </c>
      <c r="P3403" s="182" t="s">
        <v>280</v>
      </c>
      <c r="Q3403" t="s">
        <v>280</v>
      </c>
      <c r="R3403" t="s">
        <v>280</v>
      </c>
      <c r="S3403" t="s">
        <v>280</v>
      </c>
      <c r="T3403" t="s">
        <v>280</v>
      </c>
    </row>
    <row r="3404" spans="2:20">
      <c r="B3404" t="s">
        <v>280</v>
      </c>
      <c r="C3404" t="s">
        <v>280</v>
      </c>
      <c r="D3404" t="s">
        <v>280</v>
      </c>
      <c r="E3404" t="s">
        <v>280</v>
      </c>
      <c r="F3404" t="s">
        <v>280</v>
      </c>
      <c r="G3404" t="s">
        <v>280</v>
      </c>
      <c r="H3404" t="s">
        <v>280</v>
      </c>
      <c r="I3404" t="s">
        <v>280</v>
      </c>
      <c r="J3404" t="s">
        <v>280</v>
      </c>
      <c r="K3404" t="s">
        <v>280</v>
      </c>
      <c r="L3404" t="s">
        <v>280</v>
      </c>
      <c r="M3404" t="s">
        <v>280</v>
      </c>
      <c r="N3404" t="s">
        <v>280</v>
      </c>
      <c r="O3404" s="182" t="s">
        <v>280</v>
      </c>
      <c r="P3404" s="182" t="s">
        <v>280</v>
      </c>
      <c r="Q3404" t="s">
        <v>280</v>
      </c>
      <c r="R3404" t="s">
        <v>280</v>
      </c>
      <c r="S3404" t="s">
        <v>280</v>
      </c>
      <c r="T3404" t="s">
        <v>280</v>
      </c>
    </row>
    <row r="3405" spans="2:20">
      <c r="B3405" t="s">
        <v>280</v>
      </c>
      <c r="C3405" t="s">
        <v>280</v>
      </c>
      <c r="D3405" t="s">
        <v>280</v>
      </c>
      <c r="E3405" t="s">
        <v>280</v>
      </c>
      <c r="F3405" t="s">
        <v>280</v>
      </c>
      <c r="G3405" t="s">
        <v>280</v>
      </c>
      <c r="H3405" t="s">
        <v>280</v>
      </c>
      <c r="I3405" t="s">
        <v>280</v>
      </c>
      <c r="J3405" t="s">
        <v>280</v>
      </c>
      <c r="K3405" t="s">
        <v>280</v>
      </c>
      <c r="L3405" t="s">
        <v>280</v>
      </c>
      <c r="M3405" t="s">
        <v>280</v>
      </c>
      <c r="N3405" t="s">
        <v>280</v>
      </c>
      <c r="O3405" s="182" t="s">
        <v>280</v>
      </c>
      <c r="P3405" s="182" t="s">
        <v>280</v>
      </c>
      <c r="Q3405" t="s">
        <v>280</v>
      </c>
      <c r="R3405" t="s">
        <v>280</v>
      </c>
      <c r="S3405" t="s">
        <v>280</v>
      </c>
      <c r="T3405" t="s">
        <v>280</v>
      </c>
    </row>
    <row r="3406" spans="2:20">
      <c r="B3406" t="s">
        <v>280</v>
      </c>
      <c r="C3406" t="s">
        <v>280</v>
      </c>
      <c r="D3406" t="s">
        <v>280</v>
      </c>
      <c r="E3406" t="s">
        <v>280</v>
      </c>
      <c r="F3406" t="s">
        <v>280</v>
      </c>
      <c r="G3406" t="s">
        <v>280</v>
      </c>
      <c r="H3406" t="s">
        <v>280</v>
      </c>
      <c r="I3406" t="s">
        <v>280</v>
      </c>
      <c r="J3406" t="s">
        <v>280</v>
      </c>
      <c r="K3406" t="s">
        <v>280</v>
      </c>
      <c r="L3406" t="s">
        <v>280</v>
      </c>
      <c r="M3406" t="s">
        <v>280</v>
      </c>
      <c r="N3406" t="s">
        <v>280</v>
      </c>
      <c r="O3406" s="182" t="s">
        <v>280</v>
      </c>
      <c r="P3406" s="182" t="s">
        <v>280</v>
      </c>
      <c r="Q3406" t="s">
        <v>280</v>
      </c>
      <c r="R3406" t="s">
        <v>280</v>
      </c>
      <c r="S3406" t="s">
        <v>280</v>
      </c>
      <c r="T3406" t="s">
        <v>280</v>
      </c>
    </row>
    <row r="3407" spans="2:20">
      <c r="B3407" t="s">
        <v>280</v>
      </c>
      <c r="C3407" t="s">
        <v>280</v>
      </c>
      <c r="D3407" t="s">
        <v>280</v>
      </c>
      <c r="E3407" t="s">
        <v>280</v>
      </c>
      <c r="F3407" t="s">
        <v>280</v>
      </c>
      <c r="G3407" t="s">
        <v>280</v>
      </c>
      <c r="H3407" t="s">
        <v>280</v>
      </c>
      <c r="I3407" t="s">
        <v>280</v>
      </c>
      <c r="J3407" t="s">
        <v>280</v>
      </c>
      <c r="K3407" t="s">
        <v>280</v>
      </c>
      <c r="L3407" t="s">
        <v>280</v>
      </c>
      <c r="M3407" t="s">
        <v>280</v>
      </c>
      <c r="N3407" t="s">
        <v>280</v>
      </c>
      <c r="O3407" s="182" t="s">
        <v>280</v>
      </c>
      <c r="P3407" s="182" t="s">
        <v>280</v>
      </c>
      <c r="Q3407" t="s">
        <v>280</v>
      </c>
      <c r="R3407" t="s">
        <v>280</v>
      </c>
      <c r="S3407" t="s">
        <v>280</v>
      </c>
      <c r="T3407" t="s">
        <v>280</v>
      </c>
    </row>
    <row r="3408" spans="2:20">
      <c r="B3408" t="s">
        <v>280</v>
      </c>
      <c r="C3408" t="s">
        <v>280</v>
      </c>
      <c r="D3408" t="s">
        <v>280</v>
      </c>
      <c r="E3408" t="s">
        <v>280</v>
      </c>
      <c r="F3408" t="s">
        <v>280</v>
      </c>
      <c r="G3408" t="s">
        <v>280</v>
      </c>
      <c r="H3408" t="s">
        <v>280</v>
      </c>
      <c r="I3408" t="s">
        <v>280</v>
      </c>
      <c r="J3408" t="s">
        <v>280</v>
      </c>
      <c r="K3408" t="s">
        <v>280</v>
      </c>
      <c r="L3408" t="s">
        <v>280</v>
      </c>
      <c r="M3408" t="s">
        <v>280</v>
      </c>
      <c r="N3408" t="s">
        <v>280</v>
      </c>
      <c r="O3408" s="182" t="s">
        <v>280</v>
      </c>
      <c r="P3408" s="182" t="s">
        <v>280</v>
      </c>
      <c r="Q3408" t="s">
        <v>280</v>
      </c>
      <c r="R3408" t="s">
        <v>280</v>
      </c>
      <c r="S3408" t="s">
        <v>280</v>
      </c>
      <c r="T3408" t="s">
        <v>280</v>
      </c>
    </row>
    <row r="3409" spans="2:20">
      <c r="B3409" t="s">
        <v>280</v>
      </c>
      <c r="C3409" t="s">
        <v>280</v>
      </c>
      <c r="D3409" t="s">
        <v>280</v>
      </c>
      <c r="E3409" t="s">
        <v>280</v>
      </c>
      <c r="F3409" t="s">
        <v>280</v>
      </c>
      <c r="G3409" t="s">
        <v>280</v>
      </c>
      <c r="H3409" t="s">
        <v>280</v>
      </c>
      <c r="I3409" t="s">
        <v>280</v>
      </c>
      <c r="J3409" t="s">
        <v>280</v>
      </c>
      <c r="K3409" t="s">
        <v>280</v>
      </c>
      <c r="L3409" t="s">
        <v>280</v>
      </c>
      <c r="M3409" t="s">
        <v>280</v>
      </c>
      <c r="N3409" t="s">
        <v>280</v>
      </c>
      <c r="O3409" s="182" t="s">
        <v>280</v>
      </c>
      <c r="P3409" s="182" t="s">
        <v>280</v>
      </c>
      <c r="Q3409" t="s">
        <v>280</v>
      </c>
      <c r="R3409" t="s">
        <v>280</v>
      </c>
      <c r="S3409" t="s">
        <v>280</v>
      </c>
      <c r="T3409" t="s">
        <v>280</v>
      </c>
    </row>
    <row r="3410" spans="2:20">
      <c r="B3410" t="s">
        <v>280</v>
      </c>
      <c r="C3410" t="s">
        <v>280</v>
      </c>
      <c r="D3410" t="s">
        <v>280</v>
      </c>
      <c r="E3410" t="s">
        <v>280</v>
      </c>
      <c r="F3410" t="s">
        <v>280</v>
      </c>
      <c r="G3410" t="s">
        <v>280</v>
      </c>
      <c r="H3410" t="s">
        <v>280</v>
      </c>
      <c r="I3410" t="s">
        <v>280</v>
      </c>
      <c r="J3410" t="s">
        <v>280</v>
      </c>
      <c r="K3410" t="s">
        <v>280</v>
      </c>
      <c r="L3410" t="s">
        <v>280</v>
      </c>
      <c r="M3410" t="s">
        <v>280</v>
      </c>
      <c r="N3410" t="s">
        <v>280</v>
      </c>
      <c r="O3410" s="182" t="s">
        <v>280</v>
      </c>
      <c r="P3410" s="182" t="s">
        <v>280</v>
      </c>
      <c r="Q3410" t="s">
        <v>280</v>
      </c>
      <c r="R3410" t="s">
        <v>280</v>
      </c>
      <c r="S3410" t="s">
        <v>280</v>
      </c>
      <c r="T3410" t="s">
        <v>280</v>
      </c>
    </row>
    <row r="3411" spans="2:20">
      <c r="B3411" t="s">
        <v>280</v>
      </c>
      <c r="C3411" t="s">
        <v>280</v>
      </c>
      <c r="D3411" t="s">
        <v>280</v>
      </c>
      <c r="E3411" t="s">
        <v>280</v>
      </c>
      <c r="F3411" t="s">
        <v>280</v>
      </c>
      <c r="G3411" t="s">
        <v>280</v>
      </c>
      <c r="H3411" t="s">
        <v>280</v>
      </c>
      <c r="I3411" t="s">
        <v>280</v>
      </c>
      <c r="J3411" t="s">
        <v>280</v>
      </c>
      <c r="K3411" t="s">
        <v>280</v>
      </c>
      <c r="L3411" t="s">
        <v>280</v>
      </c>
      <c r="M3411" t="s">
        <v>280</v>
      </c>
      <c r="N3411" t="s">
        <v>280</v>
      </c>
      <c r="O3411" s="182" t="s">
        <v>280</v>
      </c>
      <c r="P3411" s="182" t="s">
        <v>280</v>
      </c>
      <c r="Q3411" t="s">
        <v>280</v>
      </c>
      <c r="R3411" t="s">
        <v>280</v>
      </c>
      <c r="S3411" t="s">
        <v>280</v>
      </c>
      <c r="T3411" t="s">
        <v>280</v>
      </c>
    </row>
    <row r="3412" spans="2:20">
      <c r="B3412" t="s">
        <v>280</v>
      </c>
      <c r="C3412" t="s">
        <v>280</v>
      </c>
      <c r="D3412" t="s">
        <v>280</v>
      </c>
      <c r="E3412" t="s">
        <v>280</v>
      </c>
      <c r="F3412" t="s">
        <v>280</v>
      </c>
      <c r="G3412" t="s">
        <v>280</v>
      </c>
      <c r="H3412" t="s">
        <v>280</v>
      </c>
      <c r="I3412" t="s">
        <v>280</v>
      </c>
      <c r="J3412" t="s">
        <v>280</v>
      </c>
      <c r="K3412" t="s">
        <v>280</v>
      </c>
      <c r="L3412" t="s">
        <v>280</v>
      </c>
      <c r="M3412" t="s">
        <v>280</v>
      </c>
      <c r="N3412" t="s">
        <v>280</v>
      </c>
      <c r="O3412" s="182" t="s">
        <v>280</v>
      </c>
      <c r="P3412" s="182" t="s">
        <v>280</v>
      </c>
      <c r="Q3412" t="s">
        <v>280</v>
      </c>
      <c r="R3412" t="s">
        <v>280</v>
      </c>
      <c r="S3412" t="s">
        <v>280</v>
      </c>
      <c r="T3412" t="s">
        <v>280</v>
      </c>
    </row>
    <row r="3413" spans="2:20">
      <c r="B3413" t="s">
        <v>280</v>
      </c>
      <c r="C3413" t="s">
        <v>280</v>
      </c>
      <c r="D3413" t="s">
        <v>280</v>
      </c>
      <c r="E3413" t="s">
        <v>280</v>
      </c>
      <c r="F3413" t="s">
        <v>280</v>
      </c>
      <c r="G3413" t="s">
        <v>280</v>
      </c>
      <c r="H3413" t="s">
        <v>280</v>
      </c>
      <c r="I3413" t="s">
        <v>280</v>
      </c>
      <c r="J3413" t="s">
        <v>280</v>
      </c>
      <c r="K3413" t="s">
        <v>280</v>
      </c>
      <c r="L3413" t="s">
        <v>280</v>
      </c>
      <c r="M3413" t="s">
        <v>280</v>
      </c>
      <c r="N3413" t="s">
        <v>280</v>
      </c>
      <c r="O3413" s="182" t="s">
        <v>280</v>
      </c>
      <c r="P3413" s="182" t="s">
        <v>280</v>
      </c>
      <c r="Q3413" t="s">
        <v>280</v>
      </c>
      <c r="R3413" t="s">
        <v>280</v>
      </c>
      <c r="S3413" t="s">
        <v>280</v>
      </c>
      <c r="T3413" t="s">
        <v>280</v>
      </c>
    </row>
    <row r="3414" spans="2:20">
      <c r="B3414" t="s">
        <v>280</v>
      </c>
      <c r="C3414" t="s">
        <v>280</v>
      </c>
      <c r="D3414" t="s">
        <v>280</v>
      </c>
      <c r="E3414" t="s">
        <v>280</v>
      </c>
      <c r="F3414" t="s">
        <v>280</v>
      </c>
      <c r="G3414" t="s">
        <v>280</v>
      </c>
      <c r="H3414" t="s">
        <v>280</v>
      </c>
      <c r="I3414" t="s">
        <v>280</v>
      </c>
      <c r="J3414" t="s">
        <v>280</v>
      </c>
      <c r="K3414" t="s">
        <v>280</v>
      </c>
      <c r="L3414" t="s">
        <v>280</v>
      </c>
      <c r="M3414" t="s">
        <v>280</v>
      </c>
      <c r="N3414" t="s">
        <v>280</v>
      </c>
      <c r="O3414" s="182" t="s">
        <v>280</v>
      </c>
      <c r="P3414" s="182" t="s">
        <v>280</v>
      </c>
      <c r="Q3414" t="s">
        <v>280</v>
      </c>
      <c r="R3414" t="s">
        <v>280</v>
      </c>
      <c r="S3414" t="s">
        <v>280</v>
      </c>
      <c r="T3414" t="s">
        <v>280</v>
      </c>
    </row>
    <row r="3415" spans="2:20">
      <c r="B3415" t="s">
        <v>280</v>
      </c>
      <c r="C3415" t="s">
        <v>280</v>
      </c>
      <c r="D3415" t="s">
        <v>280</v>
      </c>
      <c r="E3415" t="s">
        <v>280</v>
      </c>
      <c r="F3415" t="s">
        <v>280</v>
      </c>
      <c r="G3415" t="s">
        <v>280</v>
      </c>
      <c r="H3415" t="s">
        <v>280</v>
      </c>
      <c r="I3415" t="s">
        <v>280</v>
      </c>
      <c r="J3415" t="s">
        <v>280</v>
      </c>
      <c r="K3415" t="s">
        <v>280</v>
      </c>
      <c r="L3415" t="s">
        <v>280</v>
      </c>
      <c r="M3415" t="s">
        <v>280</v>
      </c>
      <c r="N3415" t="s">
        <v>280</v>
      </c>
      <c r="O3415" s="182" t="s">
        <v>280</v>
      </c>
      <c r="P3415" s="182" t="s">
        <v>280</v>
      </c>
      <c r="Q3415" t="s">
        <v>280</v>
      </c>
      <c r="R3415" t="s">
        <v>280</v>
      </c>
      <c r="S3415" t="s">
        <v>280</v>
      </c>
      <c r="T3415" t="s">
        <v>280</v>
      </c>
    </row>
    <row r="3416" spans="2:20">
      <c r="B3416" t="s">
        <v>280</v>
      </c>
      <c r="C3416" t="s">
        <v>280</v>
      </c>
      <c r="D3416" t="s">
        <v>280</v>
      </c>
      <c r="E3416" t="s">
        <v>280</v>
      </c>
      <c r="F3416" t="s">
        <v>280</v>
      </c>
      <c r="G3416" t="s">
        <v>280</v>
      </c>
      <c r="H3416" t="s">
        <v>280</v>
      </c>
      <c r="I3416" t="s">
        <v>280</v>
      </c>
      <c r="J3416" t="s">
        <v>280</v>
      </c>
      <c r="K3416" t="s">
        <v>280</v>
      </c>
      <c r="L3416" t="s">
        <v>280</v>
      </c>
      <c r="M3416" t="s">
        <v>280</v>
      </c>
      <c r="N3416" t="s">
        <v>280</v>
      </c>
      <c r="O3416" s="182" t="s">
        <v>280</v>
      </c>
      <c r="P3416" s="182" t="s">
        <v>280</v>
      </c>
      <c r="Q3416" t="s">
        <v>280</v>
      </c>
      <c r="R3416" t="s">
        <v>280</v>
      </c>
      <c r="S3416" t="s">
        <v>280</v>
      </c>
      <c r="T3416" t="s">
        <v>280</v>
      </c>
    </row>
    <row r="3417" spans="2:20">
      <c r="B3417" t="s">
        <v>280</v>
      </c>
      <c r="C3417" t="s">
        <v>280</v>
      </c>
      <c r="D3417" t="s">
        <v>280</v>
      </c>
      <c r="E3417" t="s">
        <v>280</v>
      </c>
      <c r="F3417" t="s">
        <v>280</v>
      </c>
      <c r="G3417" t="s">
        <v>280</v>
      </c>
      <c r="H3417" t="s">
        <v>280</v>
      </c>
      <c r="I3417" t="s">
        <v>280</v>
      </c>
      <c r="J3417" t="s">
        <v>280</v>
      </c>
      <c r="K3417" t="s">
        <v>280</v>
      </c>
      <c r="L3417" t="s">
        <v>280</v>
      </c>
      <c r="M3417" t="s">
        <v>280</v>
      </c>
      <c r="N3417" t="s">
        <v>280</v>
      </c>
      <c r="O3417" s="182" t="s">
        <v>280</v>
      </c>
      <c r="P3417" s="182" t="s">
        <v>280</v>
      </c>
      <c r="Q3417" t="s">
        <v>280</v>
      </c>
      <c r="R3417" t="s">
        <v>280</v>
      </c>
      <c r="S3417" t="s">
        <v>280</v>
      </c>
      <c r="T3417" t="s">
        <v>280</v>
      </c>
    </row>
    <row r="3418" spans="2:20">
      <c r="B3418" t="s">
        <v>280</v>
      </c>
      <c r="C3418" t="s">
        <v>280</v>
      </c>
      <c r="D3418" t="s">
        <v>280</v>
      </c>
      <c r="E3418" t="s">
        <v>280</v>
      </c>
      <c r="F3418" t="s">
        <v>280</v>
      </c>
      <c r="G3418" t="s">
        <v>280</v>
      </c>
      <c r="H3418" t="s">
        <v>280</v>
      </c>
      <c r="I3418" t="s">
        <v>280</v>
      </c>
      <c r="J3418" t="s">
        <v>280</v>
      </c>
      <c r="K3418" t="s">
        <v>280</v>
      </c>
      <c r="L3418" t="s">
        <v>280</v>
      </c>
      <c r="M3418" t="s">
        <v>280</v>
      </c>
      <c r="N3418" t="s">
        <v>280</v>
      </c>
      <c r="O3418" s="182" t="s">
        <v>280</v>
      </c>
      <c r="P3418" s="182" t="s">
        <v>280</v>
      </c>
      <c r="Q3418" t="s">
        <v>280</v>
      </c>
      <c r="R3418" t="s">
        <v>280</v>
      </c>
      <c r="S3418" t="s">
        <v>280</v>
      </c>
      <c r="T3418" t="s">
        <v>280</v>
      </c>
    </row>
    <row r="3419" spans="2:20">
      <c r="B3419" t="s">
        <v>280</v>
      </c>
      <c r="C3419" t="s">
        <v>280</v>
      </c>
      <c r="D3419" t="s">
        <v>280</v>
      </c>
      <c r="E3419" t="s">
        <v>280</v>
      </c>
      <c r="F3419" t="s">
        <v>280</v>
      </c>
      <c r="G3419" t="s">
        <v>280</v>
      </c>
      <c r="H3419" t="s">
        <v>280</v>
      </c>
      <c r="I3419" t="s">
        <v>280</v>
      </c>
      <c r="J3419" t="s">
        <v>280</v>
      </c>
      <c r="K3419" t="s">
        <v>280</v>
      </c>
      <c r="L3419" t="s">
        <v>280</v>
      </c>
      <c r="M3419" t="s">
        <v>280</v>
      </c>
      <c r="N3419" t="s">
        <v>280</v>
      </c>
      <c r="O3419" s="182" t="s">
        <v>280</v>
      </c>
      <c r="P3419" s="182" t="s">
        <v>280</v>
      </c>
      <c r="Q3419" t="s">
        <v>280</v>
      </c>
      <c r="R3419" t="s">
        <v>280</v>
      </c>
      <c r="S3419" t="s">
        <v>280</v>
      </c>
      <c r="T3419" t="s">
        <v>280</v>
      </c>
    </row>
    <row r="3420" spans="2:20">
      <c r="B3420" t="s">
        <v>280</v>
      </c>
      <c r="C3420" t="s">
        <v>280</v>
      </c>
      <c r="D3420" t="s">
        <v>280</v>
      </c>
      <c r="E3420" t="s">
        <v>280</v>
      </c>
      <c r="F3420" t="s">
        <v>280</v>
      </c>
      <c r="G3420" t="s">
        <v>280</v>
      </c>
      <c r="H3420" t="s">
        <v>280</v>
      </c>
      <c r="I3420" t="s">
        <v>280</v>
      </c>
      <c r="J3420" t="s">
        <v>280</v>
      </c>
      <c r="K3420" t="s">
        <v>280</v>
      </c>
      <c r="L3420" t="s">
        <v>280</v>
      </c>
      <c r="M3420" t="s">
        <v>280</v>
      </c>
      <c r="N3420" t="s">
        <v>280</v>
      </c>
      <c r="O3420" s="182" t="s">
        <v>280</v>
      </c>
      <c r="P3420" s="182" t="s">
        <v>280</v>
      </c>
      <c r="Q3420" t="s">
        <v>280</v>
      </c>
      <c r="R3420" t="s">
        <v>280</v>
      </c>
      <c r="S3420" t="s">
        <v>280</v>
      </c>
      <c r="T3420" t="s">
        <v>280</v>
      </c>
    </row>
    <row r="3421" spans="2:20">
      <c r="B3421" t="s">
        <v>280</v>
      </c>
      <c r="C3421" t="s">
        <v>280</v>
      </c>
      <c r="D3421" t="s">
        <v>280</v>
      </c>
      <c r="E3421" t="s">
        <v>280</v>
      </c>
      <c r="F3421" t="s">
        <v>280</v>
      </c>
      <c r="G3421" t="s">
        <v>280</v>
      </c>
      <c r="H3421" t="s">
        <v>280</v>
      </c>
      <c r="I3421" t="s">
        <v>280</v>
      </c>
      <c r="J3421" t="s">
        <v>280</v>
      </c>
      <c r="K3421" t="s">
        <v>280</v>
      </c>
      <c r="L3421" t="s">
        <v>280</v>
      </c>
      <c r="M3421" t="s">
        <v>280</v>
      </c>
      <c r="N3421" t="s">
        <v>280</v>
      </c>
      <c r="O3421" s="182" t="s">
        <v>280</v>
      </c>
      <c r="P3421" s="182" t="s">
        <v>280</v>
      </c>
      <c r="Q3421" t="s">
        <v>280</v>
      </c>
      <c r="R3421" t="s">
        <v>280</v>
      </c>
      <c r="S3421" t="s">
        <v>280</v>
      </c>
      <c r="T3421" t="s">
        <v>280</v>
      </c>
    </row>
    <row r="3422" spans="2:20">
      <c r="B3422" t="s">
        <v>280</v>
      </c>
      <c r="C3422" t="s">
        <v>280</v>
      </c>
      <c r="D3422" t="s">
        <v>280</v>
      </c>
      <c r="E3422" t="s">
        <v>280</v>
      </c>
      <c r="F3422" t="s">
        <v>280</v>
      </c>
      <c r="G3422" t="s">
        <v>280</v>
      </c>
      <c r="H3422" t="s">
        <v>280</v>
      </c>
      <c r="I3422" t="s">
        <v>280</v>
      </c>
      <c r="J3422" t="s">
        <v>280</v>
      </c>
      <c r="K3422" t="s">
        <v>280</v>
      </c>
      <c r="L3422" t="s">
        <v>280</v>
      </c>
      <c r="M3422" t="s">
        <v>280</v>
      </c>
      <c r="N3422" t="s">
        <v>280</v>
      </c>
      <c r="O3422" s="182" t="s">
        <v>280</v>
      </c>
      <c r="P3422" s="182" t="s">
        <v>280</v>
      </c>
      <c r="Q3422" t="s">
        <v>280</v>
      </c>
      <c r="R3422" t="s">
        <v>280</v>
      </c>
      <c r="S3422" t="s">
        <v>280</v>
      </c>
      <c r="T3422" t="s">
        <v>280</v>
      </c>
    </row>
    <row r="3423" spans="2:20">
      <c r="B3423" t="s">
        <v>280</v>
      </c>
      <c r="C3423" t="s">
        <v>280</v>
      </c>
      <c r="D3423" t="s">
        <v>280</v>
      </c>
      <c r="E3423" t="s">
        <v>280</v>
      </c>
      <c r="F3423" t="s">
        <v>280</v>
      </c>
      <c r="G3423" t="s">
        <v>280</v>
      </c>
      <c r="H3423" t="s">
        <v>280</v>
      </c>
      <c r="I3423" t="s">
        <v>280</v>
      </c>
      <c r="J3423" t="s">
        <v>280</v>
      </c>
      <c r="K3423" t="s">
        <v>280</v>
      </c>
      <c r="L3423" t="s">
        <v>280</v>
      </c>
      <c r="M3423" t="s">
        <v>280</v>
      </c>
      <c r="N3423" t="s">
        <v>280</v>
      </c>
      <c r="O3423" s="182" t="s">
        <v>280</v>
      </c>
      <c r="P3423" s="182" t="s">
        <v>280</v>
      </c>
      <c r="Q3423" t="s">
        <v>280</v>
      </c>
      <c r="R3423" t="s">
        <v>280</v>
      </c>
      <c r="S3423" t="s">
        <v>280</v>
      </c>
      <c r="T3423" t="s">
        <v>280</v>
      </c>
    </row>
    <row r="3424" spans="2:20">
      <c r="B3424" t="s">
        <v>280</v>
      </c>
      <c r="C3424" t="s">
        <v>280</v>
      </c>
      <c r="D3424" t="s">
        <v>280</v>
      </c>
      <c r="E3424" t="s">
        <v>280</v>
      </c>
      <c r="F3424" t="s">
        <v>280</v>
      </c>
      <c r="G3424" t="s">
        <v>280</v>
      </c>
      <c r="H3424" t="s">
        <v>280</v>
      </c>
      <c r="I3424" t="s">
        <v>280</v>
      </c>
      <c r="J3424" t="s">
        <v>280</v>
      </c>
      <c r="K3424" t="s">
        <v>280</v>
      </c>
      <c r="L3424" t="s">
        <v>280</v>
      </c>
      <c r="M3424" t="s">
        <v>280</v>
      </c>
      <c r="N3424" t="s">
        <v>280</v>
      </c>
      <c r="O3424" s="182" t="s">
        <v>280</v>
      </c>
      <c r="P3424" s="182" t="s">
        <v>280</v>
      </c>
      <c r="Q3424" t="s">
        <v>280</v>
      </c>
      <c r="R3424" t="s">
        <v>280</v>
      </c>
      <c r="S3424" t="s">
        <v>280</v>
      </c>
      <c r="T3424" t="s">
        <v>280</v>
      </c>
    </row>
    <row r="3425" spans="2:20">
      <c r="B3425" t="s">
        <v>280</v>
      </c>
      <c r="C3425" t="s">
        <v>280</v>
      </c>
      <c r="D3425" t="s">
        <v>280</v>
      </c>
      <c r="E3425" t="s">
        <v>280</v>
      </c>
      <c r="F3425" t="s">
        <v>280</v>
      </c>
      <c r="G3425" t="s">
        <v>280</v>
      </c>
      <c r="H3425" t="s">
        <v>280</v>
      </c>
      <c r="I3425" t="s">
        <v>280</v>
      </c>
      <c r="J3425" t="s">
        <v>280</v>
      </c>
      <c r="K3425" t="s">
        <v>280</v>
      </c>
      <c r="L3425" t="s">
        <v>280</v>
      </c>
      <c r="M3425" t="s">
        <v>280</v>
      </c>
      <c r="N3425" t="s">
        <v>280</v>
      </c>
      <c r="O3425" s="182" t="s">
        <v>280</v>
      </c>
      <c r="P3425" s="182" t="s">
        <v>280</v>
      </c>
      <c r="Q3425" t="s">
        <v>280</v>
      </c>
      <c r="R3425" t="s">
        <v>280</v>
      </c>
      <c r="S3425" t="s">
        <v>280</v>
      </c>
      <c r="T3425" t="s">
        <v>280</v>
      </c>
    </row>
    <row r="3426" spans="2:20">
      <c r="B3426" t="s">
        <v>280</v>
      </c>
      <c r="C3426" t="s">
        <v>280</v>
      </c>
      <c r="D3426" t="s">
        <v>280</v>
      </c>
      <c r="E3426" t="s">
        <v>280</v>
      </c>
      <c r="F3426" t="s">
        <v>280</v>
      </c>
      <c r="G3426" t="s">
        <v>280</v>
      </c>
      <c r="H3426" t="s">
        <v>280</v>
      </c>
      <c r="I3426" t="s">
        <v>280</v>
      </c>
      <c r="J3426" t="s">
        <v>280</v>
      </c>
      <c r="K3426" t="s">
        <v>280</v>
      </c>
      <c r="L3426" t="s">
        <v>280</v>
      </c>
      <c r="M3426" t="s">
        <v>280</v>
      </c>
      <c r="N3426" t="s">
        <v>280</v>
      </c>
      <c r="O3426" s="182" t="s">
        <v>280</v>
      </c>
      <c r="P3426" s="182" t="s">
        <v>280</v>
      </c>
      <c r="Q3426" t="s">
        <v>280</v>
      </c>
      <c r="R3426" t="s">
        <v>280</v>
      </c>
      <c r="S3426" t="s">
        <v>280</v>
      </c>
      <c r="T3426" t="s">
        <v>280</v>
      </c>
    </row>
    <row r="3427" spans="2:20">
      <c r="B3427" t="s">
        <v>280</v>
      </c>
      <c r="C3427" t="s">
        <v>280</v>
      </c>
      <c r="D3427" t="s">
        <v>280</v>
      </c>
      <c r="E3427" t="s">
        <v>280</v>
      </c>
      <c r="F3427" t="s">
        <v>280</v>
      </c>
      <c r="G3427" t="s">
        <v>280</v>
      </c>
      <c r="H3427" t="s">
        <v>280</v>
      </c>
      <c r="I3427" t="s">
        <v>280</v>
      </c>
      <c r="J3427" t="s">
        <v>280</v>
      </c>
      <c r="K3427" t="s">
        <v>280</v>
      </c>
      <c r="L3427" t="s">
        <v>280</v>
      </c>
      <c r="M3427" t="s">
        <v>280</v>
      </c>
      <c r="N3427" t="s">
        <v>280</v>
      </c>
      <c r="O3427" s="182" t="s">
        <v>280</v>
      </c>
      <c r="P3427" s="182" t="s">
        <v>280</v>
      </c>
      <c r="Q3427" t="s">
        <v>280</v>
      </c>
      <c r="R3427" t="s">
        <v>280</v>
      </c>
      <c r="S3427" t="s">
        <v>280</v>
      </c>
      <c r="T3427" t="s">
        <v>280</v>
      </c>
    </row>
    <row r="3428" spans="2:20">
      <c r="B3428" t="s">
        <v>280</v>
      </c>
      <c r="C3428" t="s">
        <v>280</v>
      </c>
      <c r="D3428" t="s">
        <v>280</v>
      </c>
      <c r="E3428" t="s">
        <v>280</v>
      </c>
      <c r="F3428" t="s">
        <v>280</v>
      </c>
      <c r="G3428" t="s">
        <v>280</v>
      </c>
      <c r="H3428" t="s">
        <v>280</v>
      </c>
      <c r="I3428" t="s">
        <v>280</v>
      </c>
      <c r="J3428" t="s">
        <v>280</v>
      </c>
      <c r="K3428" t="s">
        <v>280</v>
      </c>
      <c r="L3428" t="s">
        <v>280</v>
      </c>
      <c r="M3428" t="s">
        <v>280</v>
      </c>
      <c r="N3428" t="s">
        <v>280</v>
      </c>
      <c r="O3428" s="182" t="s">
        <v>280</v>
      </c>
      <c r="P3428" s="182" t="s">
        <v>280</v>
      </c>
      <c r="Q3428" t="s">
        <v>280</v>
      </c>
      <c r="R3428" t="s">
        <v>280</v>
      </c>
      <c r="S3428" t="s">
        <v>280</v>
      </c>
      <c r="T3428" t="s">
        <v>280</v>
      </c>
    </row>
    <row r="3429" spans="2:20">
      <c r="B3429" t="s">
        <v>280</v>
      </c>
      <c r="C3429" t="s">
        <v>280</v>
      </c>
      <c r="D3429" t="s">
        <v>280</v>
      </c>
      <c r="E3429" t="s">
        <v>280</v>
      </c>
      <c r="F3429" t="s">
        <v>280</v>
      </c>
      <c r="G3429" t="s">
        <v>280</v>
      </c>
      <c r="H3429" t="s">
        <v>280</v>
      </c>
      <c r="I3429" t="s">
        <v>280</v>
      </c>
      <c r="J3429" t="s">
        <v>280</v>
      </c>
      <c r="K3429" t="s">
        <v>280</v>
      </c>
      <c r="L3429" t="s">
        <v>280</v>
      </c>
      <c r="M3429" t="s">
        <v>280</v>
      </c>
      <c r="N3429" t="s">
        <v>280</v>
      </c>
      <c r="O3429" s="182" t="s">
        <v>280</v>
      </c>
      <c r="P3429" s="182" t="s">
        <v>280</v>
      </c>
      <c r="Q3429" t="s">
        <v>280</v>
      </c>
      <c r="R3429" t="s">
        <v>280</v>
      </c>
      <c r="S3429" t="s">
        <v>280</v>
      </c>
      <c r="T3429" t="s">
        <v>280</v>
      </c>
    </row>
    <row r="3430" spans="2:20">
      <c r="B3430" t="s">
        <v>280</v>
      </c>
      <c r="C3430" t="s">
        <v>280</v>
      </c>
      <c r="D3430" t="s">
        <v>280</v>
      </c>
      <c r="E3430" t="s">
        <v>280</v>
      </c>
      <c r="F3430" t="s">
        <v>280</v>
      </c>
      <c r="G3430" t="s">
        <v>280</v>
      </c>
      <c r="H3430" t="s">
        <v>280</v>
      </c>
      <c r="I3430" t="s">
        <v>280</v>
      </c>
      <c r="J3430" t="s">
        <v>280</v>
      </c>
      <c r="K3430" t="s">
        <v>280</v>
      </c>
      <c r="L3430" t="s">
        <v>280</v>
      </c>
      <c r="M3430" t="s">
        <v>280</v>
      </c>
      <c r="N3430" t="s">
        <v>280</v>
      </c>
      <c r="O3430" s="182" t="s">
        <v>280</v>
      </c>
      <c r="P3430" s="182" t="s">
        <v>280</v>
      </c>
      <c r="Q3430" t="s">
        <v>280</v>
      </c>
      <c r="R3430" t="s">
        <v>280</v>
      </c>
      <c r="S3430" t="s">
        <v>280</v>
      </c>
      <c r="T3430" t="s">
        <v>280</v>
      </c>
    </row>
    <row r="3431" spans="2:20">
      <c r="B3431" t="s">
        <v>280</v>
      </c>
      <c r="C3431" t="s">
        <v>280</v>
      </c>
      <c r="D3431" t="s">
        <v>280</v>
      </c>
      <c r="E3431" t="s">
        <v>280</v>
      </c>
      <c r="F3431" t="s">
        <v>280</v>
      </c>
      <c r="G3431" t="s">
        <v>280</v>
      </c>
      <c r="H3431" t="s">
        <v>280</v>
      </c>
      <c r="I3431" t="s">
        <v>280</v>
      </c>
      <c r="J3431" t="s">
        <v>280</v>
      </c>
      <c r="K3431" t="s">
        <v>280</v>
      </c>
      <c r="L3431" t="s">
        <v>280</v>
      </c>
      <c r="M3431" t="s">
        <v>280</v>
      </c>
      <c r="N3431" t="s">
        <v>280</v>
      </c>
      <c r="O3431" s="182" t="s">
        <v>280</v>
      </c>
      <c r="P3431" s="182" t="s">
        <v>280</v>
      </c>
      <c r="Q3431" t="s">
        <v>280</v>
      </c>
      <c r="R3431" t="s">
        <v>280</v>
      </c>
      <c r="S3431" t="s">
        <v>280</v>
      </c>
      <c r="T3431" t="s">
        <v>280</v>
      </c>
    </row>
    <row r="3432" spans="2:20">
      <c r="B3432" t="s">
        <v>280</v>
      </c>
      <c r="C3432" t="s">
        <v>280</v>
      </c>
      <c r="D3432" t="s">
        <v>280</v>
      </c>
      <c r="E3432" t="s">
        <v>280</v>
      </c>
      <c r="F3432" t="s">
        <v>280</v>
      </c>
      <c r="G3432" t="s">
        <v>280</v>
      </c>
      <c r="H3432" t="s">
        <v>280</v>
      </c>
      <c r="I3432" t="s">
        <v>280</v>
      </c>
      <c r="J3432" t="s">
        <v>280</v>
      </c>
      <c r="K3432" t="s">
        <v>280</v>
      </c>
      <c r="L3432" t="s">
        <v>280</v>
      </c>
      <c r="M3432" t="s">
        <v>280</v>
      </c>
      <c r="N3432" t="s">
        <v>280</v>
      </c>
      <c r="O3432" s="182" t="s">
        <v>280</v>
      </c>
      <c r="P3432" s="182" t="s">
        <v>280</v>
      </c>
      <c r="Q3432" t="s">
        <v>280</v>
      </c>
      <c r="R3432" t="s">
        <v>280</v>
      </c>
      <c r="S3432" t="s">
        <v>280</v>
      </c>
      <c r="T3432" t="s">
        <v>280</v>
      </c>
    </row>
    <row r="3433" spans="2:20">
      <c r="B3433" t="s">
        <v>280</v>
      </c>
      <c r="C3433" t="s">
        <v>280</v>
      </c>
      <c r="D3433" t="s">
        <v>280</v>
      </c>
      <c r="E3433" t="s">
        <v>280</v>
      </c>
      <c r="F3433" t="s">
        <v>280</v>
      </c>
      <c r="G3433" t="s">
        <v>280</v>
      </c>
      <c r="H3433" t="s">
        <v>280</v>
      </c>
      <c r="I3433" t="s">
        <v>280</v>
      </c>
      <c r="J3433" t="s">
        <v>280</v>
      </c>
      <c r="K3433" t="s">
        <v>280</v>
      </c>
      <c r="L3433" t="s">
        <v>280</v>
      </c>
      <c r="M3433" t="s">
        <v>280</v>
      </c>
      <c r="N3433" t="s">
        <v>280</v>
      </c>
      <c r="O3433" s="182" t="s">
        <v>280</v>
      </c>
      <c r="P3433" s="182" t="s">
        <v>280</v>
      </c>
      <c r="Q3433" t="s">
        <v>280</v>
      </c>
      <c r="R3433" t="s">
        <v>280</v>
      </c>
      <c r="S3433" t="s">
        <v>280</v>
      </c>
      <c r="T3433" t="s">
        <v>280</v>
      </c>
    </row>
    <row r="3434" spans="2:20">
      <c r="B3434" t="s">
        <v>280</v>
      </c>
      <c r="C3434" t="s">
        <v>280</v>
      </c>
      <c r="D3434" t="s">
        <v>280</v>
      </c>
      <c r="E3434" t="s">
        <v>280</v>
      </c>
      <c r="F3434" t="s">
        <v>280</v>
      </c>
      <c r="G3434" t="s">
        <v>280</v>
      </c>
      <c r="H3434" t="s">
        <v>280</v>
      </c>
      <c r="I3434" t="s">
        <v>280</v>
      </c>
      <c r="J3434" t="s">
        <v>280</v>
      </c>
      <c r="K3434" t="s">
        <v>280</v>
      </c>
      <c r="L3434" t="s">
        <v>280</v>
      </c>
      <c r="M3434" t="s">
        <v>280</v>
      </c>
      <c r="N3434" t="s">
        <v>280</v>
      </c>
      <c r="O3434" s="182" t="s">
        <v>280</v>
      </c>
      <c r="P3434" s="182" t="s">
        <v>280</v>
      </c>
      <c r="Q3434" t="s">
        <v>280</v>
      </c>
      <c r="R3434" t="s">
        <v>280</v>
      </c>
      <c r="S3434" t="s">
        <v>280</v>
      </c>
      <c r="T3434" t="s">
        <v>280</v>
      </c>
    </row>
    <row r="3435" spans="2:20">
      <c r="B3435" t="s">
        <v>280</v>
      </c>
      <c r="C3435" t="s">
        <v>280</v>
      </c>
      <c r="D3435" t="s">
        <v>280</v>
      </c>
      <c r="E3435" t="s">
        <v>280</v>
      </c>
      <c r="F3435" t="s">
        <v>280</v>
      </c>
      <c r="G3435" t="s">
        <v>280</v>
      </c>
      <c r="H3435" t="s">
        <v>280</v>
      </c>
      <c r="I3435" t="s">
        <v>280</v>
      </c>
      <c r="J3435" t="s">
        <v>280</v>
      </c>
      <c r="K3435" t="s">
        <v>280</v>
      </c>
      <c r="L3435" t="s">
        <v>280</v>
      </c>
      <c r="M3435" t="s">
        <v>280</v>
      </c>
      <c r="N3435" t="s">
        <v>280</v>
      </c>
      <c r="O3435" s="182" t="s">
        <v>280</v>
      </c>
      <c r="P3435" s="182" t="s">
        <v>280</v>
      </c>
      <c r="Q3435" t="s">
        <v>280</v>
      </c>
      <c r="R3435" t="s">
        <v>280</v>
      </c>
      <c r="S3435" t="s">
        <v>280</v>
      </c>
      <c r="T3435" t="s">
        <v>280</v>
      </c>
    </row>
    <row r="3436" spans="2:20">
      <c r="B3436" t="s">
        <v>280</v>
      </c>
      <c r="C3436" t="s">
        <v>280</v>
      </c>
      <c r="D3436" t="s">
        <v>280</v>
      </c>
      <c r="E3436" t="s">
        <v>280</v>
      </c>
      <c r="F3436" t="s">
        <v>280</v>
      </c>
      <c r="G3436" t="s">
        <v>280</v>
      </c>
      <c r="H3436" t="s">
        <v>280</v>
      </c>
      <c r="I3436" t="s">
        <v>280</v>
      </c>
      <c r="J3436" t="s">
        <v>280</v>
      </c>
      <c r="K3436" t="s">
        <v>280</v>
      </c>
      <c r="L3436" t="s">
        <v>280</v>
      </c>
      <c r="M3436" t="s">
        <v>280</v>
      </c>
      <c r="N3436" t="s">
        <v>280</v>
      </c>
      <c r="O3436" s="182" t="s">
        <v>280</v>
      </c>
      <c r="P3436" s="182" t="s">
        <v>280</v>
      </c>
      <c r="Q3436" t="s">
        <v>280</v>
      </c>
      <c r="R3436" t="s">
        <v>280</v>
      </c>
      <c r="S3436" t="s">
        <v>280</v>
      </c>
      <c r="T3436" t="s">
        <v>280</v>
      </c>
    </row>
    <row r="3437" spans="2:20">
      <c r="B3437" t="s">
        <v>280</v>
      </c>
      <c r="C3437" t="s">
        <v>280</v>
      </c>
      <c r="D3437" t="s">
        <v>280</v>
      </c>
      <c r="E3437" t="s">
        <v>280</v>
      </c>
      <c r="F3437" t="s">
        <v>280</v>
      </c>
      <c r="G3437" t="s">
        <v>280</v>
      </c>
      <c r="H3437" t="s">
        <v>280</v>
      </c>
      <c r="I3437" t="s">
        <v>280</v>
      </c>
      <c r="J3437" t="s">
        <v>280</v>
      </c>
      <c r="K3437" t="s">
        <v>280</v>
      </c>
      <c r="L3437" t="s">
        <v>280</v>
      </c>
      <c r="M3437" t="s">
        <v>280</v>
      </c>
      <c r="N3437" t="s">
        <v>280</v>
      </c>
      <c r="O3437" s="182" t="s">
        <v>280</v>
      </c>
      <c r="P3437" s="182" t="s">
        <v>280</v>
      </c>
      <c r="Q3437" t="s">
        <v>280</v>
      </c>
      <c r="R3437" t="s">
        <v>280</v>
      </c>
      <c r="S3437" t="s">
        <v>280</v>
      </c>
      <c r="T3437" t="s">
        <v>280</v>
      </c>
    </row>
    <row r="3438" spans="2:20">
      <c r="B3438" t="s">
        <v>280</v>
      </c>
      <c r="C3438" t="s">
        <v>280</v>
      </c>
      <c r="D3438" t="s">
        <v>280</v>
      </c>
      <c r="E3438" t="s">
        <v>280</v>
      </c>
      <c r="F3438" t="s">
        <v>280</v>
      </c>
      <c r="G3438" t="s">
        <v>280</v>
      </c>
      <c r="H3438" t="s">
        <v>280</v>
      </c>
      <c r="I3438" t="s">
        <v>280</v>
      </c>
      <c r="J3438" t="s">
        <v>280</v>
      </c>
      <c r="K3438" t="s">
        <v>280</v>
      </c>
      <c r="L3438" t="s">
        <v>280</v>
      </c>
      <c r="M3438" t="s">
        <v>280</v>
      </c>
      <c r="N3438" t="s">
        <v>280</v>
      </c>
      <c r="O3438" s="182" t="s">
        <v>280</v>
      </c>
      <c r="P3438" s="182" t="s">
        <v>280</v>
      </c>
      <c r="Q3438" t="s">
        <v>280</v>
      </c>
      <c r="R3438" t="s">
        <v>280</v>
      </c>
      <c r="S3438" t="s">
        <v>280</v>
      </c>
      <c r="T3438" t="s">
        <v>280</v>
      </c>
    </row>
    <row r="3439" spans="2:20">
      <c r="B3439" t="s">
        <v>280</v>
      </c>
      <c r="C3439" t="s">
        <v>280</v>
      </c>
      <c r="D3439" t="s">
        <v>280</v>
      </c>
      <c r="E3439" t="s">
        <v>280</v>
      </c>
      <c r="F3439" t="s">
        <v>280</v>
      </c>
      <c r="G3439" t="s">
        <v>280</v>
      </c>
      <c r="H3439" t="s">
        <v>280</v>
      </c>
      <c r="I3439" t="s">
        <v>280</v>
      </c>
      <c r="J3439" t="s">
        <v>280</v>
      </c>
      <c r="K3439" t="s">
        <v>280</v>
      </c>
      <c r="L3439" t="s">
        <v>280</v>
      </c>
      <c r="M3439" t="s">
        <v>280</v>
      </c>
      <c r="N3439" t="s">
        <v>280</v>
      </c>
      <c r="O3439" s="182" t="s">
        <v>280</v>
      </c>
      <c r="P3439" s="182" t="s">
        <v>280</v>
      </c>
      <c r="Q3439" t="s">
        <v>280</v>
      </c>
      <c r="R3439" t="s">
        <v>280</v>
      </c>
      <c r="S3439" t="s">
        <v>280</v>
      </c>
      <c r="T3439" t="s">
        <v>280</v>
      </c>
    </row>
    <row r="3440" spans="2:20">
      <c r="B3440" t="s">
        <v>280</v>
      </c>
      <c r="C3440" t="s">
        <v>280</v>
      </c>
      <c r="D3440" t="s">
        <v>280</v>
      </c>
      <c r="E3440" t="s">
        <v>280</v>
      </c>
      <c r="F3440" t="s">
        <v>280</v>
      </c>
      <c r="G3440" t="s">
        <v>280</v>
      </c>
      <c r="H3440" t="s">
        <v>280</v>
      </c>
      <c r="I3440" t="s">
        <v>280</v>
      </c>
      <c r="J3440" t="s">
        <v>280</v>
      </c>
      <c r="K3440" t="s">
        <v>280</v>
      </c>
      <c r="L3440" t="s">
        <v>280</v>
      </c>
      <c r="M3440" t="s">
        <v>280</v>
      </c>
      <c r="N3440" t="s">
        <v>280</v>
      </c>
      <c r="O3440" s="182" t="s">
        <v>280</v>
      </c>
      <c r="P3440" s="182" t="s">
        <v>280</v>
      </c>
      <c r="Q3440" t="s">
        <v>280</v>
      </c>
      <c r="R3440" t="s">
        <v>280</v>
      </c>
      <c r="S3440" t="s">
        <v>280</v>
      </c>
      <c r="T3440" t="s">
        <v>280</v>
      </c>
    </row>
    <row r="3441" spans="2:20">
      <c r="B3441" t="s">
        <v>280</v>
      </c>
      <c r="C3441" t="s">
        <v>280</v>
      </c>
      <c r="D3441" t="s">
        <v>280</v>
      </c>
      <c r="E3441" t="s">
        <v>280</v>
      </c>
      <c r="F3441" t="s">
        <v>280</v>
      </c>
      <c r="G3441" t="s">
        <v>280</v>
      </c>
      <c r="H3441" t="s">
        <v>280</v>
      </c>
      <c r="I3441" t="s">
        <v>280</v>
      </c>
      <c r="J3441" t="s">
        <v>280</v>
      </c>
      <c r="K3441" t="s">
        <v>280</v>
      </c>
      <c r="L3441" t="s">
        <v>280</v>
      </c>
      <c r="M3441" t="s">
        <v>280</v>
      </c>
      <c r="N3441" t="s">
        <v>280</v>
      </c>
      <c r="O3441" s="182" t="s">
        <v>280</v>
      </c>
      <c r="P3441" s="182" t="s">
        <v>280</v>
      </c>
      <c r="Q3441" t="s">
        <v>280</v>
      </c>
      <c r="R3441" t="s">
        <v>280</v>
      </c>
      <c r="S3441" t="s">
        <v>280</v>
      </c>
      <c r="T3441" t="s">
        <v>280</v>
      </c>
    </row>
    <row r="3442" spans="2:20">
      <c r="B3442" t="s">
        <v>280</v>
      </c>
      <c r="C3442" t="s">
        <v>280</v>
      </c>
      <c r="D3442" t="s">
        <v>280</v>
      </c>
      <c r="E3442" t="s">
        <v>280</v>
      </c>
      <c r="F3442" t="s">
        <v>280</v>
      </c>
      <c r="G3442" t="s">
        <v>280</v>
      </c>
      <c r="H3442" t="s">
        <v>280</v>
      </c>
      <c r="I3442" t="s">
        <v>280</v>
      </c>
      <c r="J3442" t="s">
        <v>280</v>
      </c>
      <c r="K3442" t="s">
        <v>280</v>
      </c>
      <c r="L3442" t="s">
        <v>280</v>
      </c>
      <c r="M3442" t="s">
        <v>280</v>
      </c>
      <c r="N3442" t="s">
        <v>280</v>
      </c>
      <c r="O3442" s="182" t="s">
        <v>280</v>
      </c>
      <c r="P3442" s="182" t="s">
        <v>280</v>
      </c>
      <c r="Q3442" t="s">
        <v>280</v>
      </c>
      <c r="R3442" t="s">
        <v>280</v>
      </c>
      <c r="S3442" t="s">
        <v>280</v>
      </c>
      <c r="T3442" t="s">
        <v>280</v>
      </c>
    </row>
    <row r="3443" spans="2:20">
      <c r="B3443" t="s">
        <v>280</v>
      </c>
      <c r="C3443" t="s">
        <v>280</v>
      </c>
      <c r="D3443" t="s">
        <v>280</v>
      </c>
      <c r="E3443" t="s">
        <v>280</v>
      </c>
      <c r="F3443" t="s">
        <v>280</v>
      </c>
      <c r="G3443" t="s">
        <v>280</v>
      </c>
      <c r="H3443" t="s">
        <v>280</v>
      </c>
      <c r="I3443" t="s">
        <v>280</v>
      </c>
      <c r="J3443" t="s">
        <v>280</v>
      </c>
      <c r="K3443" t="s">
        <v>280</v>
      </c>
      <c r="L3443" t="s">
        <v>280</v>
      </c>
      <c r="M3443" t="s">
        <v>280</v>
      </c>
      <c r="N3443" t="s">
        <v>280</v>
      </c>
      <c r="O3443" s="182" t="s">
        <v>280</v>
      </c>
      <c r="P3443" s="182" t="s">
        <v>280</v>
      </c>
      <c r="Q3443" t="s">
        <v>280</v>
      </c>
      <c r="R3443" t="s">
        <v>280</v>
      </c>
      <c r="S3443" t="s">
        <v>280</v>
      </c>
      <c r="T3443" t="s">
        <v>280</v>
      </c>
    </row>
    <row r="3444" spans="2:20">
      <c r="B3444" t="s">
        <v>280</v>
      </c>
      <c r="C3444" t="s">
        <v>280</v>
      </c>
      <c r="D3444" t="s">
        <v>280</v>
      </c>
      <c r="E3444" t="s">
        <v>280</v>
      </c>
      <c r="F3444" t="s">
        <v>280</v>
      </c>
      <c r="G3444" t="s">
        <v>280</v>
      </c>
      <c r="H3444" t="s">
        <v>280</v>
      </c>
      <c r="I3444" t="s">
        <v>280</v>
      </c>
      <c r="J3444" t="s">
        <v>280</v>
      </c>
      <c r="K3444" t="s">
        <v>280</v>
      </c>
      <c r="L3444" t="s">
        <v>280</v>
      </c>
      <c r="M3444" t="s">
        <v>280</v>
      </c>
      <c r="N3444" t="s">
        <v>280</v>
      </c>
      <c r="O3444" s="182" t="s">
        <v>280</v>
      </c>
      <c r="P3444" s="182" t="s">
        <v>280</v>
      </c>
      <c r="Q3444" t="s">
        <v>280</v>
      </c>
      <c r="R3444" t="s">
        <v>280</v>
      </c>
      <c r="S3444" t="s">
        <v>280</v>
      </c>
      <c r="T3444" t="s">
        <v>280</v>
      </c>
    </row>
    <row r="3445" spans="2:20">
      <c r="B3445" t="s">
        <v>280</v>
      </c>
      <c r="C3445" t="s">
        <v>280</v>
      </c>
      <c r="D3445" t="s">
        <v>280</v>
      </c>
      <c r="E3445" t="s">
        <v>280</v>
      </c>
      <c r="F3445" t="s">
        <v>280</v>
      </c>
      <c r="G3445" t="s">
        <v>280</v>
      </c>
      <c r="H3445" t="s">
        <v>280</v>
      </c>
      <c r="I3445" t="s">
        <v>280</v>
      </c>
      <c r="J3445" t="s">
        <v>280</v>
      </c>
      <c r="K3445" t="s">
        <v>280</v>
      </c>
      <c r="L3445" t="s">
        <v>280</v>
      </c>
      <c r="M3445" t="s">
        <v>280</v>
      </c>
      <c r="N3445" t="s">
        <v>280</v>
      </c>
      <c r="O3445" s="182" t="s">
        <v>280</v>
      </c>
      <c r="P3445" s="182" t="s">
        <v>280</v>
      </c>
      <c r="Q3445" t="s">
        <v>280</v>
      </c>
      <c r="R3445" t="s">
        <v>280</v>
      </c>
      <c r="S3445" t="s">
        <v>280</v>
      </c>
      <c r="T3445" t="s">
        <v>280</v>
      </c>
    </row>
    <row r="3446" spans="2:20">
      <c r="B3446" t="s">
        <v>280</v>
      </c>
      <c r="C3446" t="s">
        <v>280</v>
      </c>
      <c r="D3446" t="s">
        <v>280</v>
      </c>
      <c r="E3446" t="s">
        <v>280</v>
      </c>
      <c r="F3446" t="s">
        <v>280</v>
      </c>
      <c r="G3446" t="s">
        <v>280</v>
      </c>
      <c r="H3446" t="s">
        <v>280</v>
      </c>
      <c r="I3446" t="s">
        <v>280</v>
      </c>
      <c r="J3446" t="s">
        <v>280</v>
      </c>
      <c r="K3446" t="s">
        <v>280</v>
      </c>
      <c r="L3446" t="s">
        <v>280</v>
      </c>
      <c r="M3446" t="s">
        <v>280</v>
      </c>
      <c r="N3446" t="s">
        <v>280</v>
      </c>
      <c r="O3446" s="182" t="s">
        <v>280</v>
      </c>
      <c r="P3446" s="182" t="s">
        <v>280</v>
      </c>
      <c r="Q3446" t="s">
        <v>280</v>
      </c>
      <c r="R3446" t="s">
        <v>280</v>
      </c>
      <c r="S3446" t="s">
        <v>280</v>
      </c>
      <c r="T3446" t="s">
        <v>280</v>
      </c>
    </row>
    <row r="3447" spans="2:20">
      <c r="B3447" t="s">
        <v>280</v>
      </c>
      <c r="C3447" t="s">
        <v>280</v>
      </c>
      <c r="D3447" t="s">
        <v>280</v>
      </c>
      <c r="E3447" t="s">
        <v>280</v>
      </c>
      <c r="F3447" t="s">
        <v>280</v>
      </c>
      <c r="G3447" t="s">
        <v>280</v>
      </c>
      <c r="H3447" t="s">
        <v>280</v>
      </c>
      <c r="I3447" t="s">
        <v>280</v>
      </c>
      <c r="J3447" t="s">
        <v>280</v>
      </c>
      <c r="K3447" t="s">
        <v>280</v>
      </c>
      <c r="L3447" t="s">
        <v>280</v>
      </c>
      <c r="M3447" t="s">
        <v>280</v>
      </c>
      <c r="N3447" t="s">
        <v>280</v>
      </c>
      <c r="O3447" s="182" t="s">
        <v>280</v>
      </c>
      <c r="P3447" s="182" t="s">
        <v>280</v>
      </c>
      <c r="Q3447" t="s">
        <v>280</v>
      </c>
      <c r="R3447" t="s">
        <v>280</v>
      </c>
      <c r="S3447" t="s">
        <v>280</v>
      </c>
      <c r="T3447" t="s">
        <v>280</v>
      </c>
    </row>
    <row r="3448" spans="2:20">
      <c r="B3448" t="s">
        <v>280</v>
      </c>
      <c r="C3448" t="s">
        <v>280</v>
      </c>
      <c r="D3448" t="s">
        <v>280</v>
      </c>
      <c r="E3448" t="s">
        <v>280</v>
      </c>
      <c r="F3448" t="s">
        <v>280</v>
      </c>
      <c r="G3448" t="s">
        <v>280</v>
      </c>
      <c r="H3448" t="s">
        <v>280</v>
      </c>
      <c r="I3448" t="s">
        <v>280</v>
      </c>
      <c r="J3448" t="s">
        <v>280</v>
      </c>
      <c r="K3448" t="s">
        <v>280</v>
      </c>
      <c r="L3448" t="s">
        <v>280</v>
      </c>
      <c r="M3448" t="s">
        <v>280</v>
      </c>
      <c r="N3448" t="s">
        <v>280</v>
      </c>
      <c r="O3448" s="182" t="s">
        <v>280</v>
      </c>
      <c r="P3448" s="182" t="s">
        <v>280</v>
      </c>
      <c r="Q3448" t="s">
        <v>280</v>
      </c>
      <c r="R3448" t="s">
        <v>280</v>
      </c>
      <c r="S3448" t="s">
        <v>280</v>
      </c>
      <c r="T3448" t="s">
        <v>280</v>
      </c>
    </row>
    <row r="3449" spans="2:20">
      <c r="B3449" t="s">
        <v>280</v>
      </c>
      <c r="C3449" t="s">
        <v>280</v>
      </c>
      <c r="D3449" t="s">
        <v>280</v>
      </c>
      <c r="E3449" t="s">
        <v>280</v>
      </c>
      <c r="F3449" t="s">
        <v>280</v>
      </c>
      <c r="G3449" t="s">
        <v>280</v>
      </c>
      <c r="H3449" t="s">
        <v>280</v>
      </c>
      <c r="I3449" t="s">
        <v>280</v>
      </c>
      <c r="J3449" t="s">
        <v>280</v>
      </c>
      <c r="K3449" t="s">
        <v>280</v>
      </c>
      <c r="L3449" t="s">
        <v>280</v>
      </c>
      <c r="M3449" t="s">
        <v>280</v>
      </c>
      <c r="N3449" t="s">
        <v>280</v>
      </c>
      <c r="O3449" s="182" t="s">
        <v>280</v>
      </c>
      <c r="P3449" s="182" t="s">
        <v>280</v>
      </c>
      <c r="Q3449" t="s">
        <v>280</v>
      </c>
      <c r="R3449" t="s">
        <v>280</v>
      </c>
      <c r="S3449" t="s">
        <v>280</v>
      </c>
      <c r="T3449" t="s">
        <v>280</v>
      </c>
    </row>
    <row r="3450" spans="2:20">
      <c r="B3450" t="s">
        <v>280</v>
      </c>
      <c r="C3450" t="s">
        <v>280</v>
      </c>
      <c r="D3450" t="s">
        <v>280</v>
      </c>
      <c r="E3450" t="s">
        <v>280</v>
      </c>
      <c r="F3450" t="s">
        <v>280</v>
      </c>
      <c r="G3450" t="s">
        <v>280</v>
      </c>
      <c r="H3450" t="s">
        <v>280</v>
      </c>
      <c r="I3450" t="s">
        <v>280</v>
      </c>
      <c r="J3450" t="s">
        <v>280</v>
      </c>
      <c r="K3450" t="s">
        <v>280</v>
      </c>
      <c r="L3450" t="s">
        <v>280</v>
      </c>
      <c r="M3450" t="s">
        <v>280</v>
      </c>
      <c r="N3450" t="s">
        <v>280</v>
      </c>
      <c r="O3450" s="182" t="s">
        <v>280</v>
      </c>
      <c r="P3450" s="182" t="s">
        <v>280</v>
      </c>
      <c r="Q3450" t="s">
        <v>280</v>
      </c>
      <c r="R3450" t="s">
        <v>280</v>
      </c>
      <c r="S3450" t="s">
        <v>280</v>
      </c>
      <c r="T3450" t="s">
        <v>280</v>
      </c>
    </row>
    <row r="3451" spans="2:20">
      <c r="B3451" t="s">
        <v>280</v>
      </c>
      <c r="C3451" t="s">
        <v>280</v>
      </c>
      <c r="D3451" t="s">
        <v>280</v>
      </c>
      <c r="E3451" t="s">
        <v>280</v>
      </c>
      <c r="F3451" t="s">
        <v>280</v>
      </c>
      <c r="G3451" t="s">
        <v>280</v>
      </c>
      <c r="H3451" t="s">
        <v>280</v>
      </c>
      <c r="I3451" t="s">
        <v>280</v>
      </c>
      <c r="J3451" t="s">
        <v>280</v>
      </c>
      <c r="K3451" t="s">
        <v>280</v>
      </c>
      <c r="L3451" t="s">
        <v>280</v>
      </c>
      <c r="M3451" t="s">
        <v>280</v>
      </c>
      <c r="N3451" t="s">
        <v>280</v>
      </c>
      <c r="O3451" s="182" t="s">
        <v>280</v>
      </c>
      <c r="P3451" s="182" t="s">
        <v>280</v>
      </c>
      <c r="Q3451" t="s">
        <v>280</v>
      </c>
      <c r="R3451" t="s">
        <v>280</v>
      </c>
      <c r="S3451" t="s">
        <v>280</v>
      </c>
      <c r="T3451" t="s">
        <v>280</v>
      </c>
    </row>
    <row r="3452" spans="2:20">
      <c r="B3452" t="s">
        <v>280</v>
      </c>
      <c r="C3452" t="s">
        <v>280</v>
      </c>
      <c r="D3452" t="s">
        <v>280</v>
      </c>
      <c r="E3452" t="s">
        <v>280</v>
      </c>
      <c r="F3452" t="s">
        <v>280</v>
      </c>
      <c r="G3452" t="s">
        <v>280</v>
      </c>
      <c r="H3452" t="s">
        <v>280</v>
      </c>
      <c r="I3452" t="s">
        <v>280</v>
      </c>
      <c r="J3452" t="s">
        <v>280</v>
      </c>
      <c r="K3452" t="s">
        <v>280</v>
      </c>
      <c r="L3452" t="s">
        <v>280</v>
      </c>
      <c r="M3452" t="s">
        <v>280</v>
      </c>
      <c r="N3452" t="s">
        <v>280</v>
      </c>
      <c r="O3452" s="182" t="s">
        <v>280</v>
      </c>
      <c r="P3452" s="182" t="s">
        <v>280</v>
      </c>
      <c r="Q3452" t="s">
        <v>280</v>
      </c>
      <c r="R3452" t="s">
        <v>280</v>
      </c>
      <c r="S3452" t="s">
        <v>280</v>
      </c>
      <c r="T3452" t="s">
        <v>280</v>
      </c>
    </row>
    <row r="3453" spans="2:20">
      <c r="B3453" t="s">
        <v>280</v>
      </c>
      <c r="C3453" t="s">
        <v>280</v>
      </c>
      <c r="D3453" t="s">
        <v>280</v>
      </c>
      <c r="E3453" t="s">
        <v>280</v>
      </c>
      <c r="F3453" t="s">
        <v>280</v>
      </c>
      <c r="G3453" t="s">
        <v>280</v>
      </c>
      <c r="H3453" t="s">
        <v>280</v>
      </c>
      <c r="I3453" t="s">
        <v>280</v>
      </c>
      <c r="J3453" t="s">
        <v>280</v>
      </c>
      <c r="K3453" t="s">
        <v>280</v>
      </c>
      <c r="L3453" t="s">
        <v>280</v>
      </c>
      <c r="M3453" t="s">
        <v>280</v>
      </c>
      <c r="N3453" t="s">
        <v>280</v>
      </c>
      <c r="O3453" s="182" t="s">
        <v>280</v>
      </c>
      <c r="P3453" s="182" t="s">
        <v>280</v>
      </c>
      <c r="Q3453" t="s">
        <v>280</v>
      </c>
      <c r="R3453" t="s">
        <v>280</v>
      </c>
      <c r="S3453" t="s">
        <v>280</v>
      </c>
      <c r="T3453" t="s">
        <v>280</v>
      </c>
    </row>
    <row r="3454" spans="2:20">
      <c r="B3454" t="s">
        <v>280</v>
      </c>
      <c r="C3454" t="s">
        <v>280</v>
      </c>
      <c r="D3454" t="s">
        <v>280</v>
      </c>
      <c r="E3454" t="s">
        <v>280</v>
      </c>
      <c r="F3454" t="s">
        <v>280</v>
      </c>
      <c r="G3454" t="s">
        <v>280</v>
      </c>
      <c r="H3454" t="s">
        <v>280</v>
      </c>
      <c r="I3454" t="s">
        <v>280</v>
      </c>
      <c r="J3454" t="s">
        <v>280</v>
      </c>
      <c r="K3454" t="s">
        <v>280</v>
      </c>
      <c r="L3454" t="s">
        <v>280</v>
      </c>
      <c r="M3454" t="s">
        <v>280</v>
      </c>
      <c r="N3454" t="s">
        <v>280</v>
      </c>
      <c r="O3454" s="182" t="s">
        <v>280</v>
      </c>
      <c r="P3454" s="182" t="s">
        <v>280</v>
      </c>
      <c r="Q3454" t="s">
        <v>280</v>
      </c>
      <c r="R3454" t="s">
        <v>280</v>
      </c>
      <c r="S3454" t="s">
        <v>280</v>
      </c>
      <c r="T3454" t="s">
        <v>280</v>
      </c>
    </row>
    <row r="3455" spans="2:20">
      <c r="B3455" t="s">
        <v>280</v>
      </c>
      <c r="C3455" t="s">
        <v>280</v>
      </c>
      <c r="D3455" t="s">
        <v>280</v>
      </c>
      <c r="E3455" t="s">
        <v>280</v>
      </c>
      <c r="F3455" t="s">
        <v>280</v>
      </c>
      <c r="G3455" t="s">
        <v>280</v>
      </c>
      <c r="H3455" t="s">
        <v>280</v>
      </c>
      <c r="I3455" t="s">
        <v>280</v>
      </c>
      <c r="J3455" t="s">
        <v>280</v>
      </c>
      <c r="K3455" t="s">
        <v>280</v>
      </c>
      <c r="L3455" t="s">
        <v>280</v>
      </c>
      <c r="M3455" t="s">
        <v>280</v>
      </c>
      <c r="N3455" t="s">
        <v>280</v>
      </c>
      <c r="O3455" s="182" t="s">
        <v>280</v>
      </c>
      <c r="P3455" s="182" t="s">
        <v>280</v>
      </c>
      <c r="Q3455" t="s">
        <v>280</v>
      </c>
      <c r="R3455" t="s">
        <v>280</v>
      </c>
      <c r="S3455" t="s">
        <v>280</v>
      </c>
      <c r="T3455" t="s">
        <v>280</v>
      </c>
    </row>
    <row r="3456" spans="2:20">
      <c r="B3456" t="s">
        <v>280</v>
      </c>
      <c r="C3456" t="s">
        <v>280</v>
      </c>
      <c r="D3456" t="s">
        <v>280</v>
      </c>
      <c r="E3456" t="s">
        <v>280</v>
      </c>
      <c r="F3456" t="s">
        <v>280</v>
      </c>
      <c r="G3456" t="s">
        <v>280</v>
      </c>
      <c r="H3456" t="s">
        <v>280</v>
      </c>
      <c r="I3456" t="s">
        <v>280</v>
      </c>
      <c r="J3456" t="s">
        <v>280</v>
      </c>
      <c r="K3456" t="s">
        <v>280</v>
      </c>
      <c r="L3456" t="s">
        <v>280</v>
      </c>
      <c r="M3456" t="s">
        <v>280</v>
      </c>
      <c r="N3456" t="s">
        <v>280</v>
      </c>
      <c r="O3456" s="182" t="s">
        <v>280</v>
      </c>
      <c r="P3456" s="182" t="s">
        <v>280</v>
      </c>
      <c r="Q3456" t="s">
        <v>280</v>
      </c>
      <c r="R3456" t="s">
        <v>280</v>
      </c>
      <c r="S3456" t="s">
        <v>280</v>
      </c>
      <c r="T3456" t="s">
        <v>280</v>
      </c>
    </row>
    <row r="3457" spans="2:20">
      <c r="B3457" t="s">
        <v>280</v>
      </c>
      <c r="C3457" t="s">
        <v>280</v>
      </c>
      <c r="D3457" t="s">
        <v>280</v>
      </c>
      <c r="E3457" t="s">
        <v>280</v>
      </c>
      <c r="F3457" t="s">
        <v>280</v>
      </c>
      <c r="G3457" t="s">
        <v>280</v>
      </c>
      <c r="H3457" t="s">
        <v>280</v>
      </c>
      <c r="I3457" t="s">
        <v>280</v>
      </c>
      <c r="J3457" t="s">
        <v>280</v>
      </c>
      <c r="K3457" t="s">
        <v>280</v>
      </c>
      <c r="L3457" t="s">
        <v>280</v>
      </c>
      <c r="M3457" t="s">
        <v>280</v>
      </c>
      <c r="N3457" t="s">
        <v>280</v>
      </c>
      <c r="O3457" s="182" t="s">
        <v>280</v>
      </c>
      <c r="P3457" s="182" t="s">
        <v>280</v>
      </c>
      <c r="Q3457" t="s">
        <v>280</v>
      </c>
      <c r="R3457" t="s">
        <v>280</v>
      </c>
      <c r="S3457" t="s">
        <v>280</v>
      </c>
      <c r="T3457" t="s">
        <v>280</v>
      </c>
    </row>
    <row r="3458" spans="2:20">
      <c r="B3458" t="s">
        <v>280</v>
      </c>
      <c r="C3458" t="s">
        <v>280</v>
      </c>
      <c r="D3458" t="s">
        <v>280</v>
      </c>
      <c r="E3458" t="s">
        <v>280</v>
      </c>
      <c r="F3458" t="s">
        <v>280</v>
      </c>
      <c r="G3458" t="s">
        <v>280</v>
      </c>
      <c r="H3458" t="s">
        <v>280</v>
      </c>
      <c r="I3458" t="s">
        <v>280</v>
      </c>
      <c r="J3458" t="s">
        <v>280</v>
      </c>
      <c r="K3458" t="s">
        <v>280</v>
      </c>
      <c r="L3458" t="s">
        <v>280</v>
      </c>
      <c r="M3458" t="s">
        <v>280</v>
      </c>
      <c r="N3458" t="s">
        <v>280</v>
      </c>
      <c r="O3458" s="182" t="s">
        <v>280</v>
      </c>
      <c r="P3458" s="182" t="s">
        <v>280</v>
      </c>
      <c r="Q3458" t="s">
        <v>280</v>
      </c>
      <c r="R3458" t="s">
        <v>280</v>
      </c>
      <c r="S3458" t="s">
        <v>280</v>
      </c>
      <c r="T3458" t="s">
        <v>280</v>
      </c>
    </row>
    <row r="3459" spans="2:20">
      <c r="B3459" t="s">
        <v>280</v>
      </c>
      <c r="C3459" t="s">
        <v>280</v>
      </c>
      <c r="D3459" t="s">
        <v>280</v>
      </c>
      <c r="E3459" t="s">
        <v>280</v>
      </c>
      <c r="F3459" t="s">
        <v>280</v>
      </c>
      <c r="G3459" t="s">
        <v>280</v>
      </c>
      <c r="H3459" t="s">
        <v>280</v>
      </c>
      <c r="I3459" t="s">
        <v>280</v>
      </c>
      <c r="J3459" t="s">
        <v>280</v>
      </c>
      <c r="K3459" t="s">
        <v>280</v>
      </c>
      <c r="L3459" t="s">
        <v>280</v>
      </c>
      <c r="M3459" t="s">
        <v>280</v>
      </c>
      <c r="N3459" t="s">
        <v>280</v>
      </c>
      <c r="O3459" s="182" t="s">
        <v>280</v>
      </c>
      <c r="P3459" s="182" t="s">
        <v>280</v>
      </c>
      <c r="Q3459" t="s">
        <v>280</v>
      </c>
      <c r="R3459" t="s">
        <v>280</v>
      </c>
      <c r="S3459" t="s">
        <v>280</v>
      </c>
      <c r="T3459" t="s">
        <v>280</v>
      </c>
    </row>
    <row r="3460" spans="2:20">
      <c r="B3460" t="s">
        <v>280</v>
      </c>
      <c r="C3460" t="s">
        <v>280</v>
      </c>
      <c r="D3460" t="s">
        <v>280</v>
      </c>
      <c r="E3460" t="s">
        <v>280</v>
      </c>
      <c r="F3460" t="s">
        <v>280</v>
      </c>
      <c r="G3460" t="s">
        <v>280</v>
      </c>
      <c r="H3460" t="s">
        <v>280</v>
      </c>
      <c r="I3460" t="s">
        <v>280</v>
      </c>
      <c r="J3460" t="s">
        <v>280</v>
      </c>
      <c r="K3460" t="s">
        <v>280</v>
      </c>
      <c r="L3460" t="s">
        <v>280</v>
      </c>
      <c r="M3460" t="s">
        <v>280</v>
      </c>
      <c r="N3460" t="s">
        <v>280</v>
      </c>
      <c r="O3460" s="182" t="s">
        <v>280</v>
      </c>
      <c r="P3460" s="182" t="s">
        <v>280</v>
      </c>
      <c r="Q3460" t="s">
        <v>280</v>
      </c>
      <c r="R3460" t="s">
        <v>280</v>
      </c>
      <c r="S3460" t="s">
        <v>280</v>
      </c>
      <c r="T3460" t="s">
        <v>280</v>
      </c>
    </row>
    <row r="3461" spans="2:20">
      <c r="B3461" t="s">
        <v>280</v>
      </c>
      <c r="C3461" t="s">
        <v>280</v>
      </c>
      <c r="D3461" t="s">
        <v>280</v>
      </c>
      <c r="E3461" t="s">
        <v>280</v>
      </c>
      <c r="F3461" t="s">
        <v>280</v>
      </c>
      <c r="G3461" t="s">
        <v>280</v>
      </c>
      <c r="H3461" t="s">
        <v>280</v>
      </c>
      <c r="I3461" t="s">
        <v>280</v>
      </c>
      <c r="J3461" t="s">
        <v>280</v>
      </c>
      <c r="K3461" t="s">
        <v>280</v>
      </c>
      <c r="L3461" t="s">
        <v>280</v>
      </c>
      <c r="M3461" t="s">
        <v>280</v>
      </c>
      <c r="N3461" t="s">
        <v>280</v>
      </c>
      <c r="O3461" s="182" t="s">
        <v>280</v>
      </c>
      <c r="P3461" s="182" t="s">
        <v>280</v>
      </c>
      <c r="Q3461" t="s">
        <v>280</v>
      </c>
      <c r="R3461" t="s">
        <v>280</v>
      </c>
      <c r="S3461" t="s">
        <v>280</v>
      </c>
      <c r="T3461" t="s">
        <v>280</v>
      </c>
    </row>
    <row r="3462" spans="2:20">
      <c r="B3462" t="s">
        <v>280</v>
      </c>
      <c r="C3462" t="s">
        <v>280</v>
      </c>
      <c r="D3462" t="s">
        <v>280</v>
      </c>
      <c r="E3462" t="s">
        <v>280</v>
      </c>
      <c r="F3462" t="s">
        <v>280</v>
      </c>
      <c r="G3462" t="s">
        <v>280</v>
      </c>
      <c r="H3462" t="s">
        <v>280</v>
      </c>
      <c r="I3462" t="s">
        <v>280</v>
      </c>
      <c r="J3462" t="s">
        <v>280</v>
      </c>
      <c r="K3462" t="s">
        <v>280</v>
      </c>
      <c r="L3462" t="s">
        <v>280</v>
      </c>
      <c r="M3462" t="s">
        <v>280</v>
      </c>
      <c r="N3462" t="s">
        <v>280</v>
      </c>
      <c r="O3462" s="182" t="s">
        <v>280</v>
      </c>
      <c r="P3462" s="182" t="s">
        <v>280</v>
      </c>
      <c r="Q3462" t="s">
        <v>280</v>
      </c>
      <c r="R3462" t="s">
        <v>280</v>
      </c>
      <c r="S3462" t="s">
        <v>280</v>
      </c>
      <c r="T3462" t="s">
        <v>280</v>
      </c>
    </row>
    <row r="3463" spans="2:20">
      <c r="B3463" t="s">
        <v>280</v>
      </c>
      <c r="C3463" t="s">
        <v>280</v>
      </c>
      <c r="D3463" t="s">
        <v>280</v>
      </c>
      <c r="E3463" t="s">
        <v>280</v>
      </c>
      <c r="F3463" t="s">
        <v>280</v>
      </c>
      <c r="G3463" t="s">
        <v>280</v>
      </c>
      <c r="H3463" t="s">
        <v>280</v>
      </c>
      <c r="I3463" t="s">
        <v>280</v>
      </c>
      <c r="J3463" t="s">
        <v>280</v>
      </c>
      <c r="K3463" t="s">
        <v>280</v>
      </c>
      <c r="L3463" t="s">
        <v>280</v>
      </c>
      <c r="M3463" t="s">
        <v>280</v>
      </c>
      <c r="N3463" t="s">
        <v>280</v>
      </c>
      <c r="O3463" s="182" t="s">
        <v>280</v>
      </c>
      <c r="P3463" s="182" t="s">
        <v>280</v>
      </c>
      <c r="Q3463" t="s">
        <v>280</v>
      </c>
      <c r="R3463" t="s">
        <v>280</v>
      </c>
      <c r="S3463" t="s">
        <v>280</v>
      </c>
      <c r="T3463" t="s">
        <v>280</v>
      </c>
    </row>
    <row r="3464" spans="2:20">
      <c r="B3464" t="s">
        <v>280</v>
      </c>
      <c r="C3464" t="s">
        <v>280</v>
      </c>
      <c r="D3464" t="s">
        <v>280</v>
      </c>
      <c r="E3464" t="s">
        <v>280</v>
      </c>
      <c r="F3464" t="s">
        <v>280</v>
      </c>
      <c r="G3464" t="s">
        <v>280</v>
      </c>
      <c r="H3464" t="s">
        <v>280</v>
      </c>
      <c r="I3464" t="s">
        <v>280</v>
      </c>
      <c r="J3464" t="s">
        <v>280</v>
      </c>
      <c r="K3464" t="s">
        <v>280</v>
      </c>
      <c r="L3464" t="s">
        <v>280</v>
      </c>
      <c r="M3464" t="s">
        <v>280</v>
      </c>
      <c r="N3464" t="s">
        <v>280</v>
      </c>
      <c r="O3464" s="182" t="s">
        <v>280</v>
      </c>
      <c r="P3464" s="182" t="s">
        <v>280</v>
      </c>
      <c r="Q3464" t="s">
        <v>280</v>
      </c>
      <c r="R3464" t="s">
        <v>280</v>
      </c>
      <c r="S3464" t="s">
        <v>280</v>
      </c>
      <c r="T3464" t="s">
        <v>280</v>
      </c>
    </row>
    <row r="3465" spans="2:20">
      <c r="B3465" t="s">
        <v>280</v>
      </c>
      <c r="C3465" t="s">
        <v>280</v>
      </c>
      <c r="D3465" t="s">
        <v>280</v>
      </c>
      <c r="E3465" t="s">
        <v>280</v>
      </c>
      <c r="F3465" t="s">
        <v>280</v>
      </c>
      <c r="G3465" t="s">
        <v>280</v>
      </c>
      <c r="H3465" t="s">
        <v>280</v>
      </c>
      <c r="I3465" t="s">
        <v>280</v>
      </c>
      <c r="J3465" t="s">
        <v>280</v>
      </c>
      <c r="K3465" t="s">
        <v>280</v>
      </c>
      <c r="L3465" t="s">
        <v>280</v>
      </c>
      <c r="M3465" t="s">
        <v>280</v>
      </c>
      <c r="N3465" t="s">
        <v>280</v>
      </c>
      <c r="O3465" s="182" t="s">
        <v>280</v>
      </c>
      <c r="P3465" s="182" t="s">
        <v>280</v>
      </c>
      <c r="Q3465" t="s">
        <v>280</v>
      </c>
      <c r="R3465" t="s">
        <v>280</v>
      </c>
      <c r="S3465" t="s">
        <v>280</v>
      </c>
      <c r="T3465" t="s">
        <v>280</v>
      </c>
    </row>
    <row r="3466" spans="2:20">
      <c r="B3466" t="s">
        <v>280</v>
      </c>
      <c r="C3466" t="s">
        <v>280</v>
      </c>
      <c r="D3466" t="s">
        <v>280</v>
      </c>
      <c r="E3466" t="s">
        <v>280</v>
      </c>
      <c r="F3466" t="s">
        <v>280</v>
      </c>
      <c r="G3466" t="s">
        <v>280</v>
      </c>
      <c r="H3466" t="s">
        <v>280</v>
      </c>
      <c r="I3466" t="s">
        <v>280</v>
      </c>
      <c r="J3466" t="s">
        <v>280</v>
      </c>
      <c r="K3466" t="s">
        <v>280</v>
      </c>
      <c r="L3466" t="s">
        <v>280</v>
      </c>
      <c r="M3466" t="s">
        <v>280</v>
      </c>
      <c r="N3466" t="s">
        <v>280</v>
      </c>
      <c r="O3466" s="182" t="s">
        <v>280</v>
      </c>
      <c r="P3466" s="182" t="s">
        <v>280</v>
      </c>
      <c r="Q3466" t="s">
        <v>280</v>
      </c>
      <c r="R3466" t="s">
        <v>280</v>
      </c>
      <c r="S3466" t="s">
        <v>280</v>
      </c>
      <c r="T3466" t="s">
        <v>280</v>
      </c>
    </row>
    <row r="3467" spans="2:20">
      <c r="B3467" t="s">
        <v>280</v>
      </c>
      <c r="C3467" t="s">
        <v>280</v>
      </c>
      <c r="D3467" t="s">
        <v>280</v>
      </c>
      <c r="E3467" t="s">
        <v>280</v>
      </c>
      <c r="F3467" t="s">
        <v>280</v>
      </c>
      <c r="G3467" t="s">
        <v>280</v>
      </c>
      <c r="H3467" t="s">
        <v>280</v>
      </c>
      <c r="I3467" t="s">
        <v>280</v>
      </c>
      <c r="J3467" t="s">
        <v>280</v>
      </c>
      <c r="K3467" t="s">
        <v>280</v>
      </c>
      <c r="L3467" t="s">
        <v>280</v>
      </c>
      <c r="M3467" t="s">
        <v>280</v>
      </c>
      <c r="N3467" t="s">
        <v>280</v>
      </c>
      <c r="O3467" s="182" t="s">
        <v>280</v>
      </c>
      <c r="P3467" s="182" t="s">
        <v>280</v>
      </c>
      <c r="Q3467" t="s">
        <v>280</v>
      </c>
      <c r="R3467" t="s">
        <v>280</v>
      </c>
      <c r="S3467" t="s">
        <v>280</v>
      </c>
      <c r="T3467" t="s">
        <v>280</v>
      </c>
    </row>
    <row r="3468" spans="2:20">
      <c r="B3468" t="s">
        <v>280</v>
      </c>
      <c r="C3468" t="s">
        <v>280</v>
      </c>
      <c r="D3468" t="s">
        <v>280</v>
      </c>
      <c r="E3468" t="s">
        <v>280</v>
      </c>
      <c r="F3468" t="s">
        <v>280</v>
      </c>
      <c r="G3468" t="s">
        <v>280</v>
      </c>
      <c r="H3468" t="s">
        <v>280</v>
      </c>
      <c r="I3468" t="s">
        <v>280</v>
      </c>
      <c r="J3468" t="s">
        <v>280</v>
      </c>
      <c r="K3468" t="s">
        <v>280</v>
      </c>
      <c r="L3468" t="s">
        <v>280</v>
      </c>
      <c r="M3468" t="s">
        <v>280</v>
      </c>
      <c r="N3468" t="s">
        <v>280</v>
      </c>
      <c r="O3468" s="182" t="s">
        <v>280</v>
      </c>
      <c r="P3468" s="182" t="s">
        <v>280</v>
      </c>
      <c r="Q3468" t="s">
        <v>280</v>
      </c>
      <c r="R3468" t="s">
        <v>280</v>
      </c>
      <c r="S3468" t="s">
        <v>280</v>
      </c>
      <c r="T3468" t="s">
        <v>280</v>
      </c>
    </row>
    <row r="3469" spans="2:20">
      <c r="B3469" t="s">
        <v>280</v>
      </c>
      <c r="C3469" t="s">
        <v>280</v>
      </c>
      <c r="D3469" t="s">
        <v>280</v>
      </c>
      <c r="E3469" t="s">
        <v>280</v>
      </c>
      <c r="F3469" t="s">
        <v>280</v>
      </c>
      <c r="G3469" t="s">
        <v>280</v>
      </c>
      <c r="H3469" t="s">
        <v>280</v>
      </c>
      <c r="I3469" t="s">
        <v>280</v>
      </c>
      <c r="J3469" t="s">
        <v>280</v>
      </c>
      <c r="K3469" t="s">
        <v>280</v>
      </c>
      <c r="L3469" t="s">
        <v>280</v>
      </c>
      <c r="M3469" t="s">
        <v>280</v>
      </c>
      <c r="N3469" t="s">
        <v>280</v>
      </c>
      <c r="O3469" s="182" t="s">
        <v>280</v>
      </c>
      <c r="P3469" s="182" t="s">
        <v>280</v>
      </c>
      <c r="Q3469" t="s">
        <v>280</v>
      </c>
      <c r="R3469" t="s">
        <v>280</v>
      </c>
      <c r="S3469" t="s">
        <v>280</v>
      </c>
      <c r="T3469" t="s">
        <v>280</v>
      </c>
    </row>
    <row r="3470" spans="2:20">
      <c r="B3470" t="s">
        <v>280</v>
      </c>
      <c r="C3470" t="s">
        <v>280</v>
      </c>
      <c r="D3470" t="s">
        <v>280</v>
      </c>
      <c r="E3470" t="s">
        <v>280</v>
      </c>
      <c r="F3470" t="s">
        <v>280</v>
      </c>
      <c r="G3470" t="s">
        <v>280</v>
      </c>
      <c r="H3470" t="s">
        <v>280</v>
      </c>
      <c r="I3470" t="s">
        <v>280</v>
      </c>
      <c r="J3470" t="s">
        <v>280</v>
      </c>
      <c r="K3470" t="s">
        <v>280</v>
      </c>
      <c r="L3470" t="s">
        <v>280</v>
      </c>
      <c r="M3470" t="s">
        <v>280</v>
      </c>
      <c r="N3470" t="s">
        <v>280</v>
      </c>
      <c r="O3470" s="182" t="s">
        <v>280</v>
      </c>
      <c r="P3470" s="182" t="s">
        <v>280</v>
      </c>
      <c r="Q3470" t="s">
        <v>280</v>
      </c>
      <c r="R3470" t="s">
        <v>280</v>
      </c>
      <c r="S3470" t="s">
        <v>280</v>
      </c>
      <c r="T3470" t="s">
        <v>280</v>
      </c>
    </row>
    <row r="3471" spans="2:20">
      <c r="B3471" t="s">
        <v>280</v>
      </c>
      <c r="C3471" t="s">
        <v>280</v>
      </c>
      <c r="D3471" t="s">
        <v>280</v>
      </c>
      <c r="E3471" t="s">
        <v>280</v>
      </c>
      <c r="F3471" t="s">
        <v>280</v>
      </c>
      <c r="G3471" t="s">
        <v>280</v>
      </c>
      <c r="H3471" t="s">
        <v>280</v>
      </c>
      <c r="I3471" t="s">
        <v>280</v>
      </c>
      <c r="J3471" t="s">
        <v>280</v>
      </c>
      <c r="K3471" t="s">
        <v>280</v>
      </c>
      <c r="L3471" t="s">
        <v>280</v>
      </c>
      <c r="M3471" t="s">
        <v>280</v>
      </c>
      <c r="N3471" t="s">
        <v>280</v>
      </c>
      <c r="O3471" s="182" t="s">
        <v>280</v>
      </c>
      <c r="P3471" s="182" t="s">
        <v>280</v>
      </c>
      <c r="Q3471" t="s">
        <v>280</v>
      </c>
      <c r="R3471" t="s">
        <v>280</v>
      </c>
      <c r="S3471" t="s">
        <v>280</v>
      </c>
      <c r="T3471" t="s">
        <v>280</v>
      </c>
    </row>
    <row r="3472" spans="2:20">
      <c r="B3472" t="s">
        <v>280</v>
      </c>
      <c r="C3472" t="s">
        <v>280</v>
      </c>
      <c r="D3472" t="s">
        <v>280</v>
      </c>
      <c r="E3472" t="s">
        <v>280</v>
      </c>
      <c r="F3472" t="s">
        <v>280</v>
      </c>
      <c r="G3472" t="s">
        <v>280</v>
      </c>
      <c r="H3472" t="s">
        <v>280</v>
      </c>
      <c r="I3472" t="s">
        <v>280</v>
      </c>
      <c r="J3472" t="s">
        <v>280</v>
      </c>
      <c r="K3472" t="s">
        <v>280</v>
      </c>
      <c r="L3472" t="s">
        <v>280</v>
      </c>
      <c r="M3472" t="s">
        <v>280</v>
      </c>
      <c r="N3472" t="s">
        <v>280</v>
      </c>
      <c r="O3472" s="182" t="s">
        <v>280</v>
      </c>
      <c r="P3472" s="182" t="s">
        <v>280</v>
      </c>
      <c r="Q3472" t="s">
        <v>280</v>
      </c>
      <c r="R3472" t="s">
        <v>280</v>
      </c>
      <c r="S3472" t="s">
        <v>280</v>
      </c>
      <c r="T3472" t="s">
        <v>280</v>
      </c>
    </row>
    <row r="3473" spans="2:20">
      <c r="B3473" t="s">
        <v>280</v>
      </c>
      <c r="C3473" t="s">
        <v>280</v>
      </c>
      <c r="D3473" t="s">
        <v>280</v>
      </c>
      <c r="E3473" t="s">
        <v>280</v>
      </c>
      <c r="F3473" t="s">
        <v>280</v>
      </c>
      <c r="G3473" t="s">
        <v>280</v>
      </c>
      <c r="H3473" t="s">
        <v>280</v>
      </c>
      <c r="I3473" t="s">
        <v>280</v>
      </c>
      <c r="J3473" t="s">
        <v>280</v>
      </c>
      <c r="K3473" t="s">
        <v>280</v>
      </c>
      <c r="L3473" t="s">
        <v>280</v>
      </c>
      <c r="M3473" t="s">
        <v>280</v>
      </c>
      <c r="N3473" t="s">
        <v>280</v>
      </c>
      <c r="O3473" s="182" t="s">
        <v>280</v>
      </c>
      <c r="P3473" s="182" t="s">
        <v>280</v>
      </c>
      <c r="Q3473" t="s">
        <v>280</v>
      </c>
      <c r="R3473" t="s">
        <v>280</v>
      </c>
      <c r="S3473" t="s">
        <v>280</v>
      </c>
      <c r="T3473" t="s">
        <v>280</v>
      </c>
    </row>
    <row r="3474" spans="2:20">
      <c r="B3474" t="s">
        <v>280</v>
      </c>
      <c r="C3474" t="s">
        <v>280</v>
      </c>
      <c r="D3474" t="s">
        <v>280</v>
      </c>
      <c r="E3474" t="s">
        <v>280</v>
      </c>
      <c r="F3474" t="s">
        <v>280</v>
      </c>
      <c r="G3474" t="s">
        <v>280</v>
      </c>
      <c r="H3474" t="s">
        <v>280</v>
      </c>
      <c r="I3474" t="s">
        <v>280</v>
      </c>
      <c r="J3474" t="s">
        <v>280</v>
      </c>
      <c r="K3474" t="s">
        <v>280</v>
      </c>
      <c r="L3474" t="s">
        <v>280</v>
      </c>
      <c r="M3474" t="s">
        <v>280</v>
      </c>
      <c r="N3474" t="s">
        <v>280</v>
      </c>
      <c r="O3474" s="182" t="s">
        <v>280</v>
      </c>
      <c r="P3474" s="182" t="s">
        <v>280</v>
      </c>
      <c r="Q3474" t="s">
        <v>280</v>
      </c>
      <c r="R3474" t="s">
        <v>280</v>
      </c>
      <c r="S3474" t="s">
        <v>280</v>
      </c>
      <c r="T3474" t="s">
        <v>280</v>
      </c>
    </row>
    <row r="3475" spans="2:20">
      <c r="B3475" t="s">
        <v>280</v>
      </c>
      <c r="C3475" t="s">
        <v>280</v>
      </c>
      <c r="D3475" t="s">
        <v>280</v>
      </c>
      <c r="E3475" t="s">
        <v>280</v>
      </c>
      <c r="F3475" t="s">
        <v>280</v>
      </c>
      <c r="G3475" t="s">
        <v>280</v>
      </c>
      <c r="H3475" t="s">
        <v>280</v>
      </c>
      <c r="I3475" t="s">
        <v>280</v>
      </c>
      <c r="J3475" t="s">
        <v>280</v>
      </c>
      <c r="K3475" t="s">
        <v>280</v>
      </c>
      <c r="L3475" t="s">
        <v>280</v>
      </c>
      <c r="M3475" t="s">
        <v>280</v>
      </c>
      <c r="N3475" t="s">
        <v>280</v>
      </c>
      <c r="O3475" s="182" t="s">
        <v>280</v>
      </c>
      <c r="P3475" s="182" t="s">
        <v>280</v>
      </c>
      <c r="Q3475" t="s">
        <v>280</v>
      </c>
      <c r="R3475" t="s">
        <v>280</v>
      </c>
      <c r="S3475" t="s">
        <v>280</v>
      </c>
      <c r="T3475" t="s">
        <v>280</v>
      </c>
    </row>
    <row r="3476" spans="2:20">
      <c r="B3476" t="s">
        <v>280</v>
      </c>
      <c r="C3476" t="s">
        <v>280</v>
      </c>
      <c r="D3476" t="s">
        <v>280</v>
      </c>
      <c r="E3476" t="s">
        <v>280</v>
      </c>
      <c r="F3476" t="s">
        <v>280</v>
      </c>
      <c r="G3476" t="s">
        <v>280</v>
      </c>
      <c r="H3476" t="s">
        <v>280</v>
      </c>
      <c r="I3476" t="s">
        <v>280</v>
      </c>
      <c r="J3476" t="s">
        <v>280</v>
      </c>
      <c r="K3476" t="s">
        <v>280</v>
      </c>
      <c r="L3476" t="s">
        <v>280</v>
      </c>
      <c r="M3476" t="s">
        <v>280</v>
      </c>
      <c r="N3476" t="s">
        <v>280</v>
      </c>
      <c r="O3476" s="182" t="s">
        <v>280</v>
      </c>
      <c r="P3476" s="182" t="s">
        <v>280</v>
      </c>
      <c r="Q3476" t="s">
        <v>280</v>
      </c>
      <c r="R3476" t="s">
        <v>280</v>
      </c>
      <c r="S3476" t="s">
        <v>280</v>
      </c>
      <c r="T3476" t="s">
        <v>280</v>
      </c>
    </row>
    <row r="3477" spans="2:20">
      <c r="B3477" t="s">
        <v>280</v>
      </c>
      <c r="C3477" t="s">
        <v>280</v>
      </c>
      <c r="D3477" t="s">
        <v>280</v>
      </c>
      <c r="E3477" t="s">
        <v>280</v>
      </c>
      <c r="F3477" t="s">
        <v>280</v>
      </c>
      <c r="G3477" t="s">
        <v>280</v>
      </c>
      <c r="H3477" t="s">
        <v>280</v>
      </c>
      <c r="I3477" t="s">
        <v>280</v>
      </c>
      <c r="J3477" t="s">
        <v>280</v>
      </c>
      <c r="K3477" t="s">
        <v>280</v>
      </c>
      <c r="L3477" t="s">
        <v>280</v>
      </c>
      <c r="M3477" t="s">
        <v>280</v>
      </c>
      <c r="N3477" t="s">
        <v>280</v>
      </c>
      <c r="O3477" s="182" t="s">
        <v>280</v>
      </c>
      <c r="P3477" s="182" t="s">
        <v>280</v>
      </c>
      <c r="Q3477" t="s">
        <v>280</v>
      </c>
      <c r="R3477" t="s">
        <v>280</v>
      </c>
      <c r="S3477" t="s">
        <v>280</v>
      </c>
      <c r="T3477" t="s">
        <v>280</v>
      </c>
    </row>
    <row r="3478" spans="2:20">
      <c r="B3478" t="s">
        <v>280</v>
      </c>
      <c r="C3478" t="s">
        <v>280</v>
      </c>
      <c r="D3478" t="s">
        <v>280</v>
      </c>
      <c r="E3478" t="s">
        <v>280</v>
      </c>
      <c r="F3478" t="s">
        <v>280</v>
      </c>
      <c r="G3478" t="s">
        <v>280</v>
      </c>
      <c r="H3478" t="s">
        <v>280</v>
      </c>
      <c r="I3478" t="s">
        <v>280</v>
      </c>
      <c r="J3478" t="s">
        <v>280</v>
      </c>
      <c r="K3478" t="s">
        <v>280</v>
      </c>
      <c r="L3478" t="s">
        <v>280</v>
      </c>
      <c r="M3478" t="s">
        <v>280</v>
      </c>
      <c r="N3478" t="s">
        <v>280</v>
      </c>
      <c r="O3478" s="182" t="s">
        <v>280</v>
      </c>
      <c r="P3478" s="182" t="s">
        <v>280</v>
      </c>
      <c r="Q3478" t="s">
        <v>280</v>
      </c>
      <c r="R3478" t="s">
        <v>280</v>
      </c>
      <c r="S3478" t="s">
        <v>280</v>
      </c>
      <c r="T3478" t="s">
        <v>280</v>
      </c>
    </row>
    <row r="3479" spans="2:20">
      <c r="B3479" t="s">
        <v>280</v>
      </c>
      <c r="C3479" t="s">
        <v>280</v>
      </c>
      <c r="D3479" t="s">
        <v>280</v>
      </c>
      <c r="E3479" t="s">
        <v>280</v>
      </c>
      <c r="F3479" t="s">
        <v>280</v>
      </c>
      <c r="G3479" t="s">
        <v>280</v>
      </c>
      <c r="H3479" t="s">
        <v>280</v>
      </c>
      <c r="I3479" t="s">
        <v>280</v>
      </c>
      <c r="J3479" t="s">
        <v>280</v>
      </c>
      <c r="K3479" t="s">
        <v>280</v>
      </c>
      <c r="L3479" t="s">
        <v>280</v>
      </c>
      <c r="M3479" t="s">
        <v>280</v>
      </c>
      <c r="N3479" t="s">
        <v>280</v>
      </c>
      <c r="O3479" s="182" t="s">
        <v>280</v>
      </c>
      <c r="P3479" s="182" t="s">
        <v>280</v>
      </c>
      <c r="Q3479" t="s">
        <v>280</v>
      </c>
      <c r="R3479" t="s">
        <v>280</v>
      </c>
      <c r="S3479" t="s">
        <v>280</v>
      </c>
      <c r="T3479" t="s">
        <v>280</v>
      </c>
    </row>
    <row r="3480" spans="2:20">
      <c r="B3480" t="s">
        <v>280</v>
      </c>
      <c r="C3480" t="s">
        <v>280</v>
      </c>
      <c r="D3480" t="s">
        <v>280</v>
      </c>
      <c r="E3480" t="s">
        <v>280</v>
      </c>
      <c r="F3480" t="s">
        <v>280</v>
      </c>
      <c r="G3480" t="s">
        <v>280</v>
      </c>
      <c r="H3480" t="s">
        <v>280</v>
      </c>
      <c r="I3480" t="s">
        <v>280</v>
      </c>
      <c r="J3480" t="s">
        <v>280</v>
      </c>
      <c r="K3480" t="s">
        <v>280</v>
      </c>
      <c r="L3480" t="s">
        <v>280</v>
      </c>
      <c r="M3480" t="s">
        <v>280</v>
      </c>
      <c r="N3480" t="s">
        <v>280</v>
      </c>
      <c r="O3480" s="182" t="s">
        <v>280</v>
      </c>
      <c r="P3480" s="182" t="s">
        <v>280</v>
      </c>
      <c r="Q3480" t="s">
        <v>280</v>
      </c>
      <c r="R3480" t="s">
        <v>280</v>
      </c>
      <c r="S3480" t="s">
        <v>280</v>
      </c>
      <c r="T3480" t="s">
        <v>280</v>
      </c>
    </row>
    <row r="3481" spans="2:20">
      <c r="B3481" t="s">
        <v>280</v>
      </c>
      <c r="C3481" t="s">
        <v>280</v>
      </c>
      <c r="D3481" t="s">
        <v>280</v>
      </c>
      <c r="E3481" t="s">
        <v>280</v>
      </c>
      <c r="F3481" t="s">
        <v>280</v>
      </c>
      <c r="G3481" t="s">
        <v>280</v>
      </c>
      <c r="H3481" t="s">
        <v>280</v>
      </c>
      <c r="I3481" t="s">
        <v>280</v>
      </c>
      <c r="J3481" t="s">
        <v>280</v>
      </c>
      <c r="K3481" t="s">
        <v>280</v>
      </c>
      <c r="L3481" t="s">
        <v>280</v>
      </c>
      <c r="M3481" t="s">
        <v>280</v>
      </c>
      <c r="N3481" t="s">
        <v>280</v>
      </c>
      <c r="O3481" s="182" t="s">
        <v>280</v>
      </c>
      <c r="P3481" s="182" t="s">
        <v>280</v>
      </c>
      <c r="Q3481" t="s">
        <v>280</v>
      </c>
      <c r="R3481" t="s">
        <v>280</v>
      </c>
      <c r="S3481" t="s">
        <v>280</v>
      </c>
      <c r="T3481" t="s">
        <v>280</v>
      </c>
    </row>
    <row r="3482" spans="2:20">
      <c r="B3482" t="s">
        <v>280</v>
      </c>
      <c r="C3482" t="s">
        <v>280</v>
      </c>
      <c r="D3482" t="s">
        <v>280</v>
      </c>
      <c r="E3482" t="s">
        <v>280</v>
      </c>
      <c r="F3482" t="s">
        <v>280</v>
      </c>
      <c r="G3482" t="s">
        <v>280</v>
      </c>
      <c r="H3482" t="s">
        <v>280</v>
      </c>
      <c r="I3482" t="s">
        <v>280</v>
      </c>
      <c r="J3482" t="s">
        <v>280</v>
      </c>
      <c r="K3482" t="s">
        <v>280</v>
      </c>
      <c r="L3482" t="s">
        <v>280</v>
      </c>
      <c r="M3482" t="s">
        <v>280</v>
      </c>
      <c r="N3482" t="s">
        <v>280</v>
      </c>
      <c r="O3482" s="182" t="s">
        <v>280</v>
      </c>
      <c r="P3482" s="182" t="s">
        <v>280</v>
      </c>
      <c r="Q3482" t="s">
        <v>280</v>
      </c>
      <c r="R3482" t="s">
        <v>280</v>
      </c>
      <c r="S3482" t="s">
        <v>280</v>
      </c>
      <c r="T3482" t="s">
        <v>280</v>
      </c>
    </row>
    <row r="3483" spans="2:20">
      <c r="B3483" t="s">
        <v>280</v>
      </c>
      <c r="C3483" t="s">
        <v>280</v>
      </c>
      <c r="D3483" t="s">
        <v>280</v>
      </c>
      <c r="E3483" t="s">
        <v>280</v>
      </c>
      <c r="F3483" t="s">
        <v>280</v>
      </c>
      <c r="G3483" t="s">
        <v>280</v>
      </c>
      <c r="H3483" t="s">
        <v>280</v>
      </c>
      <c r="I3483" t="s">
        <v>280</v>
      </c>
      <c r="J3483" t="s">
        <v>280</v>
      </c>
      <c r="K3483" t="s">
        <v>280</v>
      </c>
      <c r="L3483" t="s">
        <v>280</v>
      </c>
      <c r="M3483" t="s">
        <v>280</v>
      </c>
      <c r="N3483" t="s">
        <v>280</v>
      </c>
      <c r="O3483" s="182" t="s">
        <v>280</v>
      </c>
      <c r="P3483" s="182" t="s">
        <v>280</v>
      </c>
      <c r="Q3483" t="s">
        <v>280</v>
      </c>
      <c r="R3483" t="s">
        <v>280</v>
      </c>
      <c r="S3483" t="s">
        <v>280</v>
      </c>
      <c r="T3483" t="s">
        <v>280</v>
      </c>
    </row>
    <row r="3484" spans="2:20">
      <c r="B3484" t="s">
        <v>280</v>
      </c>
      <c r="C3484" t="s">
        <v>280</v>
      </c>
      <c r="D3484" t="s">
        <v>280</v>
      </c>
      <c r="E3484" t="s">
        <v>280</v>
      </c>
      <c r="F3484" t="s">
        <v>280</v>
      </c>
      <c r="G3484" t="s">
        <v>280</v>
      </c>
      <c r="H3484" t="s">
        <v>280</v>
      </c>
      <c r="I3484" t="s">
        <v>280</v>
      </c>
      <c r="J3484" t="s">
        <v>280</v>
      </c>
      <c r="K3484" t="s">
        <v>280</v>
      </c>
      <c r="L3484" t="s">
        <v>280</v>
      </c>
      <c r="M3484" t="s">
        <v>280</v>
      </c>
      <c r="N3484" t="s">
        <v>280</v>
      </c>
      <c r="O3484" s="182" t="s">
        <v>280</v>
      </c>
      <c r="P3484" s="182" t="s">
        <v>280</v>
      </c>
      <c r="Q3484" t="s">
        <v>280</v>
      </c>
      <c r="R3484" t="s">
        <v>280</v>
      </c>
      <c r="S3484" t="s">
        <v>280</v>
      </c>
      <c r="T3484" t="s">
        <v>280</v>
      </c>
    </row>
    <row r="3485" spans="2:20">
      <c r="B3485" t="s">
        <v>280</v>
      </c>
      <c r="C3485" t="s">
        <v>280</v>
      </c>
      <c r="D3485" t="s">
        <v>280</v>
      </c>
      <c r="E3485" t="s">
        <v>280</v>
      </c>
      <c r="F3485" t="s">
        <v>280</v>
      </c>
      <c r="G3485" t="s">
        <v>280</v>
      </c>
      <c r="H3485" t="s">
        <v>280</v>
      </c>
      <c r="I3485" t="s">
        <v>280</v>
      </c>
      <c r="J3485" t="s">
        <v>280</v>
      </c>
      <c r="K3485" t="s">
        <v>280</v>
      </c>
      <c r="L3485" t="s">
        <v>280</v>
      </c>
      <c r="M3485" t="s">
        <v>280</v>
      </c>
      <c r="N3485" t="s">
        <v>280</v>
      </c>
      <c r="O3485" s="182" t="s">
        <v>280</v>
      </c>
      <c r="P3485" s="182" t="s">
        <v>280</v>
      </c>
      <c r="Q3485" t="s">
        <v>280</v>
      </c>
      <c r="R3485" t="s">
        <v>280</v>
      </c>
      <c r="S3485" t="s">
        <v>280</v>
      </c>
      <c r="T3485" t="s">
        <v>280</v>
      </c>
    </row>
    <row r="3486" spans="2:20">
      <c r="B3486" t="s">
        <v>280</v>
      </c>
      <c r="C3486" t="s">
        <v>280</v>
      </c>
      <c r="D3486" t="s">
        <v>280</v>
      </c>
      <c r="E3486" t="s">
        <v>280</v>
      </c>
      <c r="F3486" t="s">
        <v>280</v>
      </c>
      <c r="G3486" t="s">
        <v>280</v>
      </c>
      <c r="H3486" t="s">
        <v>280</v>
      </c>
      <c r="I3486" t="s">
        <v>280</v>
      </c>
      <c r="J3486" t="s">
        <v>280</v>
      </c>
      <c r="K3486" t="s">
        <v>280</v>
      </c>
      <c r="L3486" t="s">
        <v>280</v>
      </c>
      <c r="M3486" t="s">
        <v>280</v>
      </c>
      <c r="N3486" t="s">
        <v>280</v>
      </c>
      <c r="O3486" s="182" t="s">
        <v>280</v>
      </c>
      <c r="P3486" s="182" t="s">
        <v>280</v>
      </c>
      <c r="Q3486" t="s">
        <v>280</v>
      </c>
      <c r="R3486" t="s">
        <v>280</v>
      </c>
      <c r="S3486" t="s">
        <v>280</v>
      </c>
      <c r="T3486" t="s">
        <v>280</v>
      </c>
    </row>
    <row r="3487" spans="2:20">
      <c r="B3487" t="s">
        <v>280</v>
      </c>
      <c r="C3487" t="s">
        <v>280</v>
      </c>
      <c r="D3487" t="s">
        <v>280</v>
      </c>
      <c r="E3487" t="s">
        <v>280</v>
      </c>
      <c r="F3487" t="s">
        <v>280</v>
      </c>
      <c r="G3487" t="s">
        <v>280</v>
      </c>
      <c r="H3487" t="s">
        <v>280</v>
      </c>
      <c r="I3487" t="s">
        <v>280</v>
      </c>
      <c r="J3487" t="s">
        <v>280</v>
      </c>
      <c r="K3487" t="s">
        <v>280</v>
      </c>
      <c r="L3487" t="s">
        <v>280</v>
      </c>
      <c r="M3487" t="s">
        <v>280</v>
      </c>
      <c r="N3487" t="s">
        <v>280</v>
      </c>
      <c r="O3487" s="182" t="s">
        <v>280</v>
      </c>
      <c r="P3487" s="182" t="s">
        <v>280</v>
      </c>
      <c r="Q3487" t="s">
        <v>280</v>
      </c>
      <c r="R3487" t="s">
        <v>280</v>
      </c>
      <c r="S3487" t="s">
        <v>280</v>
      </c>
      <c r="T3487" t="s">
        <v>280</v>
      </c>
    </row>
    <row r="3488" spans="2:20">
      <c r="B3488" t="s">
        <v>280</v>
      </c>
      <c r="C3488" t="s">
        <v>280</v>
      </c>
      <c r="D3488" t="s">
        <v>280</v>
      </c>
      <c r="E3488" t="s">
        <v>280</v>
      </c>
      <c r="F3488" t="s">
        <v>280</v>
      </c>
      <c r="G3488" t="s">
        <v>280</v>
      </c>
      <c r="H3488" t="s">
        <v>280</v>
      </c>
      <c r="I3488" t="s">
        <v>280</v>
      </c>
      <c r="J3488" t="s">
        <v>280</v>
      </c>
      <c r="K3488" t="s">
        <v>280</v>
      </c>
      <c r="L3488" t="s">
        <v>280</v>
      </c>
      <c r="M3488" t="s">
        <v>280</v>
      </c>
      <c r="N3488" t="s">
        <v>280</v>
      </c>
      <c r="O3488" s="182" t="s">
        <v>280</v>
      </c>
      <c r="P3488" s="182" t="s">
        <v>280</v>
      </c>
      <c r="Q3488" t="s">
        <v>280</v>
      </c>
      <c r="R3488" t="s">
        <v>280</v>
      </c>
      <c r="S3488" t="s">
        <v>280</v>
      </c>
      <c r="T3488" t="s">
        <v>280</v>
      </c>
    </row>
    <row r="3489" spans="2:20">
      <c r="B3489" t="s">
        <v>280</v>
      </c>
      <c r="C3489" t="s">
        <v>280</v>
      </c>
      <c r="D3489" t="s">
        <v>280</v>
      </c>
      <c r="E3489" t="s">
        <v>280</v>
      </c>
      <c r="F3489" t="s">
        <v>280</v>
      </c>
      <c r="G3489" t="s">
        <v>280</v>
      </c>
      <c r="H3489" t="s">
        <v>280</v>
      </c>
      <c r="I3489" t="s">
        <v>280</v>
      </c>
      <c r="J3489" t="s">
        <v>280</v>
      </c>
      <c r="K3489" t="s">
        <v>280</v>
      </c>
      <c r="L3489" t="s">
        <v>280</v>
      </c>
      <c r="M3489" t="s">
        <v>280</v>
      </c>
      <c r="N3489" t="s">
        <v>280</v>
      </c>
      <c r="O3489" s="182" t="s">
        <v>280</v>
      </c>
      <c r="P3489" s="182" t="s">
        <v>280</v>
      </c>
      <c r="Q3489" t="s">
        <v>280</v>
      </c>
      <c r="R3489" t="s">
        <v>280</v>
      </c>
      <c r="S3489" t="s">
        <v>280</v>
      </c>
      <c r="T3489" t="s">
        <v>280</v>
      </c>
    </row>
    <row r="3490" spans="2:20">
      <c r="B3490" t="s">
        <v>280</v>
      </c>
      <c r="C3490" t="s">
        <v>280</v>
      </c>
      <c r="D3490" t="s">
        <v>280</v>
      </c>
      <c r="E3490" t="s">
        <v>280</v>
      </c>
      <c r="F3490" t="s">
        <v>280</v>
      </c>
      <c r="G3490" t="s">
        <v>280</v>
      </c>
      <c r="H3490" t="s">
        <v>280</v>
      </c>
      <c r="I3490" t="s">
        <v>280</v>
      </c>
      <c r="J3490" t="s">
        <v>280</v>
      </c>
      <c r="K3490" t="s">
        <v>280</v>
      </c>
      <c r="L3490" t="s">
        <v>280</v>
      </c>
      <c r="M3490" t="s">
        <v>280</v>
      </c>
      <c r="N3490" t="s">
        <v>280</v>
      </c>
      <c r="O3490" s="182" t="s">
        <v>280</v>
      </c>
      <c r="P3490" s="182" t="s">
        <v>280</v>
      </c>
      <c r="Q3490" t="s">
        <v>280</v>
      </c>
      <c r="R3490" t="s">
        <v>280</v>
      </c>
      <c r="S3490" t="s">
        <v>280</v>
      </c>
      <c r="T3490" t="s">
        <v>280</v>
      </c>
    </row>
    <row r="3491" spans="2:20">
      <c r="B3491" t="s">
        <v>280</v>
      </c>
      <c r="C3491" t="s">
        <v>280</v>
      </c>
      <c r="D3491" t="s">
        <v>280</v>
      </c>
      <c r="E3491" t="s">
        <v>280</v>
      </c>
      <c r="F3491" t="s">
        <v>280</v>
      </c>
      <c r="G3491" t="s">
        <v>280</v>
      </c>
      <c r="H3491" t="s">
        <v>280</v>
      </c>
      <c r="I3491" t="s">
        <v>280</v>
      </c>
      <c r="J3491" t="s">
        <v>280</v>
      </c>
      <c r="K3491" t="s">
        <v>280</v>
      </c>
      <c r="L3491" t="s">
        <v>280</v>
      </c>
      <c r="M3491" t="s">
        <v>280</v>
      </c>
      <c r="N3491" t="s">
        <v>280</v>
      </c>
      <c r="O3491" s="182" t="s">
        <v>280</v>
      </c>
      <c r="P3491" s="182" t="s">
        <v>280</v>
      </c>
      <c r="Q3491" t="s">
        <v>280</v>
      </c>
      <c r="R3491" t="s">
        <v>280</v>
      </c>
      <c r="S3491" t="s">
        <v>280</v>
      </c>
      <c r="T3491" t="s">
        <v>280</v>
      </c>
    </row>
    <row r="3492" spans="2:20">
      <c r="B3492" t="s">
        <v>280</v>
      </c>
      <c r="C3492" t="s">
        <v>280</v>
      </c>
      <c r="D3492" t="s">
        <v>280</v>
      </c>
      <c r="E3492" t="s">
        <v>280</v>
      </c>
      <c r="F3492" t="s">
        <v>280</v>
      </c>
      <c r="G3492" t="s">
        <v>280</v>
      </c>
      <c r="H3492" t="s">
        <v>280</v>
      </c>
      <c r="I3492" t="s">
        <v>280</v>
      </c>
      <c r="J3492" t="s">
        <v>280</v>
      </c>
      <c r="K3492" t="s">
        <v>280</v>
      </c>
      <c r="L3492" t="s">
        <v>280</v>
      </c>
      <c r="M3492" t="s">
        <v>280</v>
      </c>
      <c r="N3492" t="s">
        <v>280</v>
      </c>
      <c r="O3492" s="182" t="s">
        <v>280</v>
      </c>
      <c r="P3492" s="182" t="s">
        <v>280</v>
      </c>
      <c r="Q3492" t="s">
        <v>280</v>
      </c>
      <c r="R3492" t="s">
        <v>280</v>
      </c>
      <c r="S3492" t="s">
        <v>280</v>
      </c>
      <c r="T3492" t="s">
        <v>280</v>
      </c>
    </row>
    <row r="3493" spans="2:20">
      <c r="B3493" t="s">
        <v>280</v>
      </c>
      <c r="C3493" t="s">
        <v>280</v>
      </c>
      <c r="D3493" t="s">
        <v>280</v>
      </c>
      <c r="E3493" t="s">
        <v>280</v>
      </c>
      <c r="F3493" t="s">
        <v>280</v>
      </c>
      <c r="G3493" t="s">
        <v>280</v>
      </c>
      <c r="H3493" t="s">
        <v>280</v>
      </c>
      <c r="I3493" t="s">
        <v>280</v>
      </c>
      <c r="J3493" t="s">
        <v>280</v>
      </c>
      <c r="K3493" t="s">
        <v>280</v>
      </c>
      <c r="L3493" t="s">
        <v>280</v>
      </c>
      <c r="M3493" t="s">
        <v>280</v>
      </c>
      <c r="N3493" t="s">
        <v>280</v>
      </c>
      <c r="O3493" s="182" t="s">
        <v>280</v>
      </c>
      <c r="P3493" s="182" t="s">
        <v>280</v>
      </c>
      <c r="Q3493" t="s">
        <v>280</v>
      </c>
      <c r="R3493" t="s">
        <v>280</v>
      </c>
      <c r="S3493" t="s">
        <v>280</v>
      </c>
      <c r="T3493" t="s">
        <v>280</v>
      </c>
    </row>
    <row r="3494" spans="2:20">
      <c r="B3494" t="s">
        <v>280</v>
      </c>
      <c r="C3494" t="s">
        <v>280</v>
      </c>
      <c r="D3494" t="s">
        <v>280</v>
      </c>
      <c r="E3494" t="s">
        <v>280</v>
      </c>
      <c r="F3494" t="s">
        <v>280</v>
      </c>
      <c r="G3494" t="s">
        <v>280</v>
      </c>
      <c r="H3494" t="s">
        <v>280</v>
      </c>
      <c r="I3494" t="s">
        <v>280</v>
      </c>
      <c r="J3494" t="s">
        <v>280</v>
      </c>
      <c r="K3494" t="s">
        <v>280</v>
      </c>
      <c r="L3494" t="s">
        <v>280</v>
      </c>
      <c r="M3494" t="s">
        <v>280</v>
      </c>
      <c r="N3494" t="s">
        <v>280</v>
      </c>
      <c r="O3494" s="182" t="s">
        <v>280</v>
      </c>
      <c r="P3494" s="182" t="s">
        <v>280</v>
      </c>
      <c r="Q3494" t="s">
        <v>280</v>
      </c>
      <c r="R3494" t="s">
        <v>280</v>
      </c>
      <c r="S3494" t="s">
        <v>280</v>
      </c>
      <c r="T3494" t="s">
        <v>280</v>
      </c>
    </row>
    <row r="3495" spans="2:20">
      <c r="B3495" t="s">
        <v>280</v>
      </c>
      <c r="C3495" t="s">
        <v>280</v>
      </c>
      <c r="D3495" t="s">
        <v>280</v>
      </c>
      <c r="E3495" t="s">
        <v>280</v>
      </c>
      <c r="F3495" t="s">
        <v>280</v>
      </c>
      <c r="G3495" t="s">
        <v>280</v>
      </c>
      <c r="H3495" t="s">
        <v>280</v>
      </c>
      <c r="I3495" t="s">
        <v>280</v>
      </c>
      <c r="J3495" t="s">
        <v>280</v>
      </c>
      <c r="K3495" t="s">
        <v>280</v>
      </c>
      <c r="L3495" t="s">
        <v>280</v>
      </c>
      <c r="M3495" t="s">
        <v>280</v>
      </c>
      <c r="N3495" t="s">
        <v>280</v>
      </c>
      <c r="O3495" s="182" t="s">
        <v>280</v>
      </c>
      <c r="P3495" s="182" t="s">
        <v>280</v>
      </c>
      <c r="Q3495" t="s">
        <v>280</v>
      </c>
      <c r="R3495" t="s">
        <v>280</v>
      </c>
      <c r="S3495" t="s">
        <v>280</v>
      </c>
      <c r="T3495" t="s">
        <v>280</v>
      </c>
    </row>
    <row r="3496" spans="2:20">
      <c r="B3496" t="s">
        <v>280</v>
      </c>
      <c r="C3496" t="s">
        <v>280</v>
      </c>
      <c r="D3496" t="s">
        <v>280</v>
      </c>
      <c r="E3496" t="s">
        <v>280</v>
      </c>
      <c r="F3496" t="s">
        <v>280</v>
      </c>
      <c r="G3496" t="s">
        <v>280</v>
      </c>
      <c r="H3496" t="s">
        <v>280</v>
      </c>
      <c r="I3496" t="s">
        <v>280</v>
      </c>
      <c r="J3496" t="s">
        <v>280</v>
      </c>
      <c r="K3496" t="s">
        <v>280</v>
      </c>
      <c r="L3496" t="s">
        <v>280</v>
      </c>
      <c r="M3496" t="s">
        <v>280</v>
      </c>
      <c r="N3496" t="s">
        <v>280</v>
      </c>
      <c r="O3496" s="182" t="s">
        <v>280</v>
      </c>
      <c r="P3496" s="182" t="s">
        <v>280</v>
      </c>
      <c r="Q3496" t="s">
        <v>280</v>
      </c>
      <c r="R3496" t="s">
        <v>280</v>
      </c>
      <c r="S3496" t="s">
        <v>280</v>
      </c>
      <c r="T3496" t="s">
        <v>280</v>
      </c>
    </row>
    <row r="3497" spans="2:20">
      <c r="B3497" t="s">
        <v>280</v>
      </c>
      <c r="C3497" t="s">
        <v>280</v>
      </c>
      <c r="D3497" t="s">
        <v>280</v>
      </c>
      <c r="E3497" t="s">
        <v>280</v>
      </c>
      <c r="F3497" t="s">
        <v>280</v>
      </c>
      <c r="G3497" t="s">
        <v>280</v>
      </c>
      <c r="H3497" t="s">
        <v>280</v>
      </c>
      <c r="I3497" t="s">
        <v>280</v>
      </c>
      <c r="J3497" t="s">
        <v>280</v>
      </c>
      <c r="K3497" t="s">
        <v>280</v>
      </c>
      <c r="L3497" t="s">
        <v>280</v>
      </c>
      <c r="M3497" t="s">
        <v>280</v>
      </c>
      <c r="N3497" t="s">
        <v>280</v>
      </c>
      <c r="O3497" s="182" t="s">
        <v>280</v>
      </c>
      <c r="P3497" s="182" t="s">
        <v>280</v>
      </c>
      <c r="Q3497" t="s">
        <v>280</v>
      </c>
      <c r="R3497" t="s">
        <v>280</v>
      </c>
      <c r="S3497" t="s">
        <v>280</v>
      </c>
      <c r="T3497" t="s">
        <v>280</v>
      </c>
    </row>
    <row r="3498" spans="2:20">
      <c r="B3498" t="s">
        <v>280</v>
      </c>
      <c r="C3498" t="s">
        <v>280</v>
      </c>
      <c r="D3498" t="s">
        <v>280</v>
      </c>
      <c r="E3498" t="s">
        <v>280</v>
      </c>
      <c r="F3498" t="s">
        <v>280</v>
      </c>
      <c r="G3498" t="s">
        <v>280</v>
      </c>
      <c r="H3498" t="s">
        <v>280</v>
      </c>
      <c r="I3498" t="s">
        <v>280</v>
      </c>
      <c r="J3498" t="s">
        <v>280</v>
      </c>
      <c r="K3498" t="s">
        <v>280</v>
      </c>
      <c r="L3498" t="s">
        <v>280</v>
      </c>
      <c r="M3498" t="s">
        <v>280</v>
      </c>
      <c r="N3498" t="s">
        <v>280</v>
      </c>
      <c r="O3498" s="182" t="s">
        <v>280</v>
      </c>
      <c r="P3498" s="182" t="s">
        <v>280</v>
      </c>
      <c r="Q3498" t="s">
        <v>280</v>
      </c>
      <c r="R3498" t="s">
        <v>280</v>
      </c>
      <c r="S3498" t="s">
        <v>280</v>
      </c>
      <c r="T3498" t="s">
        <v>280</v>
      </c>
    </row>
    <row r="3499" spans="2:20">
      <c r="B3499" t="s">
        <v>280</v>
      </c>
      <c r="C3499" t="s">
        <v>280</v>
      </c>
      <c r="D3499" t="s">
        <v>280</v>
      </c>
      <c r="E3499" t="s">
        <v>280</v>
      </c>
      <c r="F3499" t="s">
        <v>280</v>
      </c>
      <c r="G3499" t="s">
        <v>280</v>
      </c>
      <c r="H3499" t="s">
        <v>280</v>
      </c>
      <c r="I3499" t="s">
        <v>280</v>
      </c>
      <c r="J3499" t="s">
        <v>280</v>
      </c>
      <c r="K3499" t="s">
        <v>280</v>
      </c>
      <c r="L3499" t="s">
        <v>280</v>
      </c>
      <c r="M3499" t="s">
        <v>280</v>
      </c>
      <c r="N3499" t="s">
        <v>280</v>
      </c>
      <c r="O3499" s="182" t="s">
        <v>280</v>
      </c>
      <c r="P3499" s="182" t="s">
        <v>280</v>
      </c>
      <c r="Q3499" t="s">
        <v>280</v>
      </c>
      <c r="R3499" t="s">
        <v>280</v>
      </c>
      <c r="S3499" t="s">
        <v>280</v>
      </c>
      <c r="T3499" t="s">
        <v>280</v>
      </c>
    </row>
    <row r="3500" spans="2:20">
      <c r="B3500" t="s">
        <v>280</v>
      </c>
      <c r="C3500" t="s">
        <v>280</v>
      </c>
      <c r="D3500" t="s">
        <v>280</v>
      </c>
      <c r="E3500" t="s">
        <v>280</v>
      </c>
      <c r="F3500" t="s">
        <v>280</v>
      </c>
      <c r="G3500" t="s">
        <v>280</v>
      </c>
      <c r="H3500" t="s">
        <v>280</v>
      </c>
      <c r="I3500" t="s">
        <v>280</v>
      </c>
      <c r="J3500" t="s">
        <v>280</v>
      </c>
      <c r="K3500" t="s">
        <v>280</v>
      </c>
      <c r="L3500" t="s">
        <v>280</v>
      </c>
      <c r="M3500" t="s">
        <v>280</v>
      </c>
      <c r="N3500" t="s">
        <v>280</v>
      </c>
      <c r="O3500" s="182" t="s">
        <v>280</v>
      </c>
      <c r="P3500" s="182" t="s">
        <v>280</v>
      </c>
      <c r="Q3500" t="s">
        <v>280</v>
      </c>
      <c r="R3500" t="s">
        <v>280</v>
      </c>
      <c r="S3500" t="s">
        <v>280</v>
      </c>
      <c r="T3500" t="s">
        <v>280</v>
      </c>
    </row>
    <row r="3501" spans="2:20">
      <c r="B3501" t="s">
        <v>280</v>
      </c>
      <c r="C3501" t="s">
        <v>280</v>
      </c>
      <c r="D3501" t="s">
        <v>280</v>
      </c>
      <c r="E3501" t="s">
        <v>280</v>
      </c>
      <c r="F3501" t="s">
        <v>280</v>
      </c>
      <c r="G3501" t="s">
        <v>280</v>
      </c>
      <c r="H3501" t="s">
        <v>280</v>
      </c>
      <c r="I3501" t="s">
        <v>280</v>
      </c>
      <c r="J3501" t="s">
        <v>280</v>
      </c>
      <c r="K3501" t="s">
        <v>280</v>
      </c>
      <c r="L3501" t="s">
        <v>280</v>
      </c>
      <c r="M3501" t="s">
        <v>280</v>
      </c>
      <c r="N3501" t="s">
        <v>280</v>
      </c>
      <c r="O3501" s="182" t="s">
        <v>280</v>
      </c>
      <c r="P3501" s="182" t="s">
        <v>280</v>
      </c>
      <c r="Q3501" t="s">
        <v>280</v>
      </c>
      <c r="R3501" t="s">
        <v>280</v>
      </c>
      <c r="S3501" t="s">
        <v>280</v>
      </c>
      <c r="T3501" t="s">
        <v>280</v>
      </c>
    </row>
    <row r="3502" spans="2:20">
      <c r="B3502" t="s">
        <v>280</v>
      </c>
      <c r="C3502" t="s">
        <v>280</v>
      </c>
      <c r="D3502" t="s">
        <v>280</v>
      </c>
      <c r="E3502" t="s">
        <v>280</v>
      </c>
      <c r="F3502" t="s">
        <v>280</v>
      </c>
      <c r="G3502" t="s">
        <v>280</v>
      </c>
      <c r="H3502" t="s">
        <v>280</v>
      </c>
      <c r="I3502" t="s">
        <v>280</v>
      </c>
      <c r="J3502" t="s">
        <v>280</v>
      </c>
      <c r="K3502" t="s">
        <v>280</v>
      </c>
      <c r="L3502" t="s">
        <v>280</v>
      </c>
      <c r="M3502" t="s">
        <v>280</v>
      </c>
      <c r="N3502" t="s">
        <v>280</v>
      </c>
      <c r="O3502" s="182" t="s">
        <v>280</v>
      </c>
      <c r="P3502" s="182" t="s">
        <v>280</v>
      </c>
      <c r="Q3502" t="s">
        <v>280</v>
      </c>
      <c r="R3502" t="s">
        <v>280</v>
      </c>
      <c r="S3502" t="s">
        <v>280</v>
      </c>
      <c r="T3502" t="s">
        <v>280</v>
      </c>
    </row>
    <row r="3503" spans="2:20">
      <c r="B3503" t="s">
        <v>280</v>
      </c>
      <c r="C3503" t="s">
        <v>280</v>
      </c>
      <c r="D3503" t="s">
        <v>280</v>
      </c>
      <c r="E3503" t="s">
        <v>280</v>
      </c>
      <c r="F3503" t="s">
        <v>280</v>
      </c>
      <c r="G3503" t="s">
        <v>280</v>
      </c>
      <c r="H3503" t="s">
        <v>280</v>
      </c>
      <c r="I3503" t="s">
        <v>280</v>
      </c>
      <c r="J3503" t="s">
        <v>280</v>
      </c>
      <c r="K3503" t="s">
        <v>280</v>
      </c>
      <c r="L3503" t="s">
        <v>280</v>
      </c>
      <c r="M3503" t="s">
        <v>280</v>
      </c>
      <c r="N3503" t="s">
        <v>280</v>
      </c>
      <c r="O3503" s="182" t="s">
        <v>280</v>
      </c>
      <c r="P3503" s="182" t="s">
        <v>280</v>
      </c>
      <c r="Q3503" t="s">
        <v>280</v>
      </c>
      <c r="R3503" t="s">
        <v>280</v>
      </c>
      <c r="S3503" t="s">
        <v>280</v>
      </c>
      <c r="T3503" t="s">
        <v>280</v>
      </c>
    </row>
    <row r="3504" spans="2:20">
      <c r="B3504" t="s">
        <v>280</v>
      </c>
      <c r="C3504" t="s">
        <v>280</v>
      </c>
      <c r="D3504" t="s">
        <v>280</v>
      </c>
      <c r="E3504" t="s">
        <v>280</v>
      </c>
      <c r="F3504" t="s">
        <v>280</v>
      </c>
      <c r="G3504" t="s">
        <v>280</v>
      </c>
      <c r="H3504" t="s">
        <v>280</v>
      </c>
      <c r="I3504" t="s">
        <v>280</v>
      </c>
      <c r="J3504" t="s">
        <v>280</v>
      </c>
      <c r="K3504" t="s">
        <v>280</v>
      </c>
      <c r="L3504" t="s">
        <v>280</v>
      </c>
      <c r="M3504" t="s">
        <v>280</v>
      </c>
      <c r="N3504" t="s">
        <v>280</v>
      </c>
      <c r="O3504" s="182" t="s">
        <v>280</v>
      </c>
      <c r="P3504" s="182" t="s">
        <v>280</v>
      </c>
      <c r="Q3504" t="s">
        <v>280</v>
      </c>
      <c r="R3504" t="s">
        <v>280</v>
      </c>
      <c r="S3504" t="s">
        <v>280</v>
      </c>
      <c r="T3504" t="s">
        <v>280</v>
      </c>
    </row>
    <row r="3505" spans="2:20">
      <c r="B3505" t="s">
        <v>280</v>
      </c>
      <c r="C3505" t="s">
        <v>280</v>
      </c>
      <c r="D3505" t="s">
        <v>280</v>
      </c>
      <c r="E3505" t="s">
        <v>280</v>
      </c>
      <c r="F3505" t="s">
        <v>280</v>
      </c>
      <c r="G3505" t="s">
        <v>280</v>
      </c>
      <c r="H3505" t="s">
        <v>280</v>
      </c>
      <c r="I3505" t="s">
        <v>280</v>
      </c>
      <c r="J3505" t="s">
        <v>280</v>
      </c>
      <c r="K3505" t="s">
        <v>280</v>
      </c>
      <c r="L3505" t="s">
        <v>280</v>
      </c>
      <c r="M3505" t="s">
        <v>280</v>
      </c>
      <c r="N3505" t="s">
        <v>280</v>
      </c>
      <c r="O3505" s="182" t="s">
        <v>280</v>
      </c>
      <c r="P3505" s="182" t="s">
        <v>280</v>
      </c>
      <c r="Q3505" t="s">
        <v>280</v>
      </c>
      <c r="R3505" t="s">
        <v>280</v>
      </c>
      <c r="S3505" t="s">
        <v>280</v>
      </c>
      <c r="T3505" t="s">
        <v>280</v>
      </c>
    </row>
    <row r="3506" spans="2:20">
      <c r="B3506" t="s">
        <v>280</v>
      </c>
      <c r="C3506" t="s">
        <v>280</v>
      </c>
      <c r="D3506" t="s">
        <v>280</v>
      </c>
      <c r="E3506" t="s">
        <v>280</v>
      </c>
      <c r="F3506" t="s">
        <v>280</v>
      </c>
      <c r="G3506" t="s">
        <v>280</v>
      </c>
      <c r="H3506" t="s">
        <v>280</v>
      </c>
      <c r="I3506" t="s">
        <v>280</v>
      </c>
      <c r="J3506" t="s">
        <v>280</v>
      </c>
      <c r="K3506" t="s">
        <v>280</v>
      </c>
      <c r="L3506" t="s">
        <v>280</v>
      </c>
      <c r="M3506" t="s">
        <v>280</v>
      </c>
      <c r="N3506" t="s">
        <v>280</v>
      </c>
      <c r="O3506" s="182" t="s">
        <v>280</v>
      </c>
      <c r="P3506" s="182" t="s">
        <v>280</v>
      </c>
      <c r="Q3506" t="s">
        <v>280</v>
      </c>
      <c r="R3506" t="s">
        <v>280</v>
      </c>
      <c r="S3506" t="s">
        <v>280</v>
      </c>
      <c r="T3506" t="s">
        <v>280</v>
      </c>
    </row>
    <row r="3507" spans="2:20">
      <c r="B3507" t="s">
        <v>280</v>
      </c>
      <c r="C3507" t="s">
        <v>280</v>
      </c>
      <c r="D3507" t="s">
        <v>280</v>
      </c>
      <c r="E3507" t="s">
        <v>280</v>
      </c>
      <c r="F3507" t="s">
        <v>280</v>
      </c>
      <c r="G3507" t="s">
        <v>280</v>
      </c>
      <c r="H3507" t="s">
        <v>280</v>
      </c>
      <c r="I3507" t="s">
        <v>280</v>
      </c>
      <c r="J3507" t="s">
        <v>280</v>
      </c>
      <c r="K3507" t="s">
        <v>280</v>
      </c>
      <c r="L3507" t="s">
        <v>280</v>
      </c>
      <c r="M3507" t="s">
        <v>280</v>
      </c>
      <c r="N3507" t="s">
        <v>280</v>
      </c>
      <c r="O3507" s="182" t="s">
        <v>280</v>
      </c>
      <c r="P3507" s="182" t="s">
        <v>280</v>
      </c>
      <c r="Q3507" t="s">
        <v>280</v>
      </c>
      <c r="R3507" t="s">
        <v>280</v>
      </c>
      <c r="S3507" t="s">
        <v>280</v>
      </c>
      <c r="T3507" t="s">
        <v>280</v>
      </c>
    </row>
    <row r="3508" spans="2:20">
      <c r="B3508" t="s">
        <v>280</v>
      </c>
      <c r="C3508" t="s">
        <v>280</v>
      </c>
      <c r="D3508" t="s">
        <v>280</v>
      </c>
      <c r="E3508" t="s">
        <v>280</v>
      </c>
      <c r="F3508" t="s">
        <v>280</v>
      </c>
      <c r="G3508" t="s">
        <v>280</v>
      </c>
      <c r="H3508" t="s">
        <v>280</v>
      </c>
      <c r="I3508" t="s">
        <v>280</v>
      </c>
      <c r="J3508" t="s">
        <v>280</v>
      </c>
      <c r="K3508" t="s">
        <v>280</v>
      </c>
      <c r="L3508" t="s">
        <v>280</v>
      </c>
      <c r="M3508" t="s">
        <v>280</v>
      </c>
      <c r="N3508" t="s">
        <v>280</v>
      </c>
      <c r="O3508" s="182" t="s">
        <v>280</v>
      </c>
      <c r="P3508" s="182" t="s">
        <v>280</v>
      </c>
      <c r="Q3508" t="s">
        <v>280</v>
      </c>
      <c r="R3508" t="s">
        <v>280</v>
      </c>
      <c r="S3508" t="s">
        <v>280</v>
      </c>
      <c r="T3508" t="s">
        <v>280</v>
      </c>
    </row>
    <row r="3509" spans="2:20">
      <c r="B3509" t="s">
        <v>280</v>
      </c>
      <c r="C3509" t="s">
        <v>280</v>
      </c>
      <c r="D3509" t="s">
        <v>280</v>
      </c>
      <c r="E3509" t="s">
        <v>280</v>
      </c>
      <c r="F3509" t="s">
        <v>280</v>
      </c>
      <c r="G3509" t="s">
        <v>280</v>
      </c>
      <c r="H3509" t="s">
        <v>280</v>
      </c>
      <c r="I3509" t="s">
        <v>280</v>
      </c>
      <c r="J3509" t="s">
        <v>280</v>
      </c>
      <c r="K3509" t="s">
        <v>280</v>
      </c>
      <c r="L3509" t="s">
        <v>280</v>
      </c>
      <c r="M3509" t="s">
        <v>280</v>
      </c>
      <c r="N3509" t="s">
        <v>280</v>
      </c>
      <c r="O3509" s="182" t="s">
        <v>280</v>
      </c>
      <c r="P3509" s="182" t="s">
        <v>280</v>
      </c>
      <c r="Q3509" t="s">
        <v>280</v>
      </c>
      <c r="R3509" t="s">
        <v>280</v>
      </c>
      <c r="S3509" t="s">
        <v>280</v>
      </c>
      <c r="T3509" t="s">
        <v>280</v>
      </c>
    </row>
    <row r="3510" spans="2:20">
      <c r="B3510" t="s">
        <v>280</v>
      </c>
      <c r="C3510" t="s">
        <v>280</v>
      </c>
      <c r="D3510" t="s">
        <v>280</v>
      </c>
      <c r="E3510" t="s">
        <v>280</v>
      </c>
      <c r="F3510" t="s">
        <v>280</v>
      </c>
      <c r="G3510" t="s">
        <v>280</v>
      </c>
      <c r="H3510" t="s">
        <v>280</v>
      </c>
      <c r="I3510" t="s">
        <v>280</v>
      </c>
      <c r="J3510" t="s">
        <v>280</v>
      </c>
      <c r="K3510" t="s">
        <v>280</v>
      </c>
      <c r="L3510" t="s">
        <v>280</v>
      </c>
      <c r="M3510" t="s">
        <v>280</v>
      </c>
      <c r="N3510" t="s">
        <v>280</v>
      </c>
      <c r="O3510" s="182" t="s">
        <v>280</v>
      </c>
      <c r="P3510" s="182" t="s">
        <v>280</v>
      </c>
      <c r="Q3510" t="s">
        <v>280</v>
      </c>
      <c r="R3510" t="s">
        <v>280</v>
      </c>
      <c r="S3510" t="s">
        <v>280</v>
      </c>
      <c r="T3510" t="s">
        <v>280</v>
      </c>
    </row>
    <row r="3511" spans="2:20">
      <c r="B3511" t="s">
        <v>280</v>
      </c>
      <c r="C3511" t="s">
        <v>280</v>
      </c>
      <c r="D3511" t="s">
        <v>280</v>
      </c>
      <c r="E3511" t="s">
        <v>280</v>
      </c>
      <c r="F3511" t="s">
        <v>280</v>
      </c>
      <c r="G3511" t="s">
        <v>280</v>
      </c>
      <c r="H3511" t="s">
        <v>280</v>
      </c>
      <c r="I3511" t="s">
        <v>280</v>
      </c>
      <c r="J3511" t="s">
        <v>280</v>
      </c>
      <c r="K3511" t="s">
        <v>280</v>
      </c>
      <c r="L3511" t="s">
        <v>280</v>
      </c>
      <c r="M3511" t="s">
        <v>280</v>
      </c>
      <c r="N3511" t="s">
        <v>280</v>
      </c>
      <c r="O3511" s="182" t="s">
        <v>280</v>
      </c>
      <c r="P3511" s="182" t="s">
        <v>280</v>
      </c>
      <c r="Q3511" t="s">
        <v>280</v>
      </c>
      <c r="R3511" t="s">
        <v>280</v>
      </c>
      <c r="S3511" t="s">
        <v>280</v>
      </c>
      <c r="T3511" t="s">
        <v>280</v>
      </c>
    </row>
    <row r="3512" spans="2:20">
      <c r="B3512" t="s">
        <v>280</v>
      </c>
      <c r="C3512" t="s">
        <v>280</v>
      </c>
      <c r="D3512" t="s">
        <v>280</v>
      </c>
      <c r="E3512" t="s">
        <v>280</v>
      </c>
      <c r="F3512" t="s">
        <v>280</v>
      </c>
      <c r="G3512" t="s">
        <v>280</v>
      </c>
      <c r="H3512" t="s">
        <v>280</v>
      </c>
      <c r="I3512" t="s">
        <v>280</v>
      </c>
      <c r="J3512" t="s">
        <v>280</v>
      </c>
      <c r="K3512" t="s">
        <v>280</v>
      </c>
      <c r="L3512" t="s">
        <v>280</v>
      </c>
      <c r="M3512" t="s">
        <v>280</v>
      </c>
      <c r="N3512" t="s">
        <v>280</v>
      </c>
      <c r="O3512" s="182" t="s">
        <v>280</v>
      </c>
      <c r="P3512" s="182" t="s">
        <v>280</v>
      </c>
      <c r="Q3512" t="s">
        <v>280</v>
      </c>
      <c r="R3512" t="s">
        <v>280</v>
      </c>
      <c r="S3512" t="s">
        <v>280</v>
      </c>
      <c r="T3512" t="s">
        <v>280</v>
      </c>
    </row>
    <row r="3513" spans="2:20">
      <c r="B3513" t="s">
        <v>280</v>
      </c>
      <c r="C3513" t="s">
        <v>280</v>
      </c>
      <c r="D3513" t="s">
        <v>280</v>
      </c>
      <c r="E3513" t="s">
        <v>280</v>
      </c>
      <c r="F3513" t="s">
        <v>280</v>
      </c>
      <c r="G3513" t="s">
        <v>280</v>
      </c>
      <c r="H3513" t="s">
        <v>280</v>
      </c>
      <c r="I3513" t="s">
        <v>280</v>
      </c>
      <c r="J3513" t="s">
        <v>280</v>
      </c>
      <c r="K3513" t="s">
        <v>280</v>
      </c>
      <c r="L3513" t="s">
        <v>280</v>
      </c>
      <c r="M3513" t="s">
        <v>280</v>
      </c>
      <c r="N3513" t="s">
        <v>280</v>
      </c>
      <c r="O3513" s="182" t="s">
        <v>280</v>
      </c>
      <c r="P3513" s="182" t="s">
        <v>280</v>
      </c>
      <c r="Q3513" t="s">
        <v>280</v>
      </c>
      <c r="R3513" t="s">
        <v>280</v>
      </c>
      <c r="S3513" t="s">
        <v>280</v>
      </c>
      <c r="T3513" t="s">
        <v>280</v>
      </c>
    </row>
    <row r="3514" spans="2:20">
      <c r="B3514" t="s">
        <v>280</v>
      </c>
      <c r="C3514" t="s">
        <v>280</v>
      </c>
      <c r="D3514" t="s">
        <v>280</v>
      </c>
      <c r="E3514" t="s">
        <v>280</v>
      </c>
      <c r="F3514" t="s">
        <v>280</v>
      </c>
      <c r="G3514" t="s">
        <v>280</v>
      </c>
      <c r="H3514" t="s">
        <v>280</v>
      </c>
      <c r="I3514" t="s">
        <v>280</v>
      </c>
      <c r="J3514" t="s">
        <v>280</v>
      </c>
      <c r="K3514" t="s">
        <v>280</v>
      </c>
      <c r="L3514" t="s">
        <v>280</v>
      </c>
      <c r="M3514" t="s">
        <v>280</v>
      </c>
      <c r="N3514" t="s">
        <v>280</v>
      </c>
      <c r="O3514" s="182" t="s">
        <v>280</v>
      </c>
      <c r="P3514" s="182" t="s">
        <v>280</v>
      </c>
      <c r="Q3514" t="s">
        <v>280</v>
      </c>
      <c r="R3514" t="s">
        <v>280</v>
      </c>
      <c r="S3514" t="s">
        <v>280</v>
      </c>
      <c r="T3514" t="s">
        <v>280</v>
      </c>
    </row>
    <row r="3515" spans="2:20">
      <c r="B3515" t="s">
        <v>280</v>
      </c>
      <c r="C3515" t="s">
        <v>280</v>
      </c>
      <c r="D3515" t="s">
        <v>280</v>
      </c>
      <c r="E3515" t="s">
        <v>280</v>
      </c>
      <c r="F3515" t="s">
        <v>280</v>
      </c>
      <c r="G3515" t="s">
        <v>280</v>
      </c>
      <c r="H3515" t="s">
        <v>280</v>
      </c>
      <c r="I3515" t="s">
        <v>280</v>
      </c>
      <c r="J3515" t="s">
        <v>280</v>
      </c>
      <c r="K3515" t="s">
        <v>280</v>
      </c>
      <c r="L3515" t="s">
        <v>280</v>
      </c>
      <c r="M3515" t="s">
        <v>280</v>
      </c>
      <c r="N3515" t="s">
        <v>280</v>
      </c>
      <c r="O3515" s="182" t="s">
        <v>280</v>
      </c>
      <c r="P3515" s="182" t="s">
        <v>280</v>
      </c>
      <c r="Q3515" t="s">
        <v>280</v>
      </c>
      <c r="R3515" t="s">
        <v>280</v>
      </c>
      <c r="S3515" t="s">
        <v>280</v>
      </c>
      <c r="T3515" t="s">
        <v>280</v>
      </c>
    </row>
    <row r="3516" spans="2:20">
      <c r="B3516" t="s">
        <v>280</v>
      </c>
      <c r="C3516" t="s">
        <v>280</v>
      </c>
      <c r="D3516" t="s">
        <v>280</v>
      </c>
      <c r="E3516" t="s">
        <v>280</v>
      </c>
      <c r="F3516" t="s">
        <v>280</v>
      </c>
      <c r="G3516" t="s">
        <v>280</v>
      </c>
      <c r="H3516" t="s">
        <v>280</v>
      </c>
      <c r="I3516" t="s">
        <v>280</v>
      </c>
      <c r="J3516" t="s">
        <v>280</v>
      </c>
      <c r="K3516" t="s">
        <v>280</v>
      </c>
      <c r="L3516" t="s">
        <v>280</v>
      </c>
      <c r="M3516" t="s">
        <v>280</v>
      </c>
      <c r="N3516" t="s">
        <v>280</v>
      </c>
      <c r="O3516" s="182" t="s">
        <v>280</v>
      </c>
      <c r="P3516" s="182" t="s">
        <v>280</v>
      </c>
      <c r="Q3516" t="s">
        <v>280</v>
      </c>
      <c r="R3516" t="s">
        <v>280</v>
      </c>
      <c r="S3516" t="s">
        <v>280</v>
      </c>
      <c r="T3516" t="s">
        <v>280</v>
      </c>
    </row>
    <row r="3517" spans="2:20">
      <c r="B3517" t="s">
        <v>280</v>
      </c>
      <c r="C3517" t="s">
        <v>280</v>
      </c>
      <c r="D3517" t="s">
        <v>280</v>
      </c>
      <c r="E3517" t="s">
        <v>280</v>
      </c>
      <c r="F3517" t="s">
        <v>280</v>
      </c>
      <c r="G3517" t="s">
        <v>280</v>
      </c>
      <c r="H3517" t="s">
        <v>280</v>
      </c>
      <c r="I3517" t="s">
        <v>280</v>
      </c>
      <c r="J3517" t="s">
        <v>280</v>
      </c>
      <c r="K3517" t="s">
        <v>280</v>
      </c>
      <c r="L3517" t="s">
        <v>280</v>
      </c>
      <c r="M3517" t="s">
        <v>280</v>
      </c>
      <c r="N3517" t="s">
        <v>280</v>
      </c>
      <c r="O3517" s="182" t="s">
        <v>280</v>
      </c>
      <c r="P3517" s="182" t="s">
        <v>280</v>
      </c>
      <c r="Q3517" t="s">
        <v>280</v>
      </c>
      <c r="R3517" t="s">
        <v>280</v>
      </c>
      <c r="S3517" t="s">
        <v>280</v>
      </c>
      <c r="T3517" t="s">
        <v>280</v>
      </c>
    </row>
    <row r="3518" spans="2:20">
      <c r="B3518" t="s">
        <v>280</v>
      </c>
      <c r="C3518" t="s">
        <v>280</v>
      </c>
      <c r="D3518" t="s">
        <v>280</v>
      </c>
      <c r="E3518" t="s">
        <v>280</v>
      </c>
      <c r="F3518" t="s">
        <v>280</v>
      </c>
      <c r="G3518" t="s">
        <v>280</v>
      </c>
      <c r="H3518" t="s">
        <v>280</v>
      </c>
      <c r="I3518" t="s">
        <v>280</v>
      </c>
      <c r="J3518" t="s">
        <v>280</v>
      </c>
      <c r="K3518" t="s">
        <v>280</v>
      </c>
      <c r="L3518" t="s">
        <v>280</v>
      </c>
      <c r="M3518" t="s">
        <v>280</v>
      </c>
      <c r="N3518" t="s">
        <v>280</v>
      </c>
      <c r="O3518" s="182" t="s">
        <v>280</v>
      </c>
      <c r="P3518" s="182" t="s">
        <v>280</v>
      </c>
      <c r="Q3518" t="s">
        <v>280</v>
      </c>
      <c r="R3518" t="s">
        <v>280</v>
      </c>
      <c r="S3518" t="s">
        <v>280</v>
      </c>
      <c r="T3518" t="s">
        <v>280</v>
      </c>
    </row>
    <row r="3519" spans="2:20">
      <c r="B3519" t="s">
        <v>280</v>
      </c>
      <c r="C3519" t="s">
        <v>280</v>
      </c>
      <c r="D3519" t="s">
        <v>280</v>
      </c>
      <c r="E3519" t="s">
        <v>280</v>
      </c>
      <c r="F3519" t="s">
        <v>280</v>
      </c>
      <c r="G3519" t="s">
        <v>280</v>
      </c>
      <c r="H3519" t="s">
        <v>280</v>
      </c>
      <c r="I3519" t="s">
        <v>280</v>
      </c>
      <c r="J3519" t="s">
        <v>280</v>
      </c>
      <c r="K3519" t="s">
        <v>280</v>
      </c>
      <c r="L3519" t="s">
        <v>280</v>
      </c>
      <c r="M3519" t="s">
        <v>280</v>
      </c>
      <c r="N3519" t="s">
        <v>280</v>
      </c>
      <c r="O3519" s="182" t="s">
        <v>280</v>
      </c>
      <c r="P3519" s="182" t="s">
        <v>280</v>
      </c>
      <c r="Q3519" t="s">
        <v>280</v>
      </c>
      <c r="R3519" t="s">
        <v>280</v>
      </c>
      <c r="S3519" t="s">
        <v>280</v>
      </c>
      <c r="T3519" t="s">
        <v>280</v>
      </c>
    </row>
    <row r="3520" spans="2:20">
      <c r="B3520" t="s">
        <v>280</v>
      </c>
      <c r="C3520" t="s">
        <v>280</v>
      </c>
      <c r="D3520" t="s">
        <v>280</v>
      </c>
      <c r="E3520" t="s">
        <v>280</v>
      </c>
      <c r="F3520" t="s">
        <v>280</v>
      </c>
      <c r="G3520" t="s">
        <v>280</v>
      </c>
      <c r="H3520" t="s">
        <v>280</v>
      </c>
      <c r="I3520" t="s">
        <v>280</v>
      </c>
      <c r="J3520" t="s">
        <v>280</v>
      </c>
      <c r="K3520" t="s">
        <v>280</v>
      </c>
      <c r="L3520" t="s">
        <v>280</v>
      </c>
      <c r="M3520" t="s">
        <v>280</v>
      </c>
      <c r="N3520" t="s">
        <v>280</v>
      </c>
      <c r="O3520" s="182" t="s">
        <v>280</v>
      </c>
      <c r="P3520" s="182" t="s">
        <v>280</v>
      </c>
      <c r="Q3520" t="s">
        <v>280</v>
      </c>
      <c r="R3520" t="s">
        <v>280</v>
      </c>
      <c r="S3520" t="s">
        <v>280</v>
      </c>
      <c r="T3520" t="s">
        <v>280</v>
      </c>
    </row>
    <row r="3521" spans="2:20">
      <c r="B3521" t="s">
        <v>280</v>
      </c>
      <c r="C3521" t="s">
        <v>280</v>
      </c>
      <c r="D3521" t="s">
        <v>280</v>
      </c>
      <c r="E3521" t="s">
        <v>280</v>
      </c>
      <c r="F3521" t="s">
        <v>280</v>
      </c>
      <c r="G3521" t="s">
        <v>280</v>
      </c>
      <c r="H3521" t="s">
        <v>280</v>
      </c>
      <c r="I3521" t="s">
        <v>280</v>
      </c>
      <c r="J3521" t="s">
        <v>280</v>
      </c>
      <c r="K3521" t="s">
        <v>280</v>
      </c>
      <c r="L3521" t="s">
        <v>280</v>
      </c>
      <c r="M3521" t="s">
        <v>280</v>
      </c>
      <c r="N3521" t="s">
        <v>280</v>
      </c>
      <c r="O3521" s="182" t="s">
        <v>280</v>
      </c>
      <c r="P3521" s="182" t="s">
        <v>280</v>
      </c>
      <c r="Q3521" t="s">
        <v>280</v>
      </c>
      <c r="R3521" t="s">
        <v>280</v>
      </c>
      <c r="S3521" t="s">
        <v>280</v>
      </c>
      <c r="T3521" t="s">
        <v>280</v>
      </c>
    </row>
    <row r="3522" spans="2:20">
      <c r="B3522" t="s">
        <v>280</v>
      </c>
      <c r="C3522" t="s">
        <v>280</v>
      </c>
      <c r="D3522" t="s">
        <v>280</v>
      </c>
      <c r="E3522" t="s">
        <v>280</v>
      </c>
      <c r="F3522" t="s">
        <v>280</v>
      </c>
      <c r="G3522" t="s">
        <v>280</v>
      </c>
      <c r="H3522" t="s">
        <v>280</v>
      </c>
      <c r="I3522" t="s">
        <v>280</v>
      </c>
      <c r="J3522" t="s">
        <v>280</v>
      </c>
      <c r="K3522" t="s">
        <v>280</v>
      </c>
      <c r="L3522" t="s">
        <v>280</v>
      </c>
      <c r="M3522" t="s">
        <v>280</v>
      </c>
      <c r="N3522" t="s">
        <v>280</v>
      </c>
      <c r="O3522" s="182" t="s">
        <v>280</v>
      </c>
      <c r="P3522" s="182" t="s">
        <v>280</v>
      </c>
      <c r="Q3522" t="s">
        <v>280</v>
      </c>
      <c r="R3522" t="s">
        <v>280</v>
      </c>
      <c r="S3522" t="s">
        <v>280</v>
      </c>
      <c r="T3522" t="s">
        <v>280</v>
      </c>
    </row>
    <row r="3523" spans="2:20">
      <c r="B3523" t="s">
        <v>280</v>
      </c>
      <c r="C3523" t="s">
        <v>280</v>
      </c>
      <c r="D3523" t="s">
        <v>280</v>
      </c>
      <c r="E3523" t="s">
        <v>280</v>
      </c>
      <c r="F3523" t="s">
        <v>280</v>
      </c>
      <c r="G3523" t="s">
        <v>280</v>
      </c>
      <c r="H3523" t="s">
        <v>280</v>
      </c>
      <c r="I3523" t="s">
        <v>280</v>
      </c>
      <c r="J3523" t="s">
        <v>280</v>
      </c>
      <c r="K3523" t="s">
        <v>280</v>
      </c>
      <c r="L3523" t="s">
        <v>280</v>
      </c>
      <c r="M3523" t="s">
        <v>280</v>
      </c>
      <c r="N3523" t="s">
        <v>280</v>
      </c>
      <c r="O3523" s="182" t="s">
        <v>280</v>
      </c>
      <c r="P3523" s="182" t="s">
        <v>280</v>
      </c>
      <c r="Q3523" t="s">
        <v>280</v>
      </c>
      <c r="R3523" t="s">
        <v>280</v>
      </c>
      <c r="S3523" t="s">
        <v>280</v>
      </c>
      <c r="T3523" t="s">
        <v>280</v>
      </c>
    </row>
    <row r="3524" spans="2:20">
      <c r="B3524" t="s">
        <v>280</v>
      </c>
      <c r="C3524" t="s">
        <v>280</v>
      </c>
      <c r="D3524" t="s">
        <v>280</v>
      </c>
      <c r="E3524" t="s">
        <v>280</v>
      </c>
      <c r="F3524" t="s">
        <v>280</v>
      </c>
      <c r="G3524" t="s">
        <v>280</v>
      </c>
      <c r="H3524" t="s">
        <v>280</v>
      </c>
      <c r="I3524" t="s">
        <v>280</v>
      </c>
      <c r="J3524" t="s">
        <v>280</v>
      </c>
      <c r="K3524" t="s">
        <v>280</v>
      </c>
      <c r="L3524" t="s">
        <v>280</v>
      </c>
      <c r="M3524" t="s">
        <v>280</v>
      </c>
      <c r="N3524" t="s">
        <v>280</v>
      </c>
      <c r="O3524" s="182" t="s">
        <v>280</v>
      </c>
      <c r="P3524" s="182" t="s">
        <v>280</v>
      </c>
      <c r="Q3524" t="s">
        <v>280</v>
      </c>
      <c r="R3524" t="s">
        <v>280</v>
      </c>
      <c r="S3524" t="s">
        <v>280</v>
      </c>
      <c r="T3524" t="s">
        <v>280</v>
      </c>
    </row>
    <row r="3525" spans="2:20">
      <c r="B3525" t="s">
        <v>280</v>
      </c>
      <c r="C3525" t="s">
        <v>280</v>
      </c>
      <c r="D3525" t="s">
        <v>280</v>
      </c>
      <c r="E3525" t="s">
        <v>280</v>
      </c>
      <c r="F3525" t="s">
        <v>280</v>
      </c>
      <c r="G3525" t="s">
        <v>280</v>
      </c>
      <c r="H3525" t="s">
        <v>280</v>
      </c>
      <c r="I3525" t="s">
        <v>280</v>
      </c>
      <c r="J3525" t="s">
        <v>280</v>
      </c>
      <c r="K3525" t="s">
        <v>280</v>
      </c>
      <c r="L3525" t="s">
        <v>280</v>
      </c>
      <c r="M3525" t="s">
        <v>280</v>
      </c>
      <c r="N3525" t="s">
        <v>280</v>
      </c>
      <c r="O3525" s="182" t="s">
        <v>280</v>
      </c>
      <c r="P3525" s="182" t="s">
        <v>280</v>
      </c>
      <c r="Q3525" t="s">
        <v>280</v>
      </c>
      <c r="R3525" t="s">
        <v>280</v>
      </c>
      <c r="S3525" t="s">
        <v>280</v>
      </c>
      <c r="T3525" t="s">
        <v>280</v>
      </c>
    </row>
    <row r="3526" spans="2:20">
      <c r="B3526" t="s">
        <v>280</v>
      </c>
      <c r="C3526" t="s">
        <v>280</v>
      </c>
      <c r="D3526" t="s">
        <v>280</v>
      </c>
      <c r="E3526" t="s">
        <v>280</v>
      </c>
      <c r="F3526" t="s">
        <v>280</v>
      </c>
      <c r="G3526" t="s">
        <v>280</v>
      </c>
      <c r="H3526" t="s">
        <v>280</v>
      </c>
      <c r="I3526" t="s">
        <v>280</v>
      </c>
      <c r="J3526" t="s">
        <v>280</v>
      </c>
      <c r="K3526" t="s">
        <v>280</v>
      </c>
      <c r="L3526" t="s">
        <v>280</v>
      </c>
      <c r="M3526" t="s">
        <v>280</v>
      </c>
      <c r="N3526" t="s">
        <v>280</v>
      </c>
      <c r="O3526" s="182" t="s">
        <v>280</v>
      </c>
      <c r="P3526" s="182" t="s">
        <v>280</v>
      </c>
      <c r="Q3526" t="s">
        <v>280</v>
      </c>
      <c r="R3526" t="s">
        <v>280</v>
      </c>
      <c r="S3526" t="s">
        <v>280</v>
      </c>
      <c r="T3526" t="s">
        <v>280</v>
      </c>
    </row>
    <row r="3527" spans="2:20">
      <c r="B3527" t="s">
        <v>280</v>
      </c>
      <c r="C3527" t="s">
        <v>280</v>
      </c>
      <c r="D3527" t="s">
        <v>280</v>
      </c>
      <c r="E3527" t="s">
        <v>280</v>
      </c>
      <c r="F3527" t="s">
        <v>280</v>
      </c>
      <c r="G3527" t="s">
        <v>280</v>
      </c>
      <c r="H3527" t="s">
        <v>280</v>
      </c>
      <c r="I3527" t="s">
        <v>280</v>
      </c>
      <c r="J3527" t="s">
        <v>280</v>
      </c>
      <c r="K3527" t="s">
        <v>280</v>
      </c>
      <c r="L3527" t="s">
        <v>280</v>
      </c>
      <c r="M3527" t="s">
        <v>280</v>
      </c>
      <c r="N3527" t="s">
        <v>280</v>
      </c>
      <c r="O3527" s="182" t="s">
        <v>280</v>
      </c>
      <c r="P3527" s="182" t="s">
        <v>280</v>
      </c>
      <c r="Q3527" t="s">
        <v>280</v>
      </c>
      <c r="R3527" t="s">
        <v>280</v>
      </c>
      <c r="S3527" t="s">
        <v>280</v>
      </c>
      <c r="T3527" t="s">
        <v>280</v>
      </c>
    </row>
    <row r="3528" spans="2:20">
      <c r="B3528" t="s">
        <v>280</v>
      </c>
      <c r="C3528" t="s">
        <v>280</v>
      </c>
      <c r="D3528" t="s">
        <v>280</v>
      </c>
      <c r="E3528" t="s">
        <v>280</v>
      </c>
      <c r="F3528" t="s">
        <v>280</v>
      </c>
      <c r="G3528" t="s">
        <v>280</v>
      </c>
      <c r="H3528" t="s">
        <v>280</v>
      </c>
      <c r="I3528" t="s">
        <v>280</v>
      </c>
      <c r="J3528" t="s">
        <v>280</v>
      </c>
      <c r="K3528" t="s">
        <v>280</v>
      </c>
      <c r="L3528" t="s">
        <v>280</v>
      </c>
      <c r="M3528" t="s">
        <v>280</v>
      </c>
      <c r="N3528" t="s">
        <v>280</v>
      </c>
      <c r="O3528" s="182" t="s">
        <v>280</v>
      </c>
      <c r="P3528" s="182" t="s">
        <v>280</v>
      </c>
      <c r="Q3528" t="s">
        <v>280</v>
      </c>
      <c r="R3528" t="s">
        <v>280</v>
      </c>
      <c r="S3528" t="s">
        <v>280</v>
      </c>
      <c r="T3528" t="s">
        <v>280</v>
      </c>
    </row>
    <row r="3529" spans="2:20">
      <c r="B3529" t="s">
        <v>280</v>
      </c>
      <c r="C3529" t="s">
        <v>280</v>
      </c>
      <c r="D3529" t="s">
        <v>280</v>
      </c>
      <c r="E3529" t="s">
        <v>280</v>
      </c>
      <c r="F3529" t="s">
        <v>280</v>
      </c>
      <c r="G3529" t="s">
        <v>280</v>
      </c>
      <c r="H3529" t="s">
        <v>280</v>
      </c>
      <c r="I3529" t="s">
        <v>280</v>
      </c>
      <c r="J3529" t="s">
        <v>280</v>
      </c>
      <c r="K3529" t="s">
        <v>280</v>
      </c>
      <c r="L3529" t="s">
        <v>280</v>
      </c>
      <c r="M3529" t="s">
        <v>280</v>
      </c>
      <c r="N3529" t="s">
        <v>280</v>
      </c>
      <c r="O3529" s="182" t="s">
        <v>280</v>
      </c>
      <c r="P3529" s="182" t="s">
        <v>280</v>
      </c>
      <c r="Q3529" t="s">
        <v>280</v>
      </c>
      <c r="R3529" t="s">
        <v>280</v>
      </c>
      <c r="S3529" t="s">
        <v>280</v>
      </c>
      <c r="T3529" t="s">
        <v>280</v>
      </c>
    </row>
    <row r="3530" spans="2:20">
      <c r="B3530" t="s">
        <v>280</v>
      </c>
      <c r="C3530" t="s">
        <v>280</v>
      </c>
      <c r="D3530" t="s">
        <v>280</v>
      </c>
      <c r="E3530" t="s">
        <v>280</v>
      </c>
      <c r="F3530" t="s">
        <v>280</v>
      </c>
      <c r="G3530" t="s">
        <v>280</v>
      </c>
      <c r="H3530" t="s">
        <v>280</v>
      </c>
      <c r="I3530" t="s">
        <v>280</v>
      </c>
      <c r="J3530" t="s">
        <v>280</v>
      </c>
      <c r="K3530" t="s">
        <v>280</v>
      </c>
      <c r="L3530" t="s">
        <v>280</v>
      </c>
      <c r="M3530" t="s">
        <v>280</v>
      </c>
      <c r="N3530" t="s">
        <v>280</v>
      </c>
      <c r="O3530" s="182" t="s">
        <v>280</v>
      </c>
      <c r="P3530" s="182" t="s">
        <v>280</v>
      </c>
      <c r="Q3530" t="s">
        <v>280</v>
      </c>
      <c r="R3530" t="s">
        <v>280</v>
      </c>
      <c r="S3530" t="s">
        <v>280</v>
      </c>
      <c r="T3530" t="s">
        <v>280</v>
      </c>
    </row>
    <row r="3531" spans="2:20">
      <c r="B3531" t="s">
        <v>280</v>
      </c>
      <c r="C3531" t="s">
        <v>280</v>
      </c>
      <c r="D3531" t="s">
        <v>280</v>
      </c>
      <c r="E3531" t="s">
        <v>280</v>
      </c>
      <c r="F3531" t="s">
        <v>280</v>
      </c>
      <c r="G3531" t="s">
        <v>280</v>
      </c>
      <c r="H3531" t="s">
        <v>280</v>
      </c>
      <c r="I3531" t="s">
        <v>280</v>
      </c>
      <c r="J3531" t="s">
        <v>280</v>
      </c>
      <c r="K3531" t="s">
        <v>280</v>
      </c>
      <c r="L3531" t="s">
        <v>280</v>
      </c>
      <c r="M3531" t="s">
        <v>280</v>
      </c>
      <c r="N3531" t="s">
        <v>280</v>
      </c>
      <c r="O3531" s="182" t="s">
        <v>280</v>
      </c>
      <c r="P3531" s="182" t="s">
        <v>280</v>
      </c>
      <c r="Q3531" t="s">
        <v>280</v>
      </c>
      <c r="R3531" t="s">
        <v>280</v>
      </c>
      <c r="S3531" t="s">
        <v>280</v>
      </c>
      <c r="T3531" t="s">
        <v>280</v>
      </c>
    </row>
    <row r="3532" spans="2:20">
      <c r="B3532" t="s">
        <v>280</v>
      </c>
      <c r="C3532" t="s">
        <v>280</v>
      </c>
      <c r="D3532" t="s">
        <v>280</v>
      </c>
      <c r="E3532" t="s">
        <v>280</v>
      </c>
      <c r="F3532" t="s">
        <v>280</v>
      </c>
      <c r="G3532" t="s">
        <v>280</v>
      </c>
      <c r="H3532" t="s">
        <v>280</v>
      </c>
      <c r="I3532" t="s">
        <v>280</v>
      </c>
      <c r="J3532" t="s">
        <v>280</v>
      </c>
      <c r="K3532" t="s">
        <v>280</v>
      </c>
      <c r="L3532" t="s">
        <v>280</v>
      </c>
      <c r="M3532" t="s">
        <v>280</v>
      </c>
      <c r="N3532" t="s">
        <v>280</v>
      </c>
      <c r="O3532" s="182" t="s">
        <v>280</v>
      </c>
      <c r="P3532" s="182" t="s">
        <v>280</v>
      </c>
      <c r="Q3532" t="s">
        <v>280</v>
      </c>
      <c r="R3532" t="s">
        <v>280</v>
      </c>
      <c r="S3532" t="s">
        <v>280</v>
      </c>
      <c r="T3532" t="s">
        <v>280</v>
      </c>
    </row>
    <row r="3533" spans="2:20">
      <c r="B3533" t="s">
        <v>280</v>
      </c>
      <c r="C3533" t="s">
        <v>280</v>
      </c>
      <c r="D3533" t="s">
        <v>280</v>
      </c>
      <c r="E3533" t="s">
        <v>280</v>
      </c>
      <c r="F3533" t="s">
        <v>280</v>
      </c>
      <c r="G3533" t="s">
        <v>280</v>
      </c>
      <c r="H3533" t="s">
        <v>280</v>
      </c>
      <c r="I3533" t="s">
        <v>280</v>
      </c>
      <c r="J3533" t="s">
        <v>280</v>
      </c>
      <c r="K3533" t="s">
        <v>280</v>
      </c>
      <c r="L3533" t="s">
        <v>280</v>
      </c>
      <c r="M3533" t="s">
        <v>280</v>
      </c>
      <c r="N3533" t="s">
        <v>280</v>
      </c>
      <c r="O3533" s="182" t="s">
        <v>280</v>
      </c>
      <c r="P3533" s="182" t="s">
        <v>280</v>
      </c>
      <c r="Q3533" t="s">
        <v>280</v>
      </c>
      <c r="R3533" t="s">
        <v>280</v>
      </c>
      <c r="S3533" t="s">
        <v>280</v>
      </c>
      <c r="T3533" t="s">
        <v>280</v>
      </c>
    </row>
    <row r="3534" spans="2:20">
      <c r="B3534" t="s">
        <v>280</v>
      </c>
      <c r="C3534" t="s">
        <v>280</v>
      </c>
      <c r="D3534" t="s">
        <v>280</v>
      </c>
      <c r="E3534" t="s">
        <v>280</v>
      </c>
      <c r="F3534" t="s">
        <v>280</v>
      </c>
      <c r="G3534" t="s">
        <v>280</v>
      </c>
      <c r="H3534" t="s">
        <v>280</v>
      </c>
      <c r="I3534" t="s">
        <v>280</v>
      </c>
      <c r="J3534" t="s">
        <v>280</v>
      </c>
      <c r="K3534" t="s">
        <v>280</v>
      </c>
      <c r="L3534" t="s">
        <v>280</v>
      </c>
      <c r="M3534" t="s">
        <v>280</v>
      </c>
      <c r="N3534" t="s">
        <v>280</v>
      </c>
      <c r="O3534" s="182" t="s">
        <v>280</v>
      </c>
      <c r="P3534" s="182" t="s">
        <v>280</v>
      </c>
      <c r="Q3534" t="s">
        <v>280</v>
      </c>
      <c r="R3534" t="s">
        <v>280</v>
      </c>
      <c r="S3534" t="s">
        <v>280</v>
      </c>
      <c r="T3534" t="s">
        <v>280</v>
      </c>
    </row>
    <row r="3535" spans="2:20">
      <c r="B3535" t="s">
        <v>280</v>
      </c>
      <c r="C3535" t="s">
        <v>280</v>
      </c>
      <c r="D3535" t="s">
        <v>280</v>
      </c>
      <c r="E3535" t="s">
        <v>280</v>
      </c>
      <c r="F3535" t="s">
        <v>280</v>
      </c>
      <c r="G3535" t="s">
        <v>280</v>
      </c>
      <c r="H3535" t="s">
        <v>280</v>
      </c>
      <c r="I3535" t="s">
        <v>280</v>
      </c>
      <c r="J3535" t="s">
        <v>280</v>
      </c>
      <c r="K3535" t="s">
        <v>280</v>
      </c>
      <c r="L3535" t="s">
        <v>280</v>
      </c>
      <c r="M3535" t="s">
        <v>280</v>
      </c>
      <c r="N3535" t="s">
        <v>280</v>
      </c>
      <c r="O3535" s="182" t="s">
        <v>280</v>
      </c>
      <c r="P3535" s="182" t="s">
        <v>280</v>
      </c>
      <c r="Q3535" t="s">
        <v>280</v>
      </c>
      <c r="R3535" t="s">
        <v>280</v>
      </c>
      <c r="S3535" t="s">
        <v>280</v>
      </c>
      <c r="T3535" t="s">
        <v>280</v>
      </c>
    </row>
    <row r="3536" spans="2:20">
      <c r="B3536" t="s">
        <v>280</v>
      </c>
      <c r="C3536" t="s">
        <v>280</v>
      </c>
      <c r="D3536" t="s">
        <v>280</v>
      </c>
      <c r="E3536" t="s">
        <v>280</v>
      </c>
      <c r="F3536" t="s">
        <v>280</v>
      </c>
      <c r="G3536" t="s">
        <v>280</v>
      </c>
      <c r="H3536" t="s">
        <v>280</v>
      </c>
      <c r="I3536" t="s">
        <v>280</v>
      </c>
      <c r="J3536" t="s">
        <v>280</v>
      </c>
      <c r="K3536" t="s">
        <v>280</v>
      </c>
      <c r="L3536" t="s">
        <v>280</v>
      </c>
      <c r="M3536" t="s">
        <v>280</v>
      </c>
      <c r="N3536" t="s">
        <v>280</v>
      </c>
      <c r="O3536" s="182" t="s">
        <v>280</v>
      </c>
      <c r="P3536" s="182" t="s">
        <v>280</v>
      </c>
      <c r="Q3536" t="s">
        <v>280</v>
      </c>
      <c r="R3536" t="s">
        <v>280</v>
      </c>
      <c r="S3536" t="s">
        <v>280</v>
      </c>
      <c r="T3536" t="s">
        <v>280</v>
      </c>
    </row>
    <row r="3537" spans="2:20">
      <c r="B3537" t="s">
        <v>280</v>
      </c>
      <c r="C3537" t="s">
        <v>280</v>
      </c>
      <c r="D3537" t="s">
        <v>280</v>
      </c>
      <c r="E3537" t="s">
        <v>280</v>
      </c>
      <c r="F3537" t="s">
        <v>280</v>
      </c>
      <c r="G3537" t="s">
        <v>280</v>
      </c>
      <c r="H3537" t="s">
        <v>280</v>
      </c>
      <c r="I3537" t="s">
        <v>280</v>
      </c>
      <c r="J3537" t="s">
        <v>280</v>
      </c>
      <c r="K3537" t="s">
        <v>280</v>
      </c>
      <c r="L3537" t="s">
        <v>280</v>
      </c>
      <c r="M3537" t="s">
        <v>280</v>
      </c>
      <c r="N3537" t="s">
        <v>280</v>
      </c>
      <c r="O3537" s="182" t="s">
        <v>280</v>
      </c>
      <c r="P3537" s="182" t="s">
        <v>280</v>
      </c>
      <c r="Q3537" t="s">
        <v>280</v>
      </c>
      <c r="R3537" t="s">
        <v>280</v>
      </c>
      <c r="S3537" t="s">
        <v>280</v>
      </c>
      <c r="T3537" t="s">
        <v>280</v>
      </c>
    </row>
    <row r="3538" spans="2:20">
      <c r="B3538" t="s">
        <v>280</v>
      </c>
      <c r="C3538" t="s">
        <v>280</v>
      </c>
      <c r="D3538" t="s">
        <v>280</v>
      </c>
      <c r="E3538" t="s">
        <v>280</v>
      </c>
      <c r="F3538" t="s">
        <v>280</v>
      </c>
      <c r="G3538" t="s">
        <v>280</v>
      </c>
      <c r="H3538" t="s">
        <v>280</v>
      </c>
      <c r="I3538" t="s">
        <v>280</v>
      </c>
      <c r="J3538" t="s">
        <v>280</v>
      </c>
      <c r="K3538" t="s">
        <v>280</v>
      </c>
      <c r="L3538" t="s">
        <v>280</v>
      </c>
      <c r="M3538" t="s">
        <v>280</v>
      </c>
      <c r="N3538" t="s">
        <v>280</v>
      </c>
      <c r="O3538" s="182" t="s">
        <v>280</v>
      </c>
      <c r="P3538" s="182" t="s">
        <v>280</v>
      </c>
      <c r="Q3538" t="s">
        <v>280</v>
      </c>
      <c r="R3538" t="s">
        <v>280</v>
      </c>
      <c r="S3538" t="s">
        <v>280</v>
      </c>
      <c r="T3538" t="s">
        <v>280</v>
      </c>
    </row>
    <row r="3539" spans="2:20">
      <c r="B3539" t="s">
        <v>280</v>
      </c>
      <c r="C3539" t="s">
        <v>280</v>
      </c>
      <c r="D3539" t="s">
        <v>280</v>
      </c>
      <c r="E3539" t="s">
        <v>280</v>
      </c>
      <c r="F3539" t="s">
        <v>280</v>
      </c>
      <c r="G3539" t="s">
        <v>280</v>
      </c>
      <c r="H3539" t="s">
        <v>280</v>
      </c>
      <c r="I3539" t="s">
        <v>280</v>
      </c>
      <c r="J3539" t="s">
        <v>280</v>
      </c>
      <c r="K3539" t="s">
        <v>280</v>
      </c>
      <c r="L3539" t="s">
        <v>280</v>
      </c>
      <c r="M3539" t="s">
        <v>280</v>
      </c>
      <c r="N3539" t="s">
        <v>280</v>
      </c>
      <c r="O3539" s="182" t="s">
        <v>280</v>
      </c>
      <c r="P3539" s="182" t="s">
        <v>280</v>
      </c>
      <c r="Q3539" t="s">
        <v>280</v>
      </c>
      <c r="R3539" t="s">
        <v>280</v>
      </c>
      <c r="S3539" t="s">
        <v>280</v>
      </c>
      <c r="T3539" t="s">
        <v>280</v>
      </c>
    </row>
    <row r="3540" spans="2:20">
      <c r="B3540" t="s">
        <v>280</v>
      </c>
      <c r="C3540" t="s">
        <v>280</v>
      </c>
      <c r="D3540" t="s">
        <v>280</v>
      </c>
      <c r="E3540" t="s">
        <v>280</v>
      </c>
      <c r="F3540" t="s">
        <v>280</v>
      </c>
      <c r="G3540" t="s">
        <v>280</v>
      </c>
      <c r="H3540" t="s">
        <v>280</v>
      </c>
      <c r="I3540" t="s">
        <v>280</v>
      </c>
      <c r="J3540" t="s">
        <v>280</v>
      </c>
      <c r="K3540" t="s">
        <v>280</v>
      </c>
      <c r="L3540" t="s">
        <v>280</v>
      </c>
      <c r="M3540" t="s">
        <v>280</v>
      </c>
      <c r="N3540" t="s">
        <v>280</v>
      </c>
      <c r="O3540" s="182" t="s">
        <v>280</v>
      </c>
      <c r="P3540" s="182" t="s">
        <v>280</v>
      </c>
      <c r="Q3540" t="s">
        <v>280</v>
      </c>
      <c r="R3540" t="s">
        <v>280</v>
      </c>
      <c r="S3540" t="s">
        <v>280</v>
      </c>
      <c r="T3540" t="s">
        <v>280</v>
      </c>
    </row>
    <row r="3541" spans="2:20">
      <c r="B3541" t="s">
        <v>280</v>
      </c>
      <c r="C3541" t="s">
        <v>280</v>
      </c>
      <c r="D3541" t="s">
        <v>280</v>
      </c>
      <c r="E3541" t="s">
        <v>280</v>
      </c>
      <c r="F3541" t="s">
        <v>280</v>
      </c>
      <c r="G3541" t="s">
        <v>280</v>
      </c>
      <c r="H3541" t="s">
        <v>280</v>
      </c>
      <c r="I3541" t="s">
        <v>280</v>
      </c>
      <c r="J3541" t="s">
        <v>280</v>
      </c>
      <c r="K3541" t="s">
        <v>280</v>
      </c>
      <c r="L3541" t="s">
        <v>280</v>
      </c>
      <c r="M3541" t="s">
        <v>280</v>
      </c>
      <c r="N3541" t="s">
        <v>280</v>
      </c>
      <c r="O3541" s="182" t="s">
        <v>280</v>
      </c>
      <c r="P3541" s="182" t="s">
        <v>280</v>
      </c>
      <c r="Q3541" t="s">
        <v>280</v>
      </c>
      <c r="R3541" t="s">
        <v>280</v>
      </c>
      <c r="S3541" t="s">
        <v>280</v>
      </c>
      <c r="T3541" t="s">
        <v>280</v>
      </c>
    </row>
    <row r="3542" spans="2:20">
      <c r="B3542" t="s">
        <v>280</v>
      </c>
      <c r="C3542" t="s">
        <v>280</v>
      </c>
      <c r="D3542" t="s">
        <v>280</v>
      </c>
      <c r="E3542" t="s">
        <v>280</v>
      </c>
      <c r="F3542" t="s">
        <v>280</v>
      </c>
      <c r="G3542" t="s">
        <v>280</v>
      </c>
      <c r="H3542" t="s">
        <v>280</v>
      </c>
      <c r="I3542" t="s">
        <v>280</v>
      </c>
      <c r="J3542" t="s">
        <v>280</v>
      </c>
      <c r="K3542" t="s">
        <v>280</v>
      </c>
      <c r="L3542" t="s">
        <v>280</v>
      </c>
      <c r="M3542" t="s">
        <v>280</v>
      </c>
      <c r="N3542" t="s">
        <v>280</v>
      </c>
      <c r="O3542" s="182" t="s">
        <v>280</v>
      </c>
      <c r="P3542" s="182" t="s">
        <v>280</v>
      </c>
      <c r="Q3542" t="s">
        <v>280</v>
      </c>
      <c r="R3542" t="s">
        <v>280</v>
      </c>
      <c r="S3542" t="s">
        <v>280</v>
      </c>
      <c r="T3542" t="s">
        <v>280</v>
      </c>
    </row>
    <row r="3543" spans="2:20">
      <c r="B3543" t="s">
        <v>280</v>
      </c>
      <c r="C3543" t="s">
        <v>280</v>
      </c>
      <c r="D3543" t="s">
        <v>280</v>
      </c>
      <c r="E3543" t="s">
        <v>280</v>
      </c>
      <c r="F3543" t="s">
        <v>280</v>
      </c>
      <c r="G3543" t="s">
        <v>280</v>
      </c>
      <c r="H3543" t="s">
        <v>280</v>
      </c>
      <c r="I3543" t="s">
        <v>280</v>
      </c>
      <c r="J3543" t="s">
        <v>280</v>
      </c>
      <c r="K3543" t="s">
        <v>280</v>
      </c>
      <c r="L3543" t="s">
        <v>280</v>
      </c>
      <c r="M3543" t="s">
        <v>280</v>
      </c>
      <c r="N3543" t="s">
        <v>280</v>
      </c>
      <c r="O3543" s="182" t="s">
        <v>280</v>
      </c>
      <c r="P3543" s="182" t="s">
        <v>280</v>
      </c>
      <c r="Q3543" t="s">
        <v>280</v>
      </c>
      <c r="R3543" t="s">
        <v>280</v>
      </c>
      <c r="S3543" t="s">
        <v>280</v>
      </c>
      <c r="T3543" t="s">
        <v>280</v>
      </c>
    </row>
    <row r="3544" spans="2:20">
      <c r="B3544" t="s">
        <v>280</v>
      </c>
      <c r="C3544" t="s">
        <v>280</v>
      </c>
      <c r="D3544" t="s">
        <v>280</v>
      </c>
      <c r="E3544" t="s">
        <v>280</v>
      </c>
      <c r="F3544" t="s">
        <v>280</v>
      </c>
      <c r="G3544" t="s">
        <v>280</v>
      </c>
      <c r="H3544" t="s">
        <v>280</v>
      </c>
      <c r="I3544" t="s">
        <v>280</v>
      </c>
      <c r="J3544" t="s">
        <v>280</v>
      </c>
      <c r="K3544" t="s">
        <v>280</v>
      </c>
      <c r="L3544" t="s">
        <v>280</v>
      </c>
      <c r="M3544" t="s">
        <v>280</v>
      </c>
      <c r="N3544" t="s">
        <v>280</v>
      </c>
      <c r="O3544" s="182" t="s">
        <v>280</v>
      </c>
      <c r="P3544" s="182" t="s">
        <v>280</v>
      </c>
      <c r="Q3544" t="s">
        <v>280</v>
      </c>
      <c r="R3544" t="s">
        <v>280</v>
      </c>
      <c r="S3544" t="s">
        <v>280</v>
      </c>
      <c r="T3544" t="s">
        <v>280</v>
      </c>
    </row>
    <row r="3545" spans="2:20">
      <c r="B3545" t="s">
        <v>280</v>
      </c>
      <c r="C3545" t="s">
        <v>280</v>
      </c>
      <c r="D3545" t="s">
        <v>280</v>
      </c>
      <c r="E3545" t="s">
        <v>280</v>
      </c>
      <c r="F3545" t="s">
        <v>280</v>
      </c>
      <c r="G3545" t="s">
        <v>280</v>
      </c>
      <c r="H3545" t="s">
        <v>280</v>
      </c>
      <c r="I3545" t="s">
        <v>280</v>
      </c>
      <c r="J3545" t="s">
        <v>280</v>
      </c>
      <c r="K3545" t="s">
        <v>280</v>
      </c>
      <c r="L3545" t="s">
        <v>280</v>
      </c>
      <c r="M3545" t="s">
        <v>280</v>
      </c>
      <c r="N3545" t="s">
        <v>280</v>
      </c>
      <c r="O3545" s="182" t="s">
        <v>280</v>
      </c>
      <c r="P3545" s="182" t="s">
        <v>280</v>
      </c>
      <c r="Q3545" t="s">
        <v>280</v>
      </c>
      <c r="R3545" t="s">
        <v>280</v>
      </c>
      <c r="S3545" t="s">
        <v>280</v>
      </c>
      <c r="T3545" t="s">
        <v>280</v>
      </c>
    </row>
    <row r="3546" spans="2:20">
      <c r="B3546" t="s">
        <v>280</v>
      </c>
      <c r="C3546" t="s">
        <v>280</v>
      </c>
      <c r="D3546" t="s">
        <v>280</v>
      </c>
      <c r="E3546" t="s">
        <v>280</v>
      </c>
      <c r="F3546" t="s">
        <v>280</v>
      </c>
      <c r="G3546" t="s">
        <v>280</v>
      </c>
      <c r="H3546" t="s">
        <v>280</v>
      </c>
      <c r="I3546" t="s">
        <v>280</v>
      </c>
      <c r="J3546" t="s">
        <v>280</v>
      </c>
      <c r="K3546" t="s">
        <v>280</v>
      </c>
      <c r="L3546" t="s">
        <v>280</v>
      </c>
      <c r="M3546" t="s">
        <v>280</v>
      </c>
      <c r="N3546" t="s">
        <v>280</v>
      </c>
      <c r="O3546" s="182" t="s">
        <v>280</v>
      </c>
      <c r="P3546" s="182" t="s">
        <v>280</v>
      </c>
      <c r="Q3546" t="s">
        <v>280</v>
      </c>
      <c r="R3546" t="s">
        <v>280</v>
      </c>
      <c r="S3546" t="s">
        <v>280</v>
      </c>
      <c r="T3546" t="s">
        <v>280</v>
      </c>
    </row>
    <row r="3547" spans="2:20">
      <c r="B3547" t="s">
        <v>280</v>
      </c>
      <c r="C3547" t="s">
        <v>280</v>
      </c>
      <c r="D3547" t="s">
        <v>280</v>
      </c>
      <c r="E3547" t="s">
        <v>280</v>
      </c>
      <c r="F3547" t="s">
        <v>280</v>
      </c>
      <c r="G3547" t="s">
        <v>280</v>
      </c>
      <c r="H3547" t="s">
        <v>280</v>
      </c>
      <c r="I3547" t="s">
        <v>280</v>
      </c>
      <c r="J3547" t="s">
        <v>280</v>
      </c>
      <c r="K3547" t="s">
        <v>280</v>
      </c>
      <c r="L3547" t="s">
        <v>280</v>
      </c>
      <c r="M3547" t="s">
        <v>280</v>
      </c>
      <c r="N3547" t="s">
        <v>280</v>
      </c>
      <c r="O3547" s="182" t="s">
        <v>280</v>
      </c>
      <c r="P3547" s="182" t="s">
        <v>280</v>
      </c>
      <c r="Q3547" t="s">
        <v>280</v>
      </c>
      <c r="R3547" t="s">
        <v>280</v>
      </c>
      <c r="S3547" t="s">
        <v>280</v>
      </c>
      <c r="T3547" t="s">
        <v>280</v>
      </c>
    </row>
    <row r="3548" spans="2:20">
      <c r="B3548" t="s">
        <v>280</v>
      </c>
      <c r="C3548" t="s">
        <v>280</v>
      </c>
      <c r="D3548" t="s">
        <v>280</v>
      </c>
      <c r="E3548" t="s">
        <v>280</v>
      </c>
      <c r="F3548" t="s">
        <v>280</v>
      </c>
      <c r="G3548" t="s">
        <v>280</v>
      </c>
      <c r="H3548" t="s">
        <v>280</v>
      </c>
      <c r="I3548" t="s">
        <v>280</v>
      </c>
      <c r="J3548" t="s">
        <v>280</v>
      </c>
      <c r="K3548" t="s">
        <v>280</v>
      </c>
      <c r="L3548" t="s">
        <v>280</v>
      </c>
      <c r="M3548" t="s">
        <v>280</v>
      </c>
      <c r="N3548" t="s">
        <v>280</v>
      </c>
      <c r="O3548" s="182" t="s">
        <v>280</v>
      </c>
      <c r="P3548" s="182" t="s">
        <v>280</v>
      </c>
      <c r="Q3548" t="s">
        <v>280</v>
      </c>
      <c r="R3548" t="s">
        <v>280</v>
      </c>
      <c r="S3548" t="s">
        <v>280</v>
      </c>
      <c r="T3548" t="s">
        <v>280</v>
      </c>
    </row>
    <row r="3549" spans="2:20">
      <c r="B3549" t="s">
        <v>280</v>
      </c>
      <c r="C3549" t="s">
        <v>280</v>
      </c>
      <c r="D3549" t="s">
        <v>280</v>
      </c>
      <c r="E3549" t="s">
        <v>280</v>
      </c>
      <c r="F3549" t="s">
        <v>280</v>
      </c>
      <c r="G3549" t="s">
        <v>280</v>
      </c>
      <c r="H3549" t="s">
        <v>280</v>
      </c>
      <c r="I3549" t="s">
        <v>280</v>
      </c>
      <c r="J3549" t="s">
        <v>280</v>
      </c>
      <c r="K3549" t="s">
        <v>280</v>
      </c>
      <c r="L3549" t="s">
        <v>280</v>
      </c>
      <c r="M3549" t="s">
        <v>280</v>
      </c>
      <c r="N3549" t="s">
        <v>280</v>
      </c>
      <c r="O3549" s="182" t="s">
        <v>280</v>
      </c>
      <c r="P3549" s="182" t="s">
        <v>280</v>
      </c>
      <c r="Q3549" t="s">
        <v>280</v>
      </c>
      <c r="R3549" t="s">
        <v>280</v>
      </c>
      <c r="S3549" t="s">
        <v>280</v>
      </c>
      <c r="T3549" t="s">
        <v>280</v>
      </c>
    </row>
    <row r="3550" spans="2:20">
      <c r="B3550" t="s">
        <v>280</v>
      </c>
      <c r="C3550" t="s">
        <v>280</v>
      </c>
      <c r="D3550" t="s">
        <v>280</v>
      </c>
      <c r="E3550" t="s">
        <v>280</v>
      </c>
      <c r="F3550" t="s">
        <v>280</v>
      </c>
      <c r="G3550" t="s">
        <v>280</v>
      </c>
      <c r="H3550" t="s">
        <v>280</v>
      </c>
      <c r="I3550" t="s">
        <v>280</v>
      </c>
      <c r="J3550" t="s">
        <v>280</v>
      </c>
      <c r="K3550" t="s">
        <v>280</v>
      </c>
      <c r="L3550" t="s">
        <v>280</v>
      </c>
      <c r="M3550" t="s">
        <v>280</v>
      </c>
      <c r="N3550" t="s">
        <v>280</v>
      </c>
      <c r="O3550" s="182" t="s">
        <v>280</v>
      </c>
      <c r="P3550" s="182" t="s">
        <v>280</v>
      </c>
      <c r="Q3550" t="s">
        <v>280</v>
      </c>
      <c r="R3550" t="s">
        <v>280</v>
      </c>
      <c r="S3550" t="s">
        <v>280</v>
      </c>
      <c r="T3550" t="s">
        <v>280</v>
      </c>
    </row>
    <row r="3551" spans="2:20">
      <c r="B3551" t="s">
        <v>280</v>
      </c>
      <c r="C3551" t="s">
        <v>280</v>
      </c>
      <c r="D3551" t="s">
        <v>280</v>
      </c>
      <c r="E3551" t="s">
        <v>280</v>
      </c>
      <c r="F3551" t="s">
        <v>280</v>
      </c>
      <c r="G3551" t="s">
        <v>280</v>
      </c>
      <c r="H3551" t="s">
        <v>280</v>
      </c>
      <c r="I3551" t="s">
        <v>280</v>
      </c>
      <c r="J3551" t="s">
        <v>280</v>
      </c>
      <c r="K3551" t="s">
        <v>280</v>
      </c>
      <c r="L3551" t="s">
        <v>280</v>
      </c>
      <c r="M3551" t="s">
        <v>280</v>
      </c>
      <c r="N3551" t="s">
        <v>280</v>
      </c>
      <c r="O3551" s="182" t="s">
        <v>280</v>
      </c>
      <c r="P3551" s="182" t="s">
        <v>280</v>
      </c>
      <c r="Q3551" t="s">
        <v>280</v>
      </c>
      <c r="R3551" t="s">
        <v>280</v>
      </c>
      <c r="S3551" t="s">
        <v>280</v>
      </c>
      <c r="T3551" t="s">
        <v>280</v>
      </c>
    </row>
    <row r="3552" spans="2:20">
      <c r="B3552" t="s">
        <v>280</v>
      </c>
      <c r="C3552" t="s">
        <v>280</v>
      </c>
      <c r="D3552" t="s">
        <v>280</v>
      </c>
      <c r="E3552" t="s">
        <v>280</v>
      </c>
      <c r="F3552" t="s">
        <v>280</v>
      </c>
      <c r="G3552" t="s">
        <v>280</v>
      </c>
      <c r="H3552" t="s">
        <v>280</v>
      </c>
      <c r="I3552" t="s">
        <v>280</v>
      </c>
      <c r="J3552" t="s">
        <v>280</v>
      </c>
      <c r="K3552" t="s">
        <v>280</v>
      </c>
      <c r="L3552" t="s">
        <v>280</v>
      </c>
      <c r="M3552" t="s">
        <v>280</v>
      </c>
      <c r="N3552" t="s">
        <v>280</v>
      </c>
      <c r="O3552" s="182" t="s">
        <v>280</v>
      </c>
      <c r="P3552" s="182" t="s">
        <v>280</v>
      </c>
      <c r="Q3552" t="s">
        <v>280</v>
      </c>
      <c r="R3552" t="s">
        <v>280</v>
      </c>
      <c r="S3552" t="s">
        <v>280</v>
      </c>
      <c r="T3552" t="s">
        <v>280</v>
      </c>
    </row>
    <row r="3553" spans="2:20">
      <c r="B3553" t="s">
        <v>280</v>
      </c>
      <c r="C3553" t="s">
        <v>280</v>
      </c>
      <c r="D3553" t="s">
        <v>280</v>
      </c>
      <c r="E3553" t="s">
        <v>280</v>
      </c>
      <c r="F3553" t="s">
        <v>280</v>
      </c>
      <c r="G3553" t="s">
        <v>280</v>
      </c>
      <c r="H3553" t="s">
        <v>280</v>
      </c>
      <c r="I3553" t="s">
        <v>280</v>
      </c>
      <c r="J3553" t="s">
        <v>280</v>
      </c>
      <c r="K3553" t="s">
        <v>280</v>
      </c>
      <c r="L3553" t="s">
        <v>280</v>
      </c>
      <c r="M3553" t="s">
        <v>280</v>
      </c>
      <c r="N3553" t="s">
        <v>280</v>
      </c>
      <c r="O3553" s="182" t="s">
        <v>280</v>
      </c>
      <c r="P3553" s="182" t="s">
        <v>280</v>
      </c>
      <c r="Q3553" t="s">
        <v>280</v>
      </c>
      <c r="R3553" t="s">
        <v>280</v>
      </c>
      <c r="S3553" t="s">
        <v>280</v>
      </c>
      <c r="T3553" t="s">
        <v>280</v>
      </c>
    </row>
    <row r="3554" spans="2:20">
      <c r="B3554" t="s">
        <v>280</v>
      </c>
      <c r="C3554" t="s">
        <v>280</v>
      </c>
      <c r="D3554" t="s">
        <v>280</v>
      </c>
      <c r="E3554" t="s">
        <v>280</v>
      </c>
      <c r="F3554" t="s">
        <v>280</v>
      </c>
      <c r="G3554" t="s">
        <v>280</v>
      </c>
      <c r="H3554" t="s">
        <v>280</v>
      </c>
      <c r="I3554" t="s">
        <v>280</v>
      </c>
      <c r="J3554" t="s">
        <v>280</v>
      </c>
      <c r="K3554" t="s">
        <v>280</v>
      </c>
      <c r="L3554" t="s">
        <v>280</v>
      </c>
      <c r="M3554" t="s">
        <v>280</v>
      </c>
      <c r="N3554" t="s">
        <v>280</v>
      </c>
      <c r="O3554" s="182" t="s">
        <v>280</v>
      </c>
      <c r="P3554" s="182" t="s">
        <v>280</v>
      </c>
      <c r="Q3554" t="s">
        <v>280</v>
      </c>
      <c r="R3554" t="s">
        <v>280</v>
      </c>
      <c r="S3554" t="s">
        <v>280</v>
      </c>
      <c r="T3554" t="s">
        <v>280</v>
      </c>
    </row>
    <row r="3555" spans="2:20">
      <c r="B3555" t="s">
        <v>280</v>
      </c>
      <c r="C3555" t="s">
        <v>280</v>
      </c>
      <c r="D3555" t="s">
        <v>280</v>
      </c>
      <c r="E3555" t="s">
        <v>280</v>
      </c>
      <c r="F3555" t="s">
        <v>280</v>
      </c>
      <c r="G3555" t="s">
        <v>280</v>
      </c>
      <c r="H3555" t="s">
        <v>280</v>
      </c>
      <c r="I3555" t="s">
        <v>280</v>
      </c>
      <c r="J3555" t="s">
        <v>280</v>
      </c>
      <c r="K3555" t="s">
        <v>280</v>
      </c>
      <c r="L3555" t="s">
        <v>280</v>
      </c>
      <c r="M3555" t="s">
        <v>280</v>
      </c>
      <c r="N3555" t="s">
        <v>280</v>
      </c>
      <c r="O3555" s="182" t="s">
        <v>280</v>
      </c>
      <c r="P3555" s="182" t="s">
        <v>280</v>
      </c>
      <c r="Q3555" t="s">
        <v>280</v>
      </c>
      <c r="R3555" t="s">
        <v>280</v>
      </c>
      <c r="S3555" t="s">
        <v>280</v>
      </c>
      <c r="T3555" t="s">
        <v>280</v>
      </c>
    </row>
    <row r="3556" spans="2:20">
      <c r="B3556" t="s">
        <v>280</v>
      </c>
      <c r="C3556" t="s">
        <v>280</v>
      </c>
      <c r="D3556" t="s">
        <v>280</v>
      </c>
      <c r="E3556" t="s">
        <v>280</v>
      </c>
      <c r="F3556" t="s">
        <v>280</v>
      </c>
      <c r="G3556" t="s">
        <v>280</v>
      </c>
      <c r="H3556" t="s">
        <v>280</v>
      </c>
      <c r="I3556" t="s">
        <v>280</v>
      </c>
      <c r="J3556" t="s">
        <v>280</v>
      </c>
      <c r="K3556" t="s">
        <v>280</v>
      </c>
      <c r="L3556" t="s">
        <v>280</v>
      </c>
      <c r="M3556" t="s">
        <v>280</v>
      </c>
      <c r="N3556" t="s">
        <v>280</v>
      </c>
      <c r="O3556" s="182" t="s">
        <v>280</v>
      </c>
      <c r="P3556" s="182" t="s">
        <v>280</v>
      </c>
      <c r="Q3556" t="s">
        <v>280</v>
      </c>
      <c r="R3556" t="s">
        <v>280</v>
      </c>
      <c r="S3556" t="s">
        <v>280</v>
      </c>
      <c r="T3556" t="s">
        <v>280</v>
      </c>
    </row>
    <row r="3557" spans="2:20">
      <c r="B3557" t="s">
        <v>280</v>
      </c>
      <c r="C3557" t="s">
        <v>280</v>
      </c>
      <c r="D3557" t="s">
        <v>280</v>
      </c>
      <c r="E3557" t="s">
        <v>280</v>
      </c>
      <c r="F3557" t="s">
        <v>280</v>
      </c>
      <c r="G3557" t="s">
        <v>280</v>
      </c>
      <c r="H3557" t="s">
        <v>280</v>
      </c>
      <c r="I3557" t="s">
        <v>280</v>
      </c>
      <c r="J3557" t="s">
        <v>280</v>
      </c>
      <c r="K3557" t="s">
        <v>280</v>
      </c>
      <c r="L3557" t="s">
        <v>280</v>
      </c>
      <c r="M3557" t="s">
        <v>280</v>
      </c>
      <c r="N3557" t="s">
        <v>280</v>
      </c>
      <c r="O3557" s="182" t="s">
        <v>280</v>
      </c>
      <c r="P3557" s="182" t="s">
        <v>280</v>
      </c>
      <c r="Q3557" t="s">
        <v>280</v>
      </c>
      <c r="R3557" t="s">
        <v>280</v>
      </c>
      <c r="S3557" t="s">
        <v>280</v>
      </c>
      <c r="T3557" t="s">
        <v>280</v>
      </c>
    </row>
    <row r="3558" spans="2:20">
      <c r="B3558" t="s">
        <v>280</v>
      </c>
      <c r="C3558" t="s">
        <v>280</v>
      </c>
      <c r="D3558" t="s">
        <v>280</v>
      </c>
      <c r="E3558" t="s">
        <v>280</v>
      </c>
      <c r="F3558" t="s">
        <v>280</v>
      </c>
      <c r="G3558" t="s">
        <v>280</v>
      </c>
      <c r="H3558" t="s">
        <v>280</v>
      </c>
      <c r="I3558" t="s">
        <v>280</v>
      </c>
      <c r="J3558" t="s">
        <v>280</v>
      </c>
      <c r="K3558" t="s">
        <v>280</v>
      </c>
      <c r="L3558" t="s">
        <v>280</v>
      </c>
      <c r="M3558" t="s">
        <v>280</v>
      </c>
      <c r="N3558" t="s">
        <v>280</v>
      </c>
      <c r="O3558" s="182" t="s">
        <v>280</v>
      </c>
      <c r="P3558" s="182" t="s">
        <v>280</v>
      </c>
      <c r="Q3558" t="s">
        <v>280</v>
      </c>
      <c r="R3558" t="s">
        <v>280</v>
      </c>
      <c r="S3558" t="s">
        <v>280</v>
      </c>
      <c r="T3558" t="s">
        <v>280</v>
      </c>
    </row>
    <row r="3559" spans="2:20">
      <c r="B3559" t="s">
        <v>280</v>
      </c>
      <c r="C3559" t="s">
        <v>280</v>
      </c>
      <c r="D3559" t="s">
        <v>280</v>
      </c>
      <c r="E3559" t="s">
        <v>280</v>
      </c>
      <c r="F3559" t="s">
        <v>280</v>
      </c>
      <c r="G3559" t="s">
        <v>280</v>
      </c>
      <c r="H3559" t="s">
        <v>280</v>
      </c>
      <c r="I3559" t="s">
        <v>280</v>
      </c>
      <c r="J3559" t="s">
        <v>280</v>
      </c>
      <c r="K3559" t="s">
        <v>280</v>
      </c>
      <c r="L3559" t="s">
        <v>280</v>
      </c>
      <c r="M3559" t="s">
        <v>280</v>
      </c>
      <c r="N3559" t="s">
        <v>280</v>
      </c>
      <c r="O3559" s="182" t="s">
        <v>280</v>
      </c>
      <c r="P3559" s="182" t="s">
        <v>280</v>
      </c>
      <c r="Q3559" t="s">
        <v>280</v>
      </c>
      <c r="R3559" t="s">
        <v>280</v>
      </c>
      <c r="S3559" t="s">
        <v>280</v>
      </c>
      <c r="T3559" t="s">
        <v>280</v>
      </c>
    </row>
    <row r="3560" spans="2:20">
      <c r="B3560" t="s">
        <v>280</v>
      </c>
      <c r="C3560" t="s">
        <v>280</v>
      </c>
      <c r="D3560" t="s">
        <v>280</v>
      </c>
      <c r="E3560" t="s">
        <v>280</v>
      </c>
      <c r="F3560" t="s">
        <v>280</v>
      </c>
      <c r="G3560" t="s">
        <v>280</v>
      </c>
      <c r="H3560" t="s">
        <v>280</v>
      </c>
      <c r="I3560" t="s">
        <v>280</v>
      </c>
      <c r="J3560" t="s">
        <v>280</v>
      </c>
      <c r="K3560" t="s">
        <v>280</v>
      </c>
      <c r="L3560" t="s">
        <v>280</v>
      </c>
      <c r="M3560" t="s">
        <v>280</v>
      </c>
      <c r="N3560" t="s">
        <v>280</v>
      </c>
      <c r="O3560" s="182" t="s">
        <v>280</v>
      </c>
      <c r="P3560" s="182" t="s">
        <v>280</v>
      </c>
      <c r="Q3560" t="s">
        <v>280</v>
      </c>
      <c r="R3560" t="s">
        <v>280</v>
      </c>
      <c r="S3560" t="s">
        <v>280</v>
      </c>
      <c r="T3560" t="s">
        <v>280</v>
      </c>
    </row>
    <row r="3561" spans="2:20">
      <c r="B3561" t="s">
        <v>280</v>
      </c>
      <c r="C3561" t="s">
        <v>280</v>
      </c>
      <c r="D3561" t="s">
        <v>280</v>
      </c>
      <c r="E3561" t="s">
        <v>280</v>
      </c>
      <c r="F3561" t="s">
        <v>280</v>
      </c>
      <c r="G3561" t="s">
        <v>280</v>
      </c>
      <c r="H3561" t="s">
        <v>280</v>
      </c>
      <c r="I3561" t="s">
        <v>280</v>
      </c>
      <c r="J3561" t="s">
        <v>280</v>
      </c>
      <c r="K3561" t="s">
        <v>280</v>
      </c>
      <c r="L3561" t="s">
        <v>280</v>
      </c>
      <c r="M3561" t="s">
        <v>280</v>
      </c>
      <c r="N3561" t="s">
        <v>280</v>
      </c>
      <c r="O3561" s="182" t="s">
        <v>280</v>
      </c>
      <c r="P3561" s="182" t="s">
        <v>280</v>
      </c>
      <c r="Q3561" t="s">
        <v>280</v>
      </c>
      <c r="R3561" t="s">
        <v>280</v>
      </c>
      <c r="S3561" t="s">
        <v>280</v>
      </c>
      <c r="T3561" t="s">
        <v>280</v>
      </c>
    </row>
    <row r="3562" spans="2:20">
      <c r="B3562" t="s">
        <v>280</v>
      </c>
      <c r="C3562" t="s">
        <v>280</v>
      </c>
      <c r="D3562" t="s">
        <v>280</v>
      </c>
      <c r="E3562" t="s">
        <v>280</v>
      </c>
      <c r="F3562" t="s">
        <v>280</v>
      </c>
      <c r="G3562" t="s">
        <v>280</v>
      </c>
      <c r="H3562" t="s">
        <v>280</v>
      </c>
      <c r="I3562" t="s">
        <v>280</v>
      </c>
      <c r="J3562" t="s">
        <v>280</v>
      </c>
      <c r="K3562" t="s">
        <v>280</v>
      </c>
      <c r="L3562" t="s">
        <v>280</v>
      </c>
      <c r="M3562" t="s">
        <v>280</v>
      </c>
      <c r="N3562" t="s">
        <v>280</v>
      </c>
      <c r="O3562" s="182" t="s">
        <v>280</v>
      </c>
      <c r="P3562" s="182" t="s">
        <v>280</v>
      </c>
      <c r="Q3562" t="s">
        <v>280</v>
      </c>
      <c r="R3562" t="s">
        <v>280</v>
      </c>
      <c r="S3562" t="s">
        <v>280</v>
      </c>
      <c r="T3562" t="s">
        <v>280</v>
      </c>
    </row>
    <row r="3563" spans="2:20">
      <c r="B3563" t="s">
        <v>280</v>
      </c>
      <c r="C3563" t="s">
        <v>280</v>
      </c>
      <c r="D3563" t="s">
        <v>280</v>
      </c>
      <c r="E3563" t="s">
        <v>280</v>
      </c>
      <c r="F3563" t="s">
        <v>280</v>
      </c>
      <c r="G3563" t="s">
        <v>280</v>
      </c>
      <c r="H3563" t="s">
        <v>280</v>
      </c>
      <c r="I3563" t="s">
        <v>280</v>
      </c>
      <c r="J3563" t="s">
        <v>280</v>
      </c>
      <c r="K3563" t="s">
        <v>280</v>
      </c>
      <c r="L3563" t="s">
        <v>280</v>
      </c>
      <c r="M3563" t="s">
        <v>280</v>
      </c>
      <c r="N3563" t="s">
        <v>280</v>
      </c>
      <c r="O3563" s="182" t="s">
        <v>280</v>
      </c>
      <c r="P3563" s="182" t="s">
        <v>280</v>
      </c>
      <c r="Q3563" t="s">
        <v>280</v>
      </c>
      <c r="R3563" t="s">
        <v>280</v>
      </c>
      <c r="S3563" t="s">
        <v>280</v>
      </c>
      <c r="T3563" t="s">
        <v>280</v>
      </c>
    </row>
    <row r="3564" spans="2:20">
      <c r="B3564" t="s">
        <v>280</v>
      </c>
      <c r="C3564" t="s">
        <v>280</v>
      </c>
      <c r="D3564" t="s">
        <v>280</v>
      </c>
      <c r="E3564" t="s">
        <v>280</v>
      </c>
      <c r="F3564" t="s">
        <v>280</v>
      </c>
      <c r="G3564" t="s">
        <v>280</v>
      </c>
      <c r="H3564" t="s">
        <v>280</v>
      </c>
      <c r="I3564" t="s">
        <v>280</v>
      </c>
      <c r="J3564" t="s">
        <v>280</v>
      </c>
      <c r="K3564" t="s">
        <v>280</v>
      </c>
      <c r="L3564" t="s">
        <v>280</v>
      </c>
      <c r="M3564" t="s">
        <v>280</v>
      </c>
      <c r="N3564" t="s">
        <v>280</v>
      </c>
      <c r="O3564" s="182" t="s">
        <v>280</v>
      </c>
      <c r="P3564" s="182" t="s">
        <v>280</v>
      </c>
      <c r="Q3564" t="s">
        <v>280</v>
      </c>
      <c r="R3564" t="s">
        <v>280</v>
      </c>
      <c r="S3564" t="s">
        <v>280</v>
      </c>
      <c r="T3564" t="s">
        <v>280</v>
      </c>
    </row>
    <row r="3565" spans="2:20">
      <c r="B3565" t="s">
        <v>280</v>
      </c>
      <c r="C3565" t="s">
        <v>280</v>
      </c>
      <c r="D3565" t="s">
        <v>280</v>
      </c>
      <c r="E3565" t="s">
        <v>280</v>
      </c>
      <c r="F3565" t="s">
        <v>280</v>
      </c>
      <c r="G3565" t="s">
        <v>280</v>
      </c>
      <c r="H3565" t="s">
        <v>280</v>
      </c>
      <c r="I3565" t="s">
        <v>280</v>
      </c>
      <c r="J3565" t="s">
        <v>280</v>
      </c>
      <c r="K3565" t="s">
        <v>280</v>
      </c>
      <c r="L3565" t="s">
        <v>280</v>
      </c>
      <c r="M3565" t="s">
        <v>280</v>
      </c>
      <c r="N3565" t="s">
        <v>280</v>
      </c>
      <c r="O3565" s="182" t="s">
        <v>280</v>
      </c>
      <c r="P3565" s="182" t="s">
        <v>280</v>
      </c>
      <c r="Q3565" t="s">
        <v>280</v>
      </c>
      <c r="R3565" t="s">
        <v>280</v>
      </c>
      <c r="S3565" t="s">
        <v>280</v>
      </c>
      <c r="T3565" t="s">
        <v>280</v>
      </c>
    </row>
    <row r="3566" spans="2:20">
      <c r="B3566" t="s">
        <v>280</v>
      </c>
      <c r="C3566" t="s">
        <v>280</v>
      </c>
      <c r="D3566" t="s">
        <v>280</v>
      </c>
      <c r="E3566" t="s">
        <v>280</v>
      </c>
      <c r="F3566" t="s">
        <v>280</v>
      </c>
      <c r="G3566" t="s">
        <v>280</v>
      </c>
      <c r="H3566" t="s">
        <v>280</v>
      </c>
      <c r="I3566" t="s">
        <v>280</v>
      </c>
      <c r="J3566" t="s">
        <v>280</v>
      </c>
      <c r="K3566" t="s">
        <v>280</v>
      </c>
      <c r="L3566" t="s">
        <v>280</v>
      </c>
      <c r="M3566" t="s">
        <v>280</v>
      </c>
      <c r="N3566" t="s">
        <v>280</v>
      </c>
      <c r="O3566" s="182" t="s">
        <v>280</v>
      </c>
      <c r="P3566" s="182" t="s">
        <v>280</v>
      </c>
      <c r="Q3566" t="s">
        <v>280</v>
      </c>
      <c r="R3566" t="s">
        <v>280</v>
      </c>
      <c r="S3566" t="s">
        <v>280</v>
      </c>
      <c r="T3566" t="s">
        <v>280</v>
      </c>
    </row>
    <row r="3567" spans="2:20">
      <c r="B3567" t="s">
        <v>280</v>
      </c>
      <c r="C3567" t="s">
        <v>280</v>
      </c>
      <c r="D3567" t="s">
        <v>280</v>
      </c>
      <c r="E3567" t="s">
        <v>280</v>
      </c>
      <c r="F3567" t="s">
        <v>280</v>
      </c>
      <c r="G3567" t="s">
        <v>280</v>
      </c>
      <c r="H3567" t="s">
        <v>280</v>
      </c>
      <c r="I3567" t="s">
        <v>280</v>
      </c>
      <c r="J3567" t="s">
        <v>280</v>
      </c>
      <c r="K3567" t="s">
        <v>280</v>
      </c>
      <c r="L3567" t="s">
        <v>280</v>
      </c>
      <c r="M3567" t="s">
        <v>280</v>
      </c>
      <c r="N3567" t="s">
        <v>280</v>
      </c>
      <c r="O3567" s="182" t="s">
        <v>280</v>
      </c>
      <c r="P3567" s="182" t="s">
        <v>280</v>
      </c>
      <c r="Q3567" t="s">
        <v>280</v>
      </c>
      <c r="R3567" t="s">
        <v>280</v>
      </c>
      <c r="S3567" t="s">
        <v>280</v>
      </c>
      <c r="T3567" t="s">
        <v>280</v>
      </c>
    </row>
    <row r="3568" spans="2:20">
      <c r="B3568" t="s">
        <v>280</v>
      </c>
      <c r="C3568" t="s">
        <v>280</v>
      </c>
      <c r="D3568" t="s">
        <v>280</v>
      </c>
      <c r="E3568" t="s">
        <v>280</v>
      </c>
      <c r="F3568" t="s">
        <v>280</v>
      </c>
      <c r="G3568" t="s">
        <v>280</v>
      </c>
      <c r="H3568" t="s">
        <v>280</v>
      </c>
      <c r="I3568" t="s">
        <v>280</v>
      </c>
      <c r="J3568" t="s">
        <v>280</v>
      </c>
      <c r="K3568" t="s">
        <v>280</v>
      </c>
      <c r="L3568" t="s">
        <v>280</v>
      </c>
      <c r="M3568" t="s">
        <v>280</v>
      </c>
      <c r="N3568" t="s">
        <v>280</v>
      </c>
      <c r="O3568" s="182" t="s">
        <v>280</v>
      </c>
      <c r="P3568" s="182" t="s">
        <v>280</v>
      </c>
      <c r="Q3568" t="s">
        <v>280</v>
      </c>
      <c r="R3568" t="s">
        <v>280</v>
      </c>
      <c r="S3568" t="s">
        <v>280</v>
      </c>
      <c r="T3568" t="s">
        <v>280</v>
      </c>
    </row>
    <row r="3569" spans="2:20">
      <c r="B3569" t="s">
        <v>280</v>
      </c>
      <c r="C3569" t="s">
        <v>280</v>
      </c>
      <c r="D3569" t="s">
        <v>280</v>
      </c>
      <c r="E3569" t="s">
        <v>280</v>
      </c>
      <c r="F3569" t="s">
        <v>280</v>
      </c>
      <c r="G3569" t="s">
        <v>280</v>
      </c>
      <c r="H3569" t="s">
        <v>280</v>
      </c>
      <c r="I3569" t="s">
        <v>280</v>
      </c>
      <c r="J3569" t="s">
        <v>280</v>
      </c>
      <c r="K3569" t="s">
        <v>280</v>
      </c>
      <c r="L3569" t="s">
        <v>280</v>
      </c>
      <c r="M3569" t="s">
        <v>280</v>
      </c>
      <c r="N3569" t="s">
        <v>280</v>
      </c>
      <c r="O3569" s="182" t="s">
        <v>280</v>
      </c>
      <c r="P3569" s="182" t="s">
        <v>280</v>
      </c>
      <c r="Q3569" t="s">
        <v>280</v>
      </c>
      <c r="R3569" t="s">
        <v>280</v>
      </c>
      <c r="S3569" t="s">
        <v>280</v>
      </c>
      <c r="T3569" t="s">
        <v>280</v>
      </c>
    </row>
    <row r="3570" spans="2:20">
      <c r="B3570" t="s">
        <v>280</v>
      </c>
      <c r="C3570" t="s">
        <v>280</v>
      </c>
      <c r="D3570" t="s">
        <v>280</v>
      </c>
      <c r="E3570" t="s">
        <v>280</v>
      </c>
      <c r="F3570" t="s">
        <v>280</v>
      </c>
      <c r="G3570" t="s">
        <v>280</v>
      </c>
      <c r="H3570" t="s">
        <v>280</v>
      </c>
      <c r="I3570" t="s">
        <v>280</v>
      </c>
      <c r="J3570" t="s">
        <v>280</v>
      </c>
      <c r="K3570" t="s">
        <v>280</v>
      </c>
      <c r="L3570" t="s">
        <v>280</v>
      </c>
      <c r="M3570" t="s">
        <v>280</v>
      </c>
      <c r="N3570" t="s">
        <v>280</v>
      </c>
      <c r="O3570" s="182" t="s">
        <v>280</v>
      </c>
      <c r="P3570" s="182" t="s">
        <v>280</v>
      </c>
      <c r="Q3570" t="s">
        <v>280</v>
      </c>
      <c r="R3570" t="s">
        <v>280</v>
      </c>
      <c r="S3570" t="s">
        <v>280</v>
      </c>
      <c r="T3570" t="s">
        <v>280</v>
      </c>
    </row>
    <row r="3571" spans="2:20">
      <c r="B3571" t="s">
        <v>280</v>
      </c>
      <c r="C3571" t="s">
        <v>280</v>
      </c>
      <c r="D3571" t="s">
        <v>280</v>
      </c>
      <c r="E3571" t="s">
        <v>280</v>
      </c>
      <c r="F3571" t="s">
        <v>280</v>
      </c>
      <c r="G3571" t="s">
        <v>280</v>
      </c>
      <c r="H3571" t="s">
        <v>280</v>
      </c>
      <c r="I3571" t="s">
        <v>280</v>
      </c>
      <c r="J3571" t="s">
        <v>280</v>
      </c>
      <c r="K3571" t="s">
        <v>280</v>
      </c>
      <c r="L3571" t="s">
        <v>280</v>
      </c>
      <c r="M3571" t="s">
        <v>280</v>
      </c>
      <c r="N3571" t="s">
        <v>280</v>
      </c>
      <c r="O3571" s="182" t="s">
        <v>280</v>
      </c>
      <c r="P3571" s="182" t="s">
        <v>280</v>
      </c>
      <c r="Q3571" t="s">
        <v>280</v>
      </c>
      <c r="R3571" t="s">
        <v>280</v>
      </c>
      <c r="S3571" t="s">
        <v>280</v>
      </c>
      <c r="T3571" t="s">
        <v>280</v>
      </c>
    </row>
    <row r="3572" spans="2:20">
      <c r="B3572" t="s">
        <v>280</v>
      </c>
      <c r="C3572" t="s">
        <v>280</v>
      </c>
      <c r="D3572" t="s">
        <v>280</v>
      </c>
      <c r="E3572" t="s">
        <v>280</v>
      </c>
      <c r="F3572" t="s">
        <v>280</v>
      </c>
      <c r="G3572" t="s">
        <v>280</v>
      </c>
      <c r="H3572" t="s">
        <v>280</v>
      </c>
      <c r="I3572" t="s">
        <v>280</v>
      </c>
      <c r="J3572" t="s">
        <v>280</v>
      </c>
      <c r="K3572" t="s">
        <v>280</v>
      </c>
      <c r="L3572" t="s">
        <v>280</v>
      </c>
      <c r="M3572" t="s">
        <v>280</v>
      </c>
      <c r="N3572" t="s">
        <v>280</v>
      </c>
      <c r="O3572" s="182" t="s">
        <v>280</v>
      </c>
      <c r="P3572" s="182" t="s">
        <v>280</v>
      </c>
      <c r="Q3572" t="s">
        <v>280</v>
      </c>
      <c r="R3572" t="s">
        <v>280</v>
      </c>
      <c r="S3572" t="s">
        <v>280</v>
      </c>
      <c r="T3572" t="s">
        <v>280</v>
      </c>
    </row>
    <row r="3573" spans="2:20">
      <c r="B3573" t="s">
        <v>280</v>
      </c>
      <c r="C3573" t="s">
        <v>280</v>
      </c>
      <c r="D3573" t="s">
        <v>280</v>
      </c>
      <c r="E3573" t="s">
        <v>280</v>
      </c>
      <c r="F3573" t="s">
        <v>280</v>
      </c>
      <c r="G3573" t="s">
        <v>280</v>
      </c>
      <c r="H3573" t="s">
        <v>280</v>
      </c>
      <c r="I3573" t="s">
        <v>280</v>
      </c>
      <c r="J3573" t="s">
        <v>280</v>
      </c>
      <c r="K3573" t="s">
        <v>280</v>
      </c>
      <c r="L3573" t="s">
        <v>280</v>
      </c>
      <c r="M3573" t="s">
        <v>280</v>
      </c>
      <c r="N3573" t="s">
        <v>280</v>
      </c>
      <c r="O3573" s="182" t="s">
        <v>280</v>
      </c>
      <c r="P3573" s="182" t="s">
        <v>280</v>
      </c>
      <c r="Q3573" t="s">
        <v>280</v>
      </c>
      <c r="R3573" t="s">
        <v>280</v>
      </c>
      <c r="S3573" t="s">
        <v>280</v>
      </c>
      <c r="T3573" t="s">
        <v>280</v>
      </c>
    </row>
    <row r="3574" spans="2:20">
      <c r="B3574" t="s">
        <v>280</v>
      </c>
      <c r="C3574" t="s">
        <v>280</v>
      </c>
      <c r="D3574" t="s">
        <v>280</v>
      </c>
      <c r="E3574" t="s">
        <v>280</v>
      </c>
      <c r="F3574" t="s">
        <v>280</v>
      </c>
      <c r="G3574" t="s">
        <v>280</v>
      </c>
      <c r="H3574" t="s">
        <v>280</v>
      </c>
      <c r="I3574" t="s">
        <v>280</v>
      </c>
      <c r="J3574" t="s">
        <v>280</v>
      </c>
      <c r="K3574" t="s">
        <v>280</v>
      </c>
      <c r="L3574" t="s">
        <v>280</v>
      </c>
      <c r="M3574" t="s">
        <v>280</v>
      </c>
      <c r="N3574" t="s">
        <v>280</v>
      </c>
      <c r="O3574" s="182" t="s">
        <v>280</v>
      </c>
      <c r="P3574" s="182" t="s">
        <v>280</v>
      </c>
      <c r="Q3574" t="s">
        <v>280</v>
      </c>
      <c r="R3574" t="s">
        <v>280</v>
      </c>
      <c r="S3574" t="s">
        <v>280</v>
      </c>
      <c r="T3574" t="s">
        <v>280</v>
      </c>
    </row>
    <row r="3575" spans="2:20">
      <c r="B3575" t="s">
        <v>280</v>
      </c>
      <c r="C3575" t="s">
        <v>280</v>
      </c>
      <c r="D3575" t="s">
        <v>280</v>
      </c>
      <c r="E3575" t="s">
        <v>280</v>
      </c>
      <c r="F3575" t="s">
        <v>280</v>
      </c>
      <c r="G3575" t="s">
        <v>280</v>
      </c>
      <c r="H3575" t="s">
        <v>280</v>
      </c>
      <c r="I3575" t="s">
        <v>280</v>
      </c>
      <c r="J3575" t="s">
        <v>280</v>
      </c>
      <c r="K3575" t="s">
        <v>280</v>
      </c>
      <c r="L3575" t="s">
        <v>280</v>
      </c>
      <c r="M3575" t="s">
        <v>280</v>
      </c>
      <c r="N3575" t="s">
        <v>280</v>
      </c>
      <c r="O3575" s="182" t="s">
        <v>280</v>
      </c>
      <c r="P3575" s="182" t="s">
        <v>280</v>
      </c>
      <c r="Q3575" t="s">
        <v>280</v>
      </c>
      <c r="R3575" t="s">
        <v>280</v>
      </c>
      <c r="S3575" t="s">
        <v>280</v>
      </c>
      <c r="T3575" t="s">
        <v>280</v>
      </c>
    </row>
    <row r="3576" spans="2:20">
      <c r="B3576" t="s">
        <v>280</v>
      </c>
      <c r="C3576" t="s">
        <v>280</v>
      </c>
      <c r="D3576" t="s">
        <v>280</v>
      </c>
      <c r="E3576" t="s">
        <v>280</v>
      </c>
      <c r="F3576" t="s">
        <v>280</v>
      </c>
      <c r="G3576" t="s">
        <v>280</v>
      </c>
      <c r="H3576" t="s">
        <v>280</v>
      </c>
      <c r="I3576" t="s">
        <v>280</v>
      </c>
      <c r="J3576" t="s">
        <v>280</v>
      </c>
      <c r="K3576" t="s">
        <v>280</v>
      </c>
      <c r="L3576" t="s">
        <v>280</v>
      </c>
      <c r="M3576" t="s">
        <v>280</v>
      </c>
      <c r="N3576" t="s">
        <v>280</v>
      </c>
      <c r="O3576" s="182" t="s">
        <v>280</v>
      </c>
      <c r="P3576" s="182" t="s">
        <v>280</v>
      </c>
      <c r="Q3576" t="s">
        <v>280</v>
      </c>
      <c r="R3576" t="s">
        <v>280</v>
      </c>
      <c r="S3576" t="s">
        <v>280</v>
      </c>
      <c r="T3576" t="s">
        <v>280</v>
      </c>
    </row>
    <row r="3577" spans="2:20">
      <c r="B3577" t="s">
        <v>280</v>
      </c>
      <c r="C3577" t="s">
        <v>280</v>
      </c>
      <c r="D3577" t="s">
        <v>280</v>
      </c>
      <c r="E3577" t="s">
        <v>280</v>
      </c>
      <c r="F3577" t="s">
        <v>280</v>
      </c>
      <c r="G3577" t="s">
        <v>280</v>
      </c>
      <c r="H3577" t="s">
        <v>280</v>
      </c>
      <c r="I3577" t="s">
        <v>280</v>
      </c>
      <c r="J3577" t="s">
        <v>280</v>
      </c>
      <c r="K3577" t="s">
        <v>280</v>
      </c>
      <c r="L3577" t="s">
        <v>280</v>
      </c>
      <c r="M3577" t="s">
        <v>280</v>
      </c>
      <c r="N3577" t="s">
        <v>280</v>
      </c>
      <c r="O3577" s="182" t="s">
        <v>280</v>
      </c>
      <c r="P3577" s="182" t="s">
        <v>280</v>
      </c>
      <c r="Q3577" t="s">
        <v>280</v>
      </c>
      <c r="R3577" t="s">
        <v>280</v>
      </c>
      <c r="S3577" t="s">
        <v>280</v>
      </c>
      <c r="T3577" t="s">
        <v>280</v>
      </c>
    </row>
    <row r="3578" spans="2:20">
      <c r="B3578" t="s">
        <v>280</v>
      </c>
      <c r="C3578" t="s">
        <v>280</v>
      </c>
      <c r="D3578" t="s">
        <v>280</v>
      </c>
      <c r="E3578" t="s">
        <v>280</v>
      </c>
      <c r="F3578" t="s">
        <v>280</v>
      </c>
      <c r="G3578" t="s">
        <v>280</v>
      </c>
      <c r="H3578" t="s">
        <v>280</v>
      </c>
      <c r="I3578" t="s">
        <v>280</v>
      </c>
      <c r="J3578" t="s">
        <v>280</v>
      </c>
      <c r="K3578" t="s">
        <v>280</v>
      </c>
      <c r="L3578" t="s">
        <v>280</v>
      </c>
      <c r="M3578" t="s">
        <v>280</v>
      </c>
      <c r="N3578" t="s">
        <v>280</v>
      </c>
      <c r="O3578" s="182" t="s">
        <v>280</v>
      </c>
      <c r="P3578" s="182" t="s">
        <v>280</v>
      </c>
      <c r="Q3578" t="s">
        <v>280</v>
      </c>
      <c r="R3578" t="s">
        <v>280</v>
      </c>
      <c r="S3578" t="s">
        <v>280</v>
      </c>
      <c r="T3578" t="s">
        <v>280</v>
      </c>
    </row>
    <row r="3579" spans="2:20">
      <c r="B3579" t="s">
        <v>280</v>
      </c>
      <c r="C3579" t="s">
        <v>280</v>
      </c>
      <c r="D3579" t="s">
        <v>280</v>
      </c>
      <c r="E3579" t="s">
        <v>280</v>
      </c>
      <c r="F3579" t="s">
        <v>280</v>
      </c>
      <c r="G3579" t="s">
        <v>280</v>
      </c>
      <c r="H3579" t="s">
        <v>280</v>
      </c>
      <c r="I3579" t="s">
        <v>280</v>
      </c>
      <c r="J3579" t="s">
        <v>280</v>
      </c>
      <c r="K3579" t="s">
        <v>280</v>
      </c>
      <c r="L3579" t="s">
        <v>280</v>
      </c>
      <c r="M3579" t="s">
        <v>280</v>
      </c>
      <c r="N3579" t="s">
        <v>280</v>
      </c>
      <c r="O3579" s="182" t="s">
        <v>280</v>
      </c>
      <c r="P3579" s="182" t="s">
        <v>280</v>
      </c>
      <c r="Q3579" t="s">
        <v>280</v>
      </c>
      <c r="R3579" t="s">
        <v>280</v>
      </c>
      <c r="S3579" t="s">
        <v>280</v>
      </c>
      <c r="T3579" t="s">
        <v>280</v>
      </c>
    </row>
    <row r="3580" spans="2:20">
      <c r="B3580" t="s">
        <v>280</v>
      </c>
      <c r="C3580" t="s">
        <v>280</v>
      </c>
      <c r="D3580" t="s">
        <v>280</v>
      </c>
      <c r="E3580" t="s">
        <v>280</v>
      </c>
      <c r="F3580" t="s">
        <v>280</v>
      </c>
      <c r="G3580" t="s">
        <v>280</v>
      </c>
      <c r="H3580" t="s">
        <v>280</v>
      </c>
      <c r="I3580" t="s">
        <v>280</v>
      </c>
      <c r="J3580" t="s">
        <v>280</v>
      </c>
      <c r="K3580" t="s">
        <v>280</v>
      </c>
      <c r="L3580" t="s">
        <v>280</v>
      </c>
      <c r="M3580" t="s">
        <v>280</v>
      </c>
      <c r="N3580" t="s">
        <v>280</v>
      </c>
      <c r="O3580" s="182" t="s">
        <v>280</v>
      </c>
      <c r="P3580" s="182" t="s">
        <v>280</v>
      </c>
      <c r="Q3580" t="s">
        <v>280</v>
      </c>
      <c r="R3580" t="s">
        <v>280</v>
      </c>
      <c r="S3580" t="s">
        <v>280</v>
      </c>
      <c r="T3580" t="s">
        <v>280</v>
      </c>
    </row>
    <row r="3581" spans="2:20">
      <c r="B3581" t="s">
        <v>280</v>
      </c>
      <c r="C3581" t="s">
        <v>280</v>
      </c>
      <c r="D3581" t="s">
        <v>280</v>
      </c>
      <c r="E3581" t="s">
        <v>280</v>
      </c>
      <c r="F3581" t="s">
        <v>280</v>
      </c>
      <c r="G3581" t="s">
        <v>280</v>
      </c>
      <c r="H3581" t="s">
        <v>280</v>
      </c>
      <c r="I3581" t="s">
        <v>280</v>
      </c>
      <c r="J3581" t="s">
        <v>280</v>
      </c>
      <c r="K3581" t="s">
        <v>280</v>
      </c>
      <c r="L3581" t="s">
        <v>280</v>
      </c>
      <c r="M3581" t="s">
        <v>280</v>
      </c>
      <c r="N3581" t="s">
        <v>280</v>
      </c>
      <c r="O3581" s="182" t="s">
        <v>280</v>
      </c>
      <c r="P3581" s="182" t="s">
        <v>280</v>
      </c>
      <c r="Q3581" t="s">
        <v>280</v>
      </c>
      <c r="R3581" t="s">
        <v>280</v>
      </c>
      <c r="S3581" t="s">
        <v>280</v>
      </c>
      <c r="T3581" t="s">
        <v>280</v>
      </c>
    </row>
    <row r="3582" spans="2:20">
      <c r="B3582" t="s">
        <v>280</v>
      </c>
      <c r="C3582" t="s">
        <v>280</v>
      </c>
      <c r="D3582" t="s">
        <v>280</v>
      </c>
      <c r="E3582" t="s">
        <v>280</v>
      </c>
      <c r="F3582" t="s">
        <v>280</v>
      </c>
      <c r="G3582" t="s">
        <v>280</v>
      </c>
      <c r="H3582" t="s">
        <v>280</v>
      </c>
      <c r="I3582" t="s">
        <v>280</v>
      </c>
      <c r="J3582" t="s">
        <v>280</v>
      </c>
      <c r="K3582" t="s">
        <v>280</v>
      </c>
      <c r="L3582" t="s">
        <v>280</v>
      </c>
      <c r="M3582" t="s">
        <v>280</v>
      </c>
      <c r="N3582" t="s">
        <v>280</v>
      </c>
      <c r="O3582" s="182" t="s">
        <v>280</v>
      </c>
      <c r="P3582" s="182" t="s">
        <v>280</v>
      </c>
      <c r="Q3582" t="s">
        <v>280</v>
      </c>
      <c r="R3582" t="s">
        <v>280</v>
      </c>
      <c r="S3582" t="s">
        <v>280</v>
      </c>
      <c r="T3582" t="s">
        <v>280</v>
      </c>
    </row>
    <row r="3583" spans="2:20">
      <c r="B3583" t="s">
        <v>280</v>
      </c>
      <c r="C3583" t="s">
        <v>280</v>
      </c>
      <c r="D3583" t="s">
        <v>280</v>
      </c>
      <c r="E3583" t="s">
        <v>280</v>
      </c>
      <c r="F3583" t="s">
        <v>280</v>
      </c>
      <c r="G3583" t="s">
        <v>280</v>
      </c>
      <c r="H3583" t="s">
        <v>280</v>
      </c>
      <c r="I3583" t="s">
        <v>280</v>
      </c>
      <c r="J3583" t="s">
        <v>280</v>
      </c>
      <c r="K3583" t="s">
        <v>280</v>
      </c>
      <c r="L3583" t="s">
        <v>280</v>
      </c>
      <c r="M3583" t="s">
        <v>280</v>
      </c>
      <c r="N3583" t="s">
        <v>280</v>
      </c>
      <c r="O3583" s="182" t="s">
        <v>280</v>
      </c>
      <c r="P3583" s="182" t="s">
        <v>280</v>
      </c>
      <c r="Q3583" t="s">
        <v>280</v>
      </c>
      <c r="R3583" t="s">
        <v>280</v>
      </c>
      <c r="S3583" t="s">
        <v>280</v>
      </c>
      <c r="T3583" t="s">
        <v>280</v>
      </c>
    </row>
    <row r="3584" spans="2:20">
      <c r="B3584" t="s">
        <v>280</v>
      </c>
      <c r="C3584" t="s">
        <v>280</v>
      </c>
      <c r="D3584" t="s">
        <v>280</v>
      </c>
      <c r="E3584" t="s">
        <v>280</v>
      </c>
      <c r="F3584" t="s">
        <v>280</v>
      </c>
      <c r="G3584" t="s">
        <v>280</v>
      </c>
      <c r="H3584" t="s">
        <v>280</v>
      </c>
      <c r="I3584" t="s">
        <v>280</v>
      </c>
      <c r="J3584" t="s">
        <v>280</v>
      </c>
      <c r="K3584" t="s">
        <v>280</v>
      </c>
      <c r="L3584" t="s">
        <v>280</v>
      </c>
      <c r="M3584" t="s">
        <v>280</v>
      </c>
      <c r="N3584" t="s">
        <v>280</v>
      </c>
      <c r="O3584" s="182" t="s">
        <v>280</v>
      </c>
      <c r="P3584" s="182" t="s">
        <v>280</v>
      </c>
      <c r="Q3584" t="s">
        <v>280</v>
      </c>
      <c r="R3584" t="s">
        <v>280</v>
      </c>
      <c r="S3584" t="s">
        <v>280</v>
      </c>
      <c r="T3584" t="s">
        <v>280</v>
      </c>
    </row>
    <row r="3585" spans="2:20">
      <c r="B3585" t="s">
        <v>280</v>
      </c>
      <c r="C3585" t="s">
        <v>280</v>
      </c>
      <c r="D3585" t="s">
        <v>280</v>
      </c>
      <c r="E3585" t="s">
        <v>280</v>
      </c>
      <c r="F3585" t="s">
        <v>280</v>
      </c>
      <c r="G3585" t="s">
        <v>280</v>
      </c>
      <c r="H3585" t="s">
        <v>280</v>
      </c>
      <c r="I3585" t="s">
        <v>280</v>
      </c>
      <c r="J3585" t="s">
        <v>280</v>
      </c>
      <c r="K3585" t="s">
        <v>280</v>
      </c>
      <c r="L3585" t="s">
        <v>280</v>
      </c>
      <c r="M3585" t="s">
        <v>280</v>
      </c>
      <c r="N3585" t="s">
        <v>280</v>
      </c>
      <c r="O3585" s="182" t="s">
        <v>280</v>
      </c>
      <c r="P3585" s="182" t="s">
        <v>280</v>
      </c>
      <c r="Q3585" t="s">
        <v>280</v>
      </c>
      <c r="R3585" t="s">
        <v>280</v>
      </c>
      <c r="S3585" t="s">
        <v>280</v>
      </c>
      <c r="T3585" t="s">
        <v>280</v>
      </c>
    </row>
    <row r="3586" spans="2:20">
      <c r="B3586" t="s">
        <v>280</v>
      </c>
      <c r="C3586" t="s">
        <v>280</v>
      </c>
      <c r="D3586" t="s">
        <v>280</v>
      </c>
      <c r="E3586" t="s">
        <v>280</v>
      </c>
      <c r="F3586" t="s">
        <v>280</v>
      </c>
      <c r="G3586" t="s">
        <v>280</v>
      </c>
      <c r="H3586" t="s">
        <v>280</v>
      </c>
      <c r="I3586" t="s">
        <v>280</v>
      </c>
      <c r="J3586" t="s">
        <v>280</v>
      </c>
      <c r="K3586" t="s">
        <v>280</v>
      </c>
      <c r="L3586" t="s">
        <v>280</v>
      </c>
      <c r="M3586" t="s">
        <v>280</v>
      </c>
      <c r="N3586" t="s">
        <v>280</v>
      </c>
      <c r="O3586" s="182" t="s">
        <v>280</v>
      </c>
      <c r="P3586" s="182" t="s">
        <v>280</v>
      </c>
      <c r="Q3586" t="s">
        <v>280</v>
      </c>
      <c r="R3586" t="s">
        <v>280</v>
      </c>
      <c r="S3586" t="s">
        <v>280</v>
      </c>
      <c r="T3586" t="s">
        <v>280</v>
      </c>
    </row>
    <row r="3587" spans="2:20">
      <c r="B3587" t="s">
        <v>280</v>
      </c>
      <c r="C3587" t="s">
        <v>280</v>
      </c>
      <c r="D3587" t="s">
        <v>280</v>
      </c>
      <c r="E3587" t="s">
        <v>280</v>
      </c>
      <c r="F3587" t="s">
        <v>280</v>
      </c>
      <c r="G3587" t="s">
        <v>280</v>
      </c>
      <c r="H3587" t="s">
        <v>280</v>
      </c>
      <c r="I3587" t="s">
        <v>280</v>
      </c>
      <c r="J3587" t="s">
        <v>280</v>
      </c>
      <c r="K3587" t="s">
        <v>280</v>
      </c>
      <c r="L3587" t="s">
        <v>280</v>
      </c>
      <c r="M3587" t="s">
        <v>280</v>
      </c>
      <c r="N3587" t="s">
        <v>280</v>
      </c>
      <c r="O3587" s="182" t="s">
        <v>280</v>
      </c>
      <c r="P3587" s="182" t="s">
        <v>280</v>
      </c>
      <c r="Q3587" t="s">
        <v>280</v>
      </c>
      <c r="R3587" t="s">
        <v>280</v>
      </c>
      <c r="S3587" t="s">
        <v>280</v>
      </c>
      <c r="T3587" t="s">
        <v>280</v>
      </c>
    </row>
    <row r="3588" spans="2:20">
      <c r="B3588" t="s">
        <v>280</v>
      </c>
      <c r="C3588" t="s">
        <v>280</v>
      </c>
      <c r="D3588" t="s">
        <v>280</v>
      </c>
      <c r="E3588" t="s">
        <v>280</v>
      </c>
      <c r="F3588" t="s">
        <v>280</v>
      </c>
      <c r="G3588" t="s">
        <v>280</v>
      </c>
      <c r="H3588" t="s">
        <v>280</v>
      </c>
      <c r="I3588" t="s">
        <v>280</v>
      </c>
      <c r="J3588" t="s">
        <v>280</v>
      </c>
      <c r="K3588" t="s">
        <v>280</v>
      </c>
      <c r="L3588" t="s">
        <v>280</v>
      </c>
      <c r="M3588" t="s">
        <v>280</v>
      </c>
      <c r="N3588" t="s">
        <v>280</v>
      </c>
      <c r="O3588" s="182" t="s">
        <v>280</v>
      </c>
      <c r="P3588" s="182" t="s">
        <v>280</v>
      </c>
      <c r="Q3588" t="s">
        <v>280</v>
      </c>
      <c r="R3588" t="s">
        <v>280</v>
      </c>
      <c r="S3588" t="s">
        <v>280</v>
      </c>
      <c r="T3588" t="s">
        <v>280</v>
      </c>
    </row>
    <row r="3589" spans="2:20">
      <c r="B3589" t="s">
        <v>280</v>
      </c>
      <c r="C3589" t="s">
        <v>280</v>
      </c>
      <c r="D3589" t="s">
        <v>280</v>
      </c>
      <c r="E3589" t="s">
        <v>280</v>
      </c>
      <c r="F3589" t="s">
        <v>280</v>
      </c>
      <c r="G3589" t="s">
        <v>280</v>
      </c>
      <c r="H3589" t="s">
        <v>280</v>
      </c>
      <c r="I3589" t="s">
        <v>280</v>
      </c>
      <c r="J3589" t="s">
        <v>280</v>
      </c>
      <c r="K3589" t="s">
        <v>280</v>
      </c>
      <c r="L3589" t="s">
        <v>280</v>
      </c>
      <c r="M3589" t="s">
        <v>280</v>
      </c>
      <c r="N3589" t="s">
        <v>280</v>
      </c>
      <c r="O3589" s="182" t="s">
        <v>280</v>
      </c>
      <c r="P3589" s="182" t="s">
        <v>280</v>
      </c>
      <c r="Q3589" t="s">
        <v>280</v>
      </c>
      <c r="R3589" t="s">
        <v>280</v>
      </c>
      <c r="S3589" t="s">
        <v>280</v>
      </c>
      <c r="T3589" t="s">
        <v>280</v>
      </c>
    </row>
    <row r="3590" spans="2:20">
      <c r="B3590" t="s">
        <v>280</v>
      </c>
      <c r="C3590" t="s">
        <v>280</v>
      </c>
      <c r="D3590" t="s">
        <v>280</v>
      </c>
      <c r="E3590" t="s">
        <v>280</v>
      </c>
      <c r="F3590" t="s">
        <v>280</v>
      </c>
      <c r="G3590" t="s">
        <v>280</v>
      </c>
      <c r="H3590" t="s">
        <v>280</v>
      </c>
      <c r="I3590" t="s">
        <v>280</v>
      </c>
      <c r="J3590" t="s">
        <v>280</v>
      </c>
      <c r="K3590" t="s">
        <v>280</v>
      </c>
      <c r="L3590" t="s">
        <v>280</v>
      </c>
      <c r="M3590" t="s">
        <v>280</v>
      </c>
      <c r="N3590" t="s">
        <v>280</v>
      </c>
      <c r="O3590" s="182" t="s">
        <v>280</v>
      </c>
      <c r="P3590" s="182" t="s">
        <v>280</v>
      </c>
      <c r="Q3590" t="s">
        <v>280</v>
      </c>
      <c r="R3590" t="s">
        <v>280</v>
      </c>
      <c r="S3590" t="s">
        <v>280</v>
      </c>
      <c r="T3590" t="s">
        <v>280</v>
      </c>
    </row>
    <row r="3591" spans="2:20">
      <c r="B3591" t="s">
        <v>280</v>
      </c>
      <c r="C3591" t="s">
        <v>280</v>
      </c>
      <c r="D3591" t="s">
        <v>280</v>
      </c>
      <c r="E3591" t="s">
        <v>280</v>
      </c>
      <c r="F3591" t="s">
        <v>280</v>
      </c>
      <c r="G3591" t="s">
        <v>280</v>
      </c>
      <c r="H3591" t="s">
        <v>280</v>
      </c>
      <c r="I3591" t="s">
        <v>280</v>
      </c>
      <c r="J3591" t="s">
        <v>280</v>
      </c>
      <c r="K3591" t="s">
        <v>280</v>
      </c>
      <c r="L3591" t="s">
        <v>280</v>
      </c>
      <c r="M3591" t="s">
        <v>280</v>
      </c>
      <c r="N3591" t="s">
        <v>280</v>
      </c>
      <c r="O3591" s="182" t="s">
        <v>280</v>
      </c>
      <c r="P3591" s="182" t="s">
        <v>280</v>
      </c>
      <c r="Q3591" t="s">
        <v>280</v>
      </c>
      <c r="R3591" t="s">
        <v>280</v>
      </c>
      <c r="S3591" t="s">
        <v>280</v>
      </c>
      <c r="T3591" t="s">
        <v>280</v>
      </c>
    </row>
    <row r="3592" spans="2:20">
      <c r="B3592" t="s">
        <v>280</v>
      </c>
      <c r="C3592" t="s">
        <v>280</v>
      </c>
      <c r="D3592" t="s">
        <v>280</v>
      </c>
      <c r="E3592" t="s">
        <v>280</v>
      </c>
      <c r="F3592" t="s">
        <v>280</v>
      </c>
      <c r="G3592" t="s">
        <v>280</v>
      </c>
      <c r="H3592" t="s">
        <v>280</v>
      </c>
      <c r="I3592" t="s">
        <v>280</v>
      </c>
      <c r="J3592" t="s">
        <v>280</v>
      </c>
      <c r="K3592" t="s">
        <v>280</v>
      </c>
      <c r="L3592" t="s">
        <v>280</v>
      </c>
      <c r="M3592" t="s">
        <v>280</v>
      </c>
      <c r="N3592" t="s">
        <v>280</v>
      </c>
      <c r="O3592" s="182" t="s">
        <v>280</v>
      </c>
      <c r="P3592" s="182" t="s">
        <v>280</v>
      </c>
      <c r="Q3592" t="s">
        <v>280</v>
      </c>
      <c r="R3592" t="s">
        <v>280</v>
      </c>
      <c r="S3592" t="s">
        <v>280</v>
      </c>
      <c r="T3592" t="s">
        <v>280</v>
      </c>
    </row>
    <row r="3593" spans="2:20">
      <c r="B3593" t="s">
        <v>280</v>
      </c>
      <c r="C3593" t="s">
        <v>280</v>
      </c>
      <c r="D3593" t="s">
        <v>280</v>
      </c>
      <c r="E3593" t="s">
        <v>280</v>
      </c>
      <c r="F3593" t="s">
        <v>280</v>
      </c>
      <c r="G3593" t="s">
        <v>280</v>
      </c>
      <c r="H3593" t="s">
        <v>280</v>
      </c>
      <c r="I3593" t="s">
        <v>280</v>
      </c>
      <c r="J3593" t="s">
        <v>280</v>
      </c>
      <c r="K3593" t="s">
        <v>280</v>
      </c>
      <c r="L3593" t="s">
        <v>280</v>
      </c>
      <c r="M3593" t="s">
        <v>280</v>
      </c>
      <c r="N3593" t="s">
        <v>280</v>
      </c>
      <c r="O3593" s="182" t="s">
        <v>280</v>
      </c>
      <c r="P3593" s="182" t="s">
        <v>280</v>
      </c>
      <c r="Q3593" t="s">
        <v>280</v>
      </c>
      <c r="R3593" t="s">
        <v>280</v>
      </c>
      <c r="S3593" t="s">
        <v>280</v>
      </c>
      <c r="T3593" t="s">
        <v>280</v>
      </c>
    </row>
    <row r="3594" spans="2:20">
      <c r="B3594" t="s">
        <v>280</v>
      </c>
      <c r="C3594" t="s">
        <v>280</v>
      </c>
      <c r="D3594" t="s">
        <v>280</v>
      </c>
      <c r="E3594" t="s">
        <v>280</v>
      </c>
      <c r="F3594" t="s">
        <v>280</v>
      </c>
      <c r="G3594" t="s">
        <v>280</v>
      </c>
      <c r="H3594" t="s">
        <v>280</v>
      </c>
      <c r="I3594" t="s">
        <v>280</v>
      </c>
      <c r="J3594" t="s">
        <v>280</v>
      </c>
      <c r="K3594" t="s">
        <v>280</v>
      </c>
      <c r="L3594" t="s">
        <v>280</v>
      </c>
      <c r="M3594" t="s">
        <v>280</v>
      </c>
      <c r="N3594" t="s">
        <v>280</v>
      </c>
      <c r="O3594" s="182" t="s">
        <v>280</v>
      </c>
      <c r="P3594" s="182" t="s">
        <v>280</v>
      </c>
      <c r="Q3594" t="s">
        <v>280</v>
      </c>
      <c r="R3594" t="s">
        <v>280</v>
      </c>
      <c r="S3594" t="s">
        <v>280</v>
      </c>
      <c r="T3594" t="s">
        <v>280</v>
      </c>
    </row>
    <row r="3595" spans="2:20">
      <c r="B3595" t="s">
        <v>280</v>
      </c>
      <c r="C3595" t="s">
        <v>280</v>
      </c>
      <c r="D3595" t="s">
        <v>280</v>
      </c>
      <c r="E3595" t="s">
        <v>280</v>
      </c>
      <c r="F3595" t="s">
        <v>280</v>
      </c>
      <c r="G3595" t="s">
        <v>280</v>
      </c>
      <c r="H3595" t="s">
        <v>280</v>
      </c>
      <c r="I3595" t="s">
        <v>280</v>
      </c>
      <c r="J3595" t="s">
        <v>280</v>
      </c>
      <c r="K3595" t="s">
        <v>280</v>
      </c>
      <c r="L3595" t="s">
        <v>280</v>
      </c>
      <c r="M3595" t="s">
        <v>280</v>
      </c>
      <c r="N3595" t="s">
        <v>280</v>
      </c>
      <c r="O3595" s="182" t="s">
        <v>280</v>
      </c>
      <c r="P3595" s="182" t="s">
        <v>280</v>
      </c>
      <c r="Q3595" t="s">
        <v>280</v>
      </c>
      <c r="R3595" t="s">
        <v>280</v>
      </c>
      <c r="S3595" t="s">
        <v>280</v>
      </c>
      <c r="T3595" t="s">
        <v>280</v>
      </c>
    </row>
    <row r="3596" spans="2:20">
      <c r="B3596" t="s">
        <v>280</v>
      </c>
      <c r="C3596" t="s">
        <v>280</v>
      </c>
      <c r="D3596" t="s">
        <v>280</v>
      </c>
      <c r="E3596" t="s">
        <v>280</v>
      </c>
      <c r="F3596" t="s">
        <v>280</v>
      </c>
      <c r="G3596" t="s">
        <v>280</v>
      </c>
      <c r="H3596" t="s">
        <v>280</v>
      </c>
      <c r="I3596" t="s">
        <v>280</v>
      </c>
      <c r="J3596" t="s">
        <v>280</v>
      </c>
      <c r="K3596" t="s">
        <v>280</v>
      </c>
      <c r="L3596" t="s">
        <v>280</v>
      </c>
      <c r="M3596" t="s">
        <v>280</v>
      </c>
      <c r="N3596" t="s">
        <v>280</v>
      </c>
      <c r="O3596" s="182" t="s">
        <v>280</v>
      </c>
      <c r="P3596" s="182" t="s">
        <v>280</v>
      </c>
      <c r="Q3596" t="s">
        <v>280</v>
      </c>
      <c r="R3596" t="s">
        <v>280</v>
      </c>
      <c r="S3596" t="s">
        <v>280</v>
      </c>
      <c r="T3596" t="s">
        <v>280</v>
      </c>
    </row>
    <row r="3597" spans="2:20">
      <c r="B3597" t="s">
        <v>280</v>
      </c>
      <c r="C3597" t="s">
        <v>280</v>
      </c>
      <c r="D3597" t="s">
        <v>280</v>
      </c>
      <c r="E3597" t="s">
        <v>280</v>
      </c>
      <c r="F3597" t="s">
        <v>280</v>
      </c>
      <c r="G3597" t="s">
        <v>280</v>
      </c>
      <c r="H3597" t="s">
        <v>280</v>
      </c>
      <c r="I3597" t="s">
        <v>280</v>
      </c>
      <c r="J3597" t="s">
        <v>280</v>
      </c>
      <c r="K3597" t="s">
        <v>280</v>
      </c>
      <c r="L3597" t="s">
        <v>280</v>
      </c>
      <c r="M3597" t="s">
        <v>280</v>
      </c>
      <c r="N3597" t="s">
        <v>280</v>
      </c>
      <c r="O3597" s="182" t="s">
        <v>280</v>
      </c>
      <c r="P3597" s="182" t="s">
        <v>280</v>
      </c>
      <c r="Q3597" t="s">
        <v>280</v>
      </c>
      <c r="R3597" t="s">
        <v>280</v>
      </c>
      <c r="S3597" t="s">
        <v>280</v>
      </c>
      <c r="T3597" t="s">
        <v>280</v>
      </c>
    </row>
    <row r="3598" spans="2:20">
      <c r="B3598" t="s">
        <v>280</v>
      </c>
      <c r="C3598" t="s">
        <v>280</v>
      </c>
      <c r="D3598" t="s">
        <v>280</v>
      </c>
      <c r="E3598" t="s">
        <v>280</v>
      </c>
      <c r="F3598" t="s">
        <v>280</v>
      </c>
      <c r="G3598" t="s">
        <v>280</v>
      </c>
      <c r="H3598" t="s">
        <v>280</v>
      </c>
      <c r="I3598" t="s">
        <v>280</v>
      </c>
      <c r="J3598" t="s">
        <v>280</v>
      </c>
      <c r="K3598" t="s">
        <v>280</v>
      </c>
      <c r="L3598" t="s">
        <v>280</v>
      </c>
      <c r="M3598" t="s">
        <v>280</v>
      </c>
      <c r="N3598" t="s">
        <v>280</v>
      </c>
      <c r="O3598" s="182" t="s">
        <v>280</v>
      </c>
      <c r="P3598" s="182" t="s">
        <v>280</v>
      </c>
      <c r="Q3598" t="s">
        <v>280</v>
      </c>
      <c r="R3598" t="s">
        <v>280</v>
      </c>
      <c r="S3598" t="s">
        <v>280</v>
      </c>
      <c r="T3598" t="s">
        <v>280</v>
      </c>
    </row>
    <row r="3599" spans="2:20">
      <c r="B3599" t="s">
        <v>280</v>
      </c>
      <c r="C3599" t="s">
        <v>280</v>
      </c>
      <c r="D3599" t="s">
        <v>280</v>
      </c>
      <c r="E3599" t="s">
        <v>280</v>
      </c>
      <c r="F3599" t="s">
        <v>280</v>
      </c>
      <c r="G3599" t="s">
        <v>280</v>
      </c>
      <c r="H3599" t="s">
        <v>280</v>
      </c>
      <c r="I3599" t="s">
        <v>280</v>
      </c>
      <c r="J3599" t="s">
        <v>280</v>
      </c>
      <c r="K3599" t="s">
        <v>280</v>
      </c>
      <c r="L3599" t="s">
        <v>280</v>
      </c>
      <c r="M3599" t="s">
        <v>280</v>
      </c>
      <c r="N3599" t="s">
        <v>280</v>
      </c>
      <c r="O3599" s="182" t="s">
        <v>280</v>
      </c>
      <c r="P3599" s="182" t="s">
        <v>280</v>
      </c>
      <c r="Q3599" t="s">
        <v>280</v>
      </c>
      <c r="R3599" t="s">
        <v>280</v>
      </c>
      <c r="S3599" t="s">
        <v>280</v>
      </c>
      <c r="T3599" t="s">
        <v>280</v>
      </c>
    </row>
    <row r="3600" spans="2:20">
      <c r="B3600" t="s">
        <v>280</v>
      </c>
      <c r="C3600" t="s">
        <v>280</v>
      </c>
      <c r="D3600" t="s">
        <v>280</v>
      </c>
      <c r="E3600" t="s">
        <v>280</v>
      </c>
      <c r="F3600" t="s">
        <v>280</v>
      </c>
      <c r="G3600" t="s">
        <v>280</v>
      </c>
      <c r="H3600" t="s">
        <v>280</v>
      </c>
      <c r="I3600" t="s">
        <v>280</v>
      </c>
      <c r="J3600" t="s">
        <v>280</v>
      </c>
      <c r="K3600" t="s">
        <v>280</v>
      </c>
      <c r="L3600" t="s">
        <v>280</v>
      </c>
      <c r="M3600" t="s">
        <v>280</v>
      </c>
      <c r="N3600" t="s">
        <v>280</v>
      </c>
      <c r="O3600" s="182" t="s">
        <v>280</v>
      </c>
      <c r="P3600" s="182" t="s">
        <v>280</v>
      </c>
      <c r="Q3600" t="s">
        <v>280</v>
      </c>
      <c r="R3600" t="s">
        <v>280</v>
      </c>
      <c r="S3600" t="s">
        <v>280</v>
      </c>
      <c r="T3600" t="s">
        <v>280</v>
      </c>
    </row>
    <row r="3601" spans="2:20">
      <c r="B3601" t="s">
        <v>280</v>
      </c>
      <c r="C3601" t="s">
        <v>280</v>
      </c>
      <c r="D3601" t="s">
        <v>280</v>
      </c>
      <c r="E3601" t="s">
        <v>280</v>
      </c>
      <c r="F3601" t="s">
        <v>280</v>
      </c>
      <c r="G3601" t="s">
        <v>280</v>
      </c>
      <c r="H3601" t="s">
        <v>280</v>
      </c>
      <c r="I3601" t="s">
        <v>280</v>
      </c>
      <c r="J3601" t="s">
        <v>280</v>
      </c>
      <c r="K3601" t="s">
        <v>280</v>
      </c>
      <c r="L3601" t="s">
        <v>280</v>
      </c>
      <c r="M3601" t="s">
        <v>280</v>
      </c>
      <c r="N3601" t="s">
        <v>280</v>
      </c>
      <c r="O3601" s="182" t="s">
        <v>280</v>
      </c>
      <c r="P3601" s="182" t="s">
        <v>280</v>
      </c>
      <c r="Q3601" t="s">
        <v>280</v>
      </c>
      <c r="R3601" t="s">
        <v>280</v>
      </c>
      <c r="S3601" t="s">
        <v>280</v>
      </c>
      <c r="T3601" t="s">
        <v>280</v>
      </c>
    </row>
    <row r="3602" spans="2:20">
      <c r="B3602" t="s">
        <v>280</v>
      </c>
      <c r="C3602" t="s">
        <v>280</v>
      </c>
      <c r="D3602" t="s">
        <v>280</v>
      </c>
      <c r="E3602" t="s">
        <v>280</v>
      </c>
      <c r="F3602" t="s">
        <v>280</v>
      </c>
      <c r="G3602" t="s">
        <v>280</v>
      </c>
      <c r="H3602" t="s">
        <v>280</v>
      </c>
      <c r="I3602" t="s">
        <v>280</v>
      </c>
      <c r="J3602" t="s">
        <v>280</v>
      </c>
      <c r="K3602" t="s">
        <v>280</v>
      </c>
      <c r="L3602" t="s">
        <v>280</v>
      </c>
      <c r="M3602" t="s">
        <v>280</v>
      </c>
      <c r="N3602" t="s">
        <v>280</v>
      </c>
      <c r="O3602" s="182" t="s">
        <v>280</v>
      </c>
      <c r="P3602" s="182" t="s">
        <v>280</v>
      </c>
      <c r="Q3602" t="s">
        <v>280</v>
      </c>
      <c r="R3602" t="s">
        <v>280</v>
      </c>
      <c r="S3602" t="s">
        <v>280</v>
      </c>
      <c r="T3602" t="s">
        <v>280</v>
      </c>
    </row>
    <row r="3603" spans="2:20">
      <c r="B3603" t="s">
        <v>280</v>
      </c>
      <c r="C3603" t="s">
        <v>280</v>
      </c>
      <c r="D3603" t="s">
        <v>280</v>
      </c>
      <c r="E3603" t="s">
        <v>280</v>
      </c>
      <c r="F3603" t="s">
        <v>280</v>
      </c>
      <c r="G3603" t="s">
        <v>280</v>
      </c>
      <c r="H3603" t="s">
        <v>280</v>
      </c>
      <c r="I3603" t="s">
        <v>280</v>
      </c>
      <c r="J3603" t="s">
        <v>280</v>
      </c>
      <c r="K3603" t="s">
        <v>280</v>
      </c>
      <c r="L3603" t="s">
        <v>280</v>
      </c>
      <c r="M3603" t="s">
        <v>280</v>
      </c>
      <c r="N3603" t="s">
        <v>280</v>
      </c>
      <c r="O3603" s="182" t="s">
        <v>280</v>
      </c>
      <c r="P3603" s="182" t="s">
        <v>280</v>
      </c>
      <c r="Q3603" t="s">
        <v>280</v>
      </c>
      <c r="R3603" t="s">
        <v>280</v>
      </c>
      <c r="S3603" t="s">
        <v>280</v>
      </c>
      <c r="T3603" t="s">
        <v>280</v>
      </c>
    </row>
    <row r="3604" spans="2:20">
      <c r="B3604" t="s">
        <v>280</v>
      </c>
      <c r="C3604" t="s">
        <v>280</v>
      </c>
      <c r="D3604" t="s">
        <v>280</v>
      </c>
      <c r="E3604" t="s">
        <v>280</v>
      </c>
      <c r="F3604" t="s">
        <v>280</v>
      </c>
      <c r="G3604" t="s">
        <v>280</v>
      </c>
      <c r="H3604" t="s">
        <v>280</v>
      </c>
      <c r="I3604" t="s">
        <v>280</v>
      </c>
      <c r="J3604" t="s">
        <v>280</v>
      </c>
      <c r="K3604" t="s">
        <v>280</v>
      </c>
      <c r="L3604" t="s">
        <v>280</v>
      </c>
      <c r="M3604" t="s">
        <v>280</v>
      </c>
      <c r="N3604" t="s">
        <v>280</v>
      </c>
      <c r="O3604" s="182" t="s">
        <v>280</v>
      </c>
      <c r="P3604" s="182" t="s">
        <v>280</v>
      </c>
      <c r="Q3604" t="s">
        <v>280</v>
      </c>
      <c r="R3604" t="s">
        <v>280</v>
      </c>
      <c r="S3604" t="s">
        <v>280</v>
      </c>
      <c r="T3604" t="s">
        <v>280</v>
      </c>
    </row>
    <row r="3605" spans="2:20">
      <c r="B3605" t="s">
        <v>280</v>
      </c>
      <c r="C3605" t="s">
        <v>280</v>
      </c>
      <c r="D3605" t="s">
        <v>280</v>
      </c>
      <c r="E3605" t="s">
        <v>280</v>
      </c>
      <c r="F3605" t="s">
        <v>280</v>
      </c>
      <c r="G3605" t="s">
        <v>280</v>
      </c>
      <c r="H3605" t="s">
        <v>280</v>
      </c>
      <c r="I3605" t="s">
        <v>280</v>
      </c>
      <c r="J3605" t="s">
        <v>280</v>
      </c>
      <c r="K3605" t="s">
        <v>280</v>
      </c>
      <c r="L3605" t="s">
        <v>280</v>
      </c>
      <c r="M3605" t="s">
        <v>280</v>
      </c>
      <c r="N3605" t="s">
        <v>280</v>
      </c>
      <c r="O3605" s="182" t="s">
        <v>280</v>
      </c>
      <c r="P3605" s="182" t="s">
        <v>280</v>
      </c>
      <c r="Q3605" t="s">
        <v>280</v>
      </c>
      <c r="R3605" t="s">
        <v>280</v>
      </c>
      <c r="S3605" t="s">
        <v>280</v>
      </c>
      <c r="T3605" t="s">
        <v>280</v>
      </c>
    </row>
    <row r="3606" spans="2:20">
      <c r="B3606" t="s">
        <v>280</v>
      </c>
      <c r="C3606" t="s">
        <v>280</v>
      </c>
      <c r="D3606" t="s">
        <v>280</v>
      </c>
      <c r="E3606" t="s">
        <v>280</v>
      </c>
      <c r="F3606" t="s">
        <v>280</v>
      </c>
      <c r="G3606" t="s">
        <v>280</v>
      </c>
      <c r="H3606" t="s">
        <v>280</v>
      </c>
      <c r="I3606" t="s">
        <v>280</v>
      </c>
      <c r="J3606" t="s">
        <v>280</v>
      </c>
      <c r="K3606" t="s">
        <v>280</v>
      </c>
      <c r="L3606" t="s">
        <v>280</v>
      </c>
      <c r="M3606" t="s">
        <v>280</v>
      </c>
      <c r="N3606" t="s">
        <v>280</v>
      </c>
      <c r="O3606" s="182" t="s">
        <v>280</v>
      </c>
      <c r="P3606" s="182" t="s">
        <v>280</v>
      </c>
      <c r="Q3606" t="s">
        <v>280</v>
      </c>
      <c r="R3606" t="s">
        <v>280</v>
      </c>
      <c r="S3606" t="s">
        <v>280</v>
      </c>
      <c r="T3606" t="s">
        <v>280</v>
      </c>
    </row>
    <row r="3607" spans="2:20">
      <c r="B3607" t="s">
        <v>280</v>
      </c>
      <c r="C3607" t="s">
        <v>280</v>
      </c>
      <c r="D3607" t="s">
        <v>280</v>
      </c>
      <c r="E3607" t="s">
        <v>280</v>
      </c>
      <c r="F3607" t="s">
        <v>280</v>
      </c>
      <c r="G3607" t="s">
        <v>280</v>
      </c>
      <c r="H3607" t="s">
        <v>280</v>
      </c>
      <c r="I3607" t="s">
        <v>280</v>
      </c>
      <c r="J3607" t="s">
        <v>280</v>
      </c>
      <c r="K3607" t="s">
        <v>280</v>
      </c>
      <c r="L3607" t="s">
        <v>280</v>
      </c>
      <c r="M3607" t="s">
        <v>280</v>
      </c>
      <c r="N3607" t="s">
        <v>280</v>
      </c>
      <c r="O3607" s="182" t="s">
        <v>280</v>
      </c>
      <c r="P3607" s="182" t="s">
        <v>280</v>
      </c>
      <c r="Q3607" t="s">
        <v>280</v>
      </c>
      <c r="R3607" t="s">
        <v>280</v>
      </c>
      <c r="S3607" t="s">
        <v>280</v>
      </c>
      <c r="T3607" t="s">
        <v>280</v>
      </c>
    </row>
    <row r="3608" spans="2:20">
      <c r="B3608" t="s">
        <v>280</v>
      </c>
      <c r="C3608" t="s">
        <v>280</v>
      </c>
      <c r="D3608" t="s">
        <v>280</v>
      </c>
      <c r="E3608" t="s">
        <v>280</v>
      </c>
      <c r="F3608" t="s">
        <v>280</v>
      </c>
      <c r="G3608" t="s">
        <v>280</v>
      </c>
      <c r="H3608" t="s">
        <v>280</v>
      </c>
      <c r="I3608" t="s">
        <v>280</v>
      </c>
      <c r="J3608" t="s">
        <v>280</v>
      </c>
      <c r="K3608" t="s">
        <v>280</v>
      </c>
      <c r="L3608" t="s">
        <v>280</v>
      </c>
      <c r="M3608" t="s">
        <v>280</v>
      </c>
      <c r="N3608" t="s">
        <v>280</v>
      </c>
      <c r="O3608" s="182" t="s">
        <v>280</v>
      </c>
      <c r="P3608" s="182" t="s">
        <v>280</v>
      </c>
      <c r="Q3608" t="s">
        <v>280</v>
      </c>
      <c r="R3608" t="s">
        <v>280</v>
      </c>
      <c r="S3608" t="s">
        <v>280</v>
      </c>
      <c r="T3608" t="s">
        <v>280</v>
      </c>
    </row>
    <row r="3609" spans="2:20">
      <c r="B3609" t="s">
        <v>280</v>
      </c>
      <c r="C3609" t="s">
        <v>280</v>
      </c>
      <c r="D3609" t="s">
        <v>280</v>
      </c>
      <c r="E3609" t="s">
        <v>280</v>
      </c>
      <c r="F3609" t="s">
        <v>280</v>
      </c>
      <c r="G3609" t="s">
        <v>280</v>
      </c>
      <c r="H3609" t="s">
        <v>280</v>
      </c>
      <c r="I3609" t="s">
        <v>280</v>
      </c>
      <c r="J3609" t="s">
        <v>280</v>
      </c>
      <c r="K3609" t="s">
        <v>280</v>
      </c>
      <c r="L3609" t="s">
        <v>280</v>
      </c>
      <c r="M3609" t="s">
        <v>280</v>
      </c>
      <c r="N3609" t="s">
        <v>280</v>
      </c>
      <c r="O3609" s="182" t="s">
        <v>280</v>
      </c>
      <c r="P3609" s="182" t="s">
        <v>280</v>
      </c>
      <c r="Q3609" t="s">
        <v>280</v>
      </c>
      <c r="R3609" t="s">
        <v>280</v>
      </c>
      <c r="S3609" t="s">
        <v>280</v>
      </c>
      <c r="T3609" t="s">
        <v>280</v>
      </c>
    </row>
    <row r="3610" spans="2:20">
      <c r="B3610" t="s">
        <v>280</v>
      </c>
      <c r="C3610" t="s">
        <v>280</v>
      </c>
      <c r="D3610" t="s">
        <v>280</v>
      </c>
      <c r="E3610" t="s">
        <v>280</v>
      </c>
      <c r="F3610" t="s">
        <v>280</v>
      </c>
      <c r="G3610" t="s">
        <v>280</v>
      </c>
      <c r="H3610" t="s">
        <v>280</v>
      </c>
      <c r="I3610" t="s">
        <v>280</v>
      </c>
      <c r="J3610" t="s">
        <v>280</v>
      </c>
      <c r="K3610" t="s">
        <v>280</v>
      </c>
      <c r="L3610" t="s">
        <v>280</v>
      </c>
      <c r="M3610" t="s">
        <v>280</v>
      </c>
      <c r="N3610" t="s">
        <v>280</v>
      </c>
      <c r="O3610" s="182" t="s">
        <v>280</v>
      </c>
      <c r="P3610" s="182" t="s">
        <v>280</v>
      </c>
      <c r="Q3610" t="s">
        <v>280</v>
      </c>
      <c r="R3610" t="s">
        <v>280</v>
      </c>
      <c r="S3610" t="s">
        <v>280</v>
      </c>
      <c r="T3610" t="s">
        <v>280</v>
      </c>
    </row>
    <row r="3611" spans="2:20">
      <c r="B3611" t="s">
        <v>280</v>
      </c>
      <c r="C3611" t="s">
        <v>280</v>
      </c>
      <c r="D3611" t="s">
        <v>280</v>
      </c>
      <c r="E3611" t="s">
        <v>280</v>
      </c>
      <c r="F3611" t="s">
        <v>280</v>
      </c>
      <c r="G3611" t="s">
        <v>280</v>
      </c>
      <c r="H3611" t="s">
        <v>280</v>
      </c>
      <c r="I3611" t="s">
        <v>280</v>
      </c>
      <c r="J3611" t="s">
        <v>280</v>
      </c>
      <c r="K3611" t="s">
        <v>280</v>
      </c>
      <c r="L3611" t="s">
        <v>280</v>
      </c>
      <c r="M3611" t="s">
        <v>280</v>
      </c>
      <c r="N3611" t="s">
        <v>280</v>
      </c>
      <c r="O3611" s="182" t="s">
        <v>280</v>
      </c>
      <c r="P3611" s="182" t="s">
        <v>280</v>
      </c>
      <c r="Q3611" t="s">
        <v>280</v>
      </c>
      <c r="R3611" t="s">
        <v>280</v>
      </c>
      <c r="S3611" t="s">
        <v>280</v>
      </c>
      <c r="T3611" t="s">
        <v>280</v>
      </c>
    </row>
    <row r="3612" spans="2:20">
      <c r="B3612" t="s">
        <v>280</v>
      </c>
      <c r="C3612" t="s">
        <v>280</v>
      </c>
      <c r="D3612" t="s">
        <v>280</v>
      </c>
      <c r="E3612" t="s">
        <v>280</v>
      </c>
      <c r="F3612" t="s">
        <v>280</v>
      </c>
      <c r="G3612" t="s">
        <v>280</v>
      </c>
      <c r="H3612" t="s">
        <v>280</v>
      </c>
      <c r="I3612" t="s">
        <v>280</v>
      </c>
      <c r="J3612" t="s">
        <v>280</v>
      </c>
      <c r="K3612" t="s">
        <v>280</v>
      </c>
      <c r="L3612" t="s">
        <v>280</v>
      </c>
      <c r="M3612" t="s">
        <v>280</v>
      </c>
      <c r="N3612" t="s">
        <v>280</v>
      </c>
      <c r="O3612" s="182" t="s">
        <v>280</v>
      </c>
      <c r="P3612" s="182" t="s">
        <v>280</v>
      </c>
      <c r="Q3612" t="s">
        <v>280</v>
      </c>
      <c r="R3612" t="s">
        <v>280</v>
      </c>
      <c r="S3612" t="s">
        <v>280</v>
      </c>
      <c r="T3612" t="s">
        <v>280</v>
      </c>
    </row>
    <row r="3613" spans="2:20">
      <c r="B3613" t="s">
        <v>280</v>
      </c>
      <c r="C3613" t="s">
        <v>280</v>
      </c>
      <c r="D3613" t="s">
        <v>280</v>
      </c>
      <c r="E3613" t="s">
        <v>280</v>
      </c>
      <c r="F3613" t="s">
        <v>280</v>
      </c>
      <c r="G3613" t="s">
        <v>280</v>
      </c>
      <c r="H3613" t="s">
        <v>280</v>
      </c>
      <c r="I3613" t="s">
        <v>280</v>
      </c>
      <c r="J3613" t="s">
        <v>280</v>
      </c>
      <c r="K3613" t="s">
        <v>280</v>
      </c>
      <c r="L3613" t="s">
        <v>280</v>
      </c>
      <c r="M3613" t="s">
        <v>280</v>
      </c>
      <c r="N3613" t="s">
        <v>280</v>
      </c>
      <c r="O3613" s="182" t="s">
        <v>280</v>
      </c>
      <c r="P3613" s="182" t="s">
        <v>280</v>
      </c>
      <c r="Q3613" t="s">
        <v>280</v>
      </c>
      <c r="R3613" t="s">
        <v>280</v>
      </c>
      <c r="S3613" t="s">
        <v>280</v>
      </c>
      <c r="T3613" t="s">
        <v>280</v>
      </c>
    </row>
    <row r="3614" spans="2:20">
      <c r="B3614" t="s">
        <v>280</v>
      </c>
      <c r="C3614" t="s">
        <v>280</v>
      </c>
      <c r="D3614" t="s">
        <v>280</v>
      </c>
      <c r="E3614" t="s">
        <v>280</v>
      </c>
      <c r="F3614" t="s">
        <v>280</v>
      </c>
      <c r="G3614" t="s">
        <v>280</v>
      </c>
      <c r="H3614" t="s">
        <v>280</v>
      </c>
      <c r="I3614" t="s">
        <v>280</v>
      </c>
      <c r="J3614" t="s">
        <v>280</v>
      </c>
      <c r="K3614" t="s">
        <v>280</v>
      </c>
      <c r="L3614" t="s">
        <v>280</v>
      </c>
      <c r="M3614" t="s">
        <v>280</v>
      </c>
      <c r="N3614" t="s">
        <v>280</v>
      </c>
      <c r="O3614" s="182" t="s">
        <v>280</v>
      </c>
      <c r="P3614" s="182" t="s">
        <v>280</v>
      </c>
      <c r="Q3614" t="s">
        <v>280</v>
      </c>
      <c r="R3614" t="s">
        <v>280</v>
      </c>
      <c r="S3614" t="s">
        <v>280</v>
      </c>
      <c r="T3614" t="s">
        <v>280</v>
      </c>
    </row>
    <row r="3615" spans="2:20">
      <c r="B3615" t="s">
        <v>280</v>
      </c>
      <c r="C3615" t="s">
        <v>280</v>
      </c>
      <c r="D3615" t="s">
        <v>280</v>
      </c>
      <c r="E3615" t="s">
        <v>280</v>
      </c>
      <c r="F3615" t="s">
        <v>280</v>
      </c>
      <c r="G3615" t="s">
        <v>280</v>
      </c>
      <c r="H3615" t="s">
        <v>280</v>
      </c>
      <c r="I3615" t="s">
        <v>280</v>
      </c>
      <c r="J3615" t="s">
        <v>280</v>
      </c>
      <c r="K3615" t="s">
        <v>280</v>
      </c>
      <c r="L3615" t="s">
        <v>280</v>
      </c>
      <c r="M3615" t="s">
        <v>280</v>
      </c>
      <c r="N3615" t="s">
        <v>280</v>
      </c>
      <c r="O3615" s="182" t="s">
        <v>280</v>
      </c>
      <c r="P3615" s="182" t="s">
        <v>280</v>
      </c>
      <c r="Q3615" t="s">
        <v>280</v>
      </c>
      <c r="R3615" t="s">
        <v>280</v>
      </c>
      <c r="S3615" t="s">
        <v>280</v>
      </c>
      <c r="T3615" t="s">
        <v>280</v>
      </c>
    </row>
    <row r="3616" spans="2:20">
      <c r="B3616" t="s">
        <v>280</v>
      </c>
      <c r="C3616" t="s">
        <v>280</v>
      </c>
      <c r="D3616" t="s">
        <v>280</v>
      </c>
      <c r="E3616" t="s">
        <v>280</v>
      </c>
      <c r="F3616" t="s">
        <v>280</v>
      </c>
      <c r="G3616" t="s">
        <v>280</v>
      </c>
      <c r="H3616" t="s">
        <v>280</v>
      </c>
      <c r="I3616" t="s">
        <v>280</v>
      </c>
      <c r="J3616" t="s">
        <v>280</v>
      </c>
      <c r="K3616" t="s">
        <v>280</v>
      </c>
      <c r="L3616" t="s">
        <v>280</v>
      </c>
      <c r="M3616" t="s">
        <v>280</v>
      </c>
      <c r="N3616" t="s">
        <v>280</v>
      </c>
      <c r="O3616" s="182" t="s">
        <v>280</v>
      </c>
      <c r="P3616" s="182" t="s">
        <v>280</v>
      </c>
      <c r="Q3616" t="s">
        <v>280</v>
      </c>
      <c r="R3616" t="s">
        <v>280</v>
      </c>
      <c r="S3616" t="s">
        <v>280</v>
      </c>
      <c r="T3616" t="s">
        <v>280</v>
      </c>
    </row>
    <row r="3617" spans="2:20">
      <c r="B3617" t="s">
        <v>280</v>
      </c>
      <c r="C3617" t="s">
        <v>280</v>
      </c>
      <c r="D3617" t="s">
        <v>280</v>
      </c>
      <c r="E3617" t="s">
        <v>280</v>
      </c>
      <c r="F3617" t="s">
        <v>280</v>
      </c>
      <c r="G3617" t="s">
        <v>280</v>
      </c>
      <c r="H3617" t="s">
        <v>280</v>
      </c>
      <c r="I3617" t="s">
        <v>280</v>
      </c>
      <c r="J3617" t="s">
        <v>280</v>
      </c>
      <c r="K3617" t="s">
        <v>280</v>
      </c>
      <c r="L3617" t="s">
        <v>280</v>
      </c>
      <c r="M3617" t="s">
        <v>280</v>
      </c>
      <c r="N3617" t="s">
        <v>280</v>
      </c>
      <c r="O3617" s="182" t="s">
        <v>280</v>
      </c>
      <c r="P3617" s="182" t="s">
        <v>280</v>
      </c>
      <c r="Q3617" t="s">
        <v>280</v>
      </c>
      <c r="R3617" t="s">
        <v>280</v>
      </c>
      <c r="S3617" t="s">
        <v>280</v>
      </c>
      <c r="T3617" t="s">
        <v>280</v>
      </c>
    </row>
    <row r="3618" spans="2:20">
      <c r="B3618" t="s">
        <v>280</v>
      </c>
      <c r="C3618" t="s">
        <v>280</v>
      </c>
      <c r="D3618" t="s">
        <v>280</v>
      </c>
      <c r="E3618" t="s">
        <v>280</v>
      </c>
      <c r="F3618" t="s">
        <v>280</v>
      </c>
      <c r="G3618" t="s">
        <v>280</v>
      </c>
      <c r="H3618" t="s">
        <v>280</v>
      </c>
      <c r="I3618" t="s">
        <v>280</v>
      </c>
      <c r="J3618" t="s">
        <v>280</v>
      </c>
      <c r="K3618" t="s">
        <v>280</v>
      </c>
      <c r="L3618" t="s">
        <v>280</v>
      </c>
      <c r="M3618" t="s">
        <v>280</v>
      </c>
      <c r="N3618" t="s">
        <v>280</v>
      </c>
      <c r="O3618" s="182" t="s">
        <v>280</v>
      </c>
      <c r="P3618" s="182" t="s">
        <v>280</v>
      </c>
      <c r="Q3618" t="s">
        <v>280</v>
      </c>
      <c r="R3618" t="s">
        <v>280</v>
      </c>
      <c r="S3618" t="s">
        <v>280</v>
      </c>
      <c r="T3618" t="s">
        <v>280</v>
      </c>
    </row>
    <row r="3619" spans="2:20">
      <c r="B3619" t="s">
        <v>280</v>
      </c>
      <c r="C3619" t="s">
        <v>280</v>
      </c>
      <c r="D3619" t="s">
        <v>280</v>
      </c>
      <c r="E3619" t="s">
        <v>280</v>
      </c>
      <c r="F3619" t="s">
        <v>280</v>
      </c>
      <c r="G3619" t="s">
        <v>280</v>
      </c>
      <c r="H3619" t="s">
        <v>280</v>
      </c>
      <c r="I3619" t="s">
        <v>280</v>
      </c>
      <c r="J3619" t="s">
        <v>280</v>
      </c>
      <c r="K3619" t="s">
        <v>280</v>
      </c>
      <c r="L3619" t="s">
        <v>280</v>
      </c>
      <c r="M3619" t="s">
        <v>280</v>
      </c>
      <c r="N3619" t="s">
        <v>280</v>
      </c>
      <c r="O3619" s="182" t="s">
        <v>280</v>
      </c>
      <c r="P3619" s="182" t="s">
        <v>280</v>
      </c>
      <c r="Q3619" t="s">
        <v>280</v>
      </c>
      <c r="R3619" t="s">
        <v>280</v>
      </c>
      <c r="S3619" t="s">
        <v>280</v>
      </c>
      <c r="T3619" t="s">
        <v>280</v>
      </c>
    </row>
    <row r="3620" spans="2:20">
      <c r="B3620" t="s">
        <v>280</v>
      </c>
      <c r="C3620" t="s">
        <v>280</v>
      </c>
      <c r="D3620" t="s">
        <v>280</v>
      </c>
      <c r="E3620" t="s">
        <v>280</v>
      </c>
      <c r="F3620" t="s">
        <v>280</v>
      </c>
      <c r="G3620" t="s">
        <v>280</v>
      </c>
      <c r="H3620" t="s">
        <v>280</v>
      </c>
      <c r="I3620" t="s">
        <v>280</v>
      </c>
      <c r="J3620" t="s">
        <v>280</v>
      </c>
      <c r="K3620" t="s">
        <v>280</v>
      </c>
      <c r="L3620" t="s">
        <v>280</v>
      </c>
      <c r="M3620" t="s">
        <v>280</v>
      </c>
      <c r="N3620" t="s">
        <v>280</v>
      </c>
      <c r="O3620" s="182" t="s">
        <v>280</v>
      </c>
      <c r="P3620" s="182" t="s">
        <v>280</v>
      </c>
      <c r="Q3620" t="s">
        <v>280</v>
      </c>
      <c r="R3620" t="s">
        <v>280</v>
      </c>
      <c r="S3620" t="s">
        <v>280</v>
      </c>
      <c r="T3620" t="s">
        <v>280</v>
      </c>
    </row>
    <row r="3621" spans="2:20">
      <c r="B3621" t="s">
        <v>280</v>
      </c>
      <c r="C3621" t="s">
        <v>280</v>
      </c>
      <c r="D3621" t="s">
        <v>280</v>
      </c>
      <c r="E3621" t="s">
        <v>280</v>
      </c>
      <c r="F3621" t="s">
        <v>280</v>
      </c>
      <c r="G3621" t="s">
        <v>280</v>
      </c>
      <c r="H3621" t="s">
        <v>280</v>
      </c>
      <c r="I3621" t="s">
        <v>280</v>
      </c>
      <c r="J3621" t="s">
        <v>280</v>
      </c>
      <c r="K3621" t="s">
        <v>280</v>
      </c>
      <c r="L3621" t="s">
        <v>280</v>
      </c>
      <c r="M3621" t="s">
        <v>280</v>
      </c>
      <c r="N3621" t="s">
        <v>280</v>
      </c>
      <c r="O3621" s="182" t="s">
        <v>280</v>
      </c>
      <c r="P3621" s="182" t="s">
        <v>280</v>
      </c>
      <c r="Q3621" t="s">
        <v>280</v>
      </c>
      <c r="R3621" t="s">
        <v>280</v>
      </c>
      <c r="S3621" t="s">
        <v>280</v>
      </c>
      <c r="T3621" t="s">
        <v>280</v>
      </c>
    </row>
    <row r="3622" spans="2:20">
      <c r="B3622" t="s">
        <v>280</v>
      </c>
      <c r="C3622" t="s">
        <v>280</v>
      </c>
      <c r="D3622" t="s">
        <v>280</v>
      </c>
      <c r="E3622" t="s">
        <v>280</v>
      </c>
      <c r="F3622" t="s">
        <v>280</v>
      </c>
      <c r="G3622" t="s">
        <v>280</v>
      </c>
      <c r="H3622" t="s">
        <v>280</v>
      </c>
      <c r="I3622" t="s">
        <v>280</v>
      </c>
      <c r="J3622" t="s">
        <v>280</v>
      </c>
      <c r="K3622" t="s">
        <v>280</v>
      </c>
      <c r="L3622" t="s">
        <v>280</v>
      </c>
      <c r="M3622" t="s">
        <v>280</v>
      </c>
      <c r="N3622" t="s">
        <v>280</v>
      </c>
      <c r="O3622" s="182" t="s">
        <v>280</v>
      </c>
      <c r="P3622" s="182" t="s">
        <v>280</v>
      </c>
      <c r="Q3622" t="s">
        <v>280</v>
      </c>
      <c r="R3622" t="s">
        <v>280</v>
      </c>
      <c r="S3622" t="s">
        <v>280</v>
      </c>
      <c r="T3622" t="s">
        <v>280</v>
      </c>
    </row>
    <row r="3623" spans="2:20">
      <c r="B3623" t="s">
        <v>280</v>
      </c>
      <c r="C3623" t="s">
        <v>280</v>
      </c>
      <c r="D3623" t="s">
        <v>280</v>
      </c>
      <c r="E3623" t="s">
        <v>280</v>
      </c>
      <c r="F3623" t="s">
        <v>280</v>
      </c>
      <c r="G3623" t="s">
        <v>280</v>
      </c>
      <c r="H3623" t="s">
        <v>280</v>
      </c>
      <c r="I3623" t="s">
        <v>280</v>
      </c>
      <c r="J3623" t="s">
        <v>280</v>
      </c>
      <c r="K3623" t="s">
        <v>280</v>
      </c>
      <c r="L3623" t="s">
        <v>280</v>
      </c>
      <c r="M3623" t="s">
        <v>280</v>
      </c>
      <c r="N3623" t="s">
        <v>280</v>
      </c>
      <c r="O3623" s="182" t="s">
        <v>280</v>
      </c>
      <c r="P3623" s="182" t="s">
        <v>280</v>
      </c>
      <c r="Q3623" t="s">
        <v>280</v>
      </c>
      <c r="R3623" t="s">
        <v>280</v>
      </c>
      <c r="S3623" t="s">
        <v>280</v>
      </c>
      <c r="T3623" t="s">
        <v>280</v>
      </c>
    </row>
    <row r="3624" spans="2:20">
      <c r="B3624" t="s">
        <v>280</v>
      </c>
      <c r="C3624" t="s">
        <v>280</v>
      </c>
      <c r="D3624" t="s">
        <v>280</v>
      </c>
      <c r="E3624" t="s">
        <v>280</v>
      </c>
      <c r="F3624" t="s">
        <v>280</v>
      </c>
      <c r="G3624" t="s">
        <v>280</v>
      </c>
      <c r="H3624" t="s">
        <v>280</v>
      </c>
      <c r="I3624" t="s">
        <v>280</v>
      </c>
      <c r="J3624" t="s">
        <v>280</v>
      </c>
      <c r="K3624" t="s">
        <v>280</v>
      </c>
      <c r="L3624" t="s">
        <v>280</v>
      </c>
      <c r="M3624" t="s">
        <v>280</v>
      </c>
      <c r="N3624" t="s">
        <v>280</v>
      </c>
      <c r="O3624" s="182" t="s">
        <v>280</v>
      </c>
      <c r="P3624" s="182" t="s">
        <v>280</v>
      </c>
      <c r="Q3624" t="s">
        <v>280</v>
      </c>
      <c r="R3624" t="s">
        <v>280</v>
      </c>
      <c r="S3624" t="s">
        <v>280</v>
      </c>
      <c r="T3624" t="s">
        <v>280</v>
      </c>
    </row>
    <row r="3625" spans="2:20">
      <c r="B3625" t="s">
        <v>280</v>
      </c>
      <c r="C3625" t="s">
        <v>280</v>
      </c>
      <c r="D3625" t="s">
        <v>280</v>
      </c>
      <c r="E3625" t="s">
        <v>280</v>
      </c>
      <c r="F3625" t="s">
        <v>280</v>
      </c>
      <c r="G3625" t="s">
        <v>280</v>
      </c>
      <c r="H3625" t="s">
        <v>280</v>
      </c>
      <c r="I3625" t="s">
        <v>280</v>
      </c>
      <c r="J3625" t="s">
        <v>280</v>
      </c>
      <c r="K3625" t="s">
        <v>280</v>
      </c>
      <c r="L3625" t="s">
        <v>280</v>
      </c>
      <c r="M3625" t="s">
        <v>280</v>
      </c>
      <c r="N3625" t="s">
        <v>280</v>
      </c>
      <c r="O3625" s="182" t="s">
        <v>280</v>
      </c>
      <c r="P3625" s="182" t="s">
        <v>280</v>
      </c>
      <c r="Q3625" t="s">
        <v>280</v>
      </c>
      <c r="R3625" t="s">
        <v>280</v>
      </c>
      <c r="S3625" t="s">
        <v>280</v>
      </c>
      <c r="T3625" t="s">
        <v>280</v>
      </c>
    </row>
    <row r="3626" spans="2:20">
      <c r="B3626" t="s">
        <v>280</v>
      </c>
      <c r="C3626" t="s">
        <v>280</v>
      </c>
      <c r="D3626" t="s">
        <v>280</v>
      </c>
      <c r="E3626" t="s">
        <v>280</v>
      </c>
      <c r="F3626" t="s">
        <v>280</v>
      </c>
      <c r="G3626" t="s">
        <v>280</v>
      </c>
      <c r="H3626" t="s">
        <v>280</v>
      </c>
      <c r="I3626" t="s">
        <v>280</v>
      </c>
      <c r="J3626" t="s">
        <v>280</v>
      </c>
      <c r="K3626" t="s">
        <v>280</v>
      </c>
      <c r="L3626" t="s">
        <v>280</v>
      </c>
      <c r="M3626" t="s">
        <v>280</v>
      </c>
      <c r="N3626" t="s">
        <v>280</v>
      </c>
      <c r="O3626" s="182" t="s">
        <v>280</v>
      </c>
      <c r="P3626" s="182" t="s">
        <v>280</v>
      </c>
      <c r="Q3626" t="s">
        <v>280</v>
      </c>
      <c r="R3626" t="s">
        <v>280</v>
      </c>
      <c r="S3626" t="s">
        <v>280</v>
      </c>
      <c r="T3626" t="s">
        <v>280</v>
      </c>
    </row>
    <row r="3627" spans="2:20">
      <c r="B3627" t="s">
        <v>280</v>
      </c>
      <c r="C3627" t="s">
        <v>280</v>
      </c>
      <c r="D3627" t="s">
        <v>280</v>
      </c>
      <c r="E3627" t="s">
        <v>280</v>
      </c>
      <c r="F3627" t="s">
        <v>280</v>
      </c>
      <c r="G3627" t="s">
        <v>280</v>
      </c>
      <c r="H3627" t="s">
        <v>280</v>
      </c>
      <c r="I3627" t="s">
        <v>280</v>
      </c>
      <c r="J3627" t="s">
        <v>280</v>
      </c>
      <c r="K3627" t="s">
        <v>280</v>
      </c>
      <c r="L3627" t="s">
        <v>280</v>
      </c>
      <c r="M3627" t="s">
        <v>280</v>
      </c>
      <c r="N3627" t="s">
        <v>280</v>
      </c>
      <c r="O3627" s="182" t="s">
        <v>280</v>
      </c>
      <c r="P3627" s="182" t="s">
        <v>280</v>
      </c>
      <c r="Q3627" t="s">
        <v>280</v>
      </c>
      <c r="R3627" t="s">
        <v>280</v>
      </c>
      <c r="S3627" t="s">
        <v>280</v>
      </c>
      <c r="T3627" t="s">
        <v>280</v>
      </c>
    </row>
    <row r="3628" spans="2:20">
      <c r="B3628" t="s">
        <v>280</v>
      </c>
      <c r="C3628" t="s">
        <v>280</v>
      </c>
      <c r="D3628" t="s">
        <v>280</v>
      </c>
      <c r="E3628" t="s">
        <v>280</v>
      </c>
      <c r="F3628" t="s">
        <v>280</v>
      </c>
      <c r="G3628" t="s">
        <v>280</v>
      </c>
      <c r="H3628" t="s">
        <v>280</v>
      </c>
      <c r="I3628" t="s">
        <v>280</v>
      </c>
      <c r="J3628" t="s">
        <v>280</v>
      </c>
      <c r="K3628" t="s">
        <v>280</v>
      </c>
      <c r="L3628" t="s">
        <v>280</v>
      </c>
      <c r="M3628" t="s">
        <v>280</v>
      </c>
      <c r="N3628" t="s">
        <v>280</v>
      </c>
      <c r="O3628" s="182" t="s">
        <v>280</v>
      </c>
      <c r="P3628" s="182" t="s">
        <v>280</v>
      </c>
      <c r="Q3628" t="s">
        <v>280</v>
      </c>
      <c r="R3628" t="s">
        <v>280</v>
      </c>
      <c r="S3628" t="s">
        <v>280</v>
      </c>
      <c r="T3628" t="s">
        <v>280</v>
      </c>
    </row>
    <row r="3629" spans="2:20">
      <c r="B3629" t="s">
        <v>280</v>
      </c>
      <c r="C3629" t="s">
        <v>280</v>
      </c>
      <c r="D3629" t="s">
        <v>280</v>
      </c>
      <c r="E3629" t="s">
        <v>280</v>
      </c>
      <c r="F3629" t="s">
        <v>280</v>
      </c>
      <c r="G3629" t="s">
        <v>280</v>
      </c>
      <c r="H3629" t="s">
        <v>280</v>
      </c>
      <c r="I3629" t="s">
        <v>280</v>
      </c>
      <c r="J3629" t="s">
        <v>280</v>
      </c>
      <c r="K3629" t="s">
        <v>280</v>
      </c>
      <c r="L3629" t="s">
        <v>280</v>
      </c>
      <c r="M3629" t="s">
        <v>280</v>
      </c>
      <c r="N3629" t="s">
        <v>280</v>
      </c>
      <c r="O3629" s="182" t="s">
        <v>280</v>
      </c>
      <c r="P3629" s="182" t="s">
        <v>280</v>
      </c>
      <c r="Q3629" t="s">
        <v>280</v>
      </c>
      <c r="R3629" t="s">
        <v>280</v>
      </c>
      <c r="S3629" t="s">
        <v>280</v>
      </c>
      <c r="T3629" t="s">
        <v>280</v>
      </c>
    </row>
    <row r="3630" spans="2:20">
      <c r="B3630" t="s">
        <v>280</v>
      </c>
      <c r="C3630" t="s">
        <v>280</v>
      </c>
      <c r="D3630" t="s">
        <v>280</v>
      </c>
      <c r="E3630" t="s">
        <v>280</v>
      </c>
      <c r="F3630" t="s">
        <v>280</v>
      </c>
      <c r="G3630" t="s">
        <v>280</v>
      </c>
      <c r="H3630" t="s">
        <v>280</v>
      </c>
      <c r="I3630" t="s">
        <v>280</v>
      </c>
      <c r="J3630" t="s">
        <v>280</v>
      </c>
      <c r="K3630" t="s">
        <v>280</v>
      </c>
      <c r="L3630" t="s">
        <v>280</v>
      </c>
      <c r="M3630" t="s">
        <v>280</v>
      </c>
      <c r="N3630" t="s">
        <v>280</v>
      </c>
      <c r="O3630" s="182" t="s">
        <v>280</v>
      </c>
      <c r="P3630" s="182" t="s">
        <v>280</v>
      </c>
      <c r="Q3630" t="s">
        <v>280</v>
      </c>
      <c r="R3630" t="s">
        <v>280</v>
      </c>
      <c r="S3630" t="s">
        <v>280</v>
      </c>
      <c r="T3630" t="s">
        <v>280</v>
      </c>
    </row>
    <row r="3631" spans="2:20">
      <c r="B3631" t="s">
        <v>280</v>
      </c>
      <c r="C3631" t="s">
        <v>280</v>
      </c>
      <c r="D3631" t="s">
        <v>280</v>
      </c>
      <c r="E3631" t="s">
        <v>280</v>
      </c>
      <c r="F3631" t="s">
        <v>280</v>
      </c>
      <c r="G3631" t="s">
        <v>280</v>
      </c>
      <c r="H3631" t="s">
        <v>280</v>
      </c>
      <c r="I3631" t="s">
        <v>280</v>
      </c>
      <c r="J3631" t="s">
        <v>280</v>
      </c>
      <c r="K3631" t="s">
        <v>280</v>
      </c>
      <c r="L3631" t="s">
        <v>280</v>
      </c>
      <c r="M3631" t="s">
        <v>280</v>
      </c>
      <c r="N3631" t="s">
        <v>280</v>
      </c>
      <c r="O3631" s="182" t="s">
        <v>280</v>
      </c>
      <c r="P3631" s="182" t="s">
        <v>280</v>
      </c>
      <c r="Q3631" t="s">
        <v>280</v>
      </c>
      <c r="R3631" t="s">
        <v>280</v>
      </c>
      <c r="S3631" t="s">
        <v>280</v>
      </c>
      <c r="T3631" t="s">
        <v>280</v>
      </c>
    </row>
    <row r="3632" spans="2:20">
      <c r="B3632" t="s">
        <v>280</v>
      </c>
      <c r="C3632" t="s">
        <v>280</v>
      </c>
      <c r="D3632" t="s">
        <v>280</v>
      </c>
      <c r="E3632" t="s">
        <v>280</v>
      </c>
      <c r="F3632" t="s">
        <v>280</v>
      </c>
      <c r="G3632" t="s">
        <v>280</v>
      </c>
      <c r="H3632" t="s">
        <v>280</v>
      </c>
      <c r="I3632" t="s">
        <v>280</v>
      </c>
      <c r="J3632" t="s">
        <v>280</v>
      </c>
      <c r="K3632" t="s">
        <v>280</v>
      </c>
      <c r="L3632" t="s">
        <v>280</v>
      </c>
      <c r="M3632" t="s">
        <v>280</v>
      </c>
      <c r="N3632" t="s">
        <v>280</v>
      </c>
      <c r="O3632" s="182" t="s">
        <v>280</v>
      </c>
      <c r="P3632" s="182" t="s">
        <v>280</v>
      </c>
      <c r="Q3632" t="s">
        <v>280</v>
      </c>
      <c r="R3632" t="s">
        <v>280</v>
      </c>
      <c r="S3632" t="s">
        <v>280</v>
      </c>
      <c r="T3632" t="s">
        <v>280</v>
      </c>
    </row>
    <row r="3633" spans="2:20">
      <c r="B3633" t="s">
        <v>280</v>
      </c>
      <c r="C3633" t="s">
        <v>280</v>
      </c>
      <c r="D3633" t="s">
        <v>280</v>
      </c>
      <c r="E3633" t="s">
        <v>280</v>
      </c>
      <c r="F3633" t="s">
        <v>280</v>
      </c>
      <c r="G3633" t="s">
        <v>280</v>
      </c>
      <c r="H3633" t="s">
        <v>280</v>
      </c>
      <c r="I3633" t="s">
        <v>280</v>
      </c>
      <c r="J3633" t="s">
        <v>280</v>
      </c>
      <c r="K3633" t="s">
        <v>280</v>
      </c>
      <c r="L3633" t="s">
        <v>280</v>
      </c>
      <c r="M3633" t="s">
        <v>280</v>
      </c>
      <c r="N3633" t="s">
        <v>280</v>
      </c>
      <c r="O3633" s="182" t="s">
        <v>280</v>
      </c>
      <c r="P3633" s="182" t="s">
        <v>280</v>
      </c>
      <c r="Q3633" t="s">
        <v>280</v>
      </c>
      <c r="R3633" t="s">
        <v>280</v>
      </c>
      <c r="S3633" t="s">
        <v>280</v>
      </c>
      <c r="T3633" t="s">
        <v>280</v>
      </c>
    </row>
    <row r="3634" spans="2:20">
      <c r="B3634" t="s">
        <v>280</v>
      </c>
      <c r="C3634" t="s">
        <v>280</v>
      </c>
      <c r="D3634" t="s">
        <v>280</v>
      </c>
      <c r="E3634" t="s">
        <v>280</v>
      </c>
      <c r="F3634" t="s">
        <v>280</v>
      </c>
      <c r="G3634" t="s">
        <v>280</v>
      </c>
      <c r="H3634" t="s">
        <v>280</v>
      </c>
      <c r="I3634" t="s">
        <v>280</v>
      </c>
      <c r="J3634" t="s">
        <v>280</v>
      </c>
      <c r="K3634" t="s">
        <v>280</v>
      </c>
      <c r="L3634" t="s">
        <v>280</v>
      </c>
      <c r="M3634" t="s">
        <v>280</v>
      </c>
      <c r="N3634" t="s">
        <v>280</v>
      </c>
      <c r="O3634" s="182" t="s">
        <v>280</v>
      </c>
      <c r="P3634" s="182" t="s">
        <v>280</v>
      </c>
      <c r="Q3634" t="s">
        <v>280</v>
      </c>
      <c r="R3634" t="s">
        <v>280</v>
      </c>
      <c r="S3634" t="s">
        <v>280</v>
      </c>
      <c r="T3634" t="s">
        <v>280</v>
      </c>
    </row>
    <row r="3635" spans="2:20">
      <c r="B3635" t="s">
        <v>280</v>
      </c>
      <c r="C3635" t="s">
        <v>280</v>
      </c>
      <c r="D3635" t="s">
        <v>280</v>
      </c>
      <c r="E3635" t="s">
        <v>280</v>
      </c>
      <c r="F3635" t="s">
        <v>280</v>
      </c>
      <c r="G3635" t="s">
        <v>280</v>
      </c>
      <c r="H3635" t="s">
        <v>280</v>
      </c>
      <c r="I3635" t="s">
        <v>280</v>
      </c>
      <c r="J3635" t="s">
        <v>280</v>
      </c>
      <c r="K3635" t="s">
        <v>280</v>
      </c>
      <c r="L3635" t="s">
        <v>280</v>
      </c>
      <c r="M3635" t="s">
        <v>280</v>
      </c>
      <c r="N3635" t="s">
        <v>280</v>
      </c>
      <c r="O3635" s="182" t="s">
        <v>280</v>
      </c>
      <c r="P3635" s="182" t="s">
        <v>280</v>
      </c>
      <c r="Q3635" t="s">
        <v>280</v>
      </c>
      <c r="R3635" t="s">
        <v>280</v>
      </c>
      <c r="S3635" t="s">
        <v>280</v>
      </c>
      <c r="T3635" t="s">
        <v>280</v>
      </c>
    </row>
    <row r="3636" spans="2:20">
      <c r="B3636" t="s">
        <v>280</v>
      </c>
      <c r="C3636" t="s">
        <v>280</v>
      </c>
      <c r="D3636" t="s">
        <v>280</v>
      </c>
      <c r="E3636" t="s">
        <v>280</v>
      </c>
      <c r="F3636" t="s">
        <v>280</v>
      </c>
      <c r="G3636" t="s">
        <v>280</v>
      </c>
      <c r="H3636" t="s">
        <v>280</v>
      </c>
      <c r="I3636" t="s">
        <v>280</v>
      </c>
      <c r="J3636" t="s">
        <v>280</v>
      </c>
      <c r="K3636" t="s">
        <v>280</v>
      </c>
      <c r="L3636" t="s">
        <v>280</v>
      </c>
      <c r="M3636" t="s">
        <v>280</v>
      </c>
      <c r="N3636" t="s">
        <v>280</v>
      </c>
      <c r="O3636" s="182" t="s">
        <v>280</v>
      </c>
      <c r="P3636" s="182" t="s">
        <v>280</v>
      </c>
      <c r="Q3636" t="s">
        <v>280</v>
      </c>
      <c r="R3636" t="s">
        <v>280</v>
      </c>
      <c r="S3636" t="s">
        <v>280</v>
      </c>
      <c r="T3636" t="s">
        <v>280</v>
      </c>
    </row>
    <row r="3637" spans="2:20">
      <c r="B3637" t="s">
        <v>280</v>
      </c>
      <c r="C3637" t="s">
        <v>280</v>
      </c>
      <c r="D3637" t="s">
        <v>280</v>
      </c>
      <c r="E3637" t="s">
        <v>280</v>
      </c>
      <c r="F3637" t="s">
        <v>280</v>
      </c>
      <c r="G3637" t="s">
        <v>280</v>
      </c>
      <c r="H3637" t="s">
        <v>280</v>
      </c>
      <c r="I3637" t="s">
        <v>280</v>
      </c>
      <c r="J3637" t="s">
        <v>280</v>
      </c>
      <c r="K3637" t="s">
        <v>280</v>
      </c>
      <c r="L3637" t="s">
        <v>280</v>
      </c>
      <c r="M3637" t="s">
        <v>280</v>
      </c>
      <c r="N3637" t="s">
        <v>280</v>
      </c>
      <c r="O3637" s="182" t="s">
        <v>280</v>
      </c>
      <c r="P3637" s="182" t="s">
        <v>280</v>
      </c>
      <c r="Q3637" t="s">
        <v>280</v>
      </c>
      <c r="R3637" t="s">
        <v>280</v>
      </c>
      <c r="S3637" t="s">
        <v>280</v>
      </c>
      <c r="T3637" t="s">
        <v>280</v>
      </c>
    </row>
    <row r="3638" spans="2:20">
      <c r="B3638" t="s">
        <v>280</v>
      </c>
      <c r="C3638" t="s">
        <v>280</v>
      </c>
      <c r="D3638" t="s">
        <v>280</v>
      </c>
      <c r="E3638" t="s">
        <v>280</v>
      </c>
      <c r="F3638" t="s">
        <v>280</v>
      </c>
      <c r="G3638" t="s">
        <v>280</v>
      </c>
      <c r="H3638" t="s">
        <v>280</v>
      </c>
      <c r="I3638" t="s">
        <v>280</v>
      </c>
      <c r="J3638" t="s">
        <v>280</v>
      </c>
      <c r="K3638" t="s">
        <v>280</v>
      </c>
      <c r="L3638" t="s">
        <v>280</v>
      </c>
      <c r="M3638" t="s">
        <v>280</v>
      </c>
      <c r="N3638" t="s">
        <v>280</v>
      </c>
      <c r="O3638" s="182" t="s">
        <v>280</v>
      </c>
      <c r="P3638" s="182" t="s">
        <v>280</v>
      </c>
      <c r="Q3638" t="s">
        <v>280</v>
      </c>
      <c r="R3638" t="s">
        <v>280</v>
      </c>
      <c r="S3638" t="s">
        <v>280</v>
      </c>
      <c r="T3638" t="s">
        <v>280</v>
      </c>
    </row>
    <row r="3639" spans="2:20">
      <c r="B3639" t="s">
        <v>280</v>
      </c>
      <c r="C3639" t="s">
        <v>280</v>
      </c>
      <c r="D3639" t="s">
        <v>280</v>
      </c>
      <c r="E3639" t="s">
        <v>280</v>
      </c>
      <c r="F3639" t="s">
        <v>280</v>
      </c>
      <c r="G3639" t="s">
        <v>280</v>
      </c>
      <c r="H3639" t="s">
        <v>280</v>
      </c>
      <c r="I3639" t="s">
        <v>280</v>
      </c>
      <c r="J3639" t="s">
        <v>280</v>
      </c>
      <c r="K3639" t="s">
        <v>280</v>
      </c>
      <c r="L3639" t="s">
        <v>280</v>
      </c>
      <c r="M3639" t="s">
        <v>280</v>
      </c>
      <c r="N3639" t="s">
        <v>280</v>
      </c>
      <c r="O3639" s="182" t="s">
        <v>280</v>
      </c>
      <c r="P3639" s="182" t="s">
        <v>280</v>
      </c>
      <c r="Q3639" t="s">
        <v>280</v>
      </c>
      <c r="R3639" t="s">
        <v>280</v>
      </c>
      <c r="S3639" t="s">
        <v>280</v>
      </c>
      <c r="T3639" t="s">
        <v>280</v>
      </c>
    </row>
    <row r="3640" spans="2:20">
      <c r="B3640" t="s">
        <v>280</v>
      </c>
      <c r="C3640" t="s">
        <v>280</v>
      </c>
      <c r="D3640" t="s">
        <v>280</v>
      </c>
      <c r="E3640" t="s">
        <v>280</v>
      </c>
      <c r="F3640" t="s">
        <v>280</v>
      </c>
      <c r="G3640" t="s">
        <v>280</v>
      </c>
      <c r="H3640" t="s">
        <v>280</v>
      </c>
      <c r="I3640" t="s">
        <v>280</v>
      </c>
      <c r="J3640" t="s">
        <v>280</v>
      </c>
      <c r="K3640" t="s">
        <v>280</v>
      </c>
      <c r="L3640" t="s">
        <v>280</v>
      </c>
      <c r="M3640" t="s">
        <v>280</v>
      </c>
      <c r="N3640" t="s">
        <v>280</v>
      </c>
      <c r="O3640" s="182" t="s">
        <v>280</v>
      </c>
      <c r="P3640" s="182" t="s">
        <v>280</v>
      </c>
      <c r="Q3640" t="s">
        <v>280</v>
      </c>
      <c r="R3640" t="s">
        <v>280</v>
      </c>
      <c r="S3640" t="s">
        <v>280</v>
      </c>
      <c r="T3640" t="s">
        <v>280</v>
      </c>
    </row>
    <row r="3641" spans="2:20">
      <c r="B3641" t="s">
        <v>280</v>
      </c>
      <c r="C3641" t="s">
        <v>280</v>
      </c>
      <c r="D3641" t="s">
        <v>280</v>
      </c>
      <c r="E3641" t="s">
        <v>280</v>
      </c>
      <c r="F3641" t="s">
        <v>280</v>
      </c>
      <c r="G3641" t="s">
        <v>280</v>
      </c>
      <c r="H3641" t="s">
        <v>280</v>
      </c>
      <c r="I3641" t="s">
        <v>280</v>
      </c>
      <c r="J3641" t="s">
        <v>280</v>
      </c>
      <c r="K3641" t="s">
        <v>280</v>
      </c>
      <c r="L3641" t="s">
        <v>280</v>
      </c>
      <c r="M3641" t="s">
        <v>280</v>
      </c>
      <c r="N3641" t="s">
        <v>280</v>
      </c>
      <c r="O3641" s="182" t="s">
        <v>280</v>
      </c>
      <c r="P3641" s="182" t="s">
        <v>280</v>
      </c>
      <c r="Q3641" t="s">
        <v>280</v>
      </c>
      <c r="R3641" t="s">
        <v>280</v>
      </c>
      <c r="S3641" t="s">
        <v>280</v>
      </c>
      <c r="T3641" t="s">
        <v>280</v>
      </c>
    </row>
    <row r="3642" spans="2:20">
      <c r="B3642" t="s">
        <v>280</v>
      </c>
      <c r="C3642" t="s">
        <v>280</v>
      </c>
      <c r="D3642" t="s">
        <v>280</v>
      </c>
      <c r="E3642" t="s">
        <v>280</v>
      </c>
      <c r="F3642" t="s">
        <v>280</v>
      </c>
      <c r="G3642" t="s">
        <v>280</v>
      </c>
      <c r="H3642" t="s">
        <v>280</v>
      </c>
      <c r="I3642" t="s">
        <v>280</v>
      </c>
      <c r="J3642" t="s">
        <v>280</v>
      </c>
      <c r="K3642" t="s">
        <v>280</v>
      </c>
      <c r="L3642" t="s">
        <v>280</v>
      </c>
      <c r="M3642" t="s">
        <v>280</v>
      </c>
      <c r="N3642" t="s">
        <v>280</v>
      </c>
      <c r="O3642" s="182" t="s">
        <v>280</v>
      </c>
      <c r="P3642" s="182" t="s">
        <v>280</v>
      </c>
      <c r="Q3642" t="s">
        <v>280</v>
      </c>
      <c r="R3642" t="s">
        <v>280</v>
      </c>
      <c r="S3642" t="s">
        <v>280</v>
      </c>
      <c r="T3642" t="s">
        <v>280</v>
      </c>
    </row>
    <row r="3643" spans="2:20">
      <c r="B3643" t="s">
        <v>280</v>
      </c>
      <c r="C3643" t="s">
        <v>280</v>
      </c>
      <c r="D3643" t="s">
        <v>280</v>
      </c>
      <c r="E3643" t="s">
        <v>280</v>
      </c>
      <c r="F3643" t="s">
        <v>280</v>
      </c>
      <c r="G3643" t="s">
        <v>280</v>
      </c>
      <c r="H3643" t="s">
        <v>280</v>
      </c>
      <c r="I3643" t="s">
        <v>280</v>
      </c>
      <c r="J3643" t="s">
        <v>280</v>
      </c>
      <c r="K3643" t="s">
        <v>280</v>
      </c>
      <c r="L3643" t="s">
        <v>280</v>
      </c>
      <c r="M3643" t="s">
        <v>280</v>
      </c>
      <c r="N3643" t="s">
        <v>280</v>
      </c>
      <c r="O3643" s="182" t="s">
        <v>280</v>
      </c>
      <c r="P3643" s="182" t="s">
        <v>280</v>
      </c>
      <c r="Q3643" t="s">
        <v>280</v>
      </c>
      <c r="R3643" t="s">
        <v>280</v>
      </c>
      <c r="S3643" t="s">
        <v>280</v>
      </c>
      <c r="T3643" t="s">
        <v>280</v>
      </c>
    </row>
    <row r="3644" spans="2:20">
      <c r="B3644" t="s">
        <v>280</v>
      </c>
      <c r="C3644" t="s">
        <v>280</v>
      </c>
      <c r="D3644" t="s">
        <v>280</v>
      </c>
      <c r="E3644" t="s">
        <v>280</v>
      </c>
      <c r="F3644" t="s">
        <v>280</v>
      </c>
      <c r="G3644" t="s">
        <v>280</v>
      </c>
      <c r="H3644" t="s">
        <v>280</v>
      </c>
      <c r="I3644" t="s">
        <v>280</v>
      </c>
      <c r="J3644" t="s">
        <v>280</v>
      </c>
      <c r="K3644" t="s">
        <v>280</v>
      </c>
      <c r="L3644" t="s">
        <v>280</v>
      </c>
      <c r="M3644" t="s">
        <v>280</v>
      </c>
      <c r="N3644" t="s">
        <v>280</v>
      </c>
      <c r="O3644" s="182" t="s">
        <v>280</v>
      </c>
      <c r="P3644" s="182" t="s">
        <v>280</v>
      </c>
      <c r="Q3644" t="s">
        <v>280</v>
      </c>
      <c r="R3644" t="s">
        <v>280</v>
      </c>
      <c r="S3644" t="s">
        <v>280</v>
      </c>
      <c r="T3644" t="s">
        <v>280</v>
      </c>
    </row>
    <row r="3645" spans="2:20">
      <c r="B3645" t="s">
        <v>280</v>
      </c>
      <c r="C3645" t="s">
        <v>280</v>
      </c>
      <c r="D3645" t="s">
        <v>280</v>
      </c>
      <c r="E3645" t="s">
        <v>280</v>
      </c>
      <c r="F3645" t="s">
        <v>280</v>
      </c>
      <c r="G3645" t="s">
        <v>280</v>
      </c>
      <c r="H3645" t="s">
        <v>280</v>
      </c>
      <c r="I3645" t="s">
        <v>280</v>
      </c>
      <c r="J3645" t="s">
        <v>280</v>
      </c>
      <c r="K3645" t="s">
        <v>280</v>
      </c>
      <c r="L3645" t="s">
        <v>280</v>
      </c>
      <c r="M3645" t="s">
        <v>280</v>
      </c>
      <c r="N3645" t="s">
        <v>280</v>
      </c>
      <c r="O3645" s="182" t="s">
        <v>280</v>
      </c>
      <c r="P3645" s="182" t="s">
        <v>280</v>
      </c>
      <c r="Q3645" t="s">
        <v>280</v>
      </c>
      <c r="R3645" t="s">
        <v>280</v>
      </c>
      <c r="S3645" t="s">
        <v>280</v>
      </c>
      <c r="T3645" t="s">
        <v>280</v>
      </c>
    </row>
    <row r="3646" spans="2:20">
      <c r="B3646" t="s">
        <v>280</v>
      </c>
      <c r="C3646" t="s">
        <v>280</v>
      </c>
      <c r="D3646" t="s">
        <v>280</v>
      </c>
      <c r="E3646" t="s">
        <v>280</v>
      </c>
      <c r="F3646" t="s">
        <v>280</v>
      </c>
      <c r="G3646" t="s">
        <v>280</v>
      </c>
      <c r="H3646" t="s">
        <v>280</v>
      </c>
      <c r="I3646" t="s">
        <v>280</v>
      </c>
      <c r="J3646" t="s">
        <v>280</v>
      </c>
      <c r="K3646" t="s">
        <v>280</v>
      </c>
      <c r="L3646" t="s">
        <v>280</v>
      </c>
      <c r="M3646" t="s">
        <v>280</v>
      </c>
      <c r="N3646" t="s">
        <v>280</v>
      </c>
      <c r="O3646" s="182" t="s">
        <v>280</v>
      </c>
      <c r="P3646" s="182" t="s">
        <v>280</v>
      </c>
      <c r="Q3646" t="s">
        <v>280</v>
      </c>
      <c r="R3646" t="s">
        <v>280</v>
      </c>
      <c r="S3646" t="s">
        <v>280</v>
      </c>
      <c r="T3646" t="s">
        <v>280</v>
      </c>
    </row>
    <row r="3647" spans="2:20">
      <c r="B3647" t="s">
        <v>280</v>
      </c>
      <c r="C3647" t="s">
        <v>280</v>
      </c>
      <c r="D3647" t="s">
        <v>280</v>
      </c>
      <c r="E3647" t="s">
        <v>280</v>
      </c>
      <c r="F3647" t="s">
        <v>280</v>
      </c>
      <c r="G3647" t="s">
        <v>280</v>
      </c>
      <c r="H3647" t="s">
        <v>280</v>
      </c>
      <c r="I3647" t="s">
        <v>280</v>
      </c>
      <c r="J3647" t="s">
        <v>280</v>
      </c>
      <c r="K3647" t="s">
        <v>280</v>
      </c>
      <c r="L3647" t="s">
        <v>280</v>
      </c>
      <c r="M3647" t="s">
        <v>280</v>
      </c>
      <c r="N3647" t="s">
        <v>280</v>
      </c>
      <c r="O3647" s="182" t="s">
        <v>280</v>
      </c>
      <c r="P3647" s="182" t="s">
        <v>280</v>
      </c>
      <c r="Q3647" t="s">
        <v>280</v>
      </c>
      <c r="R3647" t="s">
        <v>280</v>
      </c>
      <c r="S3647" t="s">
        <v>280</v>
      </c>
      <c r="T3647" t="s">
        <v>280</v>
      </c>
    </row>
    <row r="3648" spans="2:20">
      <c r="B3648" t="s">
        <v>280</v>
      </c>
      <c r="C3648" t="s">
        <v>280</v>
      </c>
      <c r="D3648" t="s">
        <v>280</v>
      </c>
      <c r="E3648" t="s">
        <v>280</v>
      </c>
      <c r="F3648" t="s">
        <v>280</v>
      </c>
      <c r="G3648" t="s">
        <v>280</v>
      </c>
      <c r="H3648" t="s">
        <v>280</v>
      </c>
      <c r="I3648" t="s">
        <v>280</v>
      </c>
      <c r="J3648" t="s">
        <v>280</v>
      </c>
      <c r="K3648" t="s">
        <v>280</v>
      </c>
      <c r="L3648" t="s">
        <v>280</v>
      </c>
      <c r="M3648" t="s">
        <v>280</v>
      </c>
      <c r="N3648" t="s">
        <v>280</v>
      </c>
      <c r="O3648" s="182" t="s">
        <v>280</v>
      </c>
      <c r="P3648" s="182" t="s">
        <v>280</v>
      </c>
      <c r="Q3648" t="s">
        <v>280</v>
      </c>
      <c r="R3648" t="s">
        <v>280</v>
      </c>
      <c r="S3648" t="s">
        <v>280</v>
      </c>
      <c r="T3648" t="s">
        <v>280</v>
      </c>
    </row>
    <row r="3649" spans="2:20">
      <c r="B3649" t="s">
        <v>280</v>
      </c>
      <c r="C3649" t="s">
        <v>280</v>
      </c>
      <c r="D3649" t="s">
        <v>280</v>
      </c>
      <c r="E3649" t="s">
        <v>280</v>
      </c>
      <c r="F3649" t="s">
        <v>280</v>
      </c>
      <c r="G3649" t="s">
        <v>280</v>
      </c>
      <c r="H3649" t="s">
        <v>280</v>
      </c>
      <c r="I3649" t="s">
        <v>280</v>
      </c>
      <c r="J3649" t="s">
        <v>280</v>
      </c>
      <c r="K3649" t="s">
        <v>280</v>
      </c>
      <c r="L3649" t="s">
        <v>280</v>
      </c>
      <c r="M3649" t="s">
        <v>280</v>
      </c>
      <c r="N3649" t="s">
        <v>280</v>
      </c>
      <c r="O3649" s="182" t="s">
        <v>280</v>
      </c>
      <c r="P3649" s="182" t="s">
        <v>280</v>
      </c>
      <c r="Q3649" t="s">
        <v>280</v>
      </c>
      <c r="R3649" t="s">
        <v>280</v>
      </c>
      <c r="S3649" t="s">
        <v>280</v>
      </c>
      <c r="T3649" t="s">
        <v>280</v>
      </c>
    </row>
    <row r="3650" spans="2:20">
      <c r="B3650" t="s">
        <v>280</v>
      </c>
      <c r="C3650" t="s">
        <v>280</v>
      </c>
      <c r="D3650" t="s">
        <v>280</v>
      </c>
      <c r="E3650" t="s">
        <v>280</v>
      </c>
      <c r="F3650" t="s">
        <v>280</v>
      </c>
      <c r="G3650" t="s">
        <v>280</v>
      </c>
      <c r="H3650" t="s">
        <v>280</v>
      </c>
      <c r="I3650" t="s">
        <v>280</v>
      </c>
      <c r="J3650" t="s">
        <v>280</v>
      </c>
      <c r="K3650" t="s">
        <v>280</v>
      </c>
      <c r="L3650" t="s">
        <v>280</v>
      </c>
      <c r="M3650" t="s">
        <v>280</v>
      </c>
      <c r="N3650" t="s">
        <v>280</v>
      </c>
      <c r="O3650" s="182" t="s">
        <v>280</v>
      </c>
      <c r="P3650" s="182" t="s">
        <v>280</v>
      </c>
      <c r="Q3650" t="s">
        <v>280</v>
      </c>
      <c r="R3650" t="s">
        <v>280</v>
      </c>
      <c r="S3650" t="s">
        <v>280</v>
      </c>
      <c r="T3650" t="s">
        <v>280</v>
      </c>
    </row>
    <row r="3651" spans="2:20">
      <c r="B3651" t="s">
        <v>280</v>
      </c>
      <c r="C3651" t="s">
        <v>280</v>
      </c>
      <c r="D3651" t="s">
        <v>280</v>
      </c>
      <c r="E3651" t="s">
        <v>280</v>
      </c>
      <c r="F3651" t="s">
        <v>280</v>
      </c>
      <c r="G3651" t="s">
        <v>280</v>
      </c>
      <c r="H3651" t="s">
        <v>280</v>
      </c>
      <c r="I3651" t="s">
        <v>280</v>
      </c>
      <c r="J3651" t="s">
        <v>280</v>
      </c>
      <c r="K3651" t="s">
        <v>280</v>
      </c>
      <c r="L3651" t="s">
        <v>280</v>
      </c>
      <c r="M3651" t="s">
        <v>280</v>
      </c>
      <c r="N3651" t="s">
        <v>280</v>
      </c>
      <c r="O3651" s="182" t="s">
        <v>280</v>
      </c>
      <c r="P3651" s="182" t="s">
        <v>280</v>
      </c>
      <c r="Q3651" t="s">
        <v>280</v>
      </c>
      <c r="R3651" t="s">
        <v>280</v>
      </c>
      <c r="S3651" t="s">
        <v>280</v>
      </c>
      <c r="T3651" t="s">
        <v>280</v>
      </c>
    </row>
    <row r="3652" spans="2:20">
      <c r="B3652" t="s">
        <v>280</v>
      </c>
      <c r="C3652" t="s">
        <v>280</v>
      </c>
      <c r="D3652" t="s">
        <v>280</v>
      </c>
      <c r="E3652" t="s">
        <v>280</v>
      </c>
      <c r="F3652" t="s">
        <v>280</v>
      </c>
      <c r="G3652" t="s">
        <v>280</v>
      </c>
      <c r="H3652" t="s">
        <v>280</v>
      </c>
      <c r="I3652" t="s">
        <v>280</v>
      </c>
      <c r="J3652" t="s">
        <v>280</v>
      </c>
      <c r="K3652" t="s">
        <v>280</v>
      </c>
      <c r="L3652" t="s">
        <v>280</v>
      </c>
      <c r="M3652" t="s">
        <v>280</v>
      </c>
      <c r="N3652" t="s">
        <v>280</v>
      </c>
      <c r="O3652" s="182" t="s">
        <v>280</v>
      </c>
      <c r="P3652" s="182" t="s">
        <v>280</v>
      </c>
      <c r="Q3652" t="s">
        <v>280</v>
      </c>
      <c r="R3652" t="s">
        <v>280</v>
      </c>
      <c r="S3652" t="s">
        <v>280</v>
      </c>
      <c r="T3652" t="s">
        <v>280</v>
      </c>
    </row>
    <row r="3653" spans="2:20">
      <c r="B3653" t="s">
        <v>280</v>
      </c>
      <c r="C3653" t="s">
        <v>280</v>
      </c>
      <c r="D3653" t="s">
        <v>280</v>
      </c>
      <c r="E3653" t="s">
        <v>280</v>
      </c>
      <c r="F3653" t="s">
        <v>280</v>
      </c>
      <c r="G3653" t="s">
        <v>280</v>
      </c>
      <c r="H3653" t="s">
        <v>280</v>
      </c>
      <c r="I3653" t="s">
        <v>280</v>
      </c>
      <c r="J3653" t="s">
        <v>280</v>
      </c>
      <c r="K3653" t="s">
        <v>280</v>
      </c>
      <c r="L3653" t="s">
        <v>280</v>
      </c>
      <c r="M3653" t="s">
        <v>280</v>
      </c>
      <c r="N3653" t="s">
        <v>280</v>
      </c>
      <c r="O3653" s="182" t="s">
        <v>280</v>
      </c>
      <c r="P3653" s="182" t="s">
        <v>280</v>
      </c>
      <c r="Q3653" t="s">
        <v>280</v>
      </c>
      <c r="R3653" t="s">
        <v>280</v>
      </c>
      <c r="S3653" t="s">
        <v>280</v>
      </c>
      <c r="T3653" t="s">
        <v>280</v>
      </c>
    </row>
    <row r="3654" spans="2:20">
      <c r="B3654" t="s">
        <v>280</v>
      </c>
      <c r="C3654" t="s">
        <v>280</v>
      </c>
      <c r="D3654" t="s">
        <v>280</v>
      </c>
      <c r="E3654" t="s">
        <v>280</v>
      </c>
      <c r="F3654" t="s">
        <v>280</v>
      </c>
      <c r="G3654" t="s">
        <v>280</v>
      </c>
      <c r="H3654" t="s">
        <v>280</v>
      </c>
      <c r="I3654" t="s">
        <v>280</v>
      </c>
      <c r="J3654" t="s">
        <v>280</v>
      </c>
      <c r="K3654" t="s">
        <v>280</v>
      </c>
      <c r="L3654" t="s">
        <v>280</v>
      </c>
      <c r="M3654" t="s">
        <v>280</v>
      </c>
      <c r="N3654" t="s">
        <v>280</v>
      </c>
      <c r="O3654" s="182" t="s">
        <v>280</v>
      </c>
      <c r="P3654" s="182" t="s">
        <v>280</v>
      </c>
      <c r="Q3654" t="s">
        <v>280</v>
      </c>
      <c r="R3654" t="s">
        <v>280</v>
      </c>
      <c r="S3654" t="s">
        <v>280</v>
      </c>
      <c r="T3654" t="s">
        <v>280</v>
      </c>
    </row>
    <row r="3655" spans="2:20">
      <c r="B3655" t="s">
        <v>280</v>
      </c>
      <c r="C3655" t="s">
        <v>280</v>
      </c>
      <c r="D3655" t="s">
        <v>280</v>
      </c>
      <c r="E3655" t="s">
        <v>280</v>
      </c>
      <c r="F3655" t="s">
        <v>280</v>
      </c>
      <c r="G3655" t="s">
        <v>280</v>
      </c>
      <c r="H3655" t="s">
        <v>280</v>
      </c>
      <c r="I3655" t="s">
        <v>280</v>
      </c>
      <c r="J3655" t="s">
        <v>280</v>
      </c>
      <c r="K3655" t="s">
        <v>280</v>
      </c>
      <c r="L3655" t="s">
        <v>280</v>
      </c>
      <c r="M3655" t="s">
        <v>280</v>
      </c>
      <c r="N3655" t="s">
        <v>280</v>
      </c>
      <c r="O3655" s="182" t="s">
        <v>280</v>
      </c>
      <c r="P3655" s="182" t="s">
        <v>280</v>
      </c>
      <c r="Q3655" t="s">
        <v>280</v>
      </c>
      <c r="R3655" t="s">
        <v>280</v>
      </c>
      <c r="S3655" t="s">
        <v>280</v>
      </c>
      <c r="T3655" t="s">
        <v>280</v>
      </c>
    </row>
    <row r="3656" spans="2:20">
      <c r="B3656" t="s">
        <v>280</v>
      </c>
      <c r="C3656" t="s">
        <v>280</v>
      </c>
      <c r="D3656" t="s">
        <v>280</v>
      </c>
      <c r="E3656" t="s">
        <v>280</v>
      </c>
      <c r="F3656" t="s">
        <v>280</v>
      </c>
      <c r="G3656" t="s">
        <v>280</v>
      </c>
      <c r="H3656" t="s">
        <v>280</v>
      </c>
      <c r="I3656" t="s">
        <v>280</v>
      </c>
      <c r="J3656" t="s">
        <v>280</v>
      </c>
      <c r="K3656" t="s">
        <v>280</v>
      </c>
      <c r="L3656" t="s">
        <v>280</v>
      </c>
      <c r="M3656" t="s">
        <v>280</v>
      </c>
      <c r="N3656" t="s">
        <v>280</v>
      </c>
      <c r="O3656" s="182" t="s">
        <v>280</v>
      </c>
      <c r="P3656" s="182" t="s">
        <v>280</v>
      </c>
      <c r="Q3656" t="s">
        <v>280</v>
      </c>
      <c r="R3656" t="s">
        <v>280</v>
      </c>
      <c r="S3656" t="s">
        <v>280</v>
      </c>
      <c r="T3656" t="s">
        <v>280</v>
      </c>
    </row>
    <row r="3657" spans="2:20">
      <c r="B3657" t="s">
        <v>280</v>
      </c>
      <c r="C3657" t="s">
        <v>280</v>
      </c>
      <c r="D3657" t="s">
        <v>280</v>
      </c>
      <c r="E3657" t="s">
        <v>280</v>
      </c>
      <c r="F3657" t="s">
        <v>280</v>
      </c>
      <c r="G3657" t="s">
        <v>280</v>
      </c>
      <c r="H3657" t="s">
        <v>280</v>
      </c>
      <c r="I3657" t="s">
        <v>280</v>
      </c>
      <c r="J3657" t="s">
        <v>280</v>
      </c>
      <c r="K3657" t="s">
        <v>280</v>
      </c>
      <c r="L3657" t="s">
        <v>280</v>
      </c>
      <c r="M3657" t="s">
        <v>280</v>
      </c>
      <c r="N3657" t="s">
        <v>280</v>
      </c>
      <c r="O3657" s="182" t="s">
        <v>280</v>
      </c>
      <c r="P3657" s="182" t="s">
        <v>280</v>
      </c>
      <c r="Q3657" t="s">
        <v>280</v>
      </c>
      <c r="R3657" t="s">
        <v>280</v>
      </c>
      <c r="S3657" t="s">
        <v>280</v>
      </c>
      <c r="T3657" t="s">
        <v>280</v>
      </c>
    </row>
    <row r="3658" spans="2:20">
      <c r="B3658" t="s">
        <v>280</v>
      </c>
      <c r="C3658" t="s">
        <v>280</v>
      </c>
      <c r="D3658" t="s">
        <v>280</v>
      </c>
      <c r="E3658" t="s">
        <v>280</v>
      </c>
      <c r="F3658" t="s">
        <v>280</v>
      </c>
      <c r="G3658" t="s">
        <v>280</v>
      </c>
      <c r="H3658" t="s">
        <v>280</v>
      </c>
      <c r="I3658" t="s">
        <v>280</v>
      </c>
      <c r="J3658" t="s">
        <v>280</v>
      </c>
      <c r="K3658" t="s">
        <v>280</v>
      </c>
      <c r="L3658" t="s">
        <v>280</v>
      </c>
      <c r="M3658" t="s">
        <v>280</v>
      </c>
      <c r="N3658" t="s">
        <v>280</v>
      </c>
      <c r="O3658" s="182" t="s">
        <v>280</v>
      </c>
      <c r="P3658" s="182" t="s">
        <v>280</v>
      </c>
      <c r="Q3658" t="s">
        <v>280</v>
      </c>
      <c r="R3658" t="s">
        <v>280</v>
      </c>
      <c r="S3658" t="s">
        <v>280</v>
      </c>
      <c r="T3658" t="s">
        <v>280</v>
      </c>
    </row>
    <row r="3659" spans="2:20">
      <c r="B3659" t="s">
        <v>280</v>
      </c>
      <c r="C3659" t="s">
        <v>280</v>
      </c>
      <c r="D3659" t="s">
        <v>280</v>
      </c>
      <c r="E3659" t="s">
        <v>280</v>
      </c>
      <c r="F3659" t="s">
        <v>280</v>
      </c>
      <c r="G3659" t="s">
        <v>280</v>
      </c>
      <c r="H3659" t="s">
        <v>280</v>
      </c>
      <c r="I3659" t="s">
        <v>280</v>
      </c>
      <c r="J3659" t="s">
        <v>280</v>
      </c>
      <c r="K3659" t="s">
        <v>280</v>
      </c>
      <c r="L3659" t="s">
        <v>280</v>
      </c>
      <c r="M3659" t="s">
        <v>280</v>
      </c>
      <c r="N3659" t="s">
        <v>280</v>
      </c>
      <c r="O3659" s="182" t="s">
        <v>280</v>
      </c>
      <c r="P3659" s="182" t="s">
        <v>280</v>
      </c>
      <c r="Q3659" t="s">
        <v>280</v>
      </c>
      <c r="R3659" t="s">
        <v>280</v>
      </c>
      <c r="S3659" t="s">
        <v>280</v>
      </c>
      <c r="T3659" t="s">
        <v>280</v>
      </c>
    </row>
    <row r="3660" spans="2:20">
      <c r="B3660" t="s">
        <v>280</v>
      </c>
      <c r="C3660" t="s">
        <v>280</v>
      </c>
      <c r="D3660" t="s">
        <v>280</v>
      </c>
      <c r="E3660" t="s">
        <v>280</v>
      </c>
      <c r="F3660" t="s">
        <v>280</v>
      </c>
      <c r="G3660" t="s">
        <v>280</v>
      </c>
      <c r="H3660" t="s">
        <v>280</v>
      </c>
      <c r="I3660" t="s">
        <v>280</v>
      </c>
      <c r="J3660" t="s">
        <v>280</v>
      </c>
      <c r="K3660" t="s">
        <v>280</v>
      </c>
      <c r="L3660" t="s">
        <v>280</v>
      </c>
      <c r="M3660" t="s">
        <v>280</v>
      </c>
      <c r="N3660" t="s">
        <v>280</v>
      </c>
      <c r="O3660" s="182" t="s">
        <v>280</v>
      </c>
      <c r="P3660" s="182" t="s">
        <v>280</v>
      </c>
      <c r="Q3660" t="s">
        <v>280</v>
      </c>
      <c r="R3660" t="s">
        <v>280</v>
      </c>
      <c r="S3660" t="s">
        <v>280</v>
      </c>
      <c r="T3660" t="s">
        <v>280</v>
      </c>
    </row>
    <row r="3661" spans="2:20">
      <c r="B3661" t="s">
        <v>280</v>
      </c>
      <c r="C3661" t="s">
        <v>280</v>
      </c>
      <c r="D3661" t="s">
        <v>280</v>
      </c>
      <c r="E3661" t="s">
        <v>280</v>
      </c>
      <c r="F3661" t="s">
        <v>280</v>
      </c>
      <c r="G3661" t="s">
        <v>280</v>
      </c>
      <c r="H3661" t="s">
        <v>280</v>
      </c>
      <c r="I3661" t="s">
        <v>280</v>
      </c>
      <c r="J3661" t="s">
        <v>280</v>
      </c>
      <c r="K3661" t="s">
        <v>280</v>
      </c>
      <c r="L3661" t="s">
        <v>280</v>
      </c>
      <c r="M3661" t="s">
        <v>280</v>
      </c>
      <c r="N3661" t="s">
        <v>280</v>
      </c>
      <c r="O3661" s="182" t="s">
        <v>280</v>
      </c>
      <c r="P3661" s="182" t="s">
        <v>280</v>
      </c>
      <c r="Q3661" t="s">
        <v>280</v>
      </c>
      <c r="R3661" t="s">
        <v>280</v>
      </c>
      <c r="S3661" t="s">
        <v>280</v>
      </c>
      <c r="T3661" t="s">
        <v>280</v>
      </c>
    </row>
    <row r="3662" spans="2:20">
      <c r="B3662" t="s">
        <v>280</v>
      </c>
      <c r="C3662" t="s">
        <v>280</v>
      </c>
      <c r="D3662" t="s">
        <v>280</v>
      </c>
      <c r="E3662" t="s">
        <v>280</v>
      </c>
      <c r="F3662" t="s">
        <v>280</v>
      </c>
      <c r="G3662" t="s">
        <v>280</v>
      </c>
      <c r="H3662" t="s">
        <v>280</v>
      </c>
      <c r="I3662" t="s">
        <v>280</v>
      </c>
      <c r="J3662" t="s">
        <v>280</v>
      </c>
      <c r="K3662" t="s">
        <v>280</v>
      </c>
      <c r="L3662" t="s">
        <v>280</v>
      </c>
      <c r="M3662" t="s">
        <v>280</v>
      </c>
      <c r="N3662" t="s">
        <v>280</v>
      </c>
      <c r="O3662" s="182" t="s">
        <v>280</v>
      </c>
      <c r="P3662" s="182" t="s">
        <v>280</v>
      </c>
      <c r="Q3662" t="s">
        <v>280</v>
      </c>
      <c r="R3662" t="s">
        <v>280</v>
      </c>
      <c r="S3662" t="s">
        <v>280</v>
      </c>
      <c r="T3662" t="s">
        <v>280</v>
      </c>
    </row>
    <row r="3663" spans="2:20">
      <c r="B3663" t="s">
        <v>280</v>
      </c>
      <c r="C3663" t="s">
        <v>280</v>
      </c>
      <c r="D3663" t="s">
        <v>280</v>
      </c>
      <c r="E3663" t="s">
        <v>280</v>
      </c>
      <c r="F3663" t="s">
        <v>280</v>
      </c>
      <c r="G3663" t="s">
        <v>280</v>
      </c>
      <c r="H3663" t="s">
        <v>280</v>
      </c>
      <c r="I3663" t="s">
        <v>280</v>
      </c>
      <c r="J3663" t="s">
        <v>280</v>
      </c>
      <c r="K3663" t="s">
        <v>280</v>
      </c>
      <c r="L3663" t="s">
        <v>280</v>
      </c>
      <c r="M3663" t="s">
        <v>280</v>
      </c>
      <c r="N3663" t="s">
        <v>280</v>
      </c>
      <c r="O3663" s="182" t="s">
        <v>280</v>
      </c>
      <c r="P3663" s="182" t="s">
        <v>280</v>
      </c>
      <c r="Q3663" t="s">
        <v>280</v>
      </c>
      <c r="R3663" t="s">
        <v>280</v>
      </c>
      <c r="S3663" t="s">
        <v>280</v>
      </c>
      <c r="T3663" t="s">
        <v>280</v>
      </c>
    </row>
    <row r="3664" spans="2:20">
      <c r="B3664" t="s">
        <v>280</v>
      </c>
      <c r="C3664" t="s">
        <v>280</v>
      </c>
      <c r="D3664" t="s">
        <v>280</v>
      </c>
      <c r="E3664" t="s">
        <v>280</v>
      </c>
      <c r="F3664" t="s">
        <v>280</v>
      </c>
      <c r="G3664" t="s">
        <v>280</v>
      </c>
      <c r="H3664" t="s">
        <v>280</v>
      </c>
      <c r="I3664" t="s">
        <v>280</v>
      </c>
      <c r="J3664" t="s">
        <v>280</v>
      </c>
      <c r="K3664" t="s">
        <v>280</v>
      </c>
      <c r="L3664" t="s">
        <v>280</v>
      </c>
      <c r="M3664" t="s">
        <v>280</v>
      </c>
      <c r="N3664" t="s">
        <v>280</v>
      </c>
      <c r="O3664" s="182" t="s">
        <v>280</v>
      </c>
      <c r="P3664" s="182" t="s">
        <v>280</v>
      </c>
      <c r="Q3664" t="s">
        <v>280</v>
      </c>
      <c r="R3664" t="s">
        <v>280</v>
      </c>
      <c r="S3664" t="s">
        <v>280</v>
      </c>
      <c r="T3664" t="s">
        <v>280</v>
      </c>
    </row>
    <row r="3665" spans="2:20">
      <c r="B3665" t="s">
        <v>280</v>
      </c>
      <c r="C3665" t="s">
        <v>280</v>
      </c>
      <c r="D3665" t="s">
        <v>280</v>
      </c>
      <c r="E3665" t="s">
        <v>280</v>
      </c>
      <c r="F3665" t="s">
        <v>280</v>
      </c>
      <c r="G3665" t="s">
        <v>280</v>
      </c>
      <c r="H3665" t="s">
        <v>280</v>
      </c>
      <c r="I3665" t="s">
        <v>280</v>
      </c>
      <c r="J3665" t="s">
        <v>280</v>
      </c>
      <c r="K3665" t="s">
        <v>280</v>
      </c>
      <c r="L3665" t="s">
        <v>280</v>
      </c>
      <c r="M3665" t="s">
        <v>280</v>
      </c>
      <c r="N3665" t="s">
        <v>280</v>
      </c>
      <c r="O3665" s="182" t="s">
        <v>280</v>
      </c>
      <c r="P3665" s="182" t="s">
        <v>280</v>
      </c>
      <c r="Q3665" t="s">
        <v>280</v>
      </c>
      <c r="R3665" t="s">
        <v>280</v>
      </c>
      <c r="S3665" t="s">
        <v>280</v>
      </c>
      <c r="T3665" t="s">
        <v>280</v>
      </c>
    </row>
    <row r="3666" spans="2:20">
      <c r="B3666" t="s">
        <v>280</v>
      </c>
      <c r="C3666" t="s">
        <v>280</v>
      </c>
      <c r="D3666" t="s">
        <v>280</v>
      </c>
      <c r="E3666" t="s">
        <v>280</v>
      </c>
      <c r="F3666" t="s">
        <v>280</v>
      </c>
      <c r="G3666" t="s">
        <v>280</v>
      </c>
      <c r="H3666" t="s">
        <v>280</v>
      </c>
      <c r="I3666" t="s">
        <v>280</v>
      </c>
      <c r="J3666" t="s">
        <v>280</v>
      </c>
      <c r="K3666" t="s">
        <v>280</v>
      </c>
      <c r="L3666" t="s">
        <v>280</v>
      </c>
      <c r="M3666" t="s">
        <v>280</v>
      </c>
      <c r="N3666" t="s">
        <v>280</v>
      </c>
      <c r="O3666" s="182" t="s">
        <v>280</v>
      </c>
      <c r="P3666" s="182" t="s">
        <v>280</v>
      </c>
      <c r="Q3666" t="s">
        <v>280</v>
      </c>
      <c r="R3666" t="s">
        <v>280</v>
      </c>
      <c r="S3666" t="s">
        <v>280</v>
      </c>
      <c r="T3666" t="s">
        <v>280</v>
      </c>
    </row>
    <row r="3667" spans="2:20">
      <c r="B3667" t="s">
        <v>280</v>
      </c>
      <c r="C3667" t="s">
        <v>280</v>
      </c>
      <c r="D3667" t="s">
        <v>280</v>
      </c>
      <c r="E3667" t="s">
        <v>280</v>
      </c>
      <c r="F3667" t="s">
        <v>280</v>
      </c>
      <c r="G3667" t="s">
        <v>280</v>
      </c>
      <c r="H3667" t="s">
        <v>280</v>
      </c>
      <c r="I3667" t="s">
        <v>280</v>
      </c>
      <c r="J3667" t="s">
        <v>280</v>
      </c>
      <c r="K3667" t="s">
        <v>280</v>
      </c>
      <c r="L3667" t="s">
        <v>280</v>
      </c>
      <c r="M3667" t="s">
        <v>280</v>
      </c>
      <c r="N3667" t="s">
        <v>280</v>
      </c>
      <c r="O3667" s="182" t="s">
        <v>280</v>
      </c>
      <c r="P3667" s="182" t="s">
        <v>280</v>
      </c>
      <c r="Q3667" t="s">
        <v>280</v>
      </c>
      <c r="R3667" t="s">
        <v>280</v>
      </c>
      <c r="S3667" t="s">
        <v>280</v>
      </c>
      <c r="T3667" t="s">
        <v>280</v>
      </c>
    </row>
    <row r="3668" spans="2:20">
      <c r="B3668" t="s">
        <v>280</v>
      </c>
      <c r="C3668" t="s">
        <v>280</v>
      </c>
      <c r="D3668" t="s">
        <v>280</v>
      </c>
      <c r="E3668" t="s">
        <v>280</v>
      </c>
      <c r="F3668" t="s">
        <v>280</v>
      </c>
      <c r="G3668" t="s">
        <v>280</v>
      </c>
      <c r="H3668" t="s">
        <v>280</v>
      </c>
      <c r="I3668" t="s">
        <v>280</v>
      </c>
      <c r="J3668" t="s">
        <v>280</v>
      </c>
      <c r="K3668" t="s">
        <v>280</v>
      </c>
      <c r="L3668" t="s">
        <v>280</v>
      </c>
      <c r="M3668" t="s">
        <v>280</v>
      </c>
      <c r="N3668" t="s">
        <v>280</v>
      </c>
      <c r="O3668" s="182" t="s">
        <v>280</v>
      </c>
      <c r="P3668" s="182" t="s">
        <v>280</v>
      </c>
      <c r="Q3668" t="s">
        <v>280</v>
      </c>
      <c r="R3668" t="s">
        <v>280</v>
      </c>
      <c r="S3668" t="s">
        <v>280</v>
      </c>
      <c r="T3668" t="s">
        <v>280</v>
      </c>
    </row>
    <row r="3669" spans="2:20">
      <c r="B3669" t="s">
        <v>280</v>
      </c>
      <c r="C3669" t="s">
        <v>280</v>
      </c>
      <c r="D3669" t="s">
        <v>280</v>
      </c>
      <c r="E3669" t="s">
        <v>280</v>
      </c>
      <c r="F3669" t="s">
        <v>280</v>
      </c>
      <c r="G3669" t="s">
        <v>280</v>
      </c>
      <c r="H3669" t="s">
        <v>280</v>
      </c>
      <c r="I3669" t="s">
        <v>280</v>
      </c>
      <c r="J3669" t="s">
        <v>280</v>
      </c>
      <c r="K3669" t="s">
        <v>280</v>
      </c>
      <c r="L3669" t="s">
        <v>280</v>
      </c>
      <c r="M3669" t="s">
        <v>280</v>
      </c>
      <c r="N3669" t="s">
        <v>280</v>
      </c>
      <c r="O3669" s="182" t="s">
        <v>280</v>
      </c>
      <c r="P3669" s="182" t="s">
        <v>280</v>
      </c>
      <c r="Q3669" t="s">
        <v>280</v>
      </c>
      <c r="R3669" t="s">
        <v>280</v>
      </c>
      <c r="S3669" t="s">
        <v>280</v>
      </c>
      <c r="T3669" t="s">
        <v>280</v>
      </c>
    </row>
    <row r="3670" spans="2:20">
      <c r="B3670" t="s">
        <v>280</v>
      </c>
      <c r="C3670" t="s">
        <v>280</v>
      </c>
      <c r="D3670" t="s">
        <v>280</v>
      </c>
      <c r="E3670" t="s">
        <v>280</v>
      </c>
      <c r="F3670" t="s">
        <v>280</v>
      </c>
      <c r="G3670" t="s">
        <v>280</v>
      </c>
      <c r="H3670" t="s">
        <v>280</v>
      </c>
      <c r="I3670" t="s">
        <v>280</v>
      </c>
      <c r="J3670" t="s">
        <v>280</v>
      </c>
      <c r="K3670" t="s">
        <v>280</v>
      </c>
      <c r="L3670" t="s">
        <v>280</v>
      </c>
      <c r="M3670" t="s">
        <v>280</v>
      </c>
      <c r="N3670" t="s">
        <v>280</v>
      </c>
      <c r="O3670" s="182" t="s">
        <v>280</v>
      </c>
      <c r="P3670" s="182" t="s">
        <v>280</v>
      </c>
      <c r="Q3670" t="s">
        <v>280</v>
      </c>
      <c r="R3670" t="s">
        <v>280</v>
      </c>
      <c r="S3670" t="s">
        <v>280</v>
      </c>
      <c r="T3670" t="s">
        <v>280</v>
      </c>
    </row>
    <row r="3671" spans="2:20">
      <c r="B3671" t="s">
        <v>280</v>
      </c>
      <c r="C3671" t="s">
        <v>280</v>
      </c>
      <c r="D3671" t="s">
        <v>280</v>
      </c>
      <c r="E3671" t="s">
        <v>280</v>
      </c>
      <c r="F3671" t="s">
        <v>280</v>
      </c>
      <c r="G3671" t="s">
        <v>280</v>
      </c>
      <c r="H3671" t="s">
        <v>280</v>
      </c>
      <c r="I3671" t="s">
        <v>280</v>
      </c>
      <c r="J3671" t="s">
        <v>280</v>
      </c>
      <c r="K3671" t="s">
        <v>280</v>
      </c>
      <c r="L3671" t="s">
        <v>280</v>
      </c>
      <c r="M3671" t="s">
        <v>280</v>
      </c>
      <c r="N3671" t="s">
        <v>280</v>
      </c>
      <c r="O3671" s="182" t="s">
        <v>280</v>
      </c>
      <c r="P3671" s="182" t="s">
        <v>280</v>
      </c>
      <c r="Q3671" t="s">
        <v>280</v>
      </c>
      <c r="R3671" t="s">
        <v>280</v>
      </c>
      <c r="S3671" t="s">
        <v>280</v>
      </c>
      <c r="T3671" t="s">
        <v>280</v>
      </c>
    </row>
    <row r="3672" spans="2:20">
      <c r="B3672" t="s">
        <v>280</v>
      </c>
      <c r="C3672" t="s">
        <v>280</v>
      </c>
      <c r="D3672" t="s">
        <v>280</v>
      </c>
      <c r="E3672" t="s">
        <v>280</v>
      </c>
      <c r="F3672" t="s">
        <v>280</v>
      </c>
      <c r="G3672" t="s">
        <v>280</v>
      </c>
      <c r="H3672" t="s">
        <v>280</v>
      </c>
      <c r="I3672" t="s">
        <v>280</v>
      </c>
      <c r="J3672" t="s">
        <v>280</v>
      </c>
      <c r="K3672" t="s">
        <v>280</v>
      </c>
      <c r="L3672" t="s">
        <v>280</v>
      </c>
      <c r="M3672" t="s">
        <v>280</v>
      </c>
      <c r="N3672" t="s">
        <v>280</v>
      </c>
      <c r="O3672" s="182" t="s">
        <v>280</v>
      </c>
      <c r="P3672" s="182" t="s">
        <v>280</v>
      </c>
      <c r="Q3672" t="s">
        <v>280</v>
      </c>
      <c r="R3672" t="s">
        <v>280</v>
      </c>
      <c r="S3672" t="s">
        <v>280</v>
      </c>
      <c r="T3672" t="s">
        <v>280</v>
      </c>
    </row>
    <row r="3673" spans="2:20">
      <c r="B3673" t="s">
        <v>280</v>
      </c>
      <c r="C3673" t="s">
        <v>280</v>
      </c>
      <c r="D3673" t="s">
        <v>280</v>
      </c>
      <c r="E3673" t="s">
        <v>280</v>
      </c>
      <c r="F3673" t="s">
        <v>280</v>
      </c>
      <c r="G3673" t="s">
        <v>280</v>
      </c>
      <c r="H3673" t="s">
        <v>280</v>
      </c>
      <c r="I3673" t="s">
        <v>280</v>
      </c>
      <c r="J3673" t="s">
        <v>280</v>
      </c>
      <c r="K3673" t="s">
        <v>280</v>
      </c>
      <c r="L3673" t="s">
        <v>280</v>
      </c>
      <c r="M3673" t="s">
        <v>280</v>
      </c>
      <c r="N3673" t="s">
        <v>280</v>
      </c>
      <c r="O3673" s="182" t="s">
        <v>280</v>
      </c>
      <c r="P3673" s="182" t="s">
        <v>280</v>
      </c>
      <c r="Q3673" t="s">
        <v>280</v>
      </c>
      <c r="R3673" t="s">
        <v>280</v>
      </c>
      <c r="S3673" t="s">
        <v>280</v>
      </c>
      <c r="T3673" t="s">
        <v>280</v>
      </c>
    </row>
    <row r="3674" spans="2:20">
      <c r="B3674" t="s">
        <v>280</v>
      </c>
      <c r="C3674" t="s">
        <v>280</v>
      </c>
      <c r="D3674" t="s">
        <v>280</v>
      </c>
      <c r="E3674" t="s">
        <v>280</v>
      </c>
      <c r="F3674" t="s">
        <v>280</v>
      </c>
      <c r="G3674" t="s">
        <v>280</v>
      </c>
      <c r="H3674" t="s">
        <v>280</v>
      </c>
      <c r="I3674" t="s">
        <v>280</v>
      </c>
      <c r="J3674" t="s">
        <v>280</v>
      </c>
      <c r="K3674" t="s">
        <v>280</v>
      </c>
      <c r="L3674" t="s">
        <v>280</v>
      </c>
      <c r="M3674" t="s">
        <v>280</v>
      </c>
      <c r="N3674" t="s">
        <v>280</v>
      </c>
      <c r="O3674" s="182" t="s">
        <v>280</v>
      </c>
      <c r="P3674" s="182" t="s">
        <v>280</v>
      </c>
      <c r="Q3674" t="s">
        <v>280</v>
      </c>
      <c r="R3674" t="s">
        <v>280</v>
      </c>
      <c r="S3674" t="s">
        <v>280</v>
      </c>
      <c r="T3674" t="s">
        <v>280</v>
      </c>
    </row>
    <row r="3675" spans="2:20">
      <c r="B3675" t="s">
        <v>280</v>
      </c>
      <c r="C3675" t="s">
        <v>280</v>
      </c>
      <c r="D3675" t="s">
        <v>280</v>
      </c>
      <c r="E3675" t="s">
        <v>280</v>
      </c>
      <c r="F3675" t="s">
        <v>280</v>
      </c>
      <c r="G3675" t="s">
        <v>280</v>
      </c>
      <c r="H3675" t="s">
        <v>280</v>
      </c>
      <c r="I3675" t="s">
        <v>280</v>
      </c>
      <c r="J3675" t="s">
        <v>280</v>
      </c>
      <c r="K3675" t="s">
        <v>280</v>
      </c>
      <c r="L3675" t="s">
        <v>280</v>
      </c>
      <c r="M3675" t="s">
        <v>280</v>
      </c>
      <c r="N3675" t="s">
        <v>280</v>
      </c>
      <c r="O3675" s="182" t="s">
        <v>280</v>
      </c>
      <c r="P3675" s="182" t="s">
        <v>280</v>
      </c>
      <c r="Q3675" t="s">
        <v>280</v>
      </c>
      <c r="R3675" t="s">
        <v>280</v>
      </c>
      <c r="S3675" t="s">
        <v>280</v>
      </c>
      <c r="T3675" t="s">
        <v>280</v>
      </c>
    </row>
    <row r="3676" spans="2:20">
      <c r="B3676" t="s">
        <v>280</v>
      </c>
      <c r="C3676" t="s">
        <v>280</v>
      </c>
      <c r="D3676" t="s">
        <v>280</v>
      </c>
      <c r="E3676" t="s">
        <v>280</v>
      </c>
      <c r="F3676" t="s">
        <v>280</v>
      </c>
      <c r="G3676" t="s">
        <v>280</v>
      </c>
      <c r="H3676" t="s">
        <v>280</v>
      </c>
      <c r="I3676" t="s">
        <v>280</v>
      </c>
      <c r="J3676" t="s">
        <v>280</v>
      </c>
      <c r="K3676" t="s">
        <v>280</v>
      </c>
      <c r="L3676" t="s">
        <v>280</v>
      </c>
      <c r="M3676" t="s">
        <v>280</v>
      </c>
      <c r="N3676" t="s">
        <v>280</v>
      </c>
      <c r="O3676" s="182" t="s">
        <v>280</v>
      </c>
      <c r="P3676" s="182" t="s">
        <v>280</v>
      </c>
      <c r="Q3676" t="s">
        <v>280</v>
      </c>
      <c r="R3676" t="s">
        <v>280</v>
      </c>
      <c r="S3676" t="s">
        <v>280</v>
      </c>
      <c r="T3676" t="s">
        <v>280</v>
      </c>
    </row>
    <row r="3677" spans="2:20">
      <c r="B3677" t="s">
        <v>280</v>
      </c>
      <c r="C3677" t="s">
        <v>280</v>
      </c>
      <c r="D3677" t="s">
        <v>280</v>
      </c>
      <c r="E3677" t="s">
        <v>280</v>
      </c>
      <c r="F3677" t="s">
        <v>280</v>
      </c>
      <c r="G3677" t="s">
        <v>280</v>
      </c>
      <c r="H3677" t="s">
        <v>280</v>
      </c>
      <c r="I3677" t="s">
        <v>280</v>
      </c>
      <c r="J3677" t="s">
        <v>280</v>
      </c>
      <c r="K3677" t="s">
        <v>280</v>
      </c>
      <c r="L3677" t="s">
        <v>280</v>
      </c>
      <c r="M3677" t="s">
        <v>280</v>
      </c>
      <c r="N3677" t="s">
        <v>280</v>
      </c>
      <c r="O3677" s="182" t="s">
        <v>280</v>
      </c>
      <c r="P3677" s="182" t="s">
        <v>280</v>
      </c>
      <c r="Q3677" t="s">
        <v>280</v>
      </c>
      <c r="R3677" t="s">
        <v>280</v>
      </c>
      <c r="S3677" t="s">
        <v>280</v>
      </c>
      <c r="T3677" t="s">
        <v>280</v>
      </c>
    </row>
    <row r="3678" spans="2:20">
      <c r="B3678" t="s">
        <v>280</v>
      </c>
      <c r="C3678" t="s">
        <v>280</v>
      </c>
      <c r="D3678" t="s">
        <v>280</v>
      </c>
      <c r="E3678" t="s">
        <v>280</v>
      </c>
      <c r="F3678" t="s">
        <v>280</v>
      </c>
      <c r="G3678" t="s">
        <v>280</v>
      </c>
      <c r="H3678" t="s">
        <v>280</v>
      </c>
      <c r="I3678" t="s">
        <v>280</v>
      </c>
      <c r="J3678" t="s">
        <v>280</v>
      </c>
      <c r="K3678" t="s">
        <v>280</v>
      </c>
      <c r="L3678" t="s">
        <v>280</v>
      </c>
      <c r="M3678" t="s">
        <v>280</v>
      </c>
      <c r="N3678" t="s">
        <v>280</v>
      </c>
      <c r="O3678" s="182" t="s">
        <v>280</v>
      </c>
      <c r="P3678" s="182" t="s">
        <v>280</v>
      </c>
      <c r="Q3678" t="s">
        <v>280</v>
      </c>
      <c r="R3678" t="s">
        <v>280</v>
      </c>
      <c r="S3678" t="s">
        <v>280</v>
      </c>
      <c r="T3678" t="s">
        <v>280</v>
      </c>
    </row>
    <row r="3679" spans="2:20">
      <c r="B3679" t="s">
        <v>280</v>
      </c>
      <c r="C3679" t="s">
        <v>280</v>
      </c>
      <c r="D3679" t="s">
        <v>280</v>
      </c>
      <c r="E3679" t="s">
        <v>280</v>
      </c>
      <c r="F3679" t="s">
        <v>280</v>
      </c>
      <c r="G3679" t="s">
        <v>280</v>
      </c>
      <c r="H3679" t="s">
        <v>280</v>
      </c>
      <c r="I3679" t="s">
        <v>280</v>
      </c>
      <c r="J3679" t="s">
        <v>280</v>
      </c>
      <c r="K3679" t="s">
        <v>280</v>
      </c>
      <c r="L3679" t="s">
        <v>280</v>
      </c>
      <c r="M3679" t="s">
        <v>280</v>
      </c>
      <c r="N3679" t="s">
        <v>280</v>
      </c>
      <c r="O3679" s="182" t="s">
        <v>280</v>
      </c>
      <c r="P3679" s="182" t="s">
        <v>280</v>
      </c>
      <c r="Q3679" t="s">
        <v>280</v>
      </c>
      <c r="R3679" t="s">
        <v>280</v>
      </c>
      <c r="S3679" t="s">
        <v>280</v>
      </c>
      <c r="T3679" t="s">
        <v>280</v>
      </c>
    </row>
    <row r="3680" spans="2:20">
      <c r="B3680" t="s">
        <v>280</v>
      </c>
      <c r="C3680" t="s">
        <v>280</v>
      </c>
      <c r="D3680" t="s">
        <v>280</v>
      </c>
      <c r="E3680" t="s">
        <v>280</v>
      </c>
      <c r="F3680" t="s">
        <v>280</v>
      </c>
      <c r="G3680" t="s">
        <v>280</v>
      </c>
      <c r="H3680" t="s">
        <v>280</v>
      </c>
      <c r="I3680" t="s">
        <v>280</v>
      </c>
      <c r="J3680" t="s">
        <v>280</v>
      </c>
      <c r="K3680" t="s">
        <v>280</v>
      </c>
      <c r="L3680" t="s">
        <v>280</v>
      </c>
      <c r="M3680" t="s">
        <v>280</v>
      </c>
      <c r="N3680" t="s">
        <v>280</v>
      </c>
      <c r="O3680" s="182" t="s">
        <v>280</v>
      </c>
      <c r="P3680" s="182" t="s">
        <v>280</v>
      </c>
      <c r="Q3680" t="s">
        <v>280</v>
      </c>
      <c r="R3680" t="s">
        <v>280</v>
      </c>
      <c r="S3680" t="s">
        <v>280</v>
      </c>
      <c r="T3680" t="s">
        <v>280</v>
      </c>
    </row>
    <row r="3681" spans="2:20">
      <c r="B3681" t="s">
        <v>280</v>
      </c>
      <c r="C3681" t="s">
        <v>280</v>
      </c>
      <c r="D3681" t="s">
        <v>280</v>
      </c>
      <c r="E3681" t="s">
        <v>280</v>
      </c>
      <c r="F3681" t="s">
        <v>280</v>
      </c>
      <c r="G3681" t="s">
        <v>280</v>
      </c>
      <c r="H3681" t="s">
        <v>280</v>
      </c>
      <c r="I3681" t="s">
        <v>280</v>
      </c>
      <c r="J3681" t="s">
        <v>280</v>
      </c>
      <c r="K3681" t="s">
        <v>280</v>
      </c>
      <c r="L3681" t="s">
        <v>280</v>
      </c>
      <c r="M3681" t="s">
        <v>280</v>
      </c>
      <c r="N3681" t="s">
        <v>280</v>
      </c>
      <c r="O3681" s="182" t="s">
        <v>280</v>
      </c>
      <c r="P3681" s="182" t="s">
        <v>280</v>
      </c>
      <c r="Q3681" t="s">
        <v>280</v>
      </c>
      <c r="R3681" t="s">
        <v>280</v>
      </c>
      <c r="S3681" t="s">
        <v>280</v>
      </c>
      <c r="T3681" t="s">
        <v>280</v>
      </c>
    </row>
    <row r="3682" spans="2:20">
      <c r="B3682" t="s">
        <v>280</v>
      </c>
      <c r="C3682" t="s">
        <v>280</v>
      </c>
      <c r="D3682" t="s">
        <v>280</v>
      </c>
      <c r="E3682" t="s">
        <v>280</v>
      </c>
      <c r="F3682" t="s">
        <v>280</v>
      </c>
      <c r="G3682" t="s">
        <v>280</v>
      </c>
      <c r="H3682" t="s">
        <v>280</v>
      </c>
      <c r="I3682" t="s">
        <v>280</v>
      </c>
      <c r="J3682" t="s">
        <v>280</v>
      </c>
      <c r="K3682" t="s">
        <v>280</v>
      </c>
      <c r="L3682" t="s">
        <v>280</v>
      </c>
      <c r="M3682" t="s">
        <v>280</v>
      </c>
      <c r="N3682" t="s">
        <v>280</v>
      </c>
      <c r="O3682" s="182" t="s">
        <v>280</v>
      </c>
      <c r="P3682" s="182" t="s">
        <v>280</v>
      </c>
      <c r="Q3682" t="s">
        <v>280</v>
      </c>
      <c r="R3682" t="s">
        <v>280</v>
      </c>
      <c r="S3682" t="s">
        <v>280</v>
      </c>
      <c r="T3682" t="s">
        <v>280</v>
      </c>
    </row>
    <row r="3683" spans="2:20">
      <c r="B3683" t="s">
        <v>280</v>
      </c>
      <c r="C3683" t="s">
        <v>280</v>
      </c>
      <c r="D3683" t="s">
        <v>280</v>
      </c>
      <c r="E3683" t="s">
        <v>280</v>
      </c>
      <c r="F3683" t="s">
        <v>280</v>
      </c>
      <c r="G3683" t="s">
        <v>280</v>
      </c>
      <c r="H3683" t="s">
        <v>280</v>
      </c>
      <c r="I3683" t="s">
        <v>280</v>
      </c>
      <c r="J3683" t="s">
        <v>280</v>
      </c>
      <c r="K3683" t="s">
        <v>280</v>
      </c>
      <c r="L3683" t="s">
        <v>280</v>
      </c>
      <c r="M3683" t="s">
        <v>280</v>
      </c>
      <c r="N3683" t="s">
        <v>280</v>
      </c>
      <c r="O3683" s="182" t="s">
        <v>280</v>
      </c>
      <c r="P3683" s="182" t="s">
        <v>280</v>
      </c>
      <c r="Q3683" t="s">
        <v>280</v>
      </c>
      <c r="R3683" t="s">
        <v>280</v>
      </c>
      <c r="S3683" t="s">
        <v>280</v>
      </c>
      <c r="T3683" t="s">
        <v>280</v>
      </c>
    </row>
    <row r="3684" spans="2:20">
      <c r="B3684" t="s">
        <v>280</v>
      </c>
      <c r="C3684" t="s">
        <v>280</v>
      </c>
      <c r="D3684" t="s">
        <v>280</v>
      </c>
      <c r="E3684" t="s">
        <v>280</v>
      </c>
      <c r="F3684" t="s">
        <v>280</v>
      </c>
      <c r="G3684" t="s">
        <v>280</v>
      </c>
      <c r="H3684" t="s">
        <v>280</v>
      </c>
      <c r="I3684" t="s">
        <v>280</v>
      </c>
      <c r="J3684" t="s">
        <v>280</v>
      </c>
      <c r="K3684" t="s">
        <v>280</v>
      </c>
      <c r="L3684" t="s">
        <v>280</v>
      </c>
      <c r="M3684" t="s">
        <v>280</v>
      </c>
      <c r="N3684" t="s">
        <v>280</v>
      </c>
      <c r="O3684" s="182" t="s">
        <v>280</v>
      </c>
      <c r="P3684" s="182" t="s">
        <v>280</v>
      </c>
      <c r="Q3684" t="s">
        <v>280</v>
      </c>
      <c r="R3684" t="s">
        <v>280</v>
      </c>
      <c r="S3684" t="s">
        <v>280</v>
      </c>
      <c r="T3684" t="s">
        <v>280</v>
      </c>
    </row>
    <row r="3685" spans="2:20">
      <c r="B3685" t="s">
        <v>280</v>
      </c>
      <c r="C3685" t="s">
        <v>280</v>
      </c>
      <c r="D3685" t="s">
        <v>280</v>
      </c>
      <c r="E3685" t="s">
        <v>280</v>
      </c>
      <c r="F3685" t="s">
        <v>280</v>
      </c>
      <c r="G3685" t="s">
        <v>280</v>
      </c>
      <c r="H3685" t="s">
        <v>280</v>
      </c>
      <c r="I3685" t="s">
        <v>280</v>
      </c>
      <c r="J3685" t="s">
        <v>280</v>
      </c>
      <c r="K3685" t="s">
        <v>280</v>
      </c>
      <c r="L3685" t="s">
        <v>280</v>
      </c>
      <c r="M3685" t="s">
        <v>280</v>
      </c>
      <c r="N3685" t="s">
        <v>280</v>
      </c>
      <c r="O3685" s="182" t="s">
        <v>280</v>
      </c>
      <c r="P3685" s="182" t="s">
        <v>280</v>
      </c>
      <c r="Q3685" t="s">
        <v>280</v>
      </c>
      <c r="R3685" t="s">
        <v>280</v>
      </c>
      <c r="S3685" t="s">
        <v>280</v>
      </c>
      <c r="T3685" t="s">
        <v>280</v>
      </c>
    </row>
    <row r="3686" spans="2:20">
      <c r="B3686" t="s">
        <v>280</v>
      </c>
      <c r="C3686" t="s">
        <v>280</v>
      </c>
      <c r="D3686" t="s">
        <v>280</v>
      </c>
      <c r="E3686" t="s">
        <v>280</v>
      </c>
      <c r="F3686" t="s">
        <v>280</v>
      </c>
      <c r="G3686" t="s">
        <v>280</v>
      </c>
      <c r="H3686" t="s">
        <v>280</v>
      </c>
      <c r="I3686" t="s">
        <v>280</v>
      </c>
      <c r="J3686" t="s">
        <v>280</v>
      </c>
      <c r="K3686" t="s">
        <v>280</v>
      </c>
      <c r="L3686" t="s">
        <v>280</v>
      </c>
      <c r="M3686" t="s">
        <v>280</v>
      </c>
      <c r="N3686" t="s">
        <v>280</v>
      </c>
      <c r="O3686" s="182" t="s">
        <v>280</v>
      </c>
      <c r="P3686" s="182" t="s">
        <v>280</v>
      </c>
      <c r="Q3686" t="s">
        <v>280</v>
      </c>
      <c r="R3686" t="s">
        <v>280</v>
      </c>
      <c r="S3686" t="s">
        <v>280</v>
      </c>
      <c r="T3686" t="s">
        <v>280</v>
      </c>
    </row>
    <row r="3687" spans="2:20">
      <c r="B3687" t="s">
        <v>280</v>
      </c>
      <c r="C3687" t="s">
        <v>280</v>
      </c>
      <c r="D3687" t="s">
        <v>280</v>
      </c>
      <c r="E3687" t="s">
        <v>280</v>
      </c>
      <c r="F3687" t="s">
        <v>280</v>
      </c>
      <c r="G3687" t="s">
        <v>280</v>
      </c>
      <c r="H3687" t="s">
        <v>280</v>
      </c>
      <c r="I3687" t="s">
        <v>280</v>
      </c>
      <c r="J3687" t="s">
        <v>280</v>
      </c>
      <c r="K3687" t="s">
        <v>280</v>
      </c>
      <c r="L3687" t="s">
        <v>280</v>
      </c>
      <c r="M3687" t="s">
        <v>280</v>
      </c>
      <c r="N3687" t="s">
        <v>280</v>
      </c>
      <c r="O3687" s="182" t="s">
        <v>280</v>
      </c>
      <c r="P3687" s="182" t="s">
        <v>280</v>
      </c>
      <c r="Q3687" t="s">
        <v>280</v>
      </c>
      <c r="R3687" t="s">
        <v>280</v>
      </c>
      <c r="S3687" t="s">
        <v>280</v>
      </c>
      <c r="T3687" t="s">
        <v>280</v>
      </c>
    </row>
    <row r="3688" spans="2:20">
      <c r="B3688" t="s">
        <v>280</v>
      </c>
      <c r="C3688" t="s">
        <v>280</v>
      </c>
      <c r="D3688" t="s">
        <v>280</v>
      </c>
      <c r="E3688" t="s">
        <v>280</v>
      </c>
      <c r="F3688" t="s">
        <v>280</v>
      </c>
      <c r="G3688" t="s">
        <v>280</v>
      </c>
      <c r="H3688" t="s">
        <v>280</v>
      </c>
      <c r="I3688" t="s">
        <v>280</v>
      </c>
      <c r="J3688" t="s">
        <v>280</v>
      </c>
      <c r="K3688" t="s">
        <v>280</v>
      </c>
      <c r="L3688" t="s">
        <v>280</v>
      </c>
      <c r="M3688" t="s">
        <v>280</v>
      </c>
      <c r="N3688" t="s">
        <v>280</v>
      </c>
      <c r="O3688" s="182" t="s">
        <v>280</v>
      </c>
      <c r="P3688" s="182" t="s">
        <v>280</v>
      </c>
      <c r="Q3688" t="s">
        <v>280</v>
      </c>
      <c r="R3688" t="s">
        <v>280</v>
      </c>
      <c r="S3688" t="s">
        <v>280</v>
      </c>
      <c r="T3688" t="s">
        <v>280</v>
      </c>
    </row>
    <row r="3689" spans="2:20">
      <c r="B3689" t="s">
        <v>280</v>
      </c>
      <c r="C3689" t="s">
        <v>280</v>
      </c>
      <c r="D3689" t="s">
        <v>280</v>
      </c>
      <c r="E3689" t="s">
        <v>280</v>
      </c>
      <c r="F3689" t="s">
        <v>280</v>
      </c>
      <c r="G3689" t="s">
        <v>280</v>
      </c>
      <c r="H3689" t="s">
        <v>280</v>
      </c>
      <c r="I3689" t="s">
        <v>280</v>
      </c>
      <c r="J3689" t="s">
        <v>280</v>
      </c>
      <c r="K3689" t="s">
        <v>280</v>
      </c>
      <c r="L3689" t="s">
        <v>280</v>
      </c>
      <c r="M3689" t="s">
        <v>280</v>
      </c>
      <c r="N3689" t="s">
        <v>280</v>
      </c>
      <c r="O3689" s="182" t="s">
        <v>280</v>
      </c>
      <c r="P3689" s="182" t="s">
        <v>280</v>
      </c>
      <c r="Q3689" t="s">
        <v>280</v>
      </c>
      <c r="R3689" t="s">
        <v>280</v>
      </c>
      <c r="S3689" t="s">
        <v>280</v>
      </c>
      <c r="T3689" t="s">
        <v>280</v>
      </c>
    </row>
    <row r="3690" spans="2:20">
      <c r="B3690" t="s">
        <v>280</v>
      </c>
      <c r="C3690" t="s">
        <v>280</v>
      </c>
      <c r="D3690" t="s">
        <v>280</v>
      </c>
      <c r="E3690" t="s">
        <v>280</v>
      </c>
      <c r="F3690" t="s">
        <v>280</v>
      </c>
      <c r="G3690" t="s">
        <v>280</v>
      </c>
      <c r="H3690" t="s">
        <v>280</v>
      </c>
      <c r="I3690" t="s">
        <v>280</v>
      </c>
      <c r="J3690" t="s">
        <v>280</v>
      </c>
      <c r="K3690" t="s">
        <v>280</v>
      </c>
      <c r="L3690" t="s">
        <v>280</v>
      </c>
      <c r="M3690" t="s">
        <v>280</v>
      </c>
      <c r="N3690" t="s">
        <v>280</v>
      </c>
      <c r="O3690" s="182" t="s">
        <v>280</v>
      </c>
      <c r="P3690" s="182" t="s">
        <v>280</v>
      </c>
      <c r="Q3690" t="s">
        <v>280</v>
      </c>
      <c r="R3690" t="s">
        <v>280</v>
      </c>
      <c r="S3690" t="s">
        <v>280</v>
      </c>
      <c r="T3690" t="s">
        <v>280</v>
      </c>
    </row>
    <row r="3691" spans="2:20">
      <c r="B3691" t="s">
        <v>280</v>
      </c>
      <c r="C3691" t="s">
        <v>280</v>
      </c>
      <c r="D3691" t="s">
        <v>280</v>
      </c>
      <c r="E3691" t="s">
        <v>280</v>
      </c>
      <c r="F3691" t="s">
        <v>280</v>
      </c>
      <c r="G3691" t="s">
        <v>280</v>
      </c>
      <c r="H3691" t="s">
        <v>280</v>
      </c>
      <c r="I3691" t="s">
        <v>280</v>
      </c>
      <c r="J3691" t="s">
        <v>280</v>
      </c>
      <c r="K3691" t="s">
        <v>280</v>
      </c>
      <c r="L3691" t="s">
        <v>280</v>
      </c>
      <c r="M3691" t="s">
        <v>280</v>
      </c>
      <c r="N3691" t="s">
        <v>280</v>
      </c>
      <c r="O3691" s="182" t="s">
        <v>280</v>
      </c>
      <c r="P3691" s="182" t="s">
        <v>280</v>
      </c>
      <c r="Q3691" t="s">
        <v>280</v>
      </c>
      <c r="R3691" t="s">
        <v>280</v>
      </c>
      <c r="S3691" t="s">
        <v>280</v>
      </c>
      <c r="T3691" t="s">
        <v>280</v>
      </c>
    </row>
    <row r="3692" spans="2:20">
      <c r="B3692" t="s">
        <v>280</v>
      </c>
      <c r="C3692" t="s">
        <v>280</v>
      </c>
      <c r="D3692" t="s">
        <v>280</v>
      </c>
      <c r="E3692" t="s">
        <v>280</v>
      </c>
      <c r="F3692" t="s">
        <v>280</v>
      </c>
      <c r="G3692" t="s">
        <v>280</v>
      </c>
      <c r="H3692" t="s">
        <v>280</v>
      </c>
      <c r="I3692" t="s">
        <v>280</v>
      </c>
      <c r="J3692" t="s">
        <v>280</v>
      </c>
      <c r="K3692" t="s">
        <v>280</v>
      </c>
      <c r="L3692" t="s">
        <v>280</v>
      </c>
      <c r="M3692" t="s">
        <v>280</v>
      </c>
      <c r="N3692" t="s">
        <v>280</v>
      </c>
      <c r="O3692" s="182" t="s">
        <v>280</v>
      </c>
      <c r="P3692" s="182" t="s">
        <v>280</v>
      </c>
      <c r="Q3692" t="s">
        <v>280</v>
      </c>
      <c r="R3692" t="s">
        <v>280</v>
      </c>
      <c r="S3692" t="s">
        <v>280</v>
      </c>
      <c r="T3692" t="s">
        <v>280</v>
      </c>
    </row>
    <row r="3693" spans="2:20">
      <c r="B3693" t="s">
        <v>280</v>
      </c>
      <c r="C3693" t="s">
        <v>280</v>
      </c>
      <c r="D3693" t="s">
        <v>280</v>
      </c>
      <c r="E3693" t="s">
        <v>280</v>
      </c>
      <c r="F3693" t="s">
        <v>280</v>
      </c>
      <c r="G3693" t="s">
        <v>280</v>
      </c>
      <c r="H3693" t="s">
        <v>280</v>
      </c>
      <c r="I3693" t="s">
        <v>280</v>
      </c>
      <c r="J3693" t="s">
        <v>280</v>
      </c>
      <c r="K3693" t="s">
        <v>280</v>
      </c>
      <c r="L3693" t="s">
        <v>280</v>
      </c>
      <c r="M3693" t="s">
        <v>280</v>
      </c>
      <c r="N3693" t="s">
        <v>280</v>
      </c>
      <c r="O3693" s="182" t="s">
        <v>280</v>
      </c>
      <c r="P3693" s="182" t="s">
        <v>280</v>
      </c>
      <c r="Q3693" t="s">
        <v>280</v>
      </c>
      <c r="R3693" t="s">
        <v>280</v>
      </c>
      <c r="S3693" t="s">
        <v>280</v>
      </c>
      <c r="T3693" t="s">
        <v>280</v>
      </c>
    </row>
    <row r="3694" spans="2:20">
      <c r="B3694" t="s">
        <v>280</v>
      </c>
      <c r="C3694" t="s">
        <v>280</v>
      </c>
      <c r="D3694" t="s">
        <v>280</v>
      </c>
      <c r="E3694" t="s">
        <v>280</v>
      </c>
      <c r="F3694" t="s">
        <v>280</v>
      </c>
      <c r="G3694" t="s">
        <v>280</v>
      </c>
      <c r="H3694" t="s">
        <v>280</v>
      </c>
      <c r="I3694" t="s">
        <v>280</v>
      </c>
      <c r="J3694" t="s">
        <v>280</v>
      </c>
      <c r="K3694" t="s">
        <v>280</v>
      </c>
      <c r="L3694" t="s">
        <v>280</v>
      </c>
      <c r="M3694" t="s">
        <v>280</v>
      </c>
      <c r="N3694" t="s">
        <v>280</v>
      </c>
      <c r="O3694" s="182" t="s">
        <v>280</v>
      </c>
      <c r="P3694" s="182" t="s">
        <v>280</v>
      </c>
      <c r="Q3694" t="s">
        <v>280</v>
      </c>
      <c r="R3694" t="s">
        <v>280</v>
      </c>
      <c r="S3694" t="s">
        <v>280</v>
      </c>
      <c r="T3694" t="s">
        <v>280</v>
      </c>
    </row>
    <row r="3695" spans="2:20">
      <c r="B3695" t="s">
        <v>280</v>
      </c>
      <c r="C3695" t="s">
        <v>280</v>
      </c>
      <c r="D3695" t="s">
        <v>280</v>
      </c>
      <c r="E3695" t="s">
        <v>280</v>
      </c>
      <c r="F3695" t="s">
        <v>280</v>
      </c>
      <c r="G3695" t="s">
        <v>280</v>
      </c>
      <c r="H3695" t="s">
        <v>280</v>
      </c>
      <c r="I3695" t="s">
        <v>280</v>
      </c>
      <c r="J3695" t="s">
        <v>280</v>
      </c>
      <c r="K3695" t="s">
        <v>280</v>
      </c>
      <c r="L3695" t="s">
        <v>280</v>
      </c>
      <c r="M3695" t="s">
        <v>280</v>
      </c>
      <c r="N3695" t="s">
        <v>280</v>
      </c>
      <c r="O3695" s="182" t="s">
        <v>280</v>
      </c>
      <c r="P3695" s="182" t="s">
        <v>280</v>
      </c>
      <c r="Q3695" t="s">
        <v>280</v>
      </c>
      <c r="R3695" t="s">
        <v>280</v>
      </c>
      <c r="S3695" t="s">
        <v>280</v>
      </c>
      <c r="T3695" t="s">
        <v>280</v>
      </c>
    </row>
    <row r="3696" spans="2:20">
      <c r="B3696" t="s">
        <v>280</v>
      </c>
      <c r="C3696" t="s">
        <v>280</v>
      </c>
      <c r="D3696" t="s">
        <v>280</v>
      </c>
      <c r="E3696" t="s">
        <v>280</v>
      </c>
      <c r="F3696" t="s">
        <v>280</v>
      </c>
      <c r="G3696" t="s">
        <v>280</v>
      </c>
      <c r="H3696" t="s">
        <v>280</v>
      </c>
      <c r="I3696" t="s">
        <v>280</v>
      </c>
      <c r="J3696" t="s">
        <v>280</v>
      </c>
      <c r="K3696" t="s">
        <v>280</v>
      </c>
      <c r="L3696" t="s">
        <v>280</v>
      </c>
      <c r="M3696" t="s">
        <v>280</v>
      </c>
      <c r="N3696" t="s">
        <v>280</v>
      </c>
      <c r="O3696" s="182" t="s">
        <v>280</v>
      </c>
      <c r="P3696" s="182" t="s">
        <v>280</v>
      </c>
      <c r="Q3696" t="s">
        <v>280</v>
      </c>
      <c r="R3696" t="s">
        <v>280</v>
      </c>
      <c r="S3696" t="s">
        <v>280</v>
      </c>
      <c r="T3696" t="s">
        <v>280</v>
      </c>
    </row>
    <row r="3697" spans="2:20">
      <c r="B3697" t="s">
        <v>280</v>
      </c>
      <c r="C3697" t="s">
        <v>280</v>
      </c>
      <c r="D3697" t="s">
        <v>280</v>
      </c>
      <c r="E3697" t="s">
        <v>280</v>
      </c>
      <c r="F3697" t="s">
        <v>280</v>
      </c>
      <c r="G3697" t="s">
        <v>280</v>
      </c>
      <c r="H3697" t="s">
        <v>280</v>
      </c>
      <c r="I3697" t="s">
        <v>280</v>
      </c>
      <c r="J3697" t="s">
        <v>280</v>
      </c>
      <c r="K3697" t="s">
        <v>280</v>
      </c>
      <c r="L3697" t="s">
        <v>280</v>
      </c>
      <c r="M3697" t="s">
        <v>280</v>
      </c>
      <c r="N3697" t="s">
        <v>280</v>
      </c>
      <c r="O3697" s="182" t="s">
        <v>280</v>
      </c>
      <c r="P3697" s="182" t="s">
        <v>280</v>
      </c>
      <c r="Q3697" t="s">
        <v>280</v>
      </c>
      <c r="R3697" t="s">
        <v>280</v>
      </c>
      <c r="S3697" t="s">
        <v>280</v>
      </c>
      <c r="T3697" t="s">
        <v>280</v>
      </c>
    </row>
    <row r="3698" spans="2:20">
      <c r="B3698" t="s">
        <v>280</v>
      </c>
      <c r="C3698" t="s">
        <v>280</v>
      </c>
      <c r="D3698" t="s">
        <v>280</v>
      </c>
      <c r="E3698" t="s">
        <v>280</v>
      </c>
      <c r="F3698" t="s">
        <v>280</v>
      </c>
      <c r="G3698" t="s">
        <v>280</v>
      </c>
      <c r="H3698" t="s">
        <v>280</v>
      </c>
      <c r="I3698" t="s">
        <v>280</v>
      </c>
      <c r="J3698" t="s">
        <v>280</v>
      </c>
      <c r="K3698" t="s">
        <v>280</v>
      </c>
      <c r="L3698" t="s">
        <v>280</v>
      </c>
      <c r="M3698" t="s">
        <v>280</v>
      </c>
      <c r="N3698" t="s">
        <v>280</v>
      </c>
      <c r="O3698" s="182" t="s">
        <v>280</v>
      </c>
      <c r="P3698" s="182" t="s">
        <v>280</v>
      </c>
      <c r="Q3698" t="s">
        <v>280</v>
      </c>
      <c r="R3698" t="s">
        <v>280</v>
      </c>
      <c r="S3698" t="s">
        <v>280</v>
      </c>
      <c r="T3698" t="s">
        <v>280</v>
      </c>
    </row>
    <row r="3699" spans="2:20">
      <c r="B3699" t="s">
        <v>280</v>
      </c>
      <c r="C3699" t="s">
        <v>280</v>
      </c>
      <c r="D3699" t="s">
        <v>280</v>
      </c>
      <c r="E3699" t="s">
        <v>280</v>
      </c>
      <c r="F3699" t="s">
        <v>280</v>
      </c>
      <c r="G3699" t="s">
        <v>280</v>
      </c>
      <c r="H3699" t="s">
        <v>280</v>
      </c>
      <c r="I3699" t="s">
        <v>280</v>
      </c>
      <c r="J3699" t="s">
        <v>280</v>
      </c>
      <c r="K3699" t="s">
        <v>280</v>
      </c>
      <c r="L3699" t="s">
        <v>280</v>
      </c>
      <c r="M3699" t="s">
        <v>280</v>
      </c>
      <c r="N3699" t="s">
        <v>280</v>
      </c>
      <c r="O3699" s="182" t="s">
        <v>280</v>
      </c>
      <c r="P3699" s="182" t="s">
        <v>280</v>
      </c>
      <c r="Q3699" t="s">
        <v>280</v>
      </c>
      <c r="R3699" t="s">
        <v>280</v>
      </c>
      <c r="S3699" t="s">
        <v>280</v>
      </c>
      <c r="T3699" t="s">
        <v>280</v>
      </c>
    </row>
    <row r="3700" spans="2:20">
      <c r="B3700" t="s">
        <v>280</v>
      </c>
      <c r="C3700" t="s">
        <v>280</v>
      </c>
      <c r="D3700" t="s">
        <v>280</v>
      </c>
      <c r="E3700" t="s">
        <v>280</v>
      </c>
      <c r="F3700" t="s">
        <v>280</v>
      </c>
      <c r="G3700" t="s">
        <v>280</v>
      </c>
      <c r="H3700" t="s">
        <v>280</v>
      </c>
      <c r="I3700" t="s">
        <v>280</v>
      </c>
      <c r="J3700" t="s">
        <v>280</v>
      </c>
      <c r="K3700" t="s">
        <v>280</v>
      </c>
      <c r="L3700" t="s">
        <v>280</v>
      </c>
      <c r="M3700" t="s">
        <v>280</v>
      </c>
      <c r="N3700" t="s">
        <v>280</v>
      </c>
      <c r="O3700" s="182" t="s">
        <v>280</v>
      </c>
      <c r="P3700" s="182" t="s">
        <v>280</v>
      </c>
      <c r="Q3700" t="s">
        <v>280</v>
      </c>
      <c r="R3700" t="s">
        <v>280</v>
      </c>
      <c r="S3700" t="s">
        <v>280</v>
      </c>
      <c r="T3700" t="s">
        <v>280</v>
      </c>
    </row>
    <row r="3701" spans="2:20">
      <c r="B3701" t="s">
        <v>280</v>
      </c>
      <c r="C3701" t="s">
        <v>280</v>
      </c>
      <c r="D3701" t="s">
        <v>280</v>
      </c>
      <c r="E3701" t="s">
        <v>280</v>
      </c>
      <c r="F3701" t="s">
        <v>280</v>
      </c>
      <c r="G3701" t="s">
        <v>280</v>
      </c>
      <c r="H3701" t="s">
        <v>280</v>
      </c>
      <c r="I3701" t="s">
        <v>280</v>
      </c>
      <c r="J3701" t="s">
        <v>280</v>
      </c>
      <c r="K3701" t="s">
        <v>280</v>
      </c>
      <c r="L3701" t="s">
        <v>280</v>
      </c>
      <c r="M3701" t="s">
        <v>280</v>
      </c>
      <c r="N3701" t="s">
        <v>280</v>
      </c>
      <c r="O3701" s="182" t="s">
        <v>280</v>
      </c>
      <c r="P3701" s="182" t="s">
        <v>280</v>
      </c>
      <c r="Q3701" t="s">
        <v>280</v>
      </c>
      <c r="R3701" t="s">
        <v>280</v>
      </c>
      <c r="S3701" t="s">
        <v>280</v>
      </c>
      <c r="T3701" t="s">
        <v>280</v>
      </c>
    </row>
    <row r="3702" spans="2:20">
      <c r="B3702" t="s">
        <v>280</v>
      </c>
      <c r="C3702" t="s">
        <v>280</v>
      </c>
      <c r="D3702" t="s">
        <v>280</v>
      </c>
      <c r="E3702" t="s">
        <v>280</v>
      </c>
      <c r="F3702" t="s">
        <v>280</v>
      </c>
      <c r="G3702" t="s">
        <v>280</v>
      </c>
      <c r="H3702" t="s">
        <v>280</v>
      </c>
      <c r="I3702" t="s">
        <v>280</v>
      </c>
      <c r="J3702" t="s">
        <v>280</v>
      </c>
      <c r="K3702" t="s">
        <v>280</v>
      </c>
      <c r="L3702" t="s">
        <v>280</v>
      </c>
      <c r="M3702" t="s">
        <v>280</v>
      </c>
      <c r="N3702" t="s">
        <v>280</v>
      </c>
      <c r="O3702" s="182" t="s">
        <v>280</v>
      </c>
      <c r="P3702" s="182" t="s">
        <v>280</v>
      </c>
      <c r="Q3702" t="s">
        <v>280</v>
      </c>
      <c r="R3702" t="s">
        <v>280</v>
      </c>
      <c r="S3702" t="s">
        <v>280</v>
      </c>
      <c r="T3702" t="s">
        <v>280</v>
      </c>
    </row>
    <row r="3703" spans="2:20">
      <c r="B3703" t="s">
        <v>280</v>
      </c>
      <c r="C3703" t="s">
        <v>280</v>
      </c>
      <c r="D3703" t="s">
        <v>280</v>
      </c>
      <c r="E3703" t="s">
        <v>280</v>
      </c>
      <c r="F3703" t="s">
        <v>280</v>
      </c>
      <c r="G3703" t="s">
        <v>280</v>
      </c>
      <c r="H3703" t="s">
        <v>280</v>
      </c>
      <c r="I3703" t="s">
        <v>280</v>
      </c>
      <c r="J3703" t="s">
        <v>280</v>
      </c>
      <c r="K3703" t="s">
        <v>280</v>
      </c>
      <c r="L3703" t="s">
        <v>280</v>
      </c>
      <c r="M3703" t="s">
        <v>280</v>
      </c>
      <c r="N3703" t="s">
        <v>280</v>
      </c>
      <c r="O3703" s="182" t="s">
        <v>280</v>
      </c>
      <c r="P3703" s="182" t="s">
        <v>280</v>
      </c>
      <c r="Q3703" t="s">
        <v>280</v>
      </c>
      <c r="R3703" t="s">
        <v>280</v>
      </c>
      <c r="S3703" t="s">
        <v>280</v>
      </c>
      <c r="T3703" t="s">
        <v>280</v>
      </c>
    </row>
    <row r="3704" spans="2:20">
      <c r="B3704" t="s">
        <v>280</v>
      </c>
      <c r="C3704" t="s">
        <v>280</v>
      </c>
      <c r="D3704" t="s">
        <v>280</v>
      </c>
      <c r="E3704" t="s">
        <v>280</v>
      </c>
      <c r="F3704" t="s">
        <v>280</v>
      </c>
      <c r="G3704" t="s">
        <v>280</v>
      </c>
      <c r="H3704" t="s">
        <v>280</v>
      </c>
      <c r="I3704" t="s">
        <v>280</v>
      </c>
      <c r="J3704" t="s">
        <v>280</v>
      </c>
      <c r="K3704" t="s">
        <v>280</v>
      </c>
      <c r="L3704" t="s">
        <v>280</v>
      </c>
      <c r="M3704" t="s">
        <v>280</v>
      </c>
      <c r="N3704" t="s">
        <v>280</v>
      </c>
      <c r="O3704" s="182" t="s">
        <v>280</v>
      </c>
      <c r="P3704" s="182" t="s">
        <v>280</v>
      </c>
      <c r="Q3704" t="s">
        <v>280</v>
      </c>
      <c r="R3704" t="s">
        <v>280</v>
      </c>
      <c r="S3704" t="s">
        <v>280</v>
      </c>
      <c r="T3704" t="s">
        <v>280</v>
      </c>
    </row>
    <row r="3705" spans="2:20">
      <c r="B3705" t="s">
        <v>280</v>
      </c>
      <c r="C3705" t="s">
        <v>280</v>
      </c>
      <c r="D3705" t="s">
        <v>280</v>
      </c>
      <c r="E3705" t="s">
        <v>280</v>
      </c>
      <c r="F3705" t="s">
        <v>280</v>
      </c>
      <c r="G3705" t="s">
        <v>280</v>
      </c>
      <c r="H3705" t="s">
        <v>280</v>
      </c>
      <c r="I3705" t="s">
        <v>280</v>
      </c>
      <c r="J3705" t="s">
        <v>280</v>
      </c>
      <c r="K3705" t="s">
        <v>280</v>
      </c>
      <c r="L3705" t="s">
        <v>280</v>
      </c>
      <c r="M3705" t="s">
        <v>280</v>
      </c>
      <c r="N3705" t="s">
        <v>280</v>
      </c>
      <c r="O3705" s="182" t="s">
        <v>280</v>
      </c>
      <c r="P3705" s="182" t="s">
        <v>280</v>
      </c>
      <c r="Q3705" t="s">
        <v>280</v>
      </c>
      <c r="R3705" t="s">
        <v>280</v>
      </c>
      <c r="S3705" t="s">
        <v>280</v>
      </c>
      <c r="T3705" t="s">
        <v>280</v>
      </c>
    </row>
    <row r="3706" spans="2:20">
      <c r="B3706" t="s">
        <v>280</v>
      </c>
      <c r="C3706" t="s">
        <v>280</v>
      </c>
      <c r="D3706" t="s">
        <v>280</v>
      </c>
      <c r="E3706" t="s">
        <v>280</v>
      </c>
      <c r="F3706" t="s">
        <v>280</v>
      </c>
      <c r="G3706" t="s">
        <v>280</v>
      </c>
      <c r="H3706" t="s">
        <v>280</v>
      </c>
      <c r="I3706" t="s">
        <v>280</v>
      </c>
      <c r="J3706" t="s">
        <v>280</v>
      </c>
      <c r="K3706" t="s">
        <v>280</v>
      </c>
      <c r="L3706" t="s">
        <v>280</v>
      </c>
      <c r="M3706" t="s">
        <v>280</v>
      </c>
      <c r="N3706" t="s">
        <v>280</v>
      </c>
      <c r="O3706" s="182" t="s">
        <v>280</v>
      </c>
      <c r="P3706" s="182" t="s">
        <v>280</v>
      </c>
      <c r="Q3706" t="s">
        <v>280</v>
      </c>
      <c r="R3706" t="s">
        <v>280</v>
      </c>
      <c r="S3706" t="s">
        <v>280</v>
      </c>
      <c r="T3706" t="s">
        <v>280</v>
      </c>
    </row>
    <row r="3707" spans="2:20">
      <c r="B3707" t="s">
        <v>280</v>
      </c>
      <c r="C3707" t="s">
        <v>280</v>
      </c>
      <c r="D3707" t="s">
        <v>280</v>
      </c>
      <c r="E3707" t="s">
        <v>280</v>
      </c>
      <c r="F3707" t="s">
        <v>280</v>
      </c>
      <c r="G3707" t="s">
        <v>280</v>
      </c>
      <c r="H3707" t="s">
        <v>280</v>
      </c>
      <c r="I3707" t="s">
        <v>280</v>
      </c>
      <c r="J3707" t="s">
        <v>280</v>
      </c>
      <c r="K3707" t="s">
        <v>280</v>
      </c>
      <c r="L3707" t="s">
        <v>280</v>
      </c>
      <c r="M3707" t="s">
        <v>280</v>
      </c>
      <c r="N3707" t="s">
        <v>280</v>
      </c>
      <c r="O3707" s="182" t="s">
        <v>280</v>
      </c>
      <c r="P3707" s="182" t="s">
        <v>280</v>
      </c>
      <c r="Q3707" t="s">
        <v>280</v>
      </c>
      <c r="R3707" t="s">
        <v>280</v>
      </c>
      <c r="S3707" t="s">
        <v>280</v>
      </c>
      <c r="T3707" t="s">
        <v>280</v>
      </c>
    </row>
    <row r="3708" spans="2:20">
      <c r="B3708" t="s">
        <v>280</v>
      </c>
      <c r="C3708" t="s">
        <v>280</v>
      </c>
      <c r="D3708" t="s">
        <v>280</v>
      </c>
      <c r="E3708" t="s">
        <v>280</v>
      </c>
      <c r="F3708" t="s">
        <v>280</v>
      </c>
      <c r="G3708" t="s">
        <v>280</v>
      </c>
      <c r="H3708" t="s">
        <v>280</v>
      </c>
      <c r="I3708" t="s">
        <v>280</v>
      </c>
      <c r="J3708" t="s">
        <v>280</v>
      </c>
      <c r="K3708" t="s">
        <v>280</v>
      </c>
      <c r="L3708" t="s">
        <v>280</v>
      </c>
      <c r="M3708" t="s">
        <v>280</v>
      </c>
      <c r="N3708" t="s">
        <v>280</v>
      </c>
      <c r="O3708" s="182" t="s">
        <v>280</v>
      </c>
      <c r="P3708" s="182" t="s">
        <v>280</v>
      </c>
      <c r="Q3708" t="s">
        <v>280</v>
      </c>
      <c r="R3708" t="s">
        <v>280</v>
      </c>
      <c r="S3708" t="s">
        <v>280</v>
      </c>
      <c r="T3708" t="s">
        <v>280</v>
      </c>
    </row>
    <row r="3709" spans="2:20">
      <c r="B3709" t="s">
        <v>280</v>
      </c>
      <c r="C3709" t="s">
        <v>280</v>
      </c>
      <c r="D3709" t="s">
        <v>280</v>
      </c>
      <c r="E3709" t="s">
        <v>280</v>
      </c>
      <c r="F3709" t="s">
        <v>280</v>
      </c>
      <c r="G3709" t="s">
        <v>280</v>
      </c>
      <c r="H3709" t="s">
        <v>280</v>
      </c>
      <c r="I3709" t="s">
        <v>280</v>
      </c>
      <c r="J3709" t="s">
        <v>280</v>
      </c>
      <c r="K3709" t="s">
        <v>280</v>
      </c>
      <c r="L3709" t="s">
        <v>280</v>
      </c>
      <c r="M3709" t="s">
        <v>280</v>
      </c>
      <c r="N3709" t="s">
        <v>280</v>
      </c>
      <c r="O3709" s="182" t="s">
        <v>280</v>
      </c>
      <c r="P3709" s="182" t="s">
        <v>280</v>
      </c>
      <c r="Q3709" t="s">
        <v>280</v>
      </c>
      <c r="R3709" t="s">
        <v>280</v>
      </c>
      <c r="S3709" t="s">
        <v>280</v>
      </c>
      <c r="T3709" t="s">
        <v>280</v>
      </c>
    </row>
    <row r="3710" spans="2:20">
      <c r="B3710" t="s">
        <v>280</v>
      </c>
      <c r="C3710" t="s">
        <v>280</v>
      </c>
      <c r="D3710" t="s">
        <v>280</v>
      </c>
      <c r="E3710" t="s">
        <v>280</v>
      </c>
      <c r="F3710" t="s">
        <v>280</v>
      </c>
      <c r="G3710" t="s">
        <v>280</v>
      </c>
      <c r="H3710" t="s">
        <v>280</v>
      </c>
      <c r="I3710" t="s">
        <v>280</v>
      </c>
      <c r="J3710" t="s">
        <v>280</v>
      </c>
      <c r="K3710" t="s">
        <v>280</v>
      </c>
      <c r="L3710" t="s">
        <v>280</v>
      </c>
      <c r="M3710" t="s">
        <v>280</v>
      </c>
      <c r="N3710" t="s">
        <v>280</v>
      </c>
      <c r="O3710" s="182" t="s">
        <v>280</v>
      </c>
      <c r="P3710" s="182" t="s">
        <v>280</v>
      </c>
      <c r="Q3710" t="s">
        <v>280</v>
      </c>
      <c r="R3710" t="s">
        <v>280</v>
      </c>
      <c r="S3710" t="s">
        <v>280</v>
      </c>
      <c r="T3710" t="s">
        <v>280</v>
      </c>
    </row>
    <row r="3711" spans="2:20">
      <c r="B3711" t="s">
        <v>280</v>
      </c>
      <c r="C3711" t="s">
        <v>280</v>
      </c>
      <c r="D3711" t="s">
        <v>280</v>
      </c>
      <c r="E3711" t="s">
        <v>280</v>
      </c>
      <c r="F3711" t="s">
        <v>280</v>
      </c>
      <c r="G3711" t="s">
        <v>280</v>
      </c>
      <c r="H3711" t="s">
        <v>280</v>
      </c>
      <c r="I3711" t="s">
        <v>280</v>
      </c>
      <c r="J3711" t="s">
        <v>280</v>
      </c>
      <c r="K3711" t="s">
        <v>280</v>
      </c>
      <c r="L3711" t="s">
        <v>280</v>
      </c>
      <c r="M3711" t="s">
        <v>280</v>
      </c>
      <c r="N3711" t="s">
        <v>280</v>
      </c>
      <c r="O3711" s="182" t="s">
        <v>280</v>
      </c>
      <c r="P3711" s="182" t="s">
        <v>280</v>
      </c>
      <c r="Q3711" t="s">
        <v>280</v>
      </c>
      <c r="R3711" t="s">
        <v>280</v>
      </c>
      <c r="S3711" t="s">
        <v>280</v>
      </c>
      <c r="T3711" t="s">
        <v>280</v>
      </c>
    </row>
    <row r="3712" spans="2:20">
      <c r="B3712" t="s">
        <v>280</v>
      </c>
      <c r="C3712" t="s">
        <v>280</v>
      </c>
      <c r="D3712" t="s">
        <v>280</v>
      </c>
      <c r="E3712" t="s">
        <v>280</v>
      </c>
      <c r="F3712" t="s">
        <v>280</v>
      </c>
      <c r="G3712" t="s">
        <v>280</v>
      </c>
      <c r="H3712" t="s">
        <v>280</v>
      </c>
      <c r="I3712" t="s">
        <v>280</v>
      </c>
      <c r="J3712" t="s">
        <v>280</v>
      </c>
      <c r="K3712" t="s">
        <v>280</v>
      </c>
      <c r="L3712" t="s">
        <v>280</v>
      </c>
      <c r="M3712" t="s">
        <v>280</v>
      </c>
      <c r="N3712" t="s">
        <v>280</v>
      </c>
      <c r="O3712" s="182" t="s">
        <v>280</v>
      </c>
      <c r="P3712" s="182" t="s">
        <v>280</v>
      </c>
      <c r="Q3712" t="s">
        <v>280</v>
      </c>
      <c r="R3712" t="s">
        <v>280</v>
      </c>
      <c r="S3712" t="s">
        <v>280</v>
      </c>
      <c r="T3712" t="s">
        <v>280</v>
      </c>
    </row>
    <row r="3713" spans="2:20">
      <c r="B3713" t="s">
        <v>280</v>
      </c>
      <c r="C3713" t="s">
        <v>280</v>
      </c>
      <c r="D3713" t="s">
        <v>280</v>
      </c>
      <c r="E3713" t="s">
        <v>280</v>
      </c>
      <c r="F3713" t="s">
        <v>280</v>
      </c>
      <c r="G3713" t="s">
        <v>280</v>
      </c>
      <c r="H3713" t="s">
        <v>280</v>
      </c>
      <c r="I3713" t="s">
        <v>280</v>
      </c>
      <c r="J3713" t="s">
        <v>280</v>
      </c>
      <c r="K3713" t="s">
        <v>280</v>
      </c>
      <c r="L3713" t="s">
        <v>280</v>
      </c>
      <c r="M3713" t="s">
        <v>280</v>
      </c>
      <c r="N3713" t="s">
        <v>280</v>
      </c>
      <c r="O3713" s="182" t="s">
        <v>280</v>
      </c>
      <c r="P3713" s="182" t="s">
        <v>280</v>
      </c>
      <c r="Q3713" t="s">
        <v>280</v>
      </c>
      <c r="R3713" t="s">
        <v>280</v>
      </c>
      <c r="S3713" t="s">
        <v>280</v>
      </c>
      <c r="T3713" t="s">
        <v>280</v>
      </c>
    </row>
    <row r="3714" spans="2:20">
      <c r="B3714" t="s">
        <v>280</v>
      </c>
      <c r="C3714" t="s">
        <v>280</v>
      </c>
      <c r="D3714" t="s">
        <v>280</v>
      </c>
      <c r="E3714" t="s">
        <v>280</v>
      </c>
      <c r="F3714" t="s">
        <v>280</v>
      </c>
      <c r="G3714" t="s">
        <v>280</v>
      </c>
      <c r="H3714" t="s">
        <v>280</v>
      </c>
      <c r="I3714" t="s">
        <v>280</v>
      </c>
      <c r="J3714" t="s">
        <v>280</v>
      </c>
      <c r="K3714" t="s">
        <v>280</v>
      </c>
      <c r="L3714" t="s">
        <v>280</v>
      </c>
      <c r="M3714" t="s">
        <v>280</v>
      </c>
      <c r="N3714" t="s">
        <v>280</v>
      </c>
      <c r="O3714" s="182" t="s">
        <v>280</v>
      </c>
      <c r="P3714" s="182" t="s">
        <v>280</v>
      </c>
      <c r="Q3714" t="s">
        <v>280</v>
      </c>
      <c r="R3714" t="s">
        <v>280</v>
      </c>
      <c r="S3714" t="s">
        <v>280</v>
      </c>
      <c r="T3714" t="s">
        <v>280</v>
      </c>
    </row>
    <row r="3715" spans="2:20">
      <c r="B3715" t="s">
        <v>280</v>
      </c>
      <c r="C3715" t="s">
        <v>280</v>
      </c>
      <c r="D3715" t="s">
        <v>280</v>
      </c>
      <c r="E3715" t="s">
        <v>280</v>
      </c>
      <c r="F3715" t="s">
        <v>280</v>
      </c>
      <c r="G3715" t="s">
        <v>280</v>
      </c>
      <c r="H3715" t="s">
        <v>280</v>
      </c>
      <c r="I3715" t="s">
        <v>280</v>
      </c>
      <c r="J3715" t="s">
        <v>280</v>
      </c>
      <c r="K3715" t="s">
        <v>280</v>
      </c>
      <c r="L3715" t="s">
        <v>280</v>
      </c>
      <c r="M3715" t="s">
        <v>280</v>
      </c>
      <c r="N3715" t="s">
        <v>280</v>
      </c>
      <c r="O3715" s="182" t="s">
        <v>280</v>
      </c>
      <c r="P3715" s="182" t="s">
        <v>280</v>
      </c>
      <c r="Q3715" t="s">
        <v>280</v>
      </c>
      <c r="R3715" t="s">
        <v>280</v>
      </c>
      <c r="S3715" t="s">
        <v>280</v>
      </c>
      <c r="T3715" t="s">
        <v>280</v>
      </c>
    </row>
    <row r="3716" spans="2:20">
      <c r="B3716" t="s">
        <v>280</v>
      </c>
      <c r="C3716" t="s">
        <v>280</v>
      </c>
      <c r="D3716" t="s">
        <v>280</v>
      </c>
      <c r="E3716" t="s">
        <v>280</v>
      </c>
      <c r="F3716" t="s">
        <v>280</v>
      </c>
      <c r="G3716" t="s">
        <v>280</v>
      </c>
      <c r="H3716" t="s">
        <v>280</v>
      </c>
      <c r="I3716" t="s">
        <v>280</v>
      </c>
      <c r="J3716" t="s">
        <v>280</v>
      </c>
      <c r="K3716" t="s">
        <v>280</v>
      </c>
      <c r="L3716" t="s">
        <v>280</v>
      </c>
      <c r="M3716" t="s">
        <v>280</v>
      </c>
      <c r="N3716" t="s">
        <v>280</v>
      </c>
      <c r="O3716" s="182" t="s">
        <v>280</v>
      </c>
      <c r="P3716" s="182" t="s">
        <v>280</v>
      </c>
      <c r="Q3716" t="s">
        <v>280</v>
      </c>
      <c r="R3716" t="s">
        <v>280</v>
      </c>
      <c r="S3716" t="s">
        <v>280</v>
      </c>
      <c r="T3716" t="s">
        <v>280</v>
      </c>
    </row>
    <row r="3717" spans="2:20">
      <c r="B3717" t="s">
        <v>280</v>
      </c>
      <c r="C3717" t="s">
        <v>280</v>
      </c>
      <c r="D3717" t="s">
        <v>280</v>
      </c>
      <c r="E3717" t="s">
        <v>280</v>
      </c>
      <c r="F3717" t="s">
        <v>280</v>
      </c>
      <c r="G3717" t="s">
        <v>280</v>
      </c>
      <c r="H3717" t="s">
        <v>280</v>
      </c>
      <c r="I3717" t="s">
        <v>280</v>
      </c>
      <c r="J3717" t="s">
        <v>280</v>
      </c>
      <c r="K3717" t="s">
        <v>280</v>
      </c>
      <c r="L3717" t="s">
        <v>280</v>
      </c>
      <c r="M3717" t="s">
        <v>280</v>
      </c>
      <c r="N3717" t="s">
        <v>280</v>
      </c>
      <c r="O3717" s="182" t="s">
        <v>280</v>
      </c>
      <c r="P3717" s="182" t="s">
        <v>280</v>
      </c>
      <c r="Q3717" t="s">
        <v>280</v>
      </c>
      <c r="R3717" t="s">
        <v>280</v>
      </c>
      <c r="S3717" t="s">
        <v>280</v>
      </c>
      <c r="T3717" t="s">
        <v>280</v>
      </c>
    </row>
    <row r="3718" spans="2:20">
      <c r="B3718" t="s">
        <v>280</v>
      </c>
      <c r="C3718" t="s">
        <v>280</v>
      </c>
      <c r="D3718" t="s">
        <v>280</v>
      </c>
      <c r="E3718" t="s">
        <v>280</v>
      </c>
      <c r="F3718" t="s">
        <v>280</v>
      </c>
      <c r="G3718" t="s">
        <v>280</v>
      </c>
      <c r="H3718" t="s">
        <v>280</v>
      </c>
      <c r="I3718" t="s">
        <v>280</v>
      </c>
      <c r="J3718" t="s">
        <v>280</v>
      </c>
      <c r="K3718" t="s">
        <v>280</v>
      </c>
      <c r="L3718" t="s">
        <v>280</v>
      </c>
      <c r="M3718" t="s">
        <v>280</v>
      </c>
      <c r="N3718" t="s">
        <v>280</v>
      </c>
      <c r="O3718" s="182" t="s">
        <v>280</v>
      </c>
      <c r="P3718" s="182" t="s">
        <v>280</v>
      </c>
      <c r="Q3718" t="s">
        <v>280</v>
      </c>
      <c r="R3718" t="s">
        <v>280</v>
      </c>
      <c r="S3718" t="s">
        <v>280</v>
      </c>
      <c r="T3718" t="s">
        <v>280</v>
      </c>
    </row>
    <row r="3719" spans="2:20">
      <c r="B3719" t="s">
        <v>280</v>
      </c>
      <c r="C3719" t="s">
        <v>280</v>
      </c>
      <c r="D3719" t="s">
        <v>280</v>
      </c>
      <c r="E3719" t="s">
        <v>280</v>
      </c>
      <c r="F3719" t="s">
        <v>280</v>
      </c>
      <c r="G3719" t="s">
        <v>280</v>
      </c>
      <c r="H3719" t="s">
        <v>280</v>
      </c>
      <c r="I3719" t="s">
        <v>280</v>
      </c>
      <c r="J3719" t="s">
        <v>280</v>
      </c>
      <c r="K3719" t="s">
        <v>280</v>
      </c>
      <c r="L3719" t="s">
        <v>280</v>
      </c>
      <c r="M3719" t="s">
        <v>280</v>
      </c>
      <c r="N3719" t="s">
        <v>280</v>
      </c>
      <c r="O3719" s="182" t="s">
        <v>280</v>
      </c>
      <c r="P3719" s="182" t="s">
        <v>280</v>
      </c>
      <c r="Q3719" t="s">
        <v>280</v>
      </c>
      <c r="R3719" t="s">
        <v>280</v>
      </c>
      <c r="S3719" t="s">
        <v>280</v>
      </c>
      <c r="T3719" t="s">
        <v>280</v>
      </c>
    </row>
    <row r="3720" spans="2:20">
      <c r="B3720" t="s">
        <v>280</v>
      </c>
      <c r="C3720" t="s">
        <v>280</v>
      </c>
      <c r="D3720" t="s">
        <v>280</v>
      </c>
      <c r="E3720" t="s">
        <v>280</v>
      </c>
      <c r="F3720" t="s">
        <v>280</v>
      </c>
      <c r="G3720" t="s">
        <v>280</v>
      </c>
      <c r="H3720" t="s">
        <v>280</v>
      </c>
      <c r="I3720" t="s">
        <v>280</v>
      </c>
      <c r="J3720" t="s">
        <v>280</v>
      </c>
      <c r="K3720" t="s">
        <v>280</v>
      </c>
      <c r="L3720" t="s">
        <v>280</v>
      </c>
      <c r="M3720" t="s">
        <v>280</v>
      </c>
      <c r="N3720" t="s">
        <v>280</v>
      </c>
      <c r="O3720" s="182" t="s">
        <v>280</v>
      </c>
      <c r="P3720" s="182" t="s">
        <v>280</v>
      </c>
      <c r="Q3720" t="s">
        <v>280</v>
      </c>
      <c r="R3720" t="s">
        <v>280</v>
      </c>
      <c r="S3720" t="s">
        <v>280</v>
      </c>
      <c r="T3720" t="s">
        <v>280</v>
      </c>
    </row>
    <row r="3721" spans="2:20">
      <c r="B3721" t="s">
        <v>280</v>
      </c>
      <c r="C3721" t="s">
        <v>280</v>
      </c>
      <c r="D3721" t="s">
        <v>280</v>
      </c>
      <c r="E3721" t="s">
        <v>280</v>
      </c>
      <c r="F3721" t="s">
        <v>280</v>
      </c>
      <c r="G3721" t="s">
        <v>280</v>
      </c>
      <c r="H3721" t="s">
        <v>280</v>
      </c>
      <c r="I3721" t="s">
        <v>280</v>
      </c>
      <c r="J3721" t="s">
        <v>280</v>
      </c>
      <c r="K3721" t="s">
        <v>280</v>
      </c>
      <c r="L3721" t="s">
        <v>280</v>
      </c>
      <c r="M3721" t="s">
        <v>280</v>
      </c>
      <c r="N3721" t="s">
        <v>280</v>
      </c>
      <c r="O3721" s="182" t="s">
        <v>280</v>
      </c>
      <c r="P3721" s="182" t="s">
        <v>280</v>
      </c>
      <c r="Q3721" t="s">
        <v>280</v>
      </c>
      <c r="R3721" t="s">
        <v>280</v>
      </c>
      <c r="S3721" t="s">
        <v>280</v>
      </c>
      <c r="T3721" t="s">
        <v>280</v>
      </c>
    </row>
    <row r="3722" spans="2:20">
      <c r="B3722" t="s">
        <v>280</v>
      </c>
      <c r="C3722" t="s">
        <v>280</v>
      </c>
      <c r="D3722" t="s">
        <v>280</v>
      </c>
      <c r="E3722" t="s">
        <v>280</v>
      </c>
      <c r="F3722" t="s">
        <v>280</v>
      </c>
      <c r="G3722" t="s">
        <v>280</v>
      </c>
      <c r="H3722" t="s">
        <v>280</v>
      </c>
      <c r="I3722" t="s">
        <v>280</v>
      </c>
      <c r="J3722" t="s">
        <v>280</v>
      </c>
      <c r="K3722" t="s">
        <v>280</v>
      </c>
      <c r="L3722" t="s">
        <v>280</v>
      </c>
      <c r="M3722" t="s">
        <v>280</v>
      </c>
      <c r="N3722" t="s">
        <v>280</v>
      </c>
      <c r="O3722" s="182" t="s">
        <v>280</v>
      </c>
      <c r="P3722" s="182" t="s">
        <v>280</v>
      </c>
      <c r="Q3722" t="s">
        <v>280</v>
      </c>
      <c r="R3722" t="s">
        <v>280</v>
      </c>
      <c r="S3722" t="s">
        <v>280</v>
      </c>
      <c r="T3722" t="s">
        <v>280</v>
      </c>
    </row>
    <row r="3723" spans="2:20">
      <c r="B3723" t="s">
        <v>280</v>
      </c>
      <c r="C3723" t="s">
        <v>280</v>
      </c>
      <c r="D3723" t="s">
        <v>280</v>
      </c>
      <c r="E3723" t="s">
        <v>280</v>
      </c>
      <c r="F3723" t="s">
        <v>280</v>
      </c>
      <c r="G3723" t="s">
        <v>280</v>
      </c>
      <c r="H3723" t="s">
        <v>280</v>
      </c>
      <c r="I3723" t="s">
        <v>280</v>
      </c>
      <c r="J3723" t="s">
        <v>280</v>
      </c>
      <c r="K3723" t="s">
        <v>280</v>
      </c>
      <c r="L3723" t="s">
        <v>280</v>
      </c>
      <c r="M3723" t="s">
        <v>280</v>
      </c>
      <c r="N3723" t="s">
        <v>280</v>
      </c>
      <c r="O3723" s="182" t="s">
        <v>280</v>
      </c>
      <c r="P3723" s="182" t="s">
        <v>280</v>
      </c>
      <c r="Q3723" t="s">
        <v>280</v>
      </c>
      <c r="R3723" t="s">
        <v>280</v>
      </c>
      <c r="S3723" t="s">
        <v>280</v>
      </c>
      <c r="T3723" t="s">
        <v>280</v>
      </c>
    </row>
    <row r="3724" spans="2:20">
      <c r="B3724" t="s">
        <v>280</v>
      </c>
      <c r="C3724" t="s">
        <v>280</v>
      </c>
      <c r="D3724" t="s">
        <v>280</v>
      </c>
      <c r="E3724" t="s">
        <v>280</v>
      </c>
      <c r="F3724" t="s">
        <v>280</v>
      </c>
      <c r="G3724" t="s">
        <v>280</v>
      </c>
      <c r="H3724" t="s">
        <v>280</v>
      </c>
      <c r="I3724" t="s">
        <v>280</v>
      </c>
      <c r="J3724" t="s">
        <v>280</v>
      </c>
      <c r="K3724" t="s">
        <v>280</v>
      </c>
      <c r="L3724" t="s">
        <v>280</v>
      </c>
      <c r="M3724" t="s">
        <v>280</v>
      </c>
      <c r="N3724" t="s">
        <v>280</v>
      </c>
      <c r="O3724" s="182" t="s">
        <v>280</v>
      </c>
      <c r="P3724" s="182" t="s">
        <v>280</v>
      </c>
      <c r="Q3724" t="s">
        <v>280</v>
      </c>
      <c r="R3724" t="s">
        <v>280</v>
      </c>
      <c r="S3724" t="s">
        <v>280</v>
      </c>
      <c r="T3724" t="s">
        <v>280</v>
      </c>
    </row>
    <row r="3725" spans="2:20">
      <c r="B3725" t="s">
        <v>280</v>
      </c>
      <c r="C3725" t="s">
        <v>280</v>
      </c>
      <c r="D3725" t="s">
        <v>280</v>
      </c>
      <c r="E3725" t="s">
        <v>280</v>
      </c>
      <c r="F3725" t="s">
        <v>280</v>
      </c>
      <c r="G3725" t="s">
        <v>280</v>
      </c>
      <c r="H3725" t="s">
        <v>280</v>
      </c>
      <c r="I3725" t="s">
        <v>280</v>
      </c>
      <c r="J3725" t="s">
        <v>280</v>
      </c>
      <c r="K3725" t="s">
        <v>280</v>
      </c>
      <c r="L3725" t="s">
        <v>280</v>
      </c>
      <c r="M3725" t="s">
        <v>280</v>
      </c>
      <c r="N3725" t="s">
        <v>280</v>
      </c>
      <c r="O3725" s="182" t="s">
        <v>280</v>
      </c>
      <c r="P3725" s="182" t="s">
        <v>280</v>
      </c>
      <c r="Q3725" t="s">
        <v>280</v>
      </c>
      <c r="R3725" t="s">
        <v>280</v>
      </c>
      <c r="S3725" t="s">
        <v>280</v>
      </c>
      <c r="T3725" t="s">
        <v>280</v>
      </c>
    </row>
    <row r="3726" spans="2:20">
      <c r="B3726" t="s">
        <v>280</v>
      </c>
      <c r="C3726" t="s">
        <v>280</v>
      </c>
      <c r="D3726" t="s">
        <v>280</v>
      </c>
      <c r="E3726" t="s">
        <v>280</v>
      </c>
      <c r="F3726" t="s">
        <v>280</v>
      </c>
      <c r="G3726" t="s">
        <v>280</v>
      </c>
      <c r="H3726" t="s">
        <v>280</v>
      </c>
      <c r="I3726" t="s">
        <v>280</v>
      </c>
      <c r="J3726" t="s">
        <v>280</v>
      </c>
      <c r="K3726" t="s">
        <v>280</v>
      </c>
      <c r="L3726" t="s">
        <v>280</v>
      </c>
      <c r="M3726" t="s">
        <v>280</v>
      </c>
      <c r="N3726" t="s">
        <v>280</v>
      </c>
      <c r="O3726" s="182" t="s">
        <v>280</v>
      </c>
      <c r="P3726" s="182" t="s">
        <v>280</v>
      </c>
      <c r="Q3726" t="s">
        <v>280</v>
      </c>
      <c r="R3726" t="s">
        <v>280</v>
      </c>
      <c r="S3726" t="s">
        <v>280</v>
      </c>
      <c r="T3726" t="s">
        <v>280</v>
      </c>
    </row>
    <row r="3727" spans="2:20">
      <c r="B3727" t="s">
        <v>280</v>
      </c>
      <c r="C3727" t="s">
        <v>280</v>
      </c>
      <c r="D3727" t="s">
        <v>280</v>
      </c>
      <c r="E3727" t="s">
        <v>280</v>
      </c>
      <c r="F3727" t="s">
        <v>280</v>
      </c>
      <c r="G3727" t="s">
        <v>280</v>
      </c>
      <c r="H3727" t="s">
        <v>280</v>
      </c>
      <c r="I3727" t="s">
        <v>280</v>
      </c>
      <c r="J3727" t="s">
        <v>280</v>
      </c>
      <c r="K3727" t="s">
        <v>280</v>
      </c>
      <c r="L3727" t="s">
        <v>280</v>
      </c>
      <c r="M3727" t="s">
        <v>280</v>
      </c>
      <c r="N3727" t="s">
        <v>280</v>
      </c>
      <c r="O3727" s="182" t="s">
        <v>280</v>
      </c>
      <c r="P3727" s="182" t="s">
        <v>280</v>
      </c>
      <c r="Q3727" t="s">
        <v>280</v>
      </c>
      <c r="R3727" t="s">
        <v>280</v>
      </c>
      <c r="S3727" t="s">
        <v>280</v>
      </c>
      <c r="T3727" t="s">
        <v>280</v>
      </c>
    </row>
    <row r="3728" spans="2:20">
      <c r="B3728" t="s">
        <v>280</v>
      </c>
      <c r="C3728" t="s">
        <v>280</v>
      </c>
      <c r="D3728" t="s">
        <v>280</v>
      </c>
      <c r="E3728" t="s">
        <v>280</v>
      </c>
      <c r="F3728" t="s">
        <v>280</v>
      </c>
      <c r="G3728" t="s">
        <v>280</v>
      </c>
      <c r="H3728" t="s">
        <v>280</v>
      </c>
      <c r="I3728" t="s">
        <v>280</v>
      </c>
      <c r="J3728" t="s">
        <v>280</v>
      </c>
      <c r="K3728" t="s">
        <v>280</v>
      </c>
      <c r="L3728" t="s">
        <v>280</v>
      </c>
      <c r="M3728" t="s">
        <v>280</v>
      </c>
      <c r="N3728" t="s">
        <v>280</v>
      </c>
      <c r="O3728" s="182" t="s">
        <v>280</v>
      </c>
      <c r="P3728" s="182" t="s">
        <v>280</v>
      </c>
      <c r="Q3728" t="s">
        <v>280</v>
      </c>
      <c r="R3728" t="s">
        <v>280</v>
      </c>
      <c r="S3728" t="s">
        <v>280</v>
      </c>
      <c r="T3728" t="s">
        <v>280</v>
      </c>
    </row>
    <row r="3729" spans="2:20">
      <c r="B3729" t="s">
        <v>280</v>
      </c>
      <c r="C3729" t="s">
        <v>280</v>
      </c>
      <c r="D3729" t="s">
        <v>280</v>
      </c>
      <c r="E3729" t="s">
        <v>280</v>
      </c>
      <c r="F3729" t="s">
        <v>280</v>
      </c>
      <c r="G3729" t="s">
        <v>280</v>
      </c>
      <c r="H3729" t="s">
        <v>280</v>
      </c>
      <c r="I3729" t="s">
        <v>280</v>
      </c>
      <c r="J3729" t="s">
        <v>280</v>
      </c>
      <c r="K3729" t="s">
        <v>280</v>
      </c>
      <c r="L3729" t="s">
        <v>280</v>
      </c>
      <c r="M3729" t="s">
        <v>280</v>
      </c>
      <c r="N3729" t="s">
        <v>280</v>
      </c>
      <c r="O3729" s="182" t="s">
        <v>280</v>
      </c>
      <c r="P3729" s="182" t="s">
        <v>280</v>
      </c>
      <c r="Q3729" t="s">
        <v>280</v>
      </c>
      <c r="R3729" t="s">
        <v>280</v>
      </c>
      <c r="S3729" t="s">
        <v>280</v>
      </c>
      <c r="T3729" t="s">
        <v>280</v>
      </c>
    </row>
    <row r="3730" spans="2:20">
      <c r="B3730" t="s">
        <v>280</v>
      </c>
      <c r="C3730" t="s">
        <v>280</v>
      </c>
      <c r="D3730" t="s">
        <v>280</v>
      </c>
      <c r="E3730" t="s">
        <v>280</v>
      </c>
      <c r="F3730" t="s">
        <v>280</v>
      </c>
      <c r="G3730" t="s">
        <v>280</v>
      </c>
      <c r="H3730" t="s">
        <v>280</v>
      </c>
      <c r="I3730" t="s">
        <v>280</v>
      </c>
      <c r="J3730" t="s">
        <v>280</v>
      </c>
      <c r="K3730" t="s">
        <v>280</v>
      </c>
      <c r="L3730" t="s">
        <v>280</v>
      </c>
      <c r="M3730" t="s">
        <v>280</v>
      </c>
      <c r="N3730" t="s">
        <v>280</v>
      </c>
      <c r="O3730" s="182" t="s">
        <v>280</v>
      </c>
      <c r="P3730" s="182" t="s">
        <v>280</v>
      </c>
      <c r="Q3730" t="s">
        <v>280</v>
      </c>
      <c r="R3730" t="s">
        <v>280</v>
      </c>
      <c r="S3730" t="s">
        <v>280</v>
      </c>
      <c r="T3730" t="s">
        <v>280</v>
      </c>
    </row>
    <row r="3731" spans="2:20">
      <c r="B3731" t="s">
        <v>280</v>
      </c>
      <c r="C3731" t="s">
        <v>280</v>
      </c>
      <c r="D3731" t="s">
        <v>280</v>
      </c>
      <c r="E3731" t="s">
        <v>280</v>
      </c>
      <c r="F3731" t="s">
        <v>280</v>
      </c>
      <c r="G3731" t="s">
        <v>280</v>
      </c>
      <c r="H3731" t="s">
        <v>280</v>
      </c>
      <c r="I3731" t="s">
        <v>280</v>
      </c>
      <c r="J3731" t="s">
        <v>280</v>
      </c>
      <c r="K3731" t="s">
        <v>280</v>
      </c>
      <c r="L3731" t="s">
        <v>280</v>
      </c>
      <c r="M3731" t="s">
        <v>280</v>
      </c>
      <c r="N3731" t="s">
        <v>280</v>
      </c>
      <c r="O3731" s="182" t="s">
        <v>280</v>
      </c>
      <c r="P3731" s="182" t="s">
        <v>280</v>
      </c>
      <c r="Q3731" t="s">
        <v>280</v>
      </c>
      <c r="R3731" t="s">
        <v>280</v>
      </c>
      <c r="S3731" t="s">
        <v>280</v>
      </c>
      <c r="T3731" t="s">
        <v>280</v>
      </c>
    </row>
    <row r="3732" spans="2:20">
      <c r="B3732" t="s">
        <v>280</v>
      </c>
      <c r="C3732" t="s">
        <v>280</v>
      </c>
      <c r="D3732" t="s">
        <v>280</v>
      </c>
      <c r="E3732" t="s">
        <v>280</v>
      </c>
      <c r="F3732" t="s">
        <v>280</v>
      </c>
      <c r="G3732" t="s">
        <v>280</v>
      </c>
      <c r="H3732" t="s">
        <v>280</v>
      </c>
      <c r="I3732" t="s">
        <v>280</v>
      </c>
      <c r="J3732" t="s">
        <v>280</v>
      </c>
      <c r="K3732" t="s">
        <v>280</v>
      </c>
      <c r="L3732" t="s">
        <v>280</v>
      </c>
      <c r="M3732" t="s">
        <v>280</v>
      </c>
      <c r="N3732" t="s">
        <v>280</v>
      </c>
      <c r="O3732" s="182" t="s">
        <v>280</v>
      </c>
      <c r="P3732" s="182" t="s">
        <v>280</v>
      </c>
      <c r="Q3732" t="s">
        <v>280</v>
      </c>
      <c r="R3732" t="s">
        <v>280</v>
      </c>
      <c r="S3732" t="s">
        <v>280</v>
      </c>
      <c r="T3732" t="s">
        <v>280</v>
      </c>
    </row>
    <row r="3733" spans="2:20">
      <c r="B3733" t="s">
        <v>280</v>
      </c>
      <c r="C3733" t="s">
        <v>280</v>
      </c>
      <c r="D3733" t="s">
        <v>280</v>
      </c>
      <c r="E3733" t="s">
        <v>280</v>
      </c>
      <c r="F3733" t="s">
        <v>280</v>
      </c>
      <c r="G3733" t="s">
        <v>280</v>
      </c>
      <c r="H3733" t="s">
        <v>280</v>
      </c>
      <c r="I3733" t="s">
        <v>280</v>
      </c>
      <c r="J3733" t="s">
        <v>280</v>
      </c>
      <c r="K3733" t="s">
        <v>280</v>
      </c>
      <c r="L3733" t="s">
        <v>280</v>
      </c>
      <c r="M3733" t="s">
        <v>280</v>
      </c>
      <c r="N3733" t="s">
        <v>280</v>
      </c>
      <c r="O3733" s="182" t="s">
        <v>280</v>
      </c>
      <c r="P3733" s="182" t="s">
        <v>280</v>
      </c>
      <c r="Q3733" t="s">
        <v>280</v>
      </c>
      <c r="R3733" t="s">
        <v>280</v>
      </c>
      <c r="S3733" t="s">
        <v>280</v>
      </c>
      <c r="T3733" t="s">
        <v>280</v>
      </c>
    </row>
    <row r="3734" spans="2:20">
      <c r="B3734" t="s">
        <v>280</v>
      </c>
      <c r="C3734" t="s">
        <v>280</v>
      </c>
      <c r="D3734" t="s">
        <v>280</v>
      </c>
      <c r="E3734" t="s">
        <v>280</v>
      </c>
      <c r="F3734" t="s">
        <v>280</v>
      </c>
      <c r="G3734" t="s">
        <v>280</v>
      </c>
      <c r="H3734" t="s">
        <v>280</v>
      </c>
      <c r="I3734" t="s">
        <v>280</v>
      </c>
      <c r="J3734" t="s">
        <v>280</v>
      </c>
      <c r="K3734" t="s">
        <v>280</v>
      </c>
      <c r="L3734" t="s">
        <v>280</v>
      </c>
      <c r="M3734" t="s">
        <v>280</v>
      </c>
      <c r="N3734" t="s">
        <v>280</v>
      </c>
      <c r="O3734" s="182" t="s">
        <v>280</v>
      </c>
      <c r="P3734" s="182" t="s">
        <v>280</v>
      </c>
      <c r="Q3734" t="s">
        <v>280</v>
      </c>
      <c r="R3734" t="s">
        <v>280</v>
      </c>
      <c r="S3734" t="s">
        <v>280</v>
      </c>
      <c r="T3734" t="s">
        <v>280</v>
      </c>
    </row>
    <row r="3735" spans="2:20">
      <c r="B3735" t="s">
        <v>280</v>
      </c>
      <c r="C3735" t="s">
        <v>280</v>
      </c>
      <c r="D3735" t="s">
        <v>280</v>
      </c>
      <c r="E3735" t="s">
        <v>280</v>
      </c>
      <c r="F3735" t="s">
        <v>280</v>
      </c>
      <c r="G3735" t="s">
        <v>280</v>
      </c>
      <c r="H3735" t="s">
        <v>280</v>
      </c>
      <c r="I3735" t="s">
        <v>280</v>
      </c>
      <c r="J3735" t="s">
        <v>280</v>
      </c>
      <c r="K3735" t="s">
        <v>280</v>
      </c>
      <c r="L3735" t="s">
        <v>280</v>
      </c>
      <c r="M3735" t="s">
        <v>280</v>
      </c>
      <c r="N3735" t="s">
        <v>280</v>
      </c>
      <c r="O3735" s="182" t="s">
        <v>280</v>
      </c>
      <c r="P3735" s="182" t="s">
        <v>280</v>
      </c>
      <c r="Q3735" t="s">
        <v>280</v>
      </c>
      <c r="R3735" t="s">
        <v>280</v>
      </c>
      <c r="S3735" t="s">
        <v>280</v>
      </c>
      <c r="T3735" t="s">
        <v>280</v>
      </c>
    </row>
    <row r="3736" spans="2:20">
      <c r="B3736" t="s">
        <v>280</v>
      </c>
      <c r="C3736" t="s">
        <v>280</v>
      </c>
      <c r="D3736" t="s">
        <v>280</v>
      </c>
      <c r="E3736" t="s">
        <v>280</v>
      </c>
      <c r="F3736" t="s">
        <v>280</v>
      </c>
      <c r="G3736" t="s">
        <v>280</v>
      </c>
      <c r="H3736" t="s">
        <v>280</v>
      </c>
      <c r="I3736" t="s">
        <v>280</v>
      </c>
      <c r="J3736" t="s">
        <v>280</v>
      </c>
      <c r="K3736" t="s">
        <v>280</v>
      </c>
      <c r="L3736" t="s">
        <v>280</v>
      </c>
      <c r="M3736" t="s">
        <v>280</v>
      </c>
      <c r="N3736" t="s">
        <v>280</v>
      </c>
      <c r="O3736" s="182" t="s">
        <v>280</v>
      </c>
      <c r="P3736" s="182" t="s">
        <v>280</v>
      </c>
      <c r="Q3736" t="s">
        <v>280</v>
      </c>
      <c r="R3736" t="s">
        <v>280</v>
      </c>
      <c r="S3736" t="s">
        <v>280</v>
      </c>
      <c r="T3736" t="s">
        <v>280</v>
      </c>
    </row>
    <row r="3737" spans="2:20">
      <c r="B3737" t="s">
        <v>280</v>
      </c>
      <c r="C3737" t="s">
        <v>280</v>
      </c>
      <c r="D3737" t="s">
        <v>280</v>
      </c>
      <c r="E3737" t="s">
        <v>280</v>
      </c>
      <c r="F3737" t="s">
        <v>280</v>
      </c>
      <c r="G3737" t="s">
        <v>280</v>
      </c>
      <c r="H3737" t="s">
        <v>280</v>
      </c>
      <c r="I3737" t="s">
        <v>280</v>
      </c>
      <c r="J3737" t="s">
        <v>280</v>
      </c>
      <c r="K3737" t="s">
        <v>280</v>
      </c>
      <c r="L3737" t="s">
        <v>280</v>
      </c>
      <c r="M3737" t="s">
        <v>280</v>
      </c>
      <c r="N3737" t="s">
        <v>280</v>
      </c>
      <c r="O3737" s="182" t="s">
        <v>280</v>
      </c>
      <c r="P3737" s="182" t="s">
        <v>280</v>
      </c>
      <c r="Q3737" t="s">
        <v>280</v>
      </c>
      <c r="R3737" t="s">
        <v>280</v>
      </c>
      <c r="S3737" t="s">
        <v>280</v>
      </c>
      <c r="T3737" t="s">
        <v>280</v>
      </c>
    </row>
    <row r="3738" spans="2:20">
      <c r="B3738" t="s">
        <v>280</v>
      </c>
      <c r="C3738" t="s">
        <v>280</v>
      </c>
      <c r="D3738" t="s">
        <v>280</v>
      </c>
      <c r="E3738" t="s">
        <v>280</v>
      </c>
      <c r="F3738" t="s">
        <v>280</v>
      </c>
      <c r="G3738" t="s">
        <v>280</v>
      </c>
      <c r="H3738" t="s">
        <v>280</v>
      </c>
      <c r="I3738" t="s">
        <v>280</v>
      </c>
      <c r="J3738" t="s">
        <v>280</v>
      </c>
      <c r="K3738" t="s">
        <v>280</v>
      </c>
      <c r="L3738" t="s">
        <v>280</v>
      </c>
      <c r="M3738" t="s">
        <v>280</v>
      </c>
      <c r="N3738" t="s">
        <v>280</v>
      </c>
      <c r="O3738" s="182" t="s">
        <v>280</v>
      </c>
      <c r="P3738" s="182" t="s">
        <v>280</v>
      </c>
      <c r="Q3738" t="s">
        <v>280</v>
      </c>
      <c r="R3738" t="s">
        <v>280</v>
      </c>
      <c r="S3738" t="s">
        <v>280</v>
      </c>
      <c r="T3738" t="s">
        <v>280</v>
      </c>
    </row>
    <row r="3739" spans="2:20">
      <c r="B3739" t="s">
        <v>280</v>
      </c>
      <c r="C3739" t="s">
        <v>280</v>
      </c>
      <c r="D3739" t="s">
        <v>280</v>
      </c>
      <c r="E3739" t="s">
        <v>280</v>
      </c>
      <c r="F3739" t="s">
        <v>280</v>
      </c>
      <c r="G3739" t="s">
        <v>280</v>
      </c>
      <c r="H3739" t="s">
        <v>280</v>
      </c>
      <c r="I3739" t="s">
        <v>280</v>
      </c>
      <c r="J3739" t="s">
        <v>280</v>
      </c>
      <c r="K3739" t="s">
        <v>280</v>
      </c>
      <c r="L3739" t="s">
        <v>280</v>
      </c>
      <c r="M3739" t="s">
        <v>280</v>
      </c>
      <c r="N3739" t="s">
        <v>280</v>
      </c>
      <c r="O3739" s="182" t="s">
        <v>280</v>
      </c>
      <c r="P3739" s="182" t="s">
        <v>280</v>
      </c>
      <c r="Q3739" t="s">
        <v>280</v>
      </c>
      <c r="R3739" t="s">
        <v>280</v>
      </c>
      <c r="S3739" t="s">
        <v>280</v>
      </c>
      <c r="T3739" t="s">
        <v>280</v>
      </c>
    </row>
    <row r="3740" spans="2:20">
      <c r="B3740" t="s">
        <v>280</v>
      </c>
      <c r="C3740" t="s">
        <v>280</v>
      </c>
      <c r="D3740" t="s">
        <v>280</v>
      </c>
      <c r="E3740" t="s">
        <v>280</v>
      </c>
      <c r="F3740" t="s">
        <v>280</v>
      </c>
      <c r="G3740" t="s">
        <v>280</v>
      </c>
      <c r="H3740" t="s">
        <v>280</v>
      </c>
      <c r="I3740" t="s">
        <v>280</v>
      </c>
      <c r="J3740" t="s">
        <v>280</v>
      </c>
      <c r="K3740" t="s">
        <v>280</v>
      </c>
      <c r="L3740" t="s">
        <v>280</v>
      </c>
      <c r="M3740" t="s">
        <v>280</v>
      </c>
      <c r="N3740" t="s">
        <v>280</v>
      </c>
      <c r="O3740" s="182" t="s">
        <v>280</v>
      </c>
      <c r="P3740" s="182" t="s">
        <v>280</v>
      </c>
      <c r="Q3740" t="s">
        <v>280</v>
      </c>
      <c r="R3740" t="s">
        <v>280</v>
      </c>
      <c r="S3740" t="s">
        <v>280</v>
      </c>
      <c r="T3740" t="s">
        <v>280</v>
      </c>
    </row>
    <row r="3741" spans="2:20">
      <c r="B3741" t="s">
        <v>280</v>
      </c>
      <c r="C3741" t="s">
        <v>280</v>
      </c>
      <c r="D3741" t="s">
        <v>280</v>
      </c>
      <c r="E3741" t="s">
        <v>280</v>
      </c>
      <c r="F3741" t="s">
        <v>280</v>
      </c>
      <c r="G3741" t="s">
        <v>280</v>
      </c>
      <c r="H3741" t="s">
        <v>280</v>
      </c>
      <c r="I3741" t="s">
        <v>280</v>
      </c>
      <c r="J3741" t="s">
        <v>280</v>
      </c>
      <c r="K3741" t="s">
        <v>280</v>
      </c>
      <c r="L3741" t="s">
        <v>280</v>
      </c>
      <c r="M3741" t="s">
        <v>280</v>
      </c>
      <c r="N3741" t="s">
        <v>280</v>
      </c>
      <c r="O3741" s="182" t="s">
        <v>280</v>
      </c>
      <c r="P3741" s="182" t="s">
        <v>280</v>
      </c>
      <c r="Q3741" t="s">
        <v>280</v>
      </c>
      <c r="R3741" t="s">
        <v>280</v>
      </c>
      <c r="S3741" t="s">
        <v>280</v>
      </c>
      <c r="T3741" t="s">
        <v>280</v>
      </c>
    </row>
    <row r="3742" spans="2:20">
      <c r="B3742" t="s">
        <v>280</v>
      </c>
      <c r="C3742" t="s">
        <v>280</v>
      </c>
      <c r="D3742" t="s">
        <v>280</v>
      </c>
      <c r="E3742" t="s">
        <v>280</v>
      </c>
      <c r="F3742" t="s">
        <v>280</v>
      </c>
      <c r="G3742" t="s">
        <v>280</v>
      </c>
      <c r="H3742" t="s">
        <v>280</v>
      </c>
      <c r="I3742" t="s">
        <v>280</v>
      </c>
      <c r="J3742" t="s">
        <v>280</v>
      </c>
      <c r="K3742" t="s">
        <v>280</v>
      </c>
      <c r="L3742" t="s">
        <v>280</v>
      </c>
      <c r="M3742" t="s">
        <v>280</v>
      </c>
      <c r="N3742" t="s">
        <v>280</v>
      </c>
      <c r="O3742" s="182" t="s">
        <v>280</v>
      </c>
      <c r="P3742" s="182" t="s">
        <v>280</v>
      </c>
      <c r="Q3742" t="s">
        <v>280</v>
      </c>
      <c r="R3742" t="s">
        <v>280</v>
      </c>
      <c r="S3742" t="s">
        <v>280</v>
      </c>
      <c r="T3742" t="s">
        <v>280</v>
      </c>
    </row>
    <row r="3743" spans="2:20">
      <c r="B3743" t="s">
        <v>280</v>
      </c>
      <c r="C3743" t="s">
        <v>280</v>
      </c>
      <c r="D3743" t="s">
        <v>280</v>
      </c>
      <c r="E3743" t="s">
        <v>280</v>
      </c>
      <c r="F3743" t="s">
        <v>280</v>
      </c>
      <c r="G3743" t="s">
        <v>280</v>
      </c>
      <c r="H3743" t="s">
        <v>280</v>
      </c>
      <c r="I3743" t="s">
        <v>280</v>
      </c>
      <c r="J3743" t="s">
        <v>280</v>
      </c>
      <c r="K3743" t="s">
        <v>280</v>
      </c>
      <c r="L3743" t="s">
        <v>280</v>
      </c>
      <c r="M3743" t="s">
        <v>280</v>
      </c>
      <c r="N3743" t="s">
        <v>280</v>
      </c>
      <c r="O3743" s="182" t="s">
        <v>280</v>
      </c>
      <c r="P3743" s="182" t="s">
        <v>280</v>
      </c>
      <c r="Q3743" t="s">
        <v>280</v>
      </c>
      <c r="R3743" t="s">
        <v>280</v>
      </c>
      <c r="S3743" t="s">
        <v>280</v>
      </c>
      <c r="T3743" t="s">
        <v>280</v>
      </c>
    </row>
    <row r="3744" spans="2:20">
      <c r="B3744" t="s">
        <v>280</v>
      </c>
      <c r="C3744" t="s">
        <v>280</v>
      </c>
      <c r="D3744" t="s">
        <v>280</v>
      </c>
      <c r="E3744" t="s">
        <v>280</v>
      </c>
      <c r="F3744" t="s">
        <v>280</v>
      </c>
      <c r="G3744" t="s">
        <v>280</v>
      </c>
      <c r="H3744" t="s">
        <v>280</v>
      </c>
      <c r="I3744" t="s">
        <v>280</v>
      </c>
      <c r="J3744" t="s">
        <v>280</v>
      </c>
      <c r="K3744" t="s">
        <v>280</v>
      </c>
      <c r="L3744" t="s">
        <v>280</v>
      </c>
      <c r="M3744" t="s">
        <v>280</v>
      </c>
      <c r="N3744" t="s">
        <v>280</v>
      </c>
      <c r="O3744" s="182" t="s">
        <v>280</v>
      </c>
      <c r="P3744" s="182" t="s">
        <v>280</v>
      </c>
      <c r="Q3744" t="s">
        <v>280</v>
      </c>
      <c r="R3744" t="s">
        <v>280</v>
      </c>
      <c r="S3744" t="s">
        <v>280</v>
      </c>
      <c r="T3744" t="s">
        <v>280</v>
      </c>
    </row>
    <row r="3745" spans="2:20">
      <c r="B3745" t="s">
        <v>280</v>
      </c>
      <c r="C3745" t="s">
        <v>280</v>
      </c>
      <c r="D3745" t="s">
        <v>280</v>
      </c>
      <c r="E3745" t="s">
        <v>280</v>
      </c>
      <c r="F3745" t="s">
        <v>280</v>
      </c>
      <c r="G3745" t="s">
        <v>280</v>
      </c>
      <c r="H3745" t="s">
        <v>280</v>
      </c>
      <c r="I3745" t="s">
        <v>280</v>
      </c>
      <c r="J3745" t="s">
        <v>280</v>
      </c>
      <c r="K3745" t="s">
        <v>280</v>
      </c>
      <c r="L3745" t="s">
        <v>280</v>
      </c>
      <c r="M3745" t="s">
        <v>280</v>
      </c>
      <c r="N3745" t="s">
        <v>280</v>
      </c>
      <c r="O3745" s="182" t="s">
        <v>280</v>
      </c>
      <c r="P3745" s="182" t="s">
        <v>280</v>
      </c>
      <c r="Q3745" t="s">
        <v>280</v>
      </c>
      <c r="R3745" t="s">
        <v>280</v>
      </c>
      <c r="S3745" t="s">
        <v>280</v>
      </c>
      <c r="T3745" t="s">
        <v>280</v>
      </c>
    </row>
    <row r="3746" spans="2:20">
      <c r="B3746" t="s">
        <v>280</v>
      </c>
      <c r="C3746" t="s">
        <v>280</v>
      </c>
      <c r="D3746" t="s">
        <v>280</v>
      </c>
      <c r="E3746" t="s">
        <v>280</v>
      </c>
      <c r="F3746" t="s">
        <v>280</v>
      </c>
      <c r="G3746" t="s">
        <v>280</v>
      </c>
      <c r="H3746" t="s">
        <v>280</v>
      </c>
      <c r="I3746" t="s">
        <v>280</v>
      </c>
      <c r="J3746" t="s">
        <v>280</v>
      </c>
      <c r="K3746" t="s">
        <v>280</v>
      </c>
      <c r="L3746" t="s">
        <v>280</v>
      </c>
      <c r="M3746" t="s">
        <v>280</v>
      </c>
      <c r="N3746" t="s">
        <v>280</v>
      </c>
      <c r="O3746" s="182" t="s">
        <v>280</v>
      </c>
      <c r="P3746" s="182" t="s">
        <v>280</v>
      </c>
      <c r="Q3746" t="s">
        <v>280</v>
      </c>
      <c r="R3746" t="s">
        <v>280</v>
      </c>
      <c r="S3746" t="s">
        <v>280</v>
      </c>
      <c r="T3746" t="s">
        <v>280</v>
      </c>
    </row>
    <row r="3747" spans="2:20">
      <c r="B3747" t="s">
        <v>280</v>
      </c>
      <c r="C3747" t="s">
        <v>280</v>
      </c>
      <c r="D3747" t="s">
        <v>280</v>
      </c>
      <c r="E3747" t="s">
        <v>280</v>
      </c>
      <c r="F3747" t="s">
        <v>280</v>
      </c>
      <c r="G3747" t="s">
        <v>280</v>
      </c>
      <c r="H3747" t="s">
        <v>280</v>
      </c>
      <c r="I3747" t="s">
        <v>280</v>
      </c>
      <c r="J3747" t="s">
        <v>280</v>
      </c>
      <c r="K3747" t="s">
        <v>280</v>
      </c>
      <c r="L3747" t="s">
        <v>280</v>
      </c>
      <c r="M3747" t="s">
        <v>280</v>
      </c>
      <c r="N3747" t="s">
        <v>280</v>
      </c>
      <c r="O3747" s="182" t="s">
        <v>280</v>
      </c>
      <c r="P3747" s="182" t="s">
        <v>280</v>
      </c>
      <c r="Q3747" t="s">
        <v>280</v>
      </c>
      <c r="R3747" t="s">
        <v>280</v>
      </c>
      <c r="S3747" t="s">
        <v>280</v>
      </c>
      <c r="T3747" t="s">
        <v>280</v>
      </c>
    </row>
    <row r="3748" spans="2:20">
      <c r="B3748" t="s">
        <v>280</v>
      </c>
      <c r="C3748" t="s">
        <v>280</v>
      </c>
      <c r="D3748" t="s">
        <v>280</v>
      </c>
      <c r="E3748" t="s">
        <v>280</v>
      </c>
      <c r="F3748" t="s">
        <v>280</v>
      </c>
      <c r="G3748" t="s">
        <v>280</v>
      </c>
      <c r="H3748" t="s">
        <v>280</v>
      </c>
      <c r="I3748" t="s">
        <v>280</v>
      </c>
      <c r="J3748" t="s">
        <v>280</v>
      </c>
      <c r="K3748" t="s">
        <v>280</v>
      </c>
      <c r="L3748" t="s">
        <v>280</v>
      </c>
      <c r="M3748" t="s">
        <v>280</v>
      </c>
      <c r="N3748" t="s">
        <v>280</v>
      </c>
      <c r="O3748" s="182" t="s">
        <v>280</v>
      </c>
      <c r="P3748" s="182" t="s">
        <v>280</v>
      </c>
      <c r="Q3748" t="s">
        <v>280</v>
      </c>
      <c r="R3748" t="s">
        <v>280</v>
      </c>
      <c r="S3748" t="s">
        <v>280</v>
      </c>
      <c r="T3748" t="s">
        <v>280</v>
      </c>
    </row>
    <row r="3749" spans="2:20">
      <c r="B3749" t="s">
        <v>280</v>
      </c>
      <c r="C3749" t="s">
        <v>280</v>
      </c>
      <c r="D3749" t="s">
        <v>280</v>
      </c>
      <c r="E3749" t="s">
        <v>280</v>
      </c>
      <c r="F3749" t="s">
        <v>280</v>
      </c>
      <c r="G3749" t="s">
        <v>280</v>
      </c>
      <c r="H3749" t="s">
        <v>280</v>
      </c>
      <c r="I3749" t="s">
        <v>280</v>
      </c>
      <c r="J3749" t="s">
        <v>280</v>
      </c>
      <c r="K3749" t="s">
        <v>280</v>
      </c>
      <c r="L3749" t="s">
        <v>280</v>
      </c>
      <c r="M3749" t="s">
        <v>280</v>
      </c>
      <c r="N3749" t="s">
        <v>280</v>
      </c>
      <c r="O3749" s="182" t="s">
        <v>280</v>
      </c>
      <c r="P3749" s="182" t="s">
        <v>280</v>
      </c>
      <c r="Q3749" t="s">
        <v>280</v>
      </c>
      <c r="R3749" t="s">
        <v>280</v>
      </c>
      <c r="S3749" t="s">
        <v>280</v>
      </c>
      <c r="T3749" t="s">
        <v>280</v>
      </c>
    </row>
    <row r="3750" spans="2:20">
      <c r="B3750" t="s">
        <v>280</v>
      </c>
      <c r="C3750" t="s">
        <v>280</v>
      </c>
      <c r="D3750" t="s">
        <v>280</v>
      </c>
      <c r="E3750" t="s">
        <v>280</v>
      </c>
      <c r="F3750" t="s">
        <v>280</v>
      </c>
      <c r="G3750" t="s">
        <v>280</v>
      </c>
      <c r="H3750" t="s">
        <v>280</v>
      </c>
      <c r="I3750" t="s">
        <v>280</v>
      </c>
      <c r="J3750" t="s">
        <v>280</v>
      </c>
      <c r="K3750" t="s">
        <v>280</v>
      </c>
      <c r="L3750" t="s">
        <v>280</v>
      </c>
      <c r="M3750" t="s">
        <v>280</v>
      </c>
      <c r="N3750" t="s">
        <v>280</v>
      </c>
      <c r="O3750" s="182" t="s">
        <v>280</v>
      </c>
      <c r="P3750" s="182" t="s">
        <v>280</v>
      </c>
      <c r="Q3750" t="s">
        <v>280</v>
      </c>
      <c r="R3750" t="s">
        <v>280</v>
      </c>
      <c r="S3750" t="s">
        <v>280</v>
      </c>
      <c r="T3750" t="s">
        <v>280</v>
      </c>
    </row>
    <row r="3751" spans="2:20">
      <c r="B3751" t="s">
        <v>280</v>
      </c>
      <c r="C3751" t="s">
        <v>280</v>
      </c>
      <c r="D3751" t="s">
        <v>280</v>
      </c>
      <c r="E3751" t="s">
        <v>280</v>
      </c>
      <c r="F3751" t="s">
        <v>280</v>
      </c>
      <c r="G3751" t="s">
        <v>280</v>
      </c>
      <c r="H3751" t="s">
        <v>280</v>
      </c>
      <c r="I3751" t="s">
        <v>280</v>
      </c>
      <c r="J3751" t="s">
        <v>280</v>
      </c>
      <c r="K3751" t="s">
        <v>280</v>
      </c>
      <c r="L3751" t="s">
        <v>280</v>
      </c>
      <c r="M3751" t="s">
        <v>280</v>
      </c>
      <c r="N3751" t="s">
        <v>280</v>
      </c>
      <c r="O3751" s="182" t="s">
        <v>280</v>
      </c>
      <c r="P3751" s="182" t="s">
        <v>280</v>
      </c>
      <c r="Q3751" t="s">
        <v>280</v>
      </c>
      <c r="R3751" t="s">
        <v>280</v>
      </c>
      <c r="S3751" t="s">
        <v>280</v>
      </c>
      <c r="T3751" t="s">
        <v>280</v>
      </c>
    </row>
    <row r="3752" spans="2:20">
      <c r="B3752" t="s">
        <v>280</v>
      </c>
      <c r="C3752" t="s">
        <v>280</v>
      </c>
      <c r="D3752" t="s">
        <v>280</v>
      </c>
      <c r="E3752" t="s">
        <v>280</v>
      </c>
      <c r="F3752" t="s">
        <v>280</v>
      </c>
      <c r="G3752" t="s">
        <v>280</v>
      </c>
      <c r="H3752" t="s">
        <v>280</v>
      </c>
      <c r="I3752" t="s">
        <v>280</v>
      </c>
      <c r="J3752" t="s">
        <v>280</v>
      </c>
      <c r="K3752" t="s">
        <v>280</v>
      </c>
      <c r="L3752" t="s">
        <v>280</v>
      </c>
      <c r="M3752" t="s">
        <v>280</v>
      </c>
      <c r="N3752" t="s">
        <v>280</v>
      </c>
      <c r="O3752" s="182" t="s">
        <v>280</v>
      </c>
      <c r="P3752" s="182" t="s">
        <v>280</v>
      </c>
      <c r="Q3752" t="s">
        <v>280</v>
      </c>
      <c r="R3752" t="s">
        <v>280</v>
      </c>
      <c r="S3752" t="s">
        <v>280</v>
      </c>
      <c r="T3752" t="s">
        <v>280</v>
      </c>
    </row>
    <row r="3753" spans="2:20">
      <c r="B3753" t="s">
        <v>280</v>
      </c>
      <c r="C3753" t="s">
        <v>280</v>
      </c>
      <c r="D3753" t="s">
        <v>280</v>
      </c>
      <c r="E3753" t="s">
        <v>280</v>
      </c>
      <c r="F3753" t="s">
        <v>280</v>
      </c>
      <c r="G3753" t="s">
        <v>280</v>
      </c>
      <c r="H3753" t="s">
        <v>280</v>
      </c>
      <c r="I3753" t="s">
        <v>280</v>
      </c>
      <c r="J3753" t="s">
        <v>280</v>
      </c>
      <c r="K3753" t="s">
        <v>280</v>
      </c>
      <c r="L3753" t="s">
        <v>280</v>
      </c>
      <c r="M3753" t="s">
        <v>280</v>
      </c>
      <c r="N3753" t="s">
        <v>280</v>
      </c>
      <c r="O3753" s="182" t="s">
        <v>280</v>
      </c>
      <c r="P3753" s="182" t="s">
        <v>280</v>
      </c>
      <c r="Q3753" t="s">
        <v>280</v>
      </c>
      <c r="R3753" t="s">
        <v>280</v>
      </c>
      <c r="S3753" t="s">
        <v>280</v>
      </c>
      <c r="T3753" t="s">
        <v>280</v>
      </c>
    </row>
    <row r="3754" spans="2:20">
      <c r="B3754" t="s">
        <v>280</v>
      </c>
      <c r="C3754" t="s">
        <v>280</v>
      </c>
      <c r="D3754" t="s">
        <v>280</v>
      </c>
      <c r="E3754" t="s">
        <v>280</v>
      </c>
      <c r="F3754" t="s">
        <v>280</v>
      </c>
      <c r="G3754" t="s">
        <v>280</v>
      </c>
      <c r="H3754" t="s">
        <v>280</v>
      </c>
      <c r="I3754" t="s">
        <v>280</v>
      </c>
      <c r="J3754" t="s">
        <v>280</v>
      </c>
      <c r="K3754" t="s">
        <v>280</v>
      </c>
      <c r="L3754" t="s">
        <v>280</v>
      </c>
      <c r="M3754" t="s">
        <v>280</v>
      </c>
      <c r="N3754" t="s">
        <v>280</v>
      </c>
      <c r="O3754" s="182" t="s">
        <v>280</v>
      </c>
      <c r="P3754" s="182" t="s">
        <v>280</v>
      </c>
      <c r="Q3754" t="s">
        <v>280</v>
      </c>
      <c r="R3754" t="s">
        <v>280</v>
      </c>
      <c r="S3754" t="s">
        <v>280</v>
      </c>
      <c r="T3754" t="s">
        <v>280</v>
      </c>
    </row>
    <row r="3755" spans="2:20">
      <c r="B3755" t="s">
        <v>280</v>
      </c>
      <c r="C3755" t="s">
        <v>280</v>
      </c>
      <c r="D3755" t="s">
        <v>280</v>
      </c>
      <c r="E3755" t="s">
        <v>280</v>
      </c>
      <c r="F3755" t="s">
        <v>280</v>
      </c>
      <c r="G3755" t="s">
        <v>280</v>
      </c>
      <c r="H3755" t="s">
        <v>280</v>
      </c>
      <c r="I3755" t="s">
        <v>280</v>
      </c>
      <c r="J3755" t="s">
        <v>280</v>
      </c>
      <c r="K3755" t="s">
        <v>280</v>
      </c>
      <c r="L3755" t="s">
        <v>280</v>
      </c>
      <c r="M3755" t="s">
        <v>280</v>
      </c>
      <c r="N3755" t="s">
        <v>280</v>
      </c>
      <c r="O3755" s="182" t="s">
        <v>280</v>
      </c>
      <c r="P3755" s="182" t="s">
        <v>280</v>
      </c>
      <c r="Q3755" t="s">
        <v>280</v>
      </c>
      <c r="R3755" t="s">
        <v>280</v>
      </c>
      <c r="S3755" t="s">
        <v>280</v>
      </c>
      <c r="T3755" t="s">
        <v>280</v>
      </c>
    </row>
    <row r="3756" spans="2:20">
      <c r="B3756" t="s">
        <v>280</v>
      </c>
      <c r="C3756" t="s">
        <v>280</v>
      </c>
      <c r="D3756" t="s">
        <v>280</v>
      </c>
      <c r="E3756" t="s">
        <v>280</v>
      </c>
      <c r="F3756" t="s">
        <v>280</v>
      </c>
      <c r="G3756" t="s">
        <v>280</v>
      </c>
      <c r="H3756" t="s">
        <v>280</v>
      </c>
      <c r="I3756" t="s">
        <v>280</v>
      </c>
      <c r="J3756" t="s">
        <v>280</v>
      </c>
      <c r="K3756" t="s">
        <v>280</v>
      </c>
      <c r="L3756" t="s">
        <v>280</v>
      </c>
      <c r="M3756" t="s">
        <v>280</v>
      </c>
      <c r="N3756" t="s">
        <v>280</v>
      </c>
      <c r="O3756" s="182" t="s">
        <v>280</v>
      </c>
      <c r="P3756" s="182" t="s">
        <v>280</v>
      </c>
      <c r="Q3756" t="s">
        <v>280</v>
      </c>
      <c r="R3756" t="s">
        <v>280</v>
      </c>
      <c r="S3756" t="s">
        <v>280</v>
      </c>
      <c r="T3756" t="s">
        <v>280</v>
      </c>
    </row>
    <row r="3757" spans="2:20">
      <c r="B3757" t="s">
        <v>280</v>
      </c>
      <c r="C3757" t="s">
        <v>280</v>
      </c>
      <c r="D3757" t="s">
        <v>280</v>
      </c>
      <c r="E3757" t="s">
        <v>280</v>
      </c>
      <c r="F3757" t="s">
        <v>280</v>
      </c>
      <c r="G3757" t="s">
        <v>280</v>
      </c>
      <c r="H3757" t="s">
        <v>280</v>
      </c>
      <c r="I3757" t="s">
        <v>280</v>
      </c>
      <c r="J3757" t="s">
        <v>280</v>
      </c>
      <c r="K3757" t="s">
        <v>280</v>
      </c>
      <c r="L3757" t="s">
        <v>280</v>
      </c>
      <c r="M3757" t="s">
        <v>280</v>
      </c>
      <c r="N3757" t="s">
        <v>280</v>
      </c>
      <c r="O3757" s="182" t="s">
        <v>280</v>
      </c>
      <c r="P3757" s="182" t="s">
        <v>280</v>
      </c>
      <c r="Q3757" t="s">
        <v>280</v>
      </c>
      <c r="R3757" t="s">
        <v>280</v>
      </c>
      <c r="S3757" t="s">
        <v>280</v>
      </c>
      <c r="T3757" t="s">
        <v>280</v>
      </c>
    </row>
    <row r="3758" spans="2:20">
      <c r="B3758" t="s">
        <v>280</v>
      </c>
      <c r="C3758" t="s">
        <v>280</v>
      </c>
      <c r="D3758" t="s">
        <v>280</v>
      </c>
      <c r="E3758" t="s">
        <v>280</v>
      </c>
      <c r="F3758" t="s">
        <v>280</v>
      </c>
      <c r="G3758" t="s">
        <v>280</v>
      </c>
      <c r="H3758" t="s">
        <v>280</v>
      </c>
      <c r="I3758" t="s">
        <v>280</v>
      </c>
      <c r="J3758" t="s">
        <v>280</v>
      </c>
      <c r="K3758" t="s">
        <v>280</v>
      </c>
      <c r="L3758" t="s">
        <v>280</v>
      </c>
      <c r="M3758" t="s">
        <v>280</v>
      </c>
      <c r="N3758" t="s">
        <v>280</v>
      </c>
      <c r="O3758" s="182" t="s">
        <v>280</v>
      </c>
      <c r="P3758" s="182" t="s">
        <v>280</v>
      </c>
      <c r="Q3758" t="s">
        <v>280</v>
      </c>
      <c r="R3758" t="s">
        <v>280</v>
      </c>
      <c r="S3758" t="s">
        <v>280</v>
      </c>
      <c r="T3758" t="s">
        <v>280</v>
      </c>
    </row>
    <row r="3759" spans="2:20">
      <c r="B3759" t="s">
        <v>280</v>
      </c>
      <c r="C3759" t="s">
        <v>280</v>
      </c>
      <c r="D3759" t="s">
        <v>280</v>
      </c>
      <c r="E3759" t="s">
        <v>280</v>
      </c>
      <c r="F3759" t="s">
        <v>280</v>
      </c>
      <c r="G3759" t="s">
        <v>280</v>
      </c>
      <c r="H3759" t="s">
        <v>280</v>
      </c>
      <c r="I3759" t="s">
        <v>280</v>
      </c>
      <c r="J3759" t="s">
        <v>280</v>
      </c>
      <c r="K3759" t="s">
        <v>280</v>
      </c>
      <c r="L3759" t="s">
        <v>280</v>
      </c>
      <c r="M3759" t="s">
        <v>280</v>
      </c>
      <c r="N3759" t="s">
        <v>280</v>
      </c>
      <c r="O3759" s="182" t="s">
        <v>280</v>
      </c>
      <c r="P3759" s="182" t="s">
        <v>280</v>
      </c>
      <c r="Q3759" t="s">
        <v>280</v>
      </c>
      <c r="R3759" t="s">
        <v>280</v>
      </c>
      <c r="S3759" t="s">
        <v>280</v>
      </c>
      <c r="T3759" t="s">
        <v>280</v>
      </c>
    </row>
    <row r="3760" spans="2:20">
      <c r="B3760" t="s">
        <v>280</v>
      </c>
      <c r="C3760" t="s">
        <v>280</v>
      </c>
      <c r="D3760" t="s">
        <v>280</v>
      </c>
      <c r="E3760" t="s">
        <v>280</v>
      </c>
      <c r="F3760" t="s">
        <v>280</v>
      </c>
      <c r="G3760" t="s">
        <v>280</v>
      </c>
      <c r="H3760" t="s">
        <v>280</v>
      </c>
      <c r="I3760" t="s">
        <v>280</v>
      </c>
      <c r="J3760" t="s">
        <v>280</v>
      </c>
      <c r="K3760" t="s">
        <v>280</v>
      </c>
      <c r="L3760" t="s">
        <v>280</v>
      </c>
      <c r="M3760" t="s">
        <v>280</v>
      </c>
      <c r="N3760" t="s">
        <v>280</v>
      </c>
      <c r="O3760" s="182" t="s">
        <v>280</v>
      </c>
      <c r="P3760" s="182" t="s">
        <v>280</v>
      </c>
      <c r="Q3760" t="s">
        <v>280</v>
      </c>
      <c r="R3760" t="s">
        <v>280</v>
      </c>
      <c r="S3760" t="s">
        <v>280</v>
      </c>
      <c r="T3760" t="s">
        <v>280</v>
      </c>
    </row>
    <row r="3761" spans="2:20">
      <c r="B3761" t="s">
        <v>280</v>
      </c>
      <c r="C3761" t="s">
        <v>280</v>
      </c>
      <c r="D3761" t="s">
        <v>280</v>
      </c>
      <c r="E3761" t="s">
        <v>280</v>
      </c>
      <c r="F3761" t="s">
        <v>280</v>
      </c>
      <c r="G3761" t="s">
        <v>280</v>
      </c>
      <c r="H3761" t="s">
        <v>280</v>
      </c>
      <c r="I3761" t="s">
        <v>280</v>
      </c>
      <c r="J3761" t="s">
        <v>280</v>
      </c>
      <c r="K3761" t="s">
        <v>280</v>
      </c>
      <c r="L3761" t="s">
        <v>280</v>
      </c>
      <c r="M3761" t="s">
        <v>280</v>
      </c>
      <c r="N3761" t="s">
        <v>280</v>
      </c>
      <c r="O3761" s="182" t="s">
        <v>280</v>
      </c>
      <c r="P3761" s="182" t="s">
        <v>280</v>
      </c>
      <c r="Q3761" t="s">
        <v>280</v>
      </c>
      <c r="R3761" t="s">
        <v>280</v>
      </c>
      <c r="S3761" t="s">
        <v>280</v>
      </c>
      <c r="T3761" t="s">
        <v>280</v>
      </c>
    </row>
    <row r="3762" spans="2:20">
      <c r="B3762" t="s">
        <v>280</v>
      </c>
      <c r="C3762" t="s">
        <v>280</v>
      </c>
      <c r="D3762" t="s">
        <v>280</v>
      </c>
      <c r="E3762" t="s">
        <v>280</v>
      </c>
      <c r="F3762" t="s">
        <v>280</v>
      </c>
      <c r="G3762" t="s">
        <v>280</v>
      </c>
      <c r="H3762" t="s">
        <v>280</v>
      </c>
      <c r="I3762" t="s">
        <v>280</v>
      </c>
      <c r="J3762" t="s">
        <v>280</v>
      </c>
      <c r="K3762" t="s">
        <v>280</v>
      </c>
      <c r="L3762" t="s">
        <v>280</v>
      </c>
      <c r="M3762" t="s">
        <v>280</v>
      </c>
      <c r="N3762" t="s">
        <v>280</v>
      </c>
      <c r="O3762" s="182" t="s">
        <v>280</v>
      </c>
      <c r="P3762" s="182" t="s">
        <v>280</v>
      </c>
      <c r="Q3762" t="s">
        <v>280</v>
      </c>
      <c r="R3762" t="s">
        <v>280</v>
      </c>
      <c r="S3762" t="s">
        <v>280</v>
      </c>
      <c r="T3762" t="s">
        <v>280</v>
      </c>
    </row>
    <row r="3763" spans="2:20">
      <c r="B3763" t="s">
        <v>280</v>
      </c>
      <c r="C3763" t="s">
        <v>280</v>
      </c>
      <c r="D3763" t="s">
        <v>280</v>
      </c>
      <c r="E3763" t="s">
        <v>280</v>
      </c>
      <c r="F3763" t="s">
        <v>280</v>
      </c>
      <c r="G3763" t="s">
        <v>280</v>
      </c>
      <c r="H3763" t="s">
        <v>280</v>
      </c>
      <c r="I3763" t="s">
        <v>280</v>
      </c>
      <c r="J3763" t="s">
        <v>280</v>
      </c>
      <c r="K3763" t="s">
        <v>280</v>
      </c>
      <c r="L3763" t="s">
        <v>280</v>
      </c>
      <c r="M3763" t="s">
        <v>280</v>
      </c>
      <c r="N3763" t="s">
        <v>280</v>
      </c>
      <c r="O3763" s="182" t="s">
        <v>280</v>
      </c>
      <c r="P3763" s="182" t="s">
        <v>280</v>
      </c>
      <c r="Q3763" t="s">
        <v>280</v>
      </c>
      <c r="R3763" t="s">
        <v>280</v>
      </c>
      <c r="S3763" t="s">
        <v>280</v>
      </c>
      <c r="T3763" t="s">
        <v>280</v>
      </c>
    </row>
    <row r="3764" spans="2:20">
      <c r="B3764" t="s">
        <v>280</v>
      </c>
      <c r="C3764" t="s">
        <v>280</v>
      </c>
      <c r="D3764" t="s">
        <v>280</v>
      </c>
      <c r="E3764" t="s">
        <v>280</v>
      </c>
      <c r="F3764" t="s">
        <v>280</v>
      </c>
      <c r="G3764" t="s">
        <v>280</v>
      </c>
      <c r="H3764" t="s">
        <v>280</v>
      </c>
      <c r="I3764" t="s">
        <v>280</v>
      </c>
      <c r="J3764" t="s">
        <v>280</v>
      </c>
      <c r="K3764" t="s">
        <v>280</v>
      </c>
      <c r="L3764" t="s">
        <v>280</v>
      </c>
      <c r="M3764" t="s">
        <v>280</v>
      </c>
      <c r="N3764" t="s">
        <v>280</v>
      </c>
      <c r="O3764" s="182" t="s">
        <v>280</v>
      </c>
      <c r="P3764" s="182" t="s">
        <v>280</v>
      </c>
      <c r="Q3764" t="s">
        <v>280</v>
      </c>
      <c r="R3764" t="s">
        <v>280</v>
      </c>
      <c r="S3764" t="s">
        <v>280</v>
      </c>
      <c r="T3764" t="s">
        <v>280</v>
      </c>
    </row>
    <row r="3765" spans="2:20">
      <c r="B3765" t="s">
        <v>280</v>
      </c>
      <c r="C3765" t="s">
        <v>280</v>
      </c>
      <c r="D3765" t="s">
        <v>280</v>
      </c>
      <c r="E3765" t="s">
        <v>280</v>
      </c>
      <c r="F3765" t="s">
        <v>280</v>
      </c>
      <c r="G3765" t="s">
        <v>280</v>
      </c>
      <c r="H3765" t="s">
        <v>280</v>
      </c>
      <c r="I3765" t="s">
        <v>280</v>
      </c>
      <c r="J3765" t="s">
        <v>280</v>
      </c>
      <c r="K3765" t="s">
        <v>280</v>
      </c>
      <c r="L3765" t="s">
        <v>280</v>
      </c>
      <c r="M3765" t="s">
        <v>280</v>
      </c>
      <c r="N3765" t="s">
        <v>280</v>
      </c>
      <c r="O3765" s="182" t="s">
        <v>280</v>
      </c>
      <c r="P3765" s="182" t="s">
        <v>280</v>
      </c>
      <c r="Q3765" t="s">
        <v>280</v>
      </c>
      <c r="R3765" t="s">
        <v>280</v>
      </c>
      <c r="S3765" t="s">
        <v>280</v>
      </c>
      <c r="T3765" t="s">
        <v>280</v>
      </c>
    </row>
    <row r="3766" spans="2:20">
      <c r="B3766" t="s">
        <v>280</v>
      </c>
      <c r="C3766" t="s">
        <v>280</v>
      </c>
      <c r="D3766" t="s">
        <v>280</v>
      </c>
      <c r="E3766" t="s">
        <v>280</v>
      </c>
      <c r="F3766" t="s">
        <v>280</v>
      </c>
      <c r="G3766" t="s">
        <v>280</v>
      </c>
      <c r="H3766" t="s">
        <v>280</v>
      </c>
      <c r="I3766" t="s">
        <v>280</v>
      </c>
      <c r="J3766" t="s">
        <v>280</v>
      </c>
      <c r="K3766" t="s">
        <v>280</v>
      </c>
      <c r="L3766" t="s">
        <v>280</v>
      </c>
      <c r="M3766" t="s">
        <v>280</v>
      </c>
      <c r="N3766" t="s">
        <v>280</v>
      </c>
      <c r="O3766" s="182" t="s">
        <v>280</v>
      </c>
      <c r="P3766" s="182" t="s">
        <v>280</v>
      </c>
      <c r="Q3766" t="s">
        <v>280</v>
      </c>
      <c r="R3766" t="s">
        <v>280</v>
      </c>
      <c r="S3766" t="s">
        <v>280</v>
      </c>
      <c r="T3766" t="s">
        <v>280</v>
      </c>
    </row>
    <row r="3767" spans="2:20">
      <c r="B3767" t="s">
        <v>280</v>
      </c>
      <c r="C3767" t="s">
        <v>280</v>
      </c>
      <c r="D3767" t="s">
        <v>280</v>
      </c>
      <c r="E3767" t="s">
        <v>280</v>
      </c>
      <c r="F3767" t="s">
        <v>280</v>
      </c>
      <c r="G3767" t="s">
        <v>280</v>
      </c>
      <c r="H3767" t="s">
        <v>280</v>
      </c>
      <c r="I3767" t="s">
        <v>280</v>
      </c>
      <c r="J3767" t="s">
        <v>280</v>
      </c>
      <c r="K3767" t="s">
        <v>280</v>
      </c>
      <c r="L3767" t="s">
        <v>280</v>
      </c>
      <c r="M3767" t="s">
        <v>280</v>
      </c>
      <c r="N3767" t="s">
        <v>280</v>
      </c>
      <c r="O3767" s="182" t="s">
        <v>280</v>
      </c>
      <c r="P3767" s="182" t="s">
        <v>280</v>
      </c>
      <c r="Q3767" t="s">
        <v>280</v>
      </c>
      <c r="R3767" t="s">
        <v>280</v>
      </c>
      <c r="S3767" t="s">
        <v>280</v>
      </c>
      <c r="T3767" t="s">
        <v>280</v>
      </c>
    </row>
    <row r="3768" spans="2:20">
      <c r="B3768" t="s">
        <v>280</v>
      </c>
      <c r="C3768" t="s">
        <v>280</v>
      </c>
      <c r="D3768" t="s">
        <v>280</v>
      </c>
      <c r="E3768" t="s">
        <v>280</v>
      </c>
      <c r="F3768" t="s">
        <v>280</v>
      </c>
      <c r="G3768" t="s">
        <v>280</v>
      </c>
      <c r="H3768" t="s">
        <v>280</v>
      </c>
      <c r="I3768" t="s">
        <v>280</v>
      </c>
      <c r="J3768" t="s">
        <v>280</v>
      </c>
      <c r="K3768" t="s">
        <v>280</v>
      </c>
      <c r="L3768" t="s">
        <v>280</v>
      </c>
      <c r="M3768" t="s">
        <v>280</v>
      </c>
      <c r="N3768" t="s">
        <v>280</v>
      </c>
      <c r="O3768" s="182" t="s">
        <v>280</v>
      </c>
      <c r="P3768" s="182" t="s">
        <v>280</v>
      </c>
      <c r="Q3768" t="s">
        <v>280</v>
      </c>
      <c r="R3768" t="s">
        <v>280</v>
      </c>
      <c r="S3768" t="s">
        <v>280</v>
      </c>
      <c r="T3768" t="s">
        <v>280</v>
      </c>
    </row>
    <row r="3769" spans="2:20">
      <c r="B3769" t="s">
        <v>280</v>
      </c>
      <c r="C3769" t="s">
        <v>280</v>
      </c>
      <c r="D3769" t="s">
        <v>280</v>
      </c>
      <c r="E3769" t="s">
        <v>280</v>
      </c>
      <c r="F3769" t="s">
        <v>280</v>
      </c>
      <c r="G3769" t="s">
        <v>280</v>
      </c>
      <c r="H3769" t="s">
        <v>280</v>
      </c>
      <c r="I3769" t="s">
        <v>280</v>
      </c>
      <c r="J3769" t="s">
        <v>280</v>
      </c>
      <c r="K3769" t="s">
        <v>280</v>
      </c>
      <c r="L3769" t="s">
        <v>280</v>
      </c>
      <c r="M3769" t="s">
        <v>280</v>
      </c>
      <c r="N3769" t="s">
        <v>280</v>
      </c>
      <c r="O3769" s="182" t="s">
        <v>280</v>
      </c>
      <c r="P3769" s="182" t="s">
        <v>280</v>
      </c>
      <c r="Q3769" t="s">
        <v>280</v>
      </c>
      <c r="R3769" t="s">
        <v>280</v>
      </c>
      <c r="S3769" t="s">
        <v>280</v>
      </c>
      <c r="T3769" t="s">
        <v>280</v>
      </c>
    </row>
    <row r="3770" spans="2:20">
      <c r="B3770" t="s">
        <v>280</v>
      </c>
      <c r="C3770" t="s">
        <v>280</v>
      </c>
      <c r="D3770" t="s">
        <v>280</v>
      </c>
      <c r="E3770" t="s">
        <v>280</v>
      </c>
      <c r="F3770" t="s">
        <v>280</v>
      </c>
      <c r="G3770" t="s">
        <v>280</v>
      </c>
      <c r="H3770" t="s">
        <v>280</v>
      </c>
      <c r="I3770" t="s">
        <v>280</v>
      </c>
      <c r="J3770" t="s">
        <v>280</v>
      </c>
      <c r="K3770" t="s">
        <v>280</v>
      </c>
      <c r="L3770" t="s">
        <v>280</v>
      </c>
      <c r="M3770" t="s">
        <v>280</v>
      </c>
      <c r="N3770" t="s">
        <v>280</v>
      </c>
      <c r="O3770" s="182" t="s">
        <v>280</v>
      </c>
      <c r="P3770" s="182" t="s">
        <v>280</v>
      </c>
      <c r="Q3770" t="s">
        <v>280</v>
      </c>
      <c r="R3770" t="s">
        <v>280</v>
      </c>
      <c r="S3770" t="s">
        <v>280</v>
      </c>
      <c r="T3770" t="s">
        <v>280</v>
      </c>
    </row>
    <row r="3771" spans="2:20">
      <c r="B3771" t="s">
        <v>280</v>
      </c>
      <c r="C3771" t="s">
        <v>280</v>
      </c>
      <c r="D3771" t="s">
        <v>280</v>
      </c>
      <c r="E3771" t="s">
        <v>280</v>
      </c>
      <c r="F3771" t="s">
        <v>280</v>
      </c>
      <c r="G3771" t="s">
        <v>280</v>
      </c>
      <c r="H3771" t="s">
        <v>280</v>
      </c>
      <c r="I3771" t="s">
        <v>280</v>
      </c>
      <c r="J3771" t="s">
        <v>280</v>
      </c>
      <c r="K3771" t="s">
        <v>280</v>
      </c>
      <c r="L3771" t="s">
        <v>280</v>
      </c>
      <c r="M3771" t="s">
        <v>280</v>
      </c>
      <c r="N3771" t="s">
        <v>280</v>
      </c>
      <c r="O3771" s="182" t="s">
        <v>280</v>
      </c>
      <c r="P3771" s="182" t="s">
        <v>280</v>
      </c>
      <c r="Q3771" t="s">
        <v>280</v>
      </c>
      <c r="R3771" t="s">
        <v>280</v>
      </c>
      <c r="S3771" t="s">
        <v>280</v>
      </c>
      <c r="T3771" t="s">
        <v>280</v>
      </c>
    </row>
    <row r="3772" spans="2:20">
      <c r="B3772" t="s">
        <v>280</v>
      </c>
      <c r="C3772" t="s">
        <v>280</v>
      </c>
      <c r="D3772" t="s">
        <v>280</v>
      </c>
      <c r="E3772" t="s">
        <v>280</v>
      </c>
      <c r="F3772" t="s">
        <v>280</v>
      </c>
      <c r="G3772" t="s">
        <v>280</v>
      </c>
      <c r="H3772" t="s">
        <v>280</v>
      </c>
      <c r="I3772" t="s">
        <v>280</v>
      </c>
      <c r="J3772" t="s">
        <v>280</v>
      </c>
      <c r="K3772" t="s">
        <v>280</v>
      </c>
      <c r="L3772" t="s">
        <v>280</v>
      </c>
      <c r="M3772" t="s">
        <v>280</v>
      </c>
      <c r="N3772" t="s">
        <v>280</v>
      </c>
      <c r="O3772" s="182" t="s">
        <v>280</v>
      </c>
      <c r="P3772" s="182" t="s">
        <v>280</v>
      </c>
      <c r="Q3772" t="s">
        <v>280</v>
      </c>
      <c r="R3772" t="s">
        <v>280</v>
      </c>
      <c r="S3772" t="s">
        <v>280</v>
      </c>
      <c r="T3772" t="s">
        <v>280</v>
      </c>
    </row>
    <row r="3773" spans="2:20">
      <c r="B3773" t="s">
        <v>280</v>
      </c>
      <c r="C3773" t="s">
        <v>280</v>
      </c>
      <c r="D3773" t="s">
        <v>280</v>
      </c>
      <c r="E3773" t="s">
        <v>280</v>
      </c>
      <c r="F3773" t="s">
        <v>280</v>
      </c>
      <c r="G3773" t="s">
        <v>280</v>
      </c>
      <c r="H3773" t="s">
        <v>280</v>
      </c>
      <c r="I3773" t="s">
        <v>280</v>
      </c>
      <c r="J3773" t="s">
        <v>280</v>
      </c>
      <c r="K3773" t="s">
        <v>280</v>
      </c>
      <c r="L3773" t="s">
        <v>280</v>
      </c>
      <c r="M3773" t="s">
        <v>280</v>
      </c>
      <c r="N3773" t="s">
        <v>280</v>
      </c>
      <c r="O3773" s="182" t="s">
        <v>280</v>
      </c>
      <c r="P3773" s="182" t="s">
        <v>280</v>
      </c>
      <c r="Q3773" t="s">
        <v>280</v>
      </c>
      <c r="R3773" t="s">
        <v>280</v>
      </c>
      <c r="S3773" t="s">
        <v>280</v>
      </c>
      <c r="T3773" t="s">
        <v>280</v>
      </c>
    </row>
    <row r="3774" spans="2:20">
      <c r="B3774" t="s">
        <v>280</v>
      </c>
      <c r="C3774" t="s">
        <v>280</v>
      </c>
      <c r="D3774" t="s">
        <v>280</v>
      </c>
      <c r="E3774" t="s">
        <v>280</v>
      </c>
      <c r="F3774" t="s">
        <v>280</v>
      </c>
      <c r="G3774" t="s">
        <v>280</v>
      </c>
      <c r="H3774" t="s">
        <v>280</v>
      </c>
      <c r="I3774" t="s">
        <v>280</v>
      </c>
      <c r="J3774" t="s">
        <v>280</v>
      </c>
      <c r="K3774" t="s">
        <v>280</v>
      </c>
      <c r="L3774" t="s">
        <v>280</v>
      </c>
      <c r="M3774" t="s">
        <v>280</v>
      </c>
      <c r="N3774" t="s">
        <v>280</v>
      </c>
      <c r="O3774" s="182" t="s">
        <v>280</v>
      </c>
      <c r="P3774" s="182" t="s">
        <v>280</v>
      </c>
      <c r="Q3774" t="s">
        <v>280</v>
      </c>
      <c r="R3774" t="s">
        <v>280</v>
      </c>
      <c r="S3774" t="s">
        <v>280</v>
      </c>
      <c r="T3774" t="s">
        <v>280</v>
      </c>
    </row>
    <row r="3775" spans="2:20">
      <c r="B3775" t="s">
        <v>280</v>
      </c>
      <c r="C3775" t="s">
        <v>280</v>
      </c>
      <c r="D3775" t="s">
        <v>280</v>
      </c>
      <c r="E3775" t="s">
        <v>280</v>
      </c>
      <c r="F3775" t="s">
        <v>280</v>
      </c>
      <c r="G3775" t="s">
        <v>280</v>
      </c>
      <c r="H3775" t="s">
        <v>280</v>
      </c>
      <c r="I3775" t="s">
        <v>280</v>
      </c>
      <c r="J3775" t="s">
        <v>280</v>
      </c>
      <c r="K3775" t="s">
        <v>280</v>
      </c>
      <c r="L3775" t="s">
        <v>280</v>
      </c>
      <c r="M3775" t="s">
        <v>280</v>
      </c>
      <c r="N3775" t="s">
        <v>280</v>
      </c>
      <c r="O3775" s="182" t="s">
        <v>280</v>
      </c>
      <c r="P3775" s="182" t="s">
        <v>280</v>
      </c>
      <c r="Q3775" t="s">
        <v>280</v>
      </c>
      <c r="R3775" t="s">
        <v>280</v>
      </c>
      <c r="S3775" t="s">
        <v>280</v>
      </c>
      <c r="T3775" t="s">
        <v>280</v>
      </c>
    </row>
    <row r="3776" spans="2:20">
      <c r="B3776" t="s">
        <v>280</v>
      </c>
      <c r="C3776" t="s">
        <v>280</v>
      </c>
      <c r="D3776" t="s">
        <v>280</v>
      </c>
      <c r="E3776" t="s">
        <v>280</v>
      </c>
      <c r="F3776" t="s">
        <v>280</v>
      </c>
      <c r="G3776" t="s">
        <v>280</v>
      </c>
      <c r="H3776" t="s">
        <v>280</v>
      </c>
      <c r="I3776" t="s">
        <v>280</v>
      </c>
      <c r="J3776" t="s">
        <v>280</v>
      </c>
      <c r="K3776" t="s">
        <v>280</v>
      </c>
      <c r="L3776" t="s">
        <v>280</v>
      </c>
      <c r="M3776" t="s">
        <v>280</v>
      </c>
      <c r="N3776" t="s">
        <v>280</v>
      </c>
      <c r="O3776" s="182" t="s">
        <v>280</v>
      </c>
      <c r="P3776" s="182" t="s">
        <v>280</v>
      </c>
      <c r="Q3776" t="s">
        <v>280</v>
      </c>
      <c r="R3776" t="s">
        <v>280</v>
      </c>
      <c r="S3776" t="s">
        <v>280</v>
      </c>
      <c r="T3776" t="s">
        <v>280</v>
      </c>
    </row>
    <row r="3777" spans="2:20">
      <c r="B3777" t="s">
        <v>280</v>
      </c>
      <c r="C3777" t="s">
        <v>280</v>
      </c>
      <c r="D3777" t="s">
        <v>280</v>
      </c>
      <c r="E3777" t="s">
        <v>280</v>
      </c>
      <c r="F3777" t="s">
        <v>280</v>
      </c>
      <c r="G3777" t="s">
        <v>280</v>
      </c>
      <c r="H3777" t="s">
        <v>280</v>
      </c>
      <c r="I3777" t="s">
        <v>280</v>
      </c>
      <c r="J3777" t="s">
        <v>280</v>
      </c>
      <c r="K3777" t="s">
        <v>280</v>
      </c>
      <c r="L3777" t="s">
        <v>280</v>
      </c>
      <c r="M3777" t="s">
        <v>280</v>
      </c>
      <c r="N3777" t="s">
        <v>280</v>
      </c>
      <c r="O3777" s="182" t="s">
        <v>280</v>
      </c>
      <c r="P3777" s="182" t="s">
        <v>280</v>
      </c>
      <c r="Q3777" t="s">
        <v>280</v>
      </c>
      <c r="R3777" t="s">
        <v>280</v>
      </c>
      <c r="S3777" t="s">
        <v>280</v>
      </c>
      <c r="T3777" t="s">
        <v>280</v>
      </c>
    </row>
    <row r="3778" spans="2:20">
      <c r="B3778" t="s">
        <v>280</v>
      </c>
      <c r="C3778" t="s">
        <v>280</v>
      </c>
      <c r="D3778" t="s">
        <v>280</v>
      </c>
      <c r="E3778" t="s">
        <v>280</v>
      </c>
      <c r="F3778" t="s">
        <v>280</v>
      </c>
      <c r="G3778" t="s">
        <v>280</v>
      </c>
      <c r="H3778" t="s">
        <v>280</v>
      </c>
      <c r="I3778" t="s">
        <v>280</v>
      </c>
      <c r="J3778" t="s">
        <v>280</v>
      </c>
      <c r="K3778" t="s">
        <v>280</v>
      </c>
      <c r="L3778" t="s">
        <v>280</v>
      </c>
      <c r="M3778" t="s">
        <v>280</v>
      </c>
      <c r="N3778" t="s">
        <v>280</v>
      </c>
      <c r="O3778" s="182" t="s">
        <v>280</v>
      </c>
      <c r="P3778" s="182" t="s">
        <v>280</v>
      </c>
      <c r="Q3778" t="s">
        <v>280</v>
      </c>
      <c r="R3778" t="s">
        <v>280</v>
      </c>
      <c r="S3778" t="s">
        <v>280</v>
      </c>
      <c r="T3778" t="s">
        <v>280</v>
      </c>
    </row>
    <row r="3779" spans="2:20">
      <c r="B3779" t="s">
        <v>280</v>
      </c>
      <c r="C3779" t="s">
        <v>280</v>
      </c>
      <c r="D3779" t="s">
        <v>280</v>
      </c>
      <c r="E3779" t="s">
        <v>280</v>
      </c>
      <c r="F3779" t="s">
        <v>280</v>
      </c>
      <c r="G3779" t="s">
        <v>280</v>
      </c>
      <c r="H3779" t="s">
        <v>280</v>
      </c>
      <c r="I3779" t="s">
        <v>280</v>
      </c>
      <c r="J3779" t="s">
        <v>280</v>
      </c>
      <c r="K3779" t="s">
        <v>280</v>
      </c>
      <c r="L3779" t="s">
        <v>280</v>
      </c>
      <c r="M3779" t="s">
        <v>280</v>
      </c>
      <c r="N3779" t="s">
        <v>280</v>
      </c>
      <c r="O3779" s="182" t="s">
        <v>280</v>
      </c>
      <c r="P3779" s="182" t="s">
        <v>280</v>
      </c>
      <c r="Q3779" t="s">
        <v>280</v>
      </c>
      <c r="R3779" t="s">
        <v>280</v>
      </c>
      <c r="S3779" t="s">
        <v>280</v>
      </c>
      <c r="T3779" t="s">
        <v>280</v>
      </c>
    </row>
    <row r="3780" spans="2:20">
      <c r="B3780" t="s">
        <v>280</v>
      </c>
      <c r="C3780" t="s">
        <v>280</v>
      </c>
      <c r="D3780" t="s">
        <v>280</v>
      </c>
      <c r="E3780" t="s">
        <v>280</v>
      </c>
      <c r="F3780" t="s">
        <v>280</v>
      </c>
      <c r="G3780" t="s">
        <v>280</v>
      </c>
      <c r="H3780" t="s">
        <v>280</v>
      </c>
      <c r="I3780" t="s">
        <v>280</v>
      </c>
      <c r="J3780" t="s">
        <v>280</v>
      </c>
      <c r="K3780" t="s">
        <v>280</v>
      </c>
      <c r="L3780" t="s">
        <v>280</v>
      </c>
      <c r="M3780" t="s">
        <v>280</v>
      </c>
      <c r="N3780" t="s">
        <v>280</v>
      </c>
      <c r="O3780" s="182" t="s">
        <v>280</v>
      </c>
      <c r="P3780" s="182" t="s">
        <v>280</v>
      </c>
      <c r="Q3780" t="s">
        <v>280</v>
      </c>
      <c r="R3780" t="s">
        <v>280</v>
      </c>
      <c r="S3780" t="s">
        <v>280</v>
      </c>
      <c r="T3780" t="s">
        <v>280</v>
      </c>
    </row>
    <row r="3781" spans="2:20">
      <c r="B3781" t="s">
        <v>280</v>
      </c>
      <c r="C3781" t="s">
        <v>280</v>
      </c>
      <c r="D3781" t="s">
        <v>280</v>
      </c>
      <c r="E3781" t="s">
        <v>280</v>
      </c>
      <c r="F3781" t="s">
        <v>280</v>
      </c>
      <c r="G3781" t="s">
        <v>280</v>
      </c>
      <c r="H3781" t="s">
        <v>280</v>
      </c>
      <c r="I3781" t="s">
        <v>280</v>
      </c>
      <c r="J3781" t="s">
        <v>280</v>
      </c>
      <c r="K3781" t="s">
        <v>280</v>
      </c>
      <c r="L3781" t="s">
        <v>280</v>
      </c>
      <c r="M3781" t="s">
        <v>280</v>
      </c>
      <c r="N3781" t="s">
        <v>280</v>
      </c>
      <c r="O3781" s="182" t="s">
        <v>280</v>
      </c>
      <c r="P3781" s="182" t="s">
        <v>280</v>
      </c>
      <c r="Q3781" t="s">
        <v>280</v>
      </c>
      <c r="R3781" t="s">
        <v>280</v>
      </c>
      <c r="S3781" t="s">
        <v>280</v>
      </c>
      <c r="T3781" t="s">
        <v>280</v>
      </c>
    </row>
    <row r="3782" spans="2:20">
      <c r="B3782" t="s">
        <v>280</v>
      </c>
      <c r="C3782" t="s">
        <v>280</v>
      </c>
      <c r="D3782" t="s">
        <v>280</v>
      </c>
      <c r="E3782" t="s">
        <v>280</v>
      </c>
      <c r="F3782" t="s">
        <v>280</v>
      </c>
      <c r="G3782" t="s">
        <v>280</v>
      </c>
      <c r="H3782" t="s">
        <v>280</v>
      </c>
      <c r="I3782" t="s">
        <v>280</v>
      </c>
      <c r="J3782" t="s">
        <v>280</v>
      </c>
      <c r="K3782" t="s">
        <v>280</v>
      </c>
      <c r="L3782" t="s">
        <v>280</v>
      </c>
      <c r="M3782" t="s">
        <v>280</v>
      </c>
      <c r="N3782" t="s">
        <v>280</v>
      </c>
      <c r="O3782" s="182" t="s">
        <v>280</v>
      </c>
      <c r="P3782" s="182" t="s">
        <v>280</v>
      </c>
      <c r="Q3782" t="s">
        <v>280</v>
      </c>
      <c r="R3782" t="s">
        <v>280</v>
      </c>
      <c r="S3782" t="s">
        <v>280</v>
      </c>
      <c r="T3782" t="s">
        <v>280</v>
      </c>
    </row>
    <row r="3783" spans="2:20">
      <c r="B3783" t="s">
        <v>280</v>
      </c>
      <c r="C3783" t="s">
        <v>280</v>
      </c>
      <c r="D3783" t="s">
        <v>280</v>
      </c>
      <c r="E3783" t="s">
        <v>280</v>
      </c>
      <c r="F3783" t="s">
        <v>280</v>
      </c>
      <c r="G3783" t="s">
        <v>280</v>
      </c>
      <c r="H3783" t="s">
        <v>280</v>
      </c>
      <c r="I3783" t="s">
        <v>280</v>
      </c>
      <c r="J3783" t="s">
        <v>280</v>
      </c>
      <c r="K3783" t="s">
        <v>280</v>
      </c>
      <c r="L3783" t="s">
        <v>280</v>
      </c>
      <c r="M3783" t="s">
        <v>280</v>
      </c>
      <c r="N3783" t="s">
        <v>280</v>
      </c>
      <c r="O3783" s="182" t="s">
        <v>280</v>
      </c>
      <c r="P3783" s="182" t="s">
        <v>280</v>
      </c>
      <c r="Q3783" t="s">
        <v>280</v>
      </c>
      <c r="R3783" t="s">
        <v>280</v>
      </c>
      <c r="S3783" t="s">
        <v>280</v>
      </c>
      <c r="T3783" t="s">
        <v>280</v>
      </c>
    </row>
    <row r="3784" spans="2:20">
      <c r="B3784" t="s">
        <v>280</v>
      </c>
      <c r="C3784" t="s">
        <v>280</v>
      </c>
      <c r="D3784" t="s">
        <v>280</v>
      </c>
      <c r="E3784" t="s">
        <v>280</v>
      </c>
      <c r="F3784" t="s">
        <v>280</v>
      </c>
      <c r="G3784" t="s">
        <v>280</v>
      </c>
      <c r="H3784" t="s">
        <v>280</v>
      </c>
      <c r="I3784" t="s">
        <v>280</v>
      </c>
      <c r="J3784" t="s">
        <v>280</v>
      </c>
      <c r="K3784" t="s">
        <v>280</v>
      </c>
      <c r="L3784" t="s">
        <v>280</v>
      </c>
      <c r="M3784" t="s">
        <v>280</v>
      </c>
      <c r="N3784" t="s">
        <v>280</v>
      </c>
      <c r="O3784" s="182" t="s">
        <v>280</v>
      </c>
      <c r="P3784" s="182" t="s">
        <v>280</v>
      </c>
      <c r="Q3784" t="s">
        <v>280</v>
      </c>
      <c r="R3784" t="s">
        <v>280</v>
      </c>
      <c r="S3784" t="s">
        <v>280</v>
      </c>
      <c r="T3784" t="s">
        <v>280</v>
      </c>
    </row>
    <row r="3785" spans="2:20">
      <c r="B3785" t="s">
        <v>280</v>
      </c>
      <c r="C3785" t="s">
        <v>280</v>
      </c>
      <c r="D3785" t="s">
        <v>280</v>
      </c>
      <c r="E3785" t="s">
        <v>280</v>
      </c>
      <c r="F3785" t="s">
        <v>280</v>
      </c>
      <c r="G3785" t="s">
        <v>280</v>
      </c>
      <c r="H3785" t="s">
        <v>280</v>
      </c>
      <c r="I3785" t="s">
        <v>280</v>
      </c>
      <c r="J3785" t="s">
        <v>280</v>
      </c>
      <c r="K3785" t="s">
        <v>280</v>
      </c>
      <c r="L3785" t="s">
        <v>280</v>
      </c>
      <c r="M3785" t="s">
        <v>280</v>
      </c>
      <c r="N3785" t="s">
        <v>280</v>
      </c>
      <c r="O3785" s="182" t="s">
        <v>280</v>
      </c>
      <c r="P3785" s="182" t="s">
        <v>280</v>
      </c>
      <c r="Q3785" t="s">
        <v>280</v>
      </c>
      <c r="R3785" t="s">
        <v>280</v>
      </c>
      <c r="S3785" t="s">
        <v>280</v>
      </c>
      <c r="T3785" t="s">
        <v>280</v>
      </c>
    </row>
    <row r="3786" spans="2:20">
      <c r="B3786" t="s">
        <v>280</v>
      </c>
      <c r="C3786" t="s">
        <v>280</v>
      </c>
      <c r="D3786" t="s">
        <v>280</v>
      </c>
      <c r="E3786" t="s">
        <v>280</v>
      </c>
      <c r="F3786" t="s">
        <v>280</v>
      </c>
      <c r="G3786" t="s">
        <v>280</v>
      </c>
      <c r="H3786" t="s">
        <v>280</v>
      </c>
      <c r="I3786" t="s">
        <v>280</v>
      </c>
      <c r="J3786" t="s">
        <v>280</v>
      </c>
      <c r="K3786" t="s">
        <v>280</v>
      </c>
      <c r="L3786" t="s">
        <v>280</v>
      </c>
      <c r="M3786" t="s">
        <v>280</v>
      </c>
      <c r="N3786" t="s">
        <v>280</v>
      </c>
      <c r="O3786" s="182" t="s">
        <v>280</v>
      </c>
      <c r="P3786" s="182" t="s">
        <v>280</v>
      </c>
      <c r="Q3786" t="s">
        <v>280</v>
      </c>
      <c r="R3786" t="s">
        <v>280</v>
      </c>
      <c r="S3786" t="s">
        <v>280</v>
      </c>
      <c r="T3786" t="s">
        <v>280</v>
      </c>
    </row>
    <row r="3787" spans="2:20">
      <c r="B3787" t="s">
        <v>280</v>
      </c>
      <c r="C3787" t="s">
        <v>280</v>
      </c>
      <c r="D3787" t="s">
        <v>280</v>
      </c>
      <c r="E3787" t="s">
        <v>280</v>
      </c>
      <c r="F3787" t="s">
        <v>280</v>
      </c>
      <c r="G3787" t="s">
        <v>280</v>
      </c>
      <c r="H3787" t="s">
        <v>280</v>
      </c>
      <c r="I3787" t="s">
        <v>280</v>
      </c>
      <c r="J3787" t="s">
        <v>280</v>
      </c>
      <c r="K3787" t="s">
        <v>280</v>
      </c>
      <c r="L3787" t="s">
        <v>280</v>
      </c>
      <c r="M3787" t="s">
        <v>280</v>
      </c>
      <c r="N3787" t="s">
        <v>280</v>
      </c>
      <c r="O3787" s="182" t="s">
        <v>280</v>
      </c>
      <c r="P3787" s="182" t="s">
        <v>280</v>
      </c>
      <c r="Q3787" t="s">
        <v>280</v>
      </c>
      <c r="R3787" t="s">
        <v>280</v>
      </c>
      <c r="S3787" t="s">
        <v>280</v>
      </c>
      <c r="T3787" t="s">
        <v>280</v>
      </c>
    </row>
    <row r="3788" spans="2:20">
      <c r="B3788" t="s">
        <v>280</v>
      </c>
      <c r="C3788" t="s">
        <v>280</v>
      </c>
      <c r="D3788" t="s">
        <v>280</v>
      </c>
      <c r="E3788" t="s">
        <v>280</v>
      </c>
      <c r="F3788" t="s">
        <v>280</v>
      </c>
      <c r="G3788" t="s">
        <v>280</v>
      </c>
      <c r="H3788" t="s">
        <v>280</v>
      </c>
      <c r="I3788" t="s">
        <v>280</v>
      </c>
      <c r="J3788" t="s">
        <v>280</v>
      </c>
      <c r="K3788" t="s">
        <v>280</v>
      </c>
      <c r="L3788" t="s">
        <v>280</v>
      </c>
      <c r="M3788" t="s">
        <v>280</v>
      </c>
      <c r="N3788" t="s">
        <v>280</v>
      </c>
      <c r="O3788" s="182" t="s">
        <v>280</v>
      </c>
      <c r="P3788" s="182" t="s">
        <v>280</v>
      </c>
      <c r="Q3788" t="s">
        <v>280</v>
      </c>
      <c r="R3788" t="s">
        <v>280</v>
      </c>
      <c r="S3788" t="s">
        <v>280</v>
      </c>
      <c r="T3788" t="s">
        <v>280</v>
      </c>
    </row>
    <row r="3789" spans="2:20">
      <c r="B3789" t="s">
        <v>280</v>
      </c>
      <c r="C3789" t="s">
        <v>280</v>
      </c>
      <c r="D3789" t="s">
        <v>280</v>
      </c>
      <c r="E3789" t="s">
        <v>280</v>
      </c>
      <c r="F3789" t="s">
        <v>280</v>
      </c>
      <c r="G3789" t="s">
        <v>280</v>
      </c>
      <c r="H3789" t="s">
        <v>280</v>
      </c>
      <c r="I3789" t="s">
        <v>280</v>
      </c>
      <c r="J3789" t="s">
        <v>280</v>
      </c>
      <c r="K3789" t="s">
        <v>280</v>
      </c>
      <c r="L3789" t="s">
        <v>280</v>
      </c>
      <c r="M3789" t="s">
        <v>280</v>
      </c>
      <c r="N3789" t="s">
        <v>280</v>
      </c>
      <c r="O3789" s="182" t="s">
        <v>280</v>
      </c>
      <c r="P3789" s="182" t="s">
        <v>280</v>
      </c>
      <c r="Q3789" t="s">
        <v>280</v>
      </c>
      <c r="R3789" t="s">
        <v>280</v>
      </c>
      <c r="S3789" t="s">
        <v>280</v>
      </c>
      <c r="T3789" t="s">
        <v>280</v>
      </c>
    </row>
    <row r="3790" spans="2:20">
      <c r="B3790" t="s">
        <v>280</v>
      </c>
      <c r="C3790" t="s">
        <v>280</v>
      </c>
      <c r="D3790" t="s">
        <v>280</v>
      </c>
      <c r="E3790" t="s">
        <v>280</v>
      </c>
      <c r="F3790" t="s">
        <v>280</v>
      </c>
      <c r="G3790" t="s">
        <v>280</v>
      </c>
      <c r="H3790" t="s">
        <v>280</v>
      </c>
      <c r="I3790" t="s">
        <v>280</v>
      </c>
      <c r="J3790" t="s">
        <v>280</v>
      </c>
      <c r="K3790" t="s">
        <v>280</v>
      </c>
      <c r="L3790" t="s">
        <v>280</v>
      </c>
      <c r="M3790" t="s">
        <v>280</v>
      </c>
      <c r="N3790" t="s">
        <v>280</v>
      </c>
      <c r="O3790" s="182" t="s">
        <v>280</v>
      </c>
      <c r="P3790" s="182" t="s">
        <v>280</v>
      </c>
      <c r="Q3790" t="s">
        <v>280</v>
      </c>
      <c r="R3790" t="s">
        <v>280</v>
      </c>
      <c r="S3790" t="s">
        <v>280</v>
      </c>
      <c r="T3790" t="s">
        <v>280</v>
      </c>
    </row>
    <row r="3791" spans="2:20">
      <c r="B3791" t="s">
        <v>280</v>
      </c>
      <c r="C3791" t="s">
        <v>280</v>
      </c>
      <c r="D3791" t="s">
        <v>280</v>
      </c>
      <c r="E3791" t="s">
        <v>280</v>
      </c>
      <c r="F3791" t="s">
        <v>280</v>
      </c>
      <c r="G3791" t="s">
        <v>280</v>
      </c>
      <c r="H3791" t="s">
        <v>280</v>
      </c>
      <c r="I3791" t="s">
        <v>280</v>
      </c>
      <c r="J3791" t="s">
        <v>280</v>
      </c>
      <c r="K3791" t="s">
        <v>280</v>
      </c>
      <c r="L3791" t="s">
        <v>280</v>
      </c>
      <c r="M3791" t="s">
        <v>280</v>
      </c>
      <c r="N3791" t="s">
        <v>280</v>
      </c>
      <c r="O3791" s="182" t="s">
        <v>280</v>
      </c>
      <c r="P3791" s="182" t="s">
        <v>280</v>
      </c>
      <c r="Q3791" t="s">
        <v>280</v>
      </c>
      <c r="R3791" t="s">
        <v>280</v>
      </c>
      <c r="S3791" t="s">
        <v>280</v>
      </c>
      <c r="T3791" t="s">
        <v>280</v>
      </c>
    </row>
    <row r="3792" spans="2:20">
      <c r="B3792" t="s">
        <v>280</v>
      </c>
      <c r="C3792" t="s">
        <v>280</v>
      </c>
      <c r="D3792" t="s">
        <v>280</v>
      </c>
      <c r="E3792" t="s">
        <v>280</v>
      </c>
      <c r="F3792" t="s">
        <v>280</v>
      </c>
      <c r="G3792" t="s">
        <v>280</v>
      </c>
      <c r="H3792" t="s">
        <v>280</v>
      </c>
      <c r="I3792" t="s">
        <v>280</v>
      </c>
      <c r="J3792" t="s">
        <v>280</v>
      </c>
      <c r="K3792" t="s">
        <v>280</v>
      </c>
      <c r="L3792" t="s">
        <v>280</v>
      </c>
      <c r="M3792" t="s">
        <v>280</v>
      </c>
      <c r="N3792" t="s">
        <v>280</v>
      </c>
      <c r="O3792" s="182" t="s">
        <v>280</v>
      </c>
      <c r="P3792" s="182" t="s">
        <v>280</v>
      </c>
      <c r="Q3792" t="s">
        <v>280</v>
      </c>
      <c r="R3792" t="s">
        <v>280</v>
      </c>
      <c r="S3792" t="s">
        <v>280</v>
      </c>
      <c r="T3792" t="s">
        <v>280</v>
      </c>
    </row>
    <row r="3793" spans="2:20">
      <c r="B3793" t="s">
        <v>280</v>
      </c>
      <c r="C3793" t="s">
        <v>280</v>
      </c>
      <c r="D3793" t="s">
        <v>280</v>
      </c>
      <c r="E3793" t="s">
        <v>280</v>
      </c>
      <c r="F3793" t="s">
        <v>280</v>
      </c>
      <c r="G3793" t="s">
        <v>280</v>
      </c>
      <c r="H3793" t="s">
        <v>280</v>
      </c>
      <c r="I3793" t="s">
        <v>280</v>
      </c>
      <c r="J3793" t="s">
        <v>280</v>
      </c>
      <c r="K3793" t="s">
        <v>280</v>
      </c>
      <c r="L3793" t="s">
        <v>280</v>
      </c>
      <c r="M3793" t="s">
        <v>280</v>
      </c>
      <c r="N3793" t="s">
        <v>280</v>
      </c>
      <c r="O3793" s="182" t="s">
        <v>280</v>
      </c>
      <c r="P3793" s="182" t="s">
        <v>280</v>
      </c>
      <c r="Q3793" t="s">
        <v>280</v>
      </c>
      <c r="R3793" t="s">
        <v>280</v>
      </c>
      <c r="S3793" t="s">
        <v>280</v>
      </c>
      <c r="T3793" t="s">
        <v>280</v>
      </c>
    </row>
    <row r="3794" spans="2:20">
      <c r="B3794" t="s">
        <v>280</v>
      </c>
      <c r="C3794" t="s">
        <v>280</v>
      </c>
      <c r="D3794" t="s">
        <v>280</v>
      </c>
      <c r="E3794" t="s">
        <v>280</v>
      </c>
      <c r="F3794" t="s">
        <v>280</v>
      </c>
      <c r="G3794" t="s">
        <v>280</v>
      </c>
      <c r="H3794" t="s">
        <v>280</v>
      </c>
      <c r="I3794" t="s">
        <v>280</v>
      </c>
      <c r="J3794" t="s">
        <v>280</v>
      </c>
      <c r="K3794" t="s">
        <v>280</v>
      </c>
      <c r="L3794" t="s">
        <v>280</v>
      </c>
      <c r="M3794" t="s">
        <v>280</v>
      </c>
      <c r="N3794" t="s">
        <v>280</v>
      </c>
      <c r="O3794" s="182" t="s">
        <v>280</v>
      </c>
      <c r="P3794" s="182" t="s">
        <v>280</v>
      </c>
      <c r="Q3794" t="s">
        <v>280</v>
      </c>
      <c r="R3794" t="s">
        <v>280</v>
      </c>
      <c r="S3794" t="s">
        <v>280</v>
      </c>
      <c r="T3794" t="s">
        <v>280</v>
      </c>
    </row>
    <row r="3795" spans="2:20">
      <c r="B3795" t="s">
        <v>280</v>
      </c>
      <c r="C3795" t="s">
        <v>280</v>
      </c>
      <c r="D3795" t="s">
        <v>280</v>
      </c>
      <c r="E3795" t="s">
        <v>280</v>
      </c>
      <c r="F3795" t="s">
        <v>280</v>
      </c>
      <c r="G3795" t="s">
        <v>280</v>
      </c>
      <c r="H3795" t="s">
        <v>280</v>
      </c>
      <c r="I3795" t="s">
        <v>280</v>
      </c>
      <c r="J3795" t="s">
        <v>280</v>
      </c>
      <c r="K3795" t="s">
        <v>280</v>
      </c>
      <c r="L3795" t="s">
        <v>280</v>
      </c>
      <c r="M3795" t="s">
        <v>280</v>
      </c>
      <c r="N3795" t="s">
        <v>280</v>
      </c>
      <c r="O3795" s="182" t="s">
        <v>280</v>
      </c>
      <c r="P3795" s="182" t="s">
        <v>280</v>
      </c>
      <c r="Q3795" t="s">
        <v>280</v>
      </c>
      <c r="R3795" t="s">
        <v>280</v>
      </c>
      <c r="S3795" t="s">
        <v>280</v>
      </c>
      <c r="T3795" t="s">
        <v>280</v>
      </c>
    </row>
    <row r="3796" spans="2:20">
      <c r="B3796" t="s">
        <v>280</v>
      </c>
      <c r="C3796" t="s">
        <v>280</v>
      </c>
      <c r="D3796" t="s">
        <v>280</v>
      </c>
      <c r="E3796" t="s">
        <v>280</v>
      </c>
      <c r="F3796" t="s">
        <v>280</v>
      </c>
      <c r="G3796" t="s">
        <v>280</v>
      </c>
      <c r="H3796" t="s">
        <v>280</v>
      </c>
      <c r="I3796" t="s">
        <v>280</v>
      </c>
      <c r="J3796" t="s">
        <v>280</v>
      </c>
      <c r="K3796" t="s">
        <v>280</v>
      </c>
      <c r="L3796" t="s">
        <v>280</v>
      </c>
      <c r="M3796" t="s">
        <v>280</v>
      </c>
      <c r="N3796" t="s">
        <v>280</v>
      </c>
      <c r="O3796" s="182" t="s">
        <v>280</v>
      </c>
      <c r="P3796" s="182" t="s">
        <v>280</v>
      </c>
      <c r="Q3796" t="s">
        <v>280</v>
      </c>
      <c r="R3796" t="s">
        <v>280</v>
      </c>
      <c r="S3796" t="s">
        <v>280</v>
      </c>
      <c r="T3796" t="s">
        <v>280</v>
      </c>
    </row>
    <row r="3797" spans="2:20">
      <c r="B3797" t="s">
        <v>280</v>
      </c>
      <c r="C3797" t="s">
        <v>280</v>
      </c>
      <c r="D3797" t="s">
        <v>280</v>
      </c>
      <c r="E3797" t="s">
        <v>280</v>
      </c>
      <c r="F3797" t="s">
        <v>280</v>
      </c>
      <c r="G3797" t="s">
        <v>280</v>
      </c>
      <c r="H3797" t="s">
        <v>280</v>
      </c>
      <c r="I3797" t="s">
        <v>280</v>
      </c>
      <c r="J3797" t="s">
        <v>280</v>
      </c>
      <c r="K3797" t="s">
        <v>280</v>
      </c>
      <c r="L3797" t="s">
        <v>280</v>
      </c>
      <c r="M3797" t="s">
        <v>280</v>
      </c>
      <c r="N3797" t="s">
        <v>280</v>
      </c>
      <c r="O3797" s="182" t="s">
        <v>280</v>
      </c>
      <c r="P3797" s="182" t="s">
        <v>280</v>
      </c>
      <c r="Q3797" t="s">
        <v>280</v>
      </c>
      <c r="R3797" t="s">
        <v>280</v>
      </c>
      <c r="S3797" t="s">
        <v>280</v>
      </c>
      <c r="T3797" t="s">
        <v>280</v>
      </c>
    </row>
    <row r="3798" spans="2:20">
      <c r="B3798" t="s">
        <v>280</v>
      </c>
      <c r="C3798" t="s">
        <v>280</v>
      </c>
      <c r="D3798" t="s">
        <v>280</v>
      </c>
      <c r="E3798" t="s">
        <v>280</v>
      </c>
      <c r="F3798" t="s">
        <v>280</v>
      </c>
      <c r="G3798" t="s">
        <v>280</v>
      </c>
      <c r="H3798" t="s">
        <v>280</v>
      </c>
      <c r="I3798" t="s">
        <v>280</v>
      </c>
      <c r="J3798" t="s">
        <v>280</v>
      </c>
      <c r="K3798" t="s">
        <v>280</v>
      </c>
      <c r="L3798" t="s">
        <v>280</v>
      </c>
      <c r="M3798" t="s">
        <v>280</v>
      </c>
      <c r="N3798" t="s">
        <v>280</v>
      </c>
      <c r="O3798" s="182" t="s">
        <v>280</v>
      </c>
      <c r="P3798" s="182" t="s">
        <v>280</v>
      </c>
      <c r="Q3798" t="s">
        <v>280</v>
      </c>
      <c r="R3798" t="s">
        <v>280</v>
      </c>
      <c r="S3798" t="s">
        <v>280</v>
      </c>
      <c r="T3798" t="s">
        <v>280</v>
      </c>
    </row>
    <row r="3799" spans="2:20">
      <c r="B3799" t="s">
        <v>280</v>
      </c>
      <c r="C3799" t="s">
        <v>280</v>
      </c>
      <c r="D3799" t="s">
        <v>280</v>
      </c>
      <c r="E3799" t="s">
        <v>280</v>
      </c>
      <c r="F3799" t="s">
        <v>280</v>
      </c>
      <c r="G3799" t="s">
        <v>280</v>
      </c>
      <c r="H3799" t="s">
        <v>280</v>
      </c>
      <c r="I3799" t="s">
        <v>280</v>
      </c>
      <c r="J3799" t="s">
        <v>280</v>
      </c>
      <c r="K3799" t="s">
        <v>280</v>
      </c>
      <c r="L3799" t="s">
        <v>280</v>
      </c>
      <c r="M3799" t="s">
        <v>280</v>
      </c>
      <c r="N3799" t="s">
        <v>280</v>
      </c>
      <c r="O3799" s="182" t="s">
        <v>280</v>
      </c>
      <c r="P3799" s="182" t="s">
        <v>280</v>
      </c>
      <c r="Q3799" t="s">
        <v>280</v>
      </c>
      <c r="R3799" t="s">
        <v>280</v>
      </c>
      <c r="S3799" t="s">
        <v>280</v>
      </c>
      <c r="T3799" t="s">
        <v>280</v>
      </c>
    </row>
    <row r="3800" spans="2:20">
      <c r="B3800" t="s">
        <v>280</v>
      </c>
      <c r="C3800" t="s">
        <v>280</v>
      </c>
      <c r="D3800" t="s">
        <v>280</v>
      </c>
      <c r="E3800" t="s">
        <v>280</v>
      </c>
      <c r="F3800" t="s">
        <v>280</v>
      </c>
      <c r="G3800" t="s">
        <v>280</v>
      </c>
      <c r="H3800" t="s">
        <v>280</v>
      </c>
      <c r="I3800" t="s">
        <v>280</v>
      </c>
      <c r="J3800" t="s">
        <v>280</v>
      </c>
      <c r="K3800" t="s">
        <v>280</v>
      </c>
      <c r="L3800" t="s">
        <v>280</v>
      </c>
      <c r="M3800" t="s">
        <v>280</v>
      </c>
      <c r="N3800" t="s">
        <v>280</v>
      </c>
      <c r="O3800" s="182" t="s">
        <v>280</v>
      </c>
      <c r="P3800" s="182" t="s">
        <v>280</v>
      </c>
      <c r="Q3800" t="s">
        <v>280</v>
      </c>
      <c r="R3800" t="s">
        <v>280</v>
      </c>
      <c r="S3800" t="s">
        <v>280</v>
      </c>
      <c r="T3800" t="s">
        <v>280</v>
      </c>
    </row>
    <row r="3801" spans="2:20">
      <c r="B3801" t="s">
        <v>280</v>
      </c>
      <c r="C3801" t="s">
        <v>280</v>
      </c>
      <c r="D3801" t="s">
        <v>280</v>
      </c>
      <c r="E3801" t="s">
        <v>280</v>
      </c>
      <c r="F3801" t="s">
        <v>280</v>
      </c>
      <c r="G3801" t="s">
        <v>280</v>
      </c>
      <c r="H3801" t="s">
        <v>280</v>
      </c>
      <c r="I3801" t="s">
        <v>280</v>
      </c>
      <c r="J3801" t="s">
        <v>280</v>
      </c>
      <c r="K3801" t="s">
        <v>280</v>
      </c>
      <c r="L3801" t="s">
        <v>280</v>
      </c>
      <c r="M3801" t="s">
        <v>280</v>
      </c>
      <c r="N3801" t="s">
        <v>280</v>
      </c>
      <c r="O3801" s="182" t="s">
        <v>280</v>
      </c>
      <c r="P3801" s="182" t="s">
        <v>280</v>
      </c>
      <c r="Q3801" t="s">
        <v>280</v>
      </c>
      <c r="R3801" t="s">
        <v>280</v>
      </c>
      <c r="S3801" t="s">
        <v>280</v>
      </c>
      <c r="T3801" t="s">
        <v>280</v>
      </c>
    </row>
    <row r="3802" spans="2:20">
      <c r="B3802" t="s">
        <v>280</v>
      </c>
      <c r="C3802" t="s">
        <v>280</v>
      </c>
      <c r="D3802" t="s">
        <v>280</v>
      </c>
      <c r="E3802" t="s">
        <v>280</v>
      </c>
      <c r="F3802" t="s">
        <v>280</v>
      </c>
      <c r="G3802" t="s">
        <v>280</v>
      </c>
      <c r="H3802" t="s">
        <v>280</v>
      </c>
      <c r="I3802" t="s">
        <v>280</v>
      </c>
      <c r="J3802" t="s">
        <v>280</v>
      </c>
      <c r="K3802" t="s">
        <v>280</v>
      </c>
      <c r="L3802" t="s">
        <v>280</v>
      </c>
      <c r="M3802" t="s">
        <v>280</v>
      </c>
      <c r="N3802" t="s">
        <v>280</v>
      </c>
      <c r="O3802" s="182" t="s">
        <v>280</v>
      </c>
      <c r="P3802" s="182" t="s">
        <v>280</v>
      </c>
      <c r="Q3802" t="s">
        <v>280</v>
      </c>
      <c r="R3802" t="s">
        <v>280</v>
      </c>
      <c r="S3802" t="s">
        <v>280</v>
      </c>
      <c r="T3802" t="s">
        <v>280</v>
      </c>
    </row>
    <row r="3803" spans="2:20">
      <c r="B3803" t="s">
        <v>280</v>
      </c>
      <c r="C3803" t="s">
        <v>280</v>
      </c>
      <c r="D3803" t="s">
        <v>280</v>
      </c>
      <c r="E3803" t="s">
        <v>280</v>
      </c>
      <c r="F3803" t="s">
        <v>280</v>
      </c>
      <c r="G3803" t="s">
        <v>280</v>
      </c>
      <c r="H3803" t="s">
        <v>280</v>
      </c>
      <c r="I3803" t="s">
        <v>280</v>
      </c>
      <c r="J3803" t="s">
        <v>280</v>
      </c>
      <c r="K3803" t="s">
        <v>280</v>
      </c>
      <c r="L3803" t="s">
        <v>280</v>
      </c>
      <c r="M3803" t="s">
        <v>280</v>
      </c>
      <c r="N3803" t="s">
        <v>280</v>
      </c>
      <c r="O3803" s="182" t="s">
        <v>280</v>
      </c>
      <c r="P3803" s="182" t="s">
        <v>280</v>
      </c>
      <c r="Q3803" t="s">
        <v>280</v>
      </c>
      <c r="R3803" t="s">
        <v>280</v>
      </c>
      <c r="S3803" t="s">
        <v>280</v>
      </c>
      <c r="T3803" t="s">
        <v>280</v>
      </c>
    </row>
    <row r="3804" spans="2:20">
      <c r="B3804" t="s">
        <v>280</v>
      </c>
      <c r="C3804" t="s">
        <v>280</v>
      </c>
      <c r="D3804" t="s">
        <v>280</v>
      </c>
      <c r="E3804" t="s">
        <v>280</v>
      </c>
      <c r="F3804" t="s">
        <v>280</v>
      </c>
      <c r="G3804" t="s">
        <v>280</v>
      </c>
      <c r="H3804" t="s">
        <v>280</v>
      </c>
      <c r="I3804" t="s">
        <v>280</v>
      </c>
      <c r="J3804" t="s">
        <v>280</v>
      </c>
      <c r="K3804" t="s">
        <v>280</v>
      </c>
      <c r="L3804" t="s">
        <v>280</v>
      </c>
      <c r="M3804" t="s">
        <v>280</v>
      </c>
      <c r="N3804" t="s">
        <v>280</v>
      </c>
      <c r="O3804" s="182" t="s">
        <v>280</v>
      </c>
      <c r="P3804" s="182" t="s">
        <v>280</v>
      </c>
      <c r="Q3804" t="s">
        <v>280</v>
      </c>
      <c r="R3804" t="s">
        <v>280</v>
      </c>
      <c r="S3804" t="s">
        <v>280</v>
      </c>
      <c r="T3804" t="s">
        <v>280</v>
      </c>
    </row>
    <row r="3805" spans="2:20">
      <c r="B3805" t="s">
        <v>280</v>
      </c>
      <c r="C3805" t="s">
        <v>280</v>
      </c>
      <c r="D3805" t="s">
        <v>280</v>
      </c>
      <c r="E3805" t="s">
        <v>280</v>
      </c>
      <c r="F3805" t="s">
        <v>280</v>
      </c>
      <c r="G3805" t="s">
        <v>280</v>
      </c>
      <c r="H3805" t="s">
        <v>280</v>
      </c>
      <c r="I3805" t="s">
        <v>280</v>
      </c>
      <c r="J3805" t="s">
        <v>280</v>
      </c>
      <c r="K3805" t="s">
        <v>280</v>
      </c>
      <c r="L3805" t="s">
        <v>280</v>
      </c>
      <c r="M3805" t="s">
        <v>280</v>
      </c>
      <c r="N3805" t="s">
        <v>280</v>
      </c>
      <c r="O3805" s="182" t="s">
        <v>280</v>
      </c>
      <c r="P3805" s="182" t="s">
        <v>280</v>
      </c>
      <c r="Q3805" t="s">
        <v>280</v>
      </c>
      <c r="R3805" t="s">
        <v>280</v>
      </c>
      <c r="S3805" t="s">
        <v>280</v>
      </c>
      <c r="T3805" t="s">
        <v>280</v>
      </c>
    </row>
    <row r="3806" spans="2:20">
      <c r="B3806" t="s">
        <v>280</v>
      </c>
      <c r="C3806" t="s">
        <v>280</v>
      </c>
      <c r="D3806" t="s">
        <v>280</v>
      </c>
      <c r="E3806" t="s">
        <v>280</v>
      </c>
      <c r="F3806" t="s">
        <v>280</v>
      </c>
      <c r="G3806" t="s">
        <v>280</v>
      </c>
      <c r="H3806" t="s">
        <v>280</v>
      </c>
      <c r="I3806" t="s">
        <v>280</v>
      </c>
      <c r="J3806" t="s">
        <v>280</v>
      </c>
      <c r="K3806" t="s">
        <v>280</v>
      </c>
      <c r="L3806" t="s">
        <v>280</v>
      </c>
      <c r="M3806" t="s">
        <v>280</v>
      </c>
      <c r="N3806" t="s">
        <v>280</v>
      </c>
      <c r="O3806" s="182" t="s">
        <v>280</v>
      </c>
      <c r="P3806" s="182" t="s">
        <v>280</v>
      </c>
      <c r="Q3806" t="s">
        <v>280</v>
      </c>
      <c r="R3806" t="s">
        <v>280</v>
      </c>
      <c r="S3806" t="s">
        <v>280</v>
      </c>
      <c r="T3806" t="s">
        <v>280</v>
      </c>
    </row>
    <row r="3807" spans="2:20">
      <c r="B3807" t="s">
        <v>280</v>
      </c>
      <c r="C3807" t="s">
        <v>280</v>
      </c>
      <c r="D3807" t="s">
        <v>280</v>
      </c>
      <c r="E3807" t="s">
        <v>280</v>
      </c>
      <c r="F3807" t="s">
        <v>280</v>
      </c>
      <c r="G3807" t="s">
        <v>280</v>
      </c>
      <c r="H3807" t="s">
        <v>280</v>
      </c>
      <c r="I3807" t="s">
        <v>280</v>
      </c>
      <c r="J3807" t="s">
        <v>280</v>
      </c>
      <c r="K3807" t="s">
        <v>280</v>
      </c>
      <c r="L3807" t="s">
        <v>280</v>
      </c>
      <c r="M3807" t="s">
        <v>280</v>
      </c>
      <c r="N3807" t="s">
        <v>280</v>
      </c>
      <c r="O3807" s="182" t="s">
        <v>280</v>
      </c>
      <c r="P3807" s="182" t="s">
        <v>280</v>
      </c>
      <c r="Q3807" t="s">
        <v>280</v>
      </c>
      <c r="R3807" t="s">
        <v>280</v>
      </c>
      <c r="S3807" t="s">
        <v>280</v>
      </c>
      <c r="T3807" t="s">
        <v>280</v>
      </c>
    </row>
    <row r="3808" spans="2:20">
      <c r="B3808" t="s">
        <v>280</v>
      </c>
      <c r="C3808" t="s">
        <v>280</v>
      </c>
      <c r="D3808" t="s">
        <v>280</v>
      </c>
      <c r="E3808" t="s">
        <v>280</v>
      </c>
      <c r="F3808" t="s">
        <v>280</v>
      </c>
      <c r="G3808" t="s">
        <v>280</v>
      </c>
      <c r="H3808" t="s">
        <v>280</v>
      </c>
      <c r="I3808" t="s">
        <v>280</v>
      </c>
      <c r="J3808" t="s">
        <v>280</v>
      </c>
      <c r="K3808" t="s">
        <v>280</v>
      </c>
      <c r="L3808" t="s">
        <v>280</v>
      </c>
      <c r="M3808" t="s">
        <v>280</v>
      </c>
      <c r="N3808" t="s">
        <v>280</v>
      </c>
      <c r="O3808" s="182" t="s">
        <v>280</v>
      </c>
      <c r="P3808" s="182" t="s">
        <v>280</v>
      </c>
      <c r="Q3808" t="s">
        <v>280</v>
      </c>
      <c r="R3808" t="s">
        <v>280</v>
      </c>
      <c r="S3808" t="s">
        <v>280</v>
      </c>
      <c r="T3808" t="s">
        <v>280</v>
      </c>
    </row>
    <row r="3809" spans="2:20">
      <c r="B3809" t="s">
        <v>280</v>
      </c>
      <c r="C3809" t="s">
        <v>280</v>
      </c>
      <c r="D3809" t="s">
        <v>280</v>
      </c>
      <c r="E3809" t="s">
        <v>280</v>
      </c>
      <c r="F3809" t="s">
        <v>280</v>
      </c>
      <c r="G3809" t="s">
        <v>280</v>
      </c>
      <c r="H3809" t="s">
        <v>280</v>
      </c>
      <c r="I3809" t="s">
        <v>280</v>
      </c>
      <c r="J3809" t="s">
        <v>280</v>
      </c>
      <c r="K3809" t="s">
        <v>280</v>
      </c>
      <c r="L3809" t="s">
        <v>280</v>
      </c>
      <c r="M3809" t="s">
        <v>280</v>
      </c>
      <c r="N3809" t="s">
        <v>280</v>
      </c>
      <c r="O3809" s="182" t="s">
        <v>280</v>
      </c>
      <c r="P3809" s="182" t="s">
        <v>280</v>
      </c>
      <c r="Q3809" t="s">
        <v>280</v>
      </c>
      <c r="R3809" t="s">
        <v>280</v>
      </c>
      <c r="S3809" t="s">
        <v>280</v>
      </c>
      <c r="T3809" t="s">
        <v>280</v>
      </c>
    </row>
    <row r="3810" spans="2:20">
      <c r="B3810" t="s">
        <v>280</v>
      </c>
      <c r="C3810" t="s">
        <v>280</v>
      </c>
      <c r="D3810" t="s">
        <v>280</v>
      </c>
      <c r="E3810" t="s">
        <v>280</v>
      </c>
      <c r="F3810" t="s">
        <v>280</v>
      </c>
      <c r="G3810" t="s">
        <v>280</v>
      </c>
      <c r="H3810" t="s">
        <v>280</v>
      </c>
      <c r="I3810" t="s">
        <v>280</v>
      </c>
      <c r="J3810" t="s">
        <v>280</v>
      </c>
      <c r="K3810" t="s">
        <v>280</v>
      </c>
      <c r="L3810" t="s">
        <v>280</v>
      </c>
      <c r="M3810" t="s">
        <v>280</v>
      </c>
      <c r="N3810" t="s">
        <v>280</v>
      </c>
      <c r="O3810" s="182" t="s">
        <v>280</v>
      </c>
      <c r="P3810" s="182" t="s">
        <v>280</v>
      </c>
      <c r="Q3810" t="s">
        <v>280</v>
      </c>
      <c r="R3810" t="s">
        <v>280</v>
      </c>
      <c r="S3810" t="s">
        <v>280</v>
      </c>
      <c r="T3810" t="s">
        <v>280</v>
      </c>
    </row>
    <row r="3811" spans="2:20">
      <c r="B3811" t="s">
        <v>280</v>
      </c>
      <c r="C3811" t="s">
        <v>280</v>
      </c>
      <c r="D3811" t="s">
        <v>280</v>
      </c>
      <c r="E3811" t="s">
        <v>280</v>
      </c>
      <c r="F3811" t="s">
        <v>280</v>
      </c>
      <c r="G3811" t="s">
        <v>280</v>
      </c>
      <c r="H3811" t="s">
        <v>280</v>
      </c>
      <c r="I3811" t="s">
        <v>280</v>
      </c>
      <c r="J3811" t="s">
        <v>280</v>
      </c>
      <c r="K3811" t="s">
        <v>280</v>
      </c>
      <c r="L3811" t="s">
        <v>280</v>
      </c>
      <c r="M3811" t="s">
        <v>280</v>
      </c>
      <c r="N3811" t="s">
        <v>280</v>
      </c>
      <c r="O3811" s="182" t="s">
        <v>280</v>
      </c>
      <c r="P3811" s="182" t="s">
        <v>280</v>
      </c>
      <c r="Q3811" t="s">
        <v>280</v>
      </c>
      <c r="R3811" t="s">
        <v>280</v>
      </c>
      <c r="S3811" t="s">
        <v>280</v>
      </c>
      <c r="T3811" t="s">
        <v>280</v>
      </c>
    </row>
    <row r="3812" spans="2:20">
      <c r="B3812" t="s">
        <v>280</v>
      </c>
      <c r="C3812" t="s">
        <v>280</v>
      </c>
      <c r="D3812" t="s">
        <v>280</v>
      </c>
      <c r="E3812" t="s">
        <v>280</v>
      </c>
      <c r="F3812" t="s">
        <v>280</v>
      </c>
      <c r="G3812" t="s">
        <v>280</v>
      </c>
      <c r="H3812" t="s">
        <v>280</v>
      </c>
      <c r="I3812" t="s">
        <v>280</v>
      </c>
      <c r="J3812" t="s">
        <v>280</v>
      </c>
      <c r="K3812" t="s">
        <v>280</v>
      </c>
      <c r="L3812" t="s">
        <v>280</v>
      </c>
      <c r="M3812" t="s">
        <v>280</v>
      </c>
      <c r="N3812" t="s">
        <v>280</v>
      </c>
      <c r="O3812" s="182" t="s">
        <v>280</v>
      </c>
      <c r="P3812" s="182" t="s">
        <v>280</v>
      </c>
      <c r="Q3812" t="s">
        <v>280</v>
      </c>
      <c r="R3812" t="s">
        <v>280</v>
      </c>
      <c r="S3812" t="s">
        <v>280</v>
      </c>
      <c r="T3812" t="s">
        <v>280</v>
      </c>
    </row>
    <row r="3813" spans="2:20">
      <c r="B3813" t="s">
        <v>280</v>
      </c>
      <c r="C3813" t="s">
        <v>280</v>
      </c>
      <c r="D3813" t="s">
        <v>280</v>
      </c>
      <c r="E3813" t="s">
        <v>280</v>
      </c>
      <c r="F3813" t="s">
        <v>280</v>
      </c>
      <c r="G3813" t="s">
        <v>280</v>
      </c>
      <c r="H3813" t="s">
        <v>280</v>
      </c>
      <c r="I3813" t="s">
        <v>280</v>
      </c>
      <c r="J3813" t="s">
        <v>280</v>
      </c>
      <c r="K3813" t="s">
        <v>280</v>
      </c>
      <c r="L3813" t="s">
        <v>280</v>
      </c>
      <c r="M3813" t="s">
        <v>280</v>
      </c>
      <c r="N3813" t="s">
        <v>280</v>
      </c>
      <c r="O3813" s="182" t="s">
        <v>280</v>
      </c>
      <c r="P3813" s="182" t="s">
        <v>280</v>
      </c>
      <c r="Q3813" t="s">
        <v>280</v>
      </c>
      <c r="R3813" t="s">
        <v>280</v>
      </c>
      <c r="S3813" t="s">
        <v>280</v>
      </c>
      <c r="T3813" t="s">
        <v>280</v>
      </c>
    </row>
    <row r="3814" spans="2:20">
      <c r="B3814" t="s">
        <v>280</v>
      </c>
      <c r="C3814" t="s">
        <v>280</v>
      </c>
      <c r="D3814" t="s">
        <v>280</v>
      </c>
      <c r="E3814" t="s">
        <v>280</v>
      </c>
      <c r="F3814" t="s">
        <v>280</v>
      </c>
      <c r="G3814" t="s">
        <v>280</v>
      </c>
      <c r="H3814" t="s">
        <v>280</v>
      </c>
      <c r="I3814" t="s">
        <v>280</v>
      </c>
      <c r="J3814" t="s">
        <v>280</v>
      </c>
      <c r="K3814" t="s">
        <v>280</v>
      </c>
      <c r="L3814" t="s">
        <v>280</v>
      </c>
      <c r="M3814" t="s">
        <v>280</v>
      </c>
      <c r="N3814" t="s">
        <v>280</v>
      </c>
      <c r="O3814" s="182" t="s">
        <v>280</v>
      </c>
      <c r="P3814" s="182" t="s">
        <v>280</v>
      </c>
      <c r="Q3814" t="s">
        <v>280</v>
      </c>
      <c r="R3814" t="s">
        <v>280</v>
      </c>
      <c r="S3814" t="s">
        <v>280</v>
      </c>
      <c r="T3814" t="s">
        <v>280</v>
      </c>
    </row>
    <row r="3815" spans="2:20">
      <c r="B3815" t="s">
        <v>280</v>
      </c>
      <c r="C3815" t="s">
        <v>280</v>
      </c>
      <c r="D3815" t="s">
        <v>280</v>
      </c>
      <c r="E3815" t="s">
        <v>280</v>
      </c>
      <c r="F3815" t="s">
        <v>280</v>
      </c>
      <c r="G3815" t="s">
        <v>280</v>
      </c>
      <c r="H3815" t="s">
        <v>280</v>
      </c>
      <c r="I3815" t="s">
        <v>280</v>
      </c>
      <c r="J3815" t="s">
        <v>280</v>
      </c>
      <c r="K3815" t="s">
        <v>280</v>
      </c>
      <c r="L3815" t="s">
        <v>280</v>
      </c>
      <c r="M3815" t="s">
        <v>280</v>
      </c>
      <c r="N3815" t="s">
        <v>280</v>
      </c>
      <c r="O3815" s="182" t="s">
        <v>280</v>
      </c>
      <c r="P3815" s="182" t="s">
        <v>280</v>
      </c>
      <c r="Q3815" t="s">
        <v>280</v>
      </c>
      <c r="R3815" t="s">
        <v>280</v>
      </c>
      <c r="S3815" t="s">
        <v>280</v>
      </c>
      <c r="T3815" t="s">
        <v>280</v>
      </c>
    </row>
    <row r="3816" spans="2:20">
      <c r="B3816" t="s">
        <v>280</v>
      </c>
      <c r="C3816" t="s">
        <v>280</v>
      </c>
      <c r="D3816" t="s">
        <v>280</v>
      </c>
      <c r="E3816" t="s">
        <v>280</v>
      </c>
      <c r="F3816" t="s">
        <v>280</v>
      </c>
      <c r="G3816" t="s">
        <v>280</v>
      </c>
      <c r="H3816" t="s">
        <v>280</v>
      </c>
      <c r="I3816" t="s">
        <v>280</v>
      </c>
      <c r="J3816" t="s">
        <v>280</v>
      </c>
      <c r="K3816" t="s">
        <v>280</v>
      </c>
      <c r="L3816" t="s">
        <v>280</v>
      </c>
      <c r="M3816" t="s">
        <v>280</v>
      </c>
      <c r="N3816" t="s">
        <v>280</v>
      </c>
      <c r="O3816" s="182" t="s">
        <v>280</v>
      </c>
      <c r="P3816" s="182" t="s">
        <v>280</v>
      </c>
      <c r="Q3816" t="s">
        <v>280</v>
      </c>
      <c r="R3816" t="s">
        <v>280</v>
      </c>
      <c r="S3816" t="s">
        <v>280</v>
      </c>
      <c r="T3816" t="s">
        <v>280</v>
      </c>
    </row>
    <row r="3817" spans="2:20">
      <c r="B3817" t="s">
        <v>280</v>
      </c>
      <c r="C3817" t="s">
        <v>280</v>
      </c>
      <c r="D3817" t="s">
        <v>280</v>
      </c>
      <c r="E3817" t="s">
        <v>280</v>
      </c>
      <c r="F3817" t="s">
        <v>280</v>
      </c>
      <c r="G3817" t="s">
        <v>280</v>
      </c>
      <c r="H3817" t="s">
        <v>280</v>
      </c>
      <c r="I3817" t="s">
        <v>280</v>
      </c>
      <c r="J3817" t="s">
        <v>280</v>
      </c>
      <c r="K3817" t="s">
        <v>280</v>
      </c>
      <c r="L3817" t="s">
        <v>280</v>
      </c>
      <c r="M3817" t="s">
        <v>280</v>
      </c>
      <c r="N3817" t="s">
        <v>280</v>
      </c>
      <c r="O3817" s="182" t="s">
        <v>280</v>
      </c>
      <c r="P3817" s="182" t="s">
        <v>280</v>
      </c>
      <c r="Q3817" t="s">
        <v>280</v>
      </c>
      <c r="R3817" t="s">
        <v>280</v>
      </c>
      <c r="S3817" t="s">
        <v>280</v>
      </c>
      <c r="T3817" t="s">
        <v>280</v>
      </c>
    </row>
    <row r="3818" spans="2:20">
      <c r="B3818" t="s">
        <v>280</v>
      </c>
      <c r="C3818" t="s">
        <v>280</v>
      </c>
      <c r="D3818" t="s">
        <v>280</v>
      </c>
      <c r="E3818" t="s">
        <v>280</v>
      </c>
      <c r="F3818" t="s">
        <v>280</v>
      </c>
      <c r="G3818" t="s">
        <v>280</v>
      </c>
      <c r="H3818" t="s">
        <v>280</v>
      </c>
      <c r="I3818" t="s">
        <v>280</v>
      </c>
      <c r="J3818" t="s">
        <v>280</v>
      </c>
      <c r="K3818" t="s">
        <v>280</v>
      </c>
      <c r="L3818" t="s">
        <v>280</v>
      </c>
      <c r="M3818" t="s">
        <v>280</v>
      </c>
      <c r="N3818" t="s">
        <v>280</v>
      </c>
      <c r="O3818" s="182" t="s">
        <v>280</v>
      </c>
      <c r="P3818" s="182" t="s">
        <v>280</v>
      </c>
      <c r="Q3818" t="s">
        <v>280</v>
      </c>
      <c r="R3818" t="s">
        <v>280</v>
      </c>
      <c r="S3818" t="s">
        <v>280</v>
      </c>
      <c r="T3818" t="s">
        <v>280</v>
      </c>
    </row>
    <row r="3819" spans="2:20">
      <c r="B3819" t="s">
        <v>280</v>
      </c>
      <c r="C3819" t="s">
        <v>280</v>
      </c>
      <c r="D3819" t="s">
        <v>280</v>
      </c>
      <c r="E3819" t="s">
        <v>280</v>
      </c>
      <c r="F3819" t="s">
        <v>280</v>
      </c>
      <c r="G3819" t="s">
        <v>280</v>
      </c>
      <c r="H3819" t="s">
        <v>280</v>
      </c>
      <c r="I3819" t="s">
        <v>280</v>
      </c>
      <c r="J3819" t="s">
        <v>280</v>
      </c>
      <c r="K3819" t="s">
        <v>280</v>
      </c>
      <c r="L3819" t="s">
        <v>280</v>
      </c>
      <c r="M3819" t="s">
        <v>280</v>
      </c>
      <c r="N3819" t="s">
        <v>280</v>
      </c>
      <c r="O3819" s="182" t="s">
        <v>280</v>
      </c>
      <c r="P3819" s="182" t="s">
        <v>280</v>
      </c>
      <c r="Q3819" t="s">
        <v>280</v>
      </c>
      <c r="R3819" t="s">
        <v>280</v>
      </c>
      <c r="S3819" t="s">
        <v>280</v>
      </c>
      <c r="T3819" t="s">
        <v>280</v>
      </c>
    </row>
    <row r="3820" spans="2:20">
      <c r="B3820" t="s">
        <v>280</v>
      </c>
      <c r="C3820" t="s">
        <v>280</v>
      </c>
      <c r="D3820" t="s">
        <v>280</v>
      </c>
      <c r="E3820" t="s">
        <v>280</v>
      </c>
      <c r="F3820" t="s">
        <v>280</v>
      </c>
      <c r="G3820" t="s">
        <v>280</v>
      </c>
      <c r="H3820" t="s">
        <v>280</v>
      </c>
      <c r="I3820" t="s">
        <v>280</v>
      </c>
      <c r="J3820" t="s">
        <v>280</v>
      </c>
      <c r="K3820" t="s">
        <v>280</v>
      </c>
      <c r="L3820" t="s">
        <v>280</v>
      </c>
      <c r="M3820" t="s">
        <v>280</v>
      </c>
      <c r="N3820" t="s">
        <v>280</v>
      </c>
      <c r="O3820" s="182" t="s">
        <v>280</v>
      </c>
      <c r="P3820" s="182" t="s">
        <v>280</v>
      </c>
      <c r="Q3820" t="s">
        <v>280</v>
      </c>
      <c r="R3820" t="s">
        <v>280</v>
      </c>
      <c r="S3820" t="s">
        <v>280</v>
      </c>
      <c r="T3820" t="s">
        <v>280</v>
      </c>
    </row>
    <row r="3821" spans="2:20">
      <c r="B3821" t="s">
        <v>280</v>
      </c>
      <c r="C3821" t="s">
        <v>280</v>
      </c>
      <c r="D3821" t="s">
        <v>280</v>
      </c>
      <c r="E3821" t="s">
        <v>280</v>
      </c>
      <c r="F3821" t="s">
        <v>280</v>
      </c>
      <c r="G3821" t="s">
        <v>280</v>
      </c>
      <c r="H3821" t="s">
        <v>280</v>
      </c>
      <c r="I3821" t="s">
        <v>280</v>
      </c>
      <c r="J3821" t="s">
        <v>280</v>
      </c>
      <c r="K3821" t="s">
        <v>280</v>
      </c>
      <c r="L3821" t="s">
        <v>280</v>
      </c>
      <c r="M3821" t="s">
        <v>280</v>
      </c>
      <c r="N3821" t="s">
        <v>280</v>
      </c>
      <c r="O3821" s="182" t="s">
        <v>280</v>
      </c>
      <c r="P3821" s="182" t="s">
        <v>280</v>
      </c>
      <c r="Q3821" t="s">
        <v>280</v>
      </c>
      <c r="R3821" t="s">
        <v>280</v>
      </c>
      <c r="S3821" t="s">
        <v>280</v>
      </c>
      <c r="T3821" t="s">
        <v>280</v>
      </c>
    </row>
    <row r="3822" spans="2:20">
      <c r="B3822" t="s">
        <v>280</v>
      </c>
      <c r="C3822" t="s">
        <v>280</v>
      </c>
      <c r="D3822" t="s">
        <v>280</v>
      </c>
      <c r="E3822" t="s">
        <v>280</v>
      </c>
      <c r="F3822" t="s">
        <v>280</v>
      </c>
      <c r="G3822" t="s">
        <v>280</v>
      </c>
      <c r="H3822" t="s">
        <v>280</v>
      </c>
      <c r="I3822" t="s">
        <v>280</v>
      </c>
      <c r="J3822" t="s">
        <v>280</v>
      </c>
      <c r="K3822" t="s">
        <v>280</v>
      </c>
      <c r="L3822" t="s">
        <v>280</v>
      </c>
      <c r="M3822" t="s">
        <v>280</v>
      </c>
      <c r="N3822" t="s">
        <v>280</v>
      </c>
      <c r="O3822" s="182" t="s">
        <v>280</v>
      </c>
      <c r="P3822" s="182" t="s">
        <v>280</v>
      </c>
      <c r="Q3822" t="s">
        <v>280</v>
      </c>
      <c r="R3822" t="s">
        <v>280</v>
      </c>
      <c r="S3822" t="s">
        <v>280</v>
      </c>
      <c r="T3822" t="s">
        <v>280</v>
      </c>
    </row>
    <row r="3823" spans="2:20">
      <c r="B3823" t="s">
        <v>280</v>
      </c>
      <c r="C3823" t="s">
        <v>280</v>
      </c>
      <c r="D3823" t="s">
        <v>280</v>
      </c>
      <c r="E3823" t="s">
        <v>280</v>
      </c>
      <c r="F3823" t="s">
        <v>280</v>
      </c>
      <c r="G3823" t="s">
        <v>280</v>
      </c>
      <c r="H3823" t="s">
        <v>280</v>
      </c>
      <c r="I3823" t="s">
        <v>280</v>
      </c>
      <c r="J3823" t="s">
        <v>280</v>
      </c>
      <c r="K3823" t="s">
        <v>280</v>
      </c>
      <c r="L3823" t="s">
        <v>280</v>
      </c>
      <c r="M3823" t="s">
        <v>280</v>
      </c>
      <c r="N3823" t="s">
        <v>280</v>
      </c>
      <c r="O3823" s="182" t="s">
        <v>280</v>
      </c>
      <c r="P3823" s="182" t="s">
        <v>280</v>
      </c>
      <c r="Q3823" t="s">
        <v>280</v>
      </c>
      <c r="R3823" t="s">
        <v>280</v>
      </c>
      <c r="S3823" t="s">
        <v>280</v>
      </c>
      <c r="T3823" t="s">
        <v>280</v>
      </c>
    </row>
    <row r="3824" spans="2:20">
      <c r="B3824" t="s">
        <v>280</v>
      </c>
      <c r="C3824" t="s">
        <v>280</v>
      </c>
      <c r="D3824" t="s">
        <v>280</v>
      </c>
      <c r="E3824" t="s">
        <v>280</v>
      </c>
      <c r="F3824" t="s">
        <v>280</v>
      </c>
      <c r="G3824" t="s">
        <v>280</v>
      </c>
      <c r="H3824" t="s">
        <v>280</v>
      </c>
      <c r="I3824" t="s">
        <v>280</v>
      </c>
      <c r="J3824" t="s">
        <v>280</v>
      </c>
      <c r="K3824" t="s">
        <v>280</v>
      </c>
      <c r="L3824" t="s">
        <v>280</v>
      </c>
      <c r="M3824" t="s">
        <v>280</v>
      </c>
      <c r="N3824" t="s">
        <v>280</v>
      </c>
      <c r="O3824" s="182" t="s">
        <v>280</v>
      </c>
      <c r="P3824" s="182" t="s">
        <v>280</v>
      </c>
      <c r="Q3824" t="s">
        <v>280</v>
      </c>
      <c r="R3824" t="s">
        <v>280</v>
      </c>
      <c r="S3824" t="s">
        <v>280</v>
      </c>
      <c r="T3824" t="s">
        <v>280</v>
      </c>
    </row>
    <row r="3825" spans="2:20">
      <c r="B3825" t="s">
        <v>280</v>
      </c>
      <c r="C3825" t="s">
        <v>280</v>
      </c>
      <c r="D3825" t="s">
        <v>280</v>
      </c>
      <c r="E3825" t="s">
        <v>280</v>
      </c>
      <c r="F3825" t="s">
        <v>280</v>
      </c>
      <c r="G3825" t="s">
        <v>280</v>
      </c>
      <c r="H3825" t="s">
        <v>280</v>
      </c>
      <c r="I3825" t="s">
        <v>280</v>
      </c>
      <c r="J3825" t="s">
        <v>280</v>
      </c>
      <c r="K3825" t="s">
        <v>280</v>
      </c>
      <c r="L3825" t="s">
        <v>280</v>
      </c>
      <c r="M3825" t="s">
        <v>280</v>
      </c>
      <c r="N3825" t="s">
        <v>280</v>
      </c>
      <c r="O3825" s="182" t="s">
        <v>280</v>
      </c>
      <c r="P3825" s="182" t="s">
        <v>280</v>
      </c>
      <c r="Q3825" t="s">
        <v>280</v>
      </c>
      <c r="R3825" t="s">
        <v>280</v>
      </c>
      <c r="S3825" t="s">
        <v>280</v>
      </c>
      <c r="T3825" t="s">
        <v>280</v>
      </c>
    </row>
    <row r="3826" spans="2:20">
      <c r="B3826" t="s">
        <v>280</v>
      </c>
      <c r="C3826" t="s">
        <v>280</v>
      </c>
      <c r="D3826" t="s">
        <v>280</v>
      </c>
      <c r="E3826" t="s">
        <v>280</v>
      </c>
      <c r="F3826" t="s">
        <v>280</v>
      </c>
      <c r="G3826" t="s">
        <v>280</v>
      </c>
      <c r="H3826" t="s">
        <v>280</v>
      </c>
      <c r="I3826" t="s">
        <v>280</v>
      </c>
      <c r="J3826" t="s">
        <v>280</v>
      </c>
      <c r="K3826" t="s">
        <v>280</v>
      </c>
      <c r="L3826" t="s">
        <v>280</v>
      </c>
      <c r="M3826" t="s">
        <v>280</v>
      </c>
      <c r="N3826" t="s">
        <v>280</v>
      </c>
      <c r="O3826" s="182" t="s">
        <v>280</v>
      </c>
      <c r="P3826" s="182" t="s">
        <v>280</v>
      </c>
      <c r="Q3826" t="s">
        <v>280</v>
      </c>
      <c r="R3826" t="s">
        <v>280</v>
      </c>
      <c r="S3826" t="s">
        <v>280</v>
      </c>
      <c r="T3826" t="s">
        <v>280</v>
      </c>
    </row>
    <row r="3827" spans="2:20">
      <c r="B3827" t="s">
        <v>280</v>
      </c>
      <c r="C3827" t="s">
        <v>280</v>
      </c>
      <c r="D3827" t="s">
        <v>280</v>
      </c>
      <c r="E3827" t="s">
        <v>280</v>
      </c>
      <c r="F3827" t="s">
        <v>280</v>
      </c>
      <c r="G3827" t="s">
        <v>280</v>
      </c>
      <c r="H3827" t="s">
        <v>280</v>
      </c>
      <c r="I3827" t="s">
        <v>280</v>
      </c>
      <c r="J3827" t="s">
        <v>280</v>
      </c>
      <c r="K3827" t="s">
        <v>280</v>
      </c>
      <c r="L3827" t="s">
        <v>280</v>
      </c>
      <c r="M3827" t="s">
        <v>280</v>
      </c>
      <c r="N3827" t="s">
        <v>280</v>
      </c>
      <c r="O3827" s="182" t="s">
        <v>280</v>
      </c>
      <c r="P3827" s="182" t="s">
        <v>280</v>
      </c>
      <c r="Q3827" t="s">
        <v>280</v>
      </c>
      <c r="R3827" t="s">
        <v>280</v>
      </c>
      <c r="S3827" t="s">
        <v>280</v>
      </c>
      <c r="T3827" t="s">
        <v>280</v>
      </c>
    </row>
    <row r="3828" spans="2:20">
      <c r="B3828" t="s">
        <v>280</v>
      </c>
      <c r="C3828" t="s">
        <v>280</v>
      </c>
      <c r="D3828" t="s">
        <v>280</v>
      </c>
      <c r="E3828" t="s">
        <v>280</v>
      </c>
      <c r="F3828" t="s">
        <v>280</v>
      </c>
      <c r="G3828" t="s">
        <v>280</v>
      </c>
      <c r="H3828" t="s">
        <v>280</v>
      </c>
      <c r="I3828" t="s">
        <v>280</v>
      </c>
      <c r="J3828" t="s">
        <v>280</v>
      </c>
      <c r="K3828" t="s">
        <v>280</v>
      </c>
      <c r="L3828" t="s">
        <v>280</v>
      </c>
      <c r="M3828" t="s">
        <v>280</v>
      </c>
      <c r="N3828" t="s">
        <v>280</v>
      </c>
      <c r="O3828" s="182" t="s">
        <v>280</v>
      </c>
      <c r="P3828" s="182" t="s">
        <v>280</v>
      </c>
      <c r="Q3828" t="s">
        <v>280</v>
      </c>
      <c r="R3828" t="s">
        <v>280</v>
      </c>
      <c r="S3828" t="s">
        <v>280</v>
      </c>
      <c r="T3828" t="s">
        <v>280</v>
      </c>
    </row>
    <row r="3829" spans="2:20">
      <c r="B3829" t="s">
        <v>280</v>
      </c>
      <c r="C3829" t="s">
        <v>280</v>
      </c>
      <c r="D3829" t="s">
        <v>280</v>
      </c>
      <c r="E3829" t="s">
        <v>280</v>
      </c>
      <c r="F3829" t="s">
        <v>280</v>
      </c>
      <c r="G3829" t="s">
        <v>280</v>
      </c>
      <c r="H3829" t="s">
        <v>280</v>
      </c>
      <c r="I3829" t="s">
        <v>280</v>
      </c>
      <c r="J3829" t="s">
        <v>280</v>
      </c>
      <c r="K3829" t="s">
        <v>280</v>
      </c>
      <c r="L3829" t="s">
        <v>280</v>
      </c>
      <c r="M3829" t="s">
        <v>280</v>
      </c>
      <c r="N3829" t="s">
        <v>280</v>
      </c>
      <c r="O3829" s="182" t="s">
        <v>280</v>
      </c>
      <c r="P3829" s="182" t="s">
        <v>280</v>
      </c>
      <c r="Q3829" t="s">
        <v>280</v>
      </c>
      <c r="R3829" t="s">
        <v>280</v>
      </c>
      <c r="S3829" t="s">
        <v>280</v>
      </c>
      <c r="T3829" t="s">
        <v>280</v>
      </c>
    </row>
    <row r="3830" spans="2:20">
      <c r="B3830" t="s">
        <v>280</v>
      </c>
      <c r="C3830" t="s">
        <v>280</v>
      </c>
      <c r="D3830" t="s">
        <v>280</v>
      </c>
      <c r="E3830" t="s">
        <v>280</v>
      </c>
      <c r="F3830" t="s">
        <v>280</v>
      </c>
      <c r="G3830" t="s">
        <v>280</v>
      </c>
      <c r="H3830" t="s">
        <v>280</v>
      </c>
      <c r="I3830" t="s">
        <v>280</v>
      </c>
      <c r="J3830" t="s">
        <v>280</v>
      </c>
      <c r="K3830" t="s">
        <v>280</v>
      </c>
      <c r="L3830" t="s">
        <v>280</v>
      </c>
      <c r="M3830" t="s">
        <v>280</v>
      </c>
      <c r="N3830" t="s">
        <v>280</v>
      </c>
      <c r="O3830" s="182" t="s">
        <v>280</v>
      </c>
      <c r="P3830" s="182" t="s">
        <v>280</v>
      </c>
      <c r="Q3830" t="s">
        <v>280</v>
      </c>
      <c r="R3830" t="s">
        <v>280</v>
      </c>
      <c r="S3830" t="s">
        <v>280</v>
      </c>
      <c r="T3830" t="s">
        <v>280</v>
      </c>
    </row>
    <row r="3831" spans="2:20">
      <c r="B3831" t="s">
        <v>280</v>
      </c>
      <c r="C3831" t="s">
        <v>280</v>
      </c>
      <c r="D3831" t="s">
        <v>280</v>
      </c>
      <c r="E3831" t="s">
        <v>280</v>
      </c>
      <c r="F3831" t="s">
        <v>280</v>
      </c>
      <c r="G3831" t="s">
        <v>280</v>
      </c>
      <c r="H3831" t="s">
        <v>280</v>
      </c>
      <c r="I3831" t="s">
        <v>280</v>
      </c>
      <c r="J3831" t="s">
        <v>280</v>
      </c>
      <c r="K3831" t="s">
        <v>280</v>
      </c>
      <c r="L3831" t="s">
        <v>280</v>
      </c>
      <c r="M3831" t="s">
        <v>280</v>
      </c>
      <c r="N3831" t="s">
        <v>280</v>
      </c>
      <c r="O3831" s="182" t="s">
        <v>280</v>
      </c>
      <c r="P3831" s="182" t="s">
        <v>280</v>
      </c>
      <c r="Q3831" t="s">
        <v>280</v>
      </c>
      <c r="R3831" t="s">
        <v>280</v>
      </c>
      <c r="S3831" t="s">
        <v>280</v>
      </c>
      <c r="T3831" t="s">
        <v>280</v>
      </c>
    </row>
    <row r="3832" spans="2:20">
      <c r="B3832" t="s">
        <v>280</v>
      </c>
      <c r="C3832" t="s">
        <v>280</v>
      </c>
      <c r="D3832" t="s">
        <v>280</v>
      </c>
      <c r="E3832" t="s">
        <v>280</v>
      </c>
      <c r="F3832" t="s">
        <v>280</v>
      </c>
      <c r="G3832" t="s">
        <v>280</v>
      </c>
      <c r="H3832" t="s">
        <v>280</v>
      </c>
      <c r="I3832" t="s">
        <v>280</v>
      </c>
      <c r="J3832" t="s">
        <v>280</v>
      </c>
      <c r="K3832" t="s">
        <v>280</v>
      </c>
      <c r="L3832" t="s">
        <v>280</v>
      </c>
      <c r="M3832" t="s">
        <v>280</v>
      </c>
      <c r="N3832" t="s">
        <v>280</v>
      </c>
      <c r="O3832" s="182" t="s">
        <v>280</v>
      </c>
      <c r="P3832" s="182" t="s">
        <v>280</v>
      </c>
      <c r="Q3832" t="s">
        <v>280</v>
      </c>
      <c r="R3832" t="s">
        <v>280</v>
      </c>
      <c r="S3832" t="s">
        <v>280</v>
      </c>
      <c r="T3832" t="s">
        <v>280</v>
      </c>
    </row>
    <row r="3833" spans="2:20">
      <c r="B3833" t="s">
        <v>280</v>
      </c>
      <c r="C3833" t="s">
        <v>280</v>
      </c>
      <c r="D3833" t="s">
        <v>280</v>
      </c>
      <c r="E3833" t="s">
        <v>280</v>
      </c>
      <c r="F3833" t="s">
        <v>280</v>
      </c>
      <c r="G3833" t="s">
        <v>280</v>
      </c>
      <c r="H3833" t="s">
        <v>280</v>
      </c>
      <c r="I3833" t="s">
        <v>280</v>
      </c>
      <c r="J3833" t="s">
        <v>280</v>
      </c>
      <c r="K3833" t="s">
        <v>280</v>
      </c>
      <c r="L3833" t="s">
        <v>280</v>
      </c>
      <c r="M3833" t="s">
        <v>280</v>
      </c>
      <c r="N3833" t="s">
        <v>280</v>
      </c>
      <c r="O3833" s="182" t="s">
        <v>280</v>
      </c>
      <c r="P3833" s="182" t="s">
        <v>280</v>
      </c>
      <c r="Q3833" t="s">
        <v>280</v>
      </c>
      <c r="R3833" t="s">
        <v>280</v>
      </c>
      <c r="S3833" t="s">
        <v>280</v>
      </c>
      <c r="T3833" t="s">
        <v>280</v>
      </c>
    </row>
    <row r="3834" spans="2:20">
      <c r="B3834" t="s">
        <v>280</v>
      </c>
      <c r="C3834" t="s">
        <v>280</v>
      </c>
      <c r="D3834" t="s">
        <v>280</v>
      </c>
      <c r="E3834" t="s">
        <v>280</v>
      </c>
      <c r="F3834" t="s">
        <v>280</v>
      </c>
      <c r="G3834" t="s">
        <v>280</v>
      </c>
      <c r="H3834" t="s">
        <v>280</v>
      </c>
      <c r="I3834" t="s">
        <v>280</v>
      </c>
      <c r="J3834" t="s">
        <v>280</v>
      </c>
      <c r="K3834" t="s">
        <v>280</v>
      </c>
      <c r="L3834" t="s">
        <v>280</v>
      </c>
      <c r="M3834" t="s">
        <v>280</v>
      </c>
      <c r="N3834" t="s">
        <v>280</v>
      </c>
      <c r="O3834" s="182" t="s">
        <v>280</v>
      </c>
      <c r="P3834" s="182" t="s">
        <v>280</v>
      </c>
      <c r="Q3834" t="s">
        <v>280</v>
      </c>
      <c r="R3834" t="s">
        <v>280</v>
      </c>
      <c r="S3834" t="s">
        <v>280</v>
      </c>
      <c r="T3834" t="s">
        <v>280</v>
      </c>
    </row>
    <row r="3835" spans="2:20">
      <c r="B3835" t="s">
        <v>280</v>
      </c>
      <c r="C3835" t="s">
        <v>280</v>
      </c>
      <c r="D3835" t="s">
        <v>280</v>
      </c>
      <c r="E3835" t="s">
        <v>280</v>
      </c>
      <c r="F3835" t="s">
        <v>280</v>
      </c>
      <c r="G3835" t="s">
        <v>280</v>
      </c>
      <c r="H3835" t="s">
        <v>280</v>
      </c>
      <c r="I3835" t="s">
        <v>280</v>
      </c>
      <c r="J3835" t="s">
        <v>280</v>
      </c>
      <c r="K3835" t="s">
        <v>280</v>
      </c>
      <c r="L3835" t="s">
        <v>280</v>
      </c>
      <c r="M3835" t="s">
        <v>280</v>
      </c>
      <c r="N3835" t="s">
        <v>280</v>
      </c>
      <c r="O3835" s="182" t="s">
        <v>280</v>
      </c>
      <c r="P3835" s="182" t="s">
        <v>280</v>
      </c>
      <c r="Q3835" t="s">
        <v>280</v>
      </c>
      <c r="R3835" t="s">
        <v>280</v>
      </c>
      <c r="S3835" t="s">
        <v>280</v>
      </c>
      <c r="T3835" t="s">
        <v>280</v>
      </c>
    </row>
    <row r="3836" spans="2:20">
      <c r="B3836" t="s">
        <v>280</v>
      </c>
      <c r="C3836" t="s">
        <v>280</v>
      </c>
      <c r="D3836" t="s">
        <v>280</v>
      </c>
      <c r="E3836" t="s">
        <v>280</v>
      </c>
      <c r="F3836" t="s">
        <v>280</v>
      </c>
      <c r="G3836" t="s">
        <v>280</v>
      </c>
      <c r="H3836" t="s">
        <v>280</v>
      </c>
      <c r="I3836" t="s">
        <v>280</v>
      </c>
      <c r="J3836" t="s">
        <v>280</v>
      </c>
      <c r="K3836" t="s">
        <v>280</v>
      </c>
      <c r="L3836" t="s">
        <v>280</v>
      </c>
      <c r="M3836" t="s">
        <v>280</v>
      </c>
      <c r="N3836" t="s">
        <v>280</v>
      </c>
      <c r="O3836" s="182" t="s">
        <v>280</v>
      </c>
      <c r="P3836" s="182" t="s">
        <v>280</v>
      </c>
      <c r="Q3836" t="s">
        <v>280</v>
      </c>
      <c r="R3836" t="s">
        <v>280</v>
      </c>
      <c r="S3836" t="s">
        <v>280</v>
      </c>
      <c r="T3836" t="s">
        <v>280</v>
      </c>
    </row>
    <row r="3837" spans="2:20">
      <c r="B3837" t="s">
        <v>280</v>
      </c>
      <c r="C3837" t="s">
        <v>280</v>
      </c>
      <c r="D3837" t="s">
        <v>280</v>
      </c>
      <c r="E3837" t="s">
        <v>280</v>
      </c>
      <c r="F3837" t="s">
        <v>280</v>
      </c>
      <c r="G3837" t="s">
        <v>280</v>
      </c>
      <c r="H3837" t="s">
        <v>280</v>
      </c>
      <c r="I3837" t="s">
        <v>280</v>
      </c>
      <c r="J3837" t="s">
        <v>280</v>
      </c>
      <c r="K3837" t="s">
        <v>280</v>
      </c>
      <c r="L3837" t="s">
        <v>280</v>
      </c>
      <c r="M3837" t="s">
        <v>280</v>
      </c>
      <c r="N3837" t="s">
        <v>280</v>
      </c>
      <c r="O3837" s="182" t="s">
        <v>280</v>
      </c>
      <c r="P3837" s="182" t="s">
        <v>280</v>
      </c>
      <c r="Q3837" t="s">
        <v>280</v>
      </c>
      <c r="R3837" t="s">
        <v>280</v>
      </c>
      <c r="S3837" t="s">
        <v>280</v>
      </c>
      <c r="T3837" t="s">
        <v>280</v>
      </c>
    </row>
    <row r="3838" spans="2:20">
      <c r="B3838" t="s">
        <v>280</v>
      </c>
      <c r="C3838" t="s">
        <v>280</v>
      </c>
      <c r="D3838" t="s">
        <v>280</v>
      </c>
      <c r="E3838" t="s">
        <v>280</v>
      </c>
      <c r="F3838" t="s">
        <v>280</v>
      </c>
      <c r="G3838" t="s">
        <v>280</v>
      </c>
      <c r="H3838" t="s">
        <v>280</v>
      </c>
      <c r="I3838" t="s">
        <v>280</v>
      </c>
      <c r="J3838" t="s">
        <v>280</v>
      </c>
      <c r="K3838" t="s">
        <v>280</v>
      </c>
      <c r="L3838" t="s">
        <v>280</v>
      </c>
      <c r="M3838" t="s">
        <v>280</v>
      </c>
      <c r="N3838" t="s">
        <v>280</v>
      </c>
      <c r="O3838" s="182" t="s">
        <v>280</v>
      </c>
      <c r="P3838" s="182" t="s">
        <v>280</v>
      </c>
      <c r="Q3838" t="s">
        <v>280</v>
      </c>
      <c r="R3838" t="s">
        <v>280</v>
      </c>
      <c r="S3838" t="s">
        <v>280</v>
      </c>
      <c r="T3838" t="s">
        <v>280</v>
      </c>
    </row>
    <row r="3839" spans="2:20">
      <c r="B3839" t="s">
        <v>280</v>
      </c>
      <c r="C3839" t="s">
        <v>280</v>
      </c>
      <c r="D3839" t="s">
        <v>280</v>
      </c>
      <c r="E3839" t="s">
        <v>280</v>
      </c>
      <c r="F3839" t="s">
        <v>280</v>
      </c>
      <c r="G3839" t="s">
        <v>280</v>
      </c>
      <c r="H3839" t="s">
        <v>280</v>
      </c>
      <c r="I3839" t="s">
        <v>280</v>
      </c>
      <c r="J3839" t="s">
        <v>280</v>
      </c>
      <c r="K3839" t="s">
        <v>280</v>
      </c>
      <c r="L3839" t="s">
        <v>280</v>
      </c>
      <c r="M3839" t="s">
        <v>280</v>
      </c>
      <c r="N3839" t="s">
        <v>280</v>
      </c>
      <c r="O3839" s="182" t="s">
        <v>280</v>
      </c>
      <c r="P3839" s="182" t="s">
        <v>280</v>
      </c>
      <c r="Q3839" t="s">
        <v>280</v>
      </c>
      <c r="R3839" t="s">
        <v>280</v>
      </c>
      <c r="S3839" t="s">
        <v>280</v>
      </c>
      <c r="T3839" t="s">
        <v>280</v>
      </c>
    </row>
    <row r="3840" spans="2:20">
      <c r="B3840" t="s">
        <v>280</v>
      </c>
      <c r="C3840" t="s">
        <v>280</v>
      </c>
      <c r="D3840" t="s">
        <v>280</v>
      </c>
      <c r="E3840" t="s">
        <v>280</v>
      </c>
      <c r="F3840" t="s">
        <v>280</v>
      </c>
      <c r="G3840" t="s">
        <v>280</v>
      </c>
      <c r="H3840" t="s">
        <v>280</v>
      </c>
      <c r="I3840" t="s">
        <v>280</v>
      </c>
      <c r="J3840" t="s">
        <v>280</v>
      </c>
      <c r="K3840" t="s">
        <v>280</v>
      </c>
      <c r="L3840" t="s">
        <v>280</v>
      </c>
      <c r="M3840" t="s">
        <v>280</v>
      </c>
      <c r="N3840" t="s">
        <v>280</v>
      </c>
      <c r="O3840" s="182" t="s">
        <v>280</v>
      </c>
      <c r="P3840" s="182" t="s">
        <v>280</v>
      </c>
      <c r="Q3840" t="s">
        <v>280</v>
      </c>
      <c r="R3840" t="s">
        <v>280</v>
      </c>
      <c r="S3840" t="s">
        <v>280</v>
      </c>
      <c r="T3840" t="s">
        <v>280</v>
      </c>
    </row>
    <row r="3841" spans="2:20">
      <c r="B3841" t="s">
        <v>280</v>
      </c>
      <c r="C3841" t="s">
        <v>280</v>
      </c>
      <c r="D3841" t="s">
        <v>280</v>
      </c>
      <c r="E3841" t="s">
        <v>280</v>
      </c>
      <c r="F3841" t="s">
        <v>280</v>
      </c>
      <c r="G3841" t="s">
        <v>280</v>
      </c>
      <c r="H3841" t="s">
        <v>280</v>
      </c>
      <c r="I3841" t="s">
        <v>280</v>
      </c>
      <c r="J3841" t="s">
        <v>280</v>
      </c>
      <c r="K3841" t="s">
        <v>280</v>
      </c>
      <c r="L3841" t="s">
        <v>280</v>
      </c>
      <c r="M3841" t="s">
        <v>280</v>
      </c>
      <c r="N3841" t="s">
        <v>280</v>
      </c>
      <c r="O3841" s="182" t="s">
        <v>280</v>
      </c>
      <c r="P3841" s="182" t="s">
        <v>280</v>
      </c>
      <c r="Q3841" t="s">
        <v>280</v>
      </c>
      <c r="R3841" t="s">
        <v>280</v>
      </c>
      <c r="S3841" t="s">
        <v>280</v>
      </c>
      <c r="T3841" t="s">
        <v>280</v>
      </c>
    </row>
    <row r="3842" spans="2:20">
      <c r="B3842" t="s">
        <v>280</v>
      </c>
      <c r="C3842" t="s">
        <v>280</v>
      </c>
      <c r="D3842" t="s">
        <v>280</v>
      </c>
      <c r="E3842" t="s">
        <v>280</v>
      </c>
      <c r="F3842" t="s">
        <v>280</v>
      </c>
      <c r="G3842" t="s">
        <v>280</v>
      </c>
      <c r="H3842" t="s">
        <v>280</v>
      </c>
      <c r="I3842" t="s">
        <v>280</v>
      </c>
      <c r="J3842" t="s">
        <v>280</v>
      </c>
      <c r="K3842" t="s">
        <v>280</v>
      </c>
      <c r="L3842" t="s">
        <v>280</v>
      </c>
      <c r="M3842" t="s">
        <v>280</v>
      </c>
      <c r="N3842" t="s">
        <v>280</v>
      </c>
      <c r="O3842" s="182" t="s">
        <v>280</v>
      </c>
      <c r="P3842" s="182" t="s">
        <v>280</v>
      </c>
      <c r="Q3842" t="s">
        <v>280</v>
      </c>
      <c r="R3842" t="s">
        <v>280</v>
      </c>
      <c r="S3842" t="s">
        <v>280</v>
      </c>
      <c r="T3842" t="s">
        <v>280</v>
      </c>
    </row>
    <row r="3843" spans="2:20">
      <c r="B3843" t="s">
        <v>280</v>
      </c>
      <c r="C3843" t="s">
        <v>280</v>
      </c>
      <c r="D3843" t="s">
        <v>280</v>
      </c>
      <c r="E3843" t="s">
        <v>280</v>
      </c>
      <c r="F3843" t="s">
        <v>280</v>
      </c>
      <c r="G3843" t="s">
        <v>280</v>
      </c>
      <c r="H3843" t="s">
        <v>280</v>
      </c>
      <c r="I3843" t="s">
        <v>280</v>
      </c>
      <c r="J3843" t="s">
        <v>280</v>
      </c>
      <c r="K3843" t="s">
        <v>280</v>
      </c>
      <c r="L3843" t="s">
        <v>280</v>
      </c>
      <c r="M3843" t="s">
        <v>280</v>
      </c>
      <c r="N3843" t="s">
        <v>280</v>
      </c>
      <c r="O3843" s="182" t="s">
        <v>280</v>
      </c>
      <c r="P3843" s="182" t="s">
        <v>280</v>
      </c>
      <c r="Q3843" t="s">
        <v>280</v>
      </c>
      <c r="R3843" t="s">
        <v>280</v>
      </c>
      <c r="S3843" t="s">
        <v>280</v>
      </c>
      <c r="T3843" t="s">
        <v>280</v>
      </c>
    </row>
    <row r="3844" spans="2:20">
      <c r="B3844" t="s">
        <v>280</v>
      </c>
      <c r="C3844" t="s">
        <v>280</v>
      </c>
      <c r="D3844" t="s">
        <v>280</v>
      </c>
      <c r="E3844" t="s">
        <v>280</v>
      </c>
      <c r="F3844" t="s">
        <v>280</v>
      </c>
      <c r="G3844" t="s">
        <v>280</v>
      </c>
      <c r="H3844" t="s">
        <v>280</v>
      </c>
      <c r="I3844" t="s">
        <v>280</v>
      </c>
      <c r="J3844" t="s">
        <v>280</v>
      </c>
      <c r="K3844" t="s">
        <v>280</v>
      </c>
      <c r="L3844" t="s">
        <v>280</v>
      </c>
      <c r="M3844" t="s">
        <v>280</v>
      </c>
      <c r="N3844" t="s">
        <v>280</v>
      </c>
      <c r="O3844" s="182" t="s">
        <v>280</v>
      </c>
      <c r="P3844" s="182" t="s">
        <v>280</v>
      </c>
      <c r="Q3844" t="s">
        <v>280</v>
      </c>
      <c r="R3844" t="s">
        <v>280</v>
      </c>
      <c r="S3844" t="s">
        <v>280</v>
      </c>
      <c r="T3844" t="s">
        <v>280</v>
      </c>
    </row>
    <row r="3845" spans="2:20">
      <c r="B3845" t="s">
        <v>280</v>
      </c>
      <c r="C3845" t="s">
        <v>280</v>
      </c>
      <c r="D3845" t="s">
        <v>280</v>
      </c>
      <c r="E3845" t="s">
        <v>280</v>
      </c>
      <c r="F3845" t="s">
        <v>280</v>
      </c>
      <c r="G3845" t="s">
        <v>280</v>
      </c>
      <c r="H3845" t="s">
        <v>280</v>
      </c>
      <c r="I3845" t="s">
        <v>280</v>
      </c>
      <c r="J3845" t="s">
        <v>280</v>
      </c>
      <c r="K3845" t="s">
        <v>280</v>
      </c>
      <c r="L3845" t="s">
        <v>280</v>
      </c>
      <c r="M3845" t="s">
        <v>280</v>
      </c>
      <c r="N3845" t="s">
        <v>280</v>
      </c>
      <c r="O3845" s="182" t="s">
        <v>280</v>
      </c>
      <c r="P3845" s="182" t="s">
        <v>280</v>
      </c>
      <c r="Q3845" t="s">
        <v>280</v>
      </c>
      <c r="R3845" t="s">
        <v>280</v>
      </c>
      <c r="S3845" t="s">
        <v>280</v>
      </c>
      <c r="T3845" t="s">
        <v>280</v>
      </c>
    </row>
    <row r="3846" spans="2:20">
      <c r="B3846" t="s">
        <v>280</v>
      </c>
      <c r="C3846" t="s">
        <v>280</v>
      </c>
      <c r="D3846" t="s">
        <v>280</v>
      </c>
      <c r="E3846" t="s">
        <v>280</v>
      </c>
      <c r="F3846" t="s">
        <v>280</v>
      </c>
      <c r="G3846" t="s">
        <v>280</v>
      </c>
      <c r="H3846" t="s">
        <v>280</v>
      </c>
      <c r="I3846" t="s">
        <v>280</v>
      </c>
      <c r="J3846" t="s">
        <v>280</v>
      </c>
      <c r="K3846" t="s">
        <v>280</v>
      </c>
      <c r="L3846" t="s">
        <v>280</v>
      </c>
      <c r="M3846" t="s">
        <v>280</v>
      </c>
      <c r="N3846" t="s">
        <v>280</v>
      </c>
      <c r="O3846" s="182" t="s">
        <v>280</v>
      </c>
      <c r="P3846" s="182" t="s">
        <v>280</v>
      </c>
      <c r="Q3846" t="s">
        <v>280</v>
      </c>
      <c r="R3846" t="s">
        <v>280</v>
      </c>
      <c r="S3846" t="s">
        <v>280</v>
      </c>
      <c r="T3846" t="s">
        <v>280</v>
      </c>
    </row>
    <row r="3847" spans="2:20">
      <c r="B3847" t="s">
        <v>280</v>
      </c>
      <c r="C3847" t="s">
        <v>280</v>
      </c>
      <c r="D3847" t="s">
        <v>280</v>
      </c>
      <c r="E3847" t="s">
        <v>280</v>
      </c>
      <c r="F3847" t="s">
        <v>280</v>
      </c>
      <c r="G3847" t="s">
        <v>280</v>
      </c>
      <c r="H3847" t="s">
        <v>280</v>
      </c>
      <c r="I3847" t="s">
        <v>280</v>
      </c>
      <c r="J3847" t="s">
        <v>280</v>
      </c>
      <c r="K3847" t="s">
        <v>280</v>
      </c>
      <c r="L3847" t="s">
        <v>280</v>
      </c>
      <c r="M3847" t="s">
        <v>280</v>
      </c>
      <c r="N3847" t="s">
        <v>280</v>
      </c>
      <c r="O3847" s="182" t="s">
        <v>280</v>
      </c>
      <c r="P3847" s="182" t="s">
        <v>280</v>
      </c>
      <c r="Q3847" t="s">
        <v>280</v>
      </c>
      <c r="R3847" t="s">
        <v>280</v>
      </c>
      <c r="S3847" t="s">
        <v>280</v>
      </c>
      <c r="T3847" t="s">
        <v>280</v>
      </c>
    </row>
    <row r="3848" spans="2:20">
      <c r="B3848" t="s">
        <v>280</v>
      </c>
      <c r="C3848" t="s">
        <v>280</v>
      </c>
      <c r="D3848" t="s">
        <v>280</v>
      </c>
      <c r="E3848" t="s">
        <v>280</v>
      </c>
      <c r="F3848" t="s">
        <v>280</v>
      </c>
      <c r="G3848" t="s">
        <v>280</v>
      </c>
      <c r="H3848" t="s">
        <v>280</v>
      </c>
      <c r="I3848" t="s">
        <v>280</v>
      </c>
      <c r="J3848" t="s">
        <v>280</v>
      </c>
      <c r="K3848" t="s">
        <v>280</v>
      </c>
      <c r="L3848" t="s">
        <v>280</v>
      </c>
      <c r="M3848" t="s">
        <v>280</v>
      </c>
      <c r="N3848" t="s">
        <v>280</v>
      </c>
      <c r="O3848" s="182" t="s">
        <v>280</v>
      </c>
      <c r="P3848" s="182" t="s">
        <v>280</v>
      </c>
      <c r="Q3848" t="s">
        <v>280</v>
      </c>
      <c r="R3848" t="s">
        <v>280</v>
      </c>
      <c r="S3848" t="s">
        <v>280</v>
      </c>
      <c r="T3848" t="s">
        <v>280</v>
      </c>
    </row>
    <row r="3849" spans="2:20">
      <c r="B3849" t="s">
        <v>280</v>
      </c>
      <c r="C3849" t="s">
        <v>280</v>
      </c>
      <c r="D3849" t="s">
        <v>280</v>
      </c>
      <c r="E3849" t="s">
        <v>280</v>
      </c>
      <c r="F3849" t="s">
        <v>280</v>
      </c>
      <c r="G3849" t="s">
        <v>280</v>
      </c>
      <c r="H3849" t="s">
        <v>280</v>
      </c>
      <c r="I3849" t="s">
        <v>280</v>
      </c>
      <c r="J3849" t="s">
        <v>280</v>
      </c>
      <c r="K3849" t="s">
        <v>280</v>
      </c>
      <c r="L3849" t="s">
        <v>280</v>
      </c>
      <c r="M3849" t="s">
        <v>280</v>
      </c>
      <c r="N3849" t="s">
        <v>280</v>
      </c>
      <c r="O3849" s="182" t="s">
        <v>280</v>
      </c>
      <c r="P3849" s="182" t="s">
        <v>280</v>
      </c>
      <c r="Q3849" t="s">
        <v>280</v>
      </c>
      <c r="R3849" t="s">
        <v>280</v>
      </c>
      <c r="S3849" t="s">
        <v>280</v>
      </c>
      <c r="T3849" t="s">
        <v>280</v>
      </c>
    </row>
    <row r="3850" spans="2:20">
      <c r="B3850" t="s">
        <v>280</v>
      </c>
      <c r="C3850" t="s">
        <v>280</v>
      </c>
      <c r="D3850" t="s">
        <v>280</v>
      </c>
      <c r="E3850" t="s">
        <v>280</v>
      </c>
      <c r="F3850" t="s">
        <v>280</v>
      </c>
      <c r="G3850" t="s">
        <v>280</v>
      </c>
      <c r="H3850" t="s">
        <v>280</v>
      </c>
      <c r="I3850" t="s">
        <v>280</v>
      </c>
      <c r="J3850" t="s">
        <v>280</v>
      </c>
      <c r="K3850" t="s">
        <v>280</v>
      </c>
      <c r="L3850" t="s">
        <v>280</v>
      </c>
      <c r="M3850" t="s">
        <v>280</v>
      </c>
      <c r="N3850" t="s">
        <v>280</v>
      </c>
      <c r="O3850" s="182" t="s">
        <v>280</v>
      </c>
      <c r="P3850" s="182" t="s">
        <v>280</v>
      </c>
      <c r="Q3850" t="s">
        <v>280</v>
      </c>
      <c r="R3850" t="s">
        <v>280</v>
      </c>
      <c r="S3850" t="s">
        <v>280</v>
      </c>
      <c r="T3850" t="s">
        <v>280</v>
      </c>
    </row>
    <row r="3851" spans="2:20">
      <c r="B3851" t="s">
        <v>280</v>
      </c>
      <c r="C3851" t="s">
        <v>280</v>
      </c>
      <c r="D3851" t="s">
        <v>280</v>
      </c>
      <c r="E3851" t="s">
        <v>280</v>
      </c>
      <c r="F3851" t="s">
        <v>280</v>
      </c>
      <c r="G3851" t="s">
        <v>280</v>
      </c>
      <c r="H3851" t="s">
        <v>280</v>
      </c>
      <c r="I3851" t="s">
        <v>280</v>
      </c>
      <c r="J3851" t="s">
        <v>280</v>
      </c>
      <c r="K3851" t="s">
        <v>280</v>
      </c>
      <c r="L3851" t="s">
        <v>280</v>
      </c>
      <c r="M3851" t="s">
        <v>280</v>
      </c>
      <c r="N3851" t="s">
        <v>280</v>
      </c>
      <c r="O3851" s="182" t="s">
        <v>280</v>
      </c>
      <c r="P3851" s="182" t="s">
        <v>280</v>
      </c>
      <c r="Q3851" t="s">
        <v>280</v>
      </c>
      <c r="R3851" t="s">
        <v>280</v>
      </c>
      <c r="S3851" t="s">
        <v>280</v>
      </c>
      <c r="T3851" t="s">
        <v>280</v>
      </c>
    </row>
    <row r="3852" spans="2:20">
      <c r="B3852" t="s">
        <v>280</v>
      </c>
      <c r="C3852" t="s">
        <v>280</v>
      </c>
      <c r="D3852" t="s">
        <v>280</v>
      </c>
      <c r="E3852" t="s">
        <v>280</v>
      </c>
      <c r="F3852" t="s">
        <v>280</v>
      </c>
      <c r="G3852" t="s">
        <v>280</v>
      </c>
      <c r="H3852" t="s">
        <v>280</v>
      </c>
      <c r="I3852" t="s">
        <v>280</v>
      </c>
      <c r="J3852" t="s">
        <v>280</v>
      </c>
      <c r="K3852" t="s">
        <v>280</v>
      </c>
      <c r="L3852" t="s">
        <v>280</v>
      </c>
      <c r="M3852" t="s">
        <v>280</v>
      </c>
      <c r="N3852" t="s">
        <v>280</v>
      </c>
      <c r="O3852" s="182" t="s">
        <v>280</v>
      </c>
      <c r="P3852" s="182" t="s">
        <v>280</v>
      </c>
      <c r="Q3852" t="s">
        <v>280</v>
      </c>
      <c r="R3852" t="s">
        <v>280</v>
      </c>
      <c r="S3852" t="s">
        <v>280</v>
      </c>
      <c r="T3852" t="s">
        <v>280</v>
      </c>
    </row>
    <row r="3853" spans="2:20">
      <c r="B3853" t="s">
        <v>280</v>
      </c>
      <c r="C3853" t="s">
        <v>280</v>
      </c>
      <c r="D3853" t="s">
        <v>280</v>
      </c>
      <c r="E3853" t="s">
        <v>280</v>
      </c>
      <c r="F3853" t="s">
        <v>280</v>
      </c>
      <c r="G3853" t="s">
        <v>280</v>
      </c>
      <c r="H3853" t="s">
        <v>280</v>
      </c>
      <c r="I3853" t="s">
        <v>280</v>
      </c>
      <c r="J3853" t="s">
        <v>280</v>
      </c>
      <c r="K3853" t="s">
        <v>280</v>
      </c>
      <c r="L3853" t="s">
        <v>280</v>
      </c>
      <c r="M3853" t="s">
        <v>280</v>
      </c>
      <c r="N3853" t="s">
        <v>280</v>
      </c>
      <c r="O3853" s="182" t="s">
        <v>280</v>
      </c>
      <c r="P3853" s="182" t="s">
        <v>280</v>
      </c>
      <c r="Q3853" t="s">
        <v>280</v>
      </c>
      <c r="R3853" t="s">
        <v>280</v>
      </c>
      <c r="S3853" t="s">
        <v>280</v>
      </c>
      <c r="T3853" t="s">
        <v>280</v>
      </c>
    </row>
    <row r="3854" spans="2:20">
      <c r="B3854" t="s">
        <v>280</v>
      </c>
      <c r="C3854" t="s">
        <v>280</v>
      </c>
      <c r="D3854" t="s">
        <v>280</v>
      </c>
      <c r="E3854" t="s">
        <v>280</v>
      </c>
      <c r="F3854" t="s">
        <v>280</v>
      </c>
      <c r="G3854" t="s">
        <v>280</v>
      </c>
      <c r="H3854" t="s">
        <v>280</v>
      </c>
      <c r="I3854" t="s">
        <v>280</v>
      </c>
      <c r="J3854" t="s">
        <v>280</v>
      </c>
      <c r="K3854" t="s">
        <v>280</v>
      </c>
      <c r="L3854" t="s">
        <v>280</v>
      </c>
      <c r="M3854" t="s">
        <v>280</v>
      </c>
      <c r="N3854" t="s">
        <v>280</v>
      </c>
      <c r="O3854" s="182" t="s">
        <v>280</v>
      </c>
      <c r="P3854" s="182" t="s">
        <v>280</v>
      </c>
      <c r="Q3854" t="s">
        <v>280</v>
      </c>
      <c r="R3854" t="s">
        <v>280</v>
      </c>
      <c r="S3854" t="s">
        <v>280</v>
      </c>
      <c r="T3854" t="s">
        <v>280</v>
      </c>
    </row>
    <row r="3855" spans="2:20">
      <c r="B3855" t="s">
        <v>280</v>
      </c>
      <c r="C3855" t="s">
        <v>280</v>
      </c>
      <c r="D3855" t="s">
        <v>280</v>
      </c>
      <c r="E3855" t="s">
        <v>280</v>
      </c>
      <c r="F3855" t="s">
        <v>280</v>
      </c>
      <c r="G3855" t="s">
        <v>280</v>
      </c>
      <c r="H3855" t="s">
        <v>280</v>
      </c>
      <c r="I3855" t="s">
        <v>280</v>
      </c>
      <c r="J3855" t="s">
        <v>280</v>
      </c>
      <c r="K3855" t="s">
        <v>280</v>
      </c>
      <c r="L3855" t="s">
        <v>280</v>
      </c>
      <c r="M3855" t="s">
        <v>280</v>
      </c>
      <c r="N3855" t="s">
        <v>280</v>
      </c>
      <c r="O3855" s="182" t="s">
        <v>280</v>
      </c>
      <c r="P3855" s="182" t="s">
        <v>280</v>
      </c>
      <c r="Q3855" t="s">
        <v>280</v>
      </c>
      <c r="R3855" t="s">
        <v>280</v>
      </c>
      <c r="S3855" t="s">
        <v>280</v>
      </c>
      <c r="T3855" t="s">
        <v>280</v>
      </c>
    </row>
    <row r="3856" spans="2:20">
      <c r="B3856" t="s">
        <v>280</v>
      </c>
      <c r="C3856" t="s">
        <v>280</v>
      </c>
      <c r="D3856" t="s">
        <v>280</v>
      </c>
      <c r="E3856" t="s">
        <v>280</v>
      </c>
      <c r="F3856" t="s">
        <v>280</v>
      </c>
      <c r="G3856" t="s">
        <v>280</v>
      </c>
      <c r="H3856" t="s">
        <v>280</v>
      </c>
      <c r="I3856" t="s">
        <v>280</v>
      </c>
      <c r="J3856" t="s">
        <v>280</v>
      </c>
      <c r="K3856" t="s">
        <v>280</v>
      </c>
      <c r="L3856" t="s">
        <v>280</v>
      </c>
      <c r="M3856" t="s">
        <v>280</v>
      </c>
      <c r="N3856" t="s">
        <v>280</v>
      </c>
      <c r="O3856" s="182" t="s">
        <v>280</v>
      </c>
      <c r="P3856" s="182" t="s">
        <v>280</v>
      </c>
      <c r="Q3856" t="s">
        <v>280</v>
      </c>
      <c r="R3856" t="s">
        <v>280</v>
      </c>
      <c r="S3856" t="s">
        <v>280</v>
      </c>
      <c r="T3856" t="s">
        <v>280</v>
      </c>
    </row>
    <row r="3857" spans="2:20">
      <c r="B3857" t="s">
        <v>280</v>
      </c>
      <c r="C3857" t="s">
        <v>280</v>
      </c>
      <c r="D3857" t="s">
        <v>280</v>
      </c>
      <c r="E3857" t="s">
        <v>280</v>
      </c>
      <c r="F3857" t="s">
        <v>280</v>
      </c>
      <c r="G3857" t="s">
        <v>280</v>
      </c>
      <c r="H3857" t="s">
        <v>280</v>
      </c>
      <c r="I3857" t="s">
        <v>280</v>
      </c>
      <c r="J3857" t="s">
        <v>280</v>
      </c>
      <c r="K3857" t="s">
        <v>280</v>
      </c>
      <c r="L3857" t="s">
        <v>280</v>
      </c>
      <c r="M3857" t="s">
        <v>280</v>
      </c>
      <c r="N3857" t="s">
        <v>280</v>
      </c>
      <c r="O3857" s="182" t="s">
        <v>280</v>
      </c>
      <c r="P3857" s="182" t="s">
        <v>280</v>
      </c>
      <c r="Q3857" t="s">
        <v>280</v>
      </c>
      <c r="R3857" t="s">
        <v>280</v>
      </c>
      <c r="S3857" t="s">
        <v>280</v>
      </c>
      <c r="T3857" t="s">
        <v>280</v>
      </c>
    </row>
    <row r="3858" spans="2:20">
      <c r="B3858" t="s">
        <v>280</v>
      </c>
      <c r="C3858" t="s">
        <v>280</v>
      </c>
      <c r="D3858" t="s">
        <v>280</v>
      </c>
      <c r="E3858" t="s">
        <v>280</v>
      </c>
      <c r="F3858" t="s">
        <v>280</v>
      </c>
      <c r="G3858" t="s">
        <v>280</v>
      </c>
      <c r="H3858" t="s">
        <v>280</v>
      </c>
      <c r="I3858" t="s">
        <v>280</v>
      </c>
      <c r="J3858" t="s">
        <v>280</v>
      </c>
      <c r="K3858" t="s">
        <v>280</v>
      </c>
      <c r="L3858" t="s">
        <v>280</v>
      </c>
      <c r="M3858" t="s">
        <v>280</v>
      </c>
      <c r="N3858" t="s">
        <v>280</v>
      </c>
      <c r="O3858" s="182" t="s">
        <v>280</v>
      </c>
      <c r="P3858" s="182" t="s">
        <v>280</v>
      </c>
      <c r="Q3858" t="s">
        <v>280</v>
      </c>
      <c r="R3858" t="s">
        <v>280</v>
      </c>
      <c r="S3858" t="s">
        <v>280</v>
      </c>
      <c r="T3858" t="s">
        <v>280</v>
      </c>
    </row>
    <row r="3859" spans="2:20">
      <c r="B3859" t="s">
        <v>280</v>
      </c>
      <c r="C3859" t="s">
        <v>280</v>
      </c>
      <c r="D3859" t="s">
        <v>280</v>
      </c>
      <c r="E3859" t="s">
        <v>280</v>
      </c>
      <c r="F3859" t="s">
        <v>280</v>
      </c>
      <c r="G3859" t="s">
        <v>280</v>
      </c>
      <c r="H3859" t="s">
        <v>280</v>
      </c>
      <c r="I3859" t="s">
        <v>280</v>
      </c>
      <c r="J3859" t="s">
        <v>280</v>
      </c>
      <c r="K3859" t="s">
        <v>280</v>
      </c>
      <c r="L3859" t="s">
        <v>280</v>
      </c>
      <c r="M3859" t="s">
        <v>280</v>
      </c>
      <c r="N3859" t="s">
        <v>280</v>
      </c>
      <c r="O3859" s="182" t="s">
        <v>280</v>
      </c>
      <c r="P3859" s="182" t="s">
        <v>280</v>
      </c>
      <c r="Q3859" t="s">
        <v>280</v>
      </c>
      <c r="R3859" t="s">
        <v>280</v>
      </c>
      <c r="S3859" t="s">
        <v>280</v>
      </c>
      <c r="T3859" t="s">
        <v>280</v>
      </c>
    </row>
    <row r="3860" spans="2:20">
      <c r="B3860" t="s">
        <v>280</v>
      </c>
      <c r="C3860" t="s">
        <v>280</v>
      </c>
      <c r="D3860" t="s">
        <v>280</v>
      </c>
      <c r="E3860" t="s">
        <v>280</v>
      </c>
      <c r="F3860" t="s">
        <v>280</v>
      </c>
      <c r="G3860" t="s">
        <v>280</v>
      </c>
      <c r="H3860" t="s">
        <v>280</v>
      </c>
      <c r="I3860" t="s">
        <v>280</v>
      </c>
      <c r="J3860" t="s">
        <v>280</v>
      </c>
      <c r="K3860" t="s">
        <v>280</v>
      </c>
      <c r="L3860" t="s">
        <v>280</v>
      </c>
      <c r="M3860" t="s">
        <v>280</v>
      </c>
      <c r="N3860" t="s">
        <v>280</v>
      </c>
      <c r="O3860" s="182" t="s">
        <v>280</v>
      </c>
      <c r="P3860" s="182" t="s">
        <v>280</v>
      </c>
      <c r="Q3860" t="s">
        <v>280</v>
      </c>
      <c r="R3860" t="s">
        <v>280</v>
      </c>
      <c r="S3860" t="s">
        <v>280</v>
      </c>
      <c r="T3860" t="s">
        <v>280</v>
      </c>
    </row>
    <row r="3861" spans="2:20">
      <c r="B3861" t="s">
        <v>280</v>
      </c>
      <c r="C3861" t="s">
        <v>280</v>
      </c>
      <c r="D3861" t="s">
        <v>280</v>
      </c>
      <c r="E3861" t="s">
        <v>280</v>
      </c>
      <c r="F3861" t="s">
        <v>280</v>
      </c>
      <c r="G3861" t="s">
        <v>280</v>
      </c>
      <c r="H3861" t="s">
        <v>280</v>
      </c>
      <c r="I3861" t="s">
        <v>280</v>
      </c>
      <c r="J3861" t="s">
        <v>280</v>
      </c>
      <c r="K3861" t="s">
        <v>280</v>
      </c>
      <c r="L3861" t="s">
        <v>280</v>
      </c>
      <c r="M3861" t="s">
        <v>280</v>
      </c>
      <c r="N3861" t="s">
        <v>280</v>
      </c>
      <c r="O3861" s="182" t="s">
        <v>280</v>
      </c>
      <c r="P3861" s="182" t="s">
        <v>280</v>
      </c>
      <c r="Q3861" t="s">
        <v>280</v>
      </c>
      <c r="R3861" t="s">
        <v>280</v>
      </c>
      <c r="S3861" t="s">
        <v>280</v>
      </c>
      <c r="T3861" t="s">
        <v>280</v>
      </c>
    </row>
    <row r="3862" spans="2:20">
      <c r="B3862" t="s">
        <v>280</v>
      </c>
      <c r="C3862" t="s">
        <v>280</v>
      </c>
      <c r="D3862" t="s">
        <v>280</v>
      </c>
      <c r="E3862" t="s">
        <v>280</v>
      </c>
      <c r="F3862" t="s">
        <v>280</v>
      </c>
      <c r="G3862" t="s">
        <v>280</v>
      </c>
      <c r="H3862" t="s">
        <v>280</v>
      </c>
      <c r="I3862" t="s">
        <v>280</v>
      </c>
      <c r="J3862" t="s">
        <v>280</v>
      </c>
      <c r="K3862" t="s">
        <v>280</v>
      </c>
      <c r="L3862" t="s">
        <v>280</v>
      </c>
      <c r="M3862" t="s">
        <v>280</v>
      </c>
      <c r="N3862" t="s">
        <v>280</v>
      </c>
      <c r="O3862" s="182" t="s">
        <v>280</v>
      </c>
      <c r="P3862" s="182" t="s">
        <v>280</v>
      </c>
      <c r="Q3862" t="s">
        <v>280</v>
      </c>
      <c r="R3862" t="s">
        <v>280</v>
      </c>
      <c r="S3862" t="s">
        <v>280</v>
      </c>
      <c r="T3862" t="s">
        <v>280</v>
      </c>
    </row>
    <row r="3863" spans="2:20">
      <c r="B3863" t="s">
        <v>280</v>
      </c>
      <c r="C3863" t="s">
        <v>280</v>
      </c>
      <c r="D3863" t="s">
        <v>280</v>
      </c>
      <c r="E3863" t="s">
        <v>280</v>
      </c>
      <c r="F3863" t="s">
        <v>280</v>
      </c>
      <c r="G3863" t="s">
        <v>280</v>
      </c>
      <c r="H3863" t="s">
        <v>280</v>
      </c>
      <c r="I3863" t="s">
        <v>280</v>
      </c>
      <c r="J3863" t="s">
        <v>280</v>
      </c>
      <c r="K3863" t="s">
        <v>280</v>
      </c>
      <c r="L3863" t="s">
        <v>280</v>
      </c>
      <c r="M3863" t="s">
        <v>280</v>
      </c>
      <c r="N3863" t="s">
        <v>280</v>
      </c>
      <c r="O3863" s="182" t="s">
        <v>280</v>
      </c>
      <c r="P3863" s="182" t="s">
        <v>280</v>
      </c>
      <c r="Q3863" t="s">
        <v>280</v>
      </c>
      <c r="R3863" t="s">
        <v>280</v>
      </c>
      <c r="S3863" t="s">
        <v>280</v>
      </c>
      <c r="T3863" t="s">
        <v>280</v>
      </c>
    </row>
    <row r="3864" spans="2:20">
      <c r="B3864" t="s">
        <v>280</v>
      </c>
      <c r="C3864" t="s">
        <v>280</v>
      </c>
      <c r="D3864" t="s">
        <v>280</v>
      </c>
      <c r="E3864" t="s">
        <v>280</v>
      </c>
      <c r="F3864" t="s">
        <v>280</v>
      </c>
      <c r="G3864" t="s">
        <v>280</v>
      </c>
      <c r="H3864" t="s">
        <v>280</v>
      </c>
      <c r="I3864" t="s">
        <v>280</v>
      </c>
      <c r="J3864" t="s">
        <v>280</v>
      </c>
      <c r="K3864" t="s">
        <v>280</v>
      </c>
      <c r="L3864" t="s">
        <v>280</v>
      </c>
      <c r="M3864" t="s">
        <v>280</v>
      </c>
      <c r="N3864" t="s">
        <v>280</v>
      </c>
      <c r="O3864" s="182" t="s">
        <v>280</v>
      </c>
      <c r="P3864" s="182" t="s">
        <v>280</v>
      </c>
      <c r="Q3864" t="s">
        <v>280</v>
      </c>
      <c r="R3864" t="s">
        <v>280</v>
      </c>
      <c r="S3864" t="s">
        <v>280</v>
      </c>
      <c r="T3864" t="s">
        <v>280</v>
      </c>
    </row>
    <row r="3865" spans="2:20">
      <c r="B3865" t="s">
        <v>280</v>
      </c>
      <c r="C3865" t="s">
        <v>280</v>
      </c>
      <c r="D3865" t="s">
        <v>280</v>
      </c>
      <c r="E3865" t="s">
        <v>280</v>
      </c>
      <c r="F3865" t="s">
        <v>280</v>
      </c>
      <c r="G3865" t="s">
        <v>280</v>
      </c>
      <c r="H3865" t="s">
        <v>280</v>
      </c>
      <c r="I3865" t="s">
        <v>280</v>
      </c>
      <c r="J3865" t="s">
        <v>280</v>
      </c>
      <c r="K3865" t="s">
        <v>280</v>
      </c>
      <c r="L3865" t="s">
        <v>280</v>
      </c>
      <c r="M3865" t="s">
        <v>280</v>
      </c>
      <c r="N3865" t="s">
        <v>280</v>
      </c>
      <c r="O3865" s="182" t="s">
        <v>280</v>
      </c>
      <c r="P3865" s="182" t="s">
        <v>280</v>
      </c>
      <c r="Q3865" t="s">
        <v>280</v>
      </c>
      <c r="R3865" t="s">
        <v>280</v>
      </c>
      <c r="S3865" t="s">
        <v>280</v>
      </c>
      <c r="T3865" t="s">
        <v>280</v>
      </c>
    </row>
    <row r="3866" spans="2:20">
      <c r="B3866" t="s">
        <v>280</v>
      </c>
      <c r="C3866" t="s">
        <v>280</v>
      </c>
      <c r="D3866" t="s">
        <v>280</v>
      </c>
      <c r="E3866" t="s">
        <v>280</v>
      </c>
      <c r="F3866" t="s">
        <v>280</v>
      </c>
      <c r="G3866" t="s">
        <v>280</v>
      </c>
      <c r="H3866" t="s">
        <v>280</v>
      </c>
      <c r="I3866" t="s">
        <v>280</v>
      </c>
      <c r="J3866" t="s">
        <v>280</v>
      </c>
      <c r="K3866" t="s">
        <v>280</v>
      </c>
      <c r="L3866" t="s">
        <v>280</v>
      </c>
      <c r="M3866" t="s">
        <v>280</v>
      </c>
      <c r="N3866" t="s">
        <v>280</v>
      </c>
      <c r="O3866" s="182" t="s">
        <v>280</v>
      </c>
      <c r="P3866" s="182" t="s">
        <v>280</v>
      </c>
      <c r="Q3866" t="s">
        <v>280</v>
      </c>
      <c r="R3866" t="s">
        <v>280</v>
      </c>
      <c r="S3866" t="s">
        <v>280</v>
      </c>
      <c r="T3866" t="s">
        <v>280</v>
      </c>
    </row>
    <row r="3867" spans="2:20">
      <c r="B3867" t="s">
        <v>280</v>
      </c>
      <c r="C3867" t="s">
        <v>280</v>
      </c>
      <c r="D3867" t="s">
        <v>280</v>
      </c>
      <c r="E3867" t="s">
        <v>280</v>
      </c>
      <c r="F3867" t="s">
        <v>280</v>
      </c>
      <c r="G3867" t="s">
        <v>280</v>
      </c>
      <c r="H3867" t="s">
        <v>280</v>
      </c>
      <c r="I3867" t="s">
        <v>280</v>
      </c>
      <c r="J3867" t="s">
        <v>280</v>
      </c>
      <c r="K3867" t="s">
        <v>280</v>
      </c>
      <c r="L3867" t="s">
        <v>280</v>
      </c>
      <c r="M3867" t="s">
        <v>280</v>
      </c>
      <c r="N3867" t="s">
        <v>280</v>
      </c>
      <c r="O3867" s="182" t="s">
        <v>280</v>
      </c>
      <c r="P3867" s="182" t="s">
        <v>280</v>
      </c>
      <c r="Q3867" t="s">
        <v>280</v>
      </c>
      <c r="R3867" t="s">
        <v>280</v>
      </c>
      <c r="S3867" t="s">
        <v>280</v>
      </c>
      <c r="T3867" t="s">
        <v>280</v>
      </c>
    </row>
    <row r="3868" spans="2:20">
      <c r="B3868" t="s">
        <v>280</v>
      </c>
      <c r="C3868" t="s">
        <v>280</v>
      </c>
      <c r="D3868" t="s">
        <v>280</v>
      </c>
      <c r="E3868" t="s">
        <v>280</v>
      </c>
      <c r="F3868" t="s">
        <v>280</v>
      </c>
      <c r="G3868" t="s">
        <v>280</v>
      </c>
      <c r="H3868" t="s">
        <v>280</v>
      </c>
      <c r="I3868" t="s">
        <v>280</v>
      </c>
      <c r="J3868" t="s">
        <v>280</v>
      </c>
      <c r="K3868" t="s">
        <v>280</v>
      </c>
      <c r="L3868" t="s">
        <v>280</v>
      </c>
      <c r="M3868" t="s">
        <v>280</v>
      </c>
      <c r="N3868" t="s">
        <v>280</v>
      </c>
      <c r="O3868" s="182" t="s">
        <v>280</v>
      </c>
      <c r="P3868" s="182" t="s">
        <v>280</v>
      </c>
      <c r="Q3868" t="s">
        <v>280</v>
      </c>
      <c r="R3868" t="s">
        <v>280</v>
      </c>
      <c r="S3868" t="s">
        <v>280</v>
      </c>
      <c r="T3868" t="s">
        <v>280</v>
      </c>
    </row>
    <row r="3869" spans="2:20">
      <c r="B3869" t="s">
        <v>280</v>
      </c>
      <c r="C3869" t="s">
        <v>280</v>
      </c>
      <c r="D3869" t="s">
        <v>280</v>
      </c>
      <c r="E3869" t="s">
        <v>280</v>
      </c>
      <c r="F3869" t="s">
        <v>280</v>
      </c>
      <c r="G3869" t="s">
        <v>280</v>
      </c>
      <c r="H3869" t="s">
        <v>280</v>
      </c>
      <c r="I3869" t="s">
        <v>280</v>
      </c>
      <c r="J3869" t="s">
        <v>280</v>
      </c>
      <c r="K3869" t="s">
        <v>280</v>
      </c>
      <c r="L3869" t="s">
        <v>280</v>
      </c>
      <c r="M3869" t="s">
        <v>280</v>
      </c>
      <c r="N3869" t="s">
        <v>280</v>
      </c>
      <c r="O3869" s="182" t="s">
        <v>280</v>
      </c>
      <c r="P3869" s="182" t="s">
        <v>280</v>
      </c>
      <c r="Q3869" t="s">
        <v>280</v>
      </c>
      <c r="R3869" t="s">
        <v>280</v>
      </c>
      <c r="S3869" t="s">
        <v>280</v>
      </c>
      <c r="T3869" t="s">
        <v>280</v>
      </c>
    </row>
    <row r="3870" spans="2:20">
      <c r="B3870" t="s">
        <v>280</v>
      </c>
      <c r="C3870" t="s">
        <v>280</v>
      </c>
      <c r="D3870" t="s">
        <v>280</v>
      </c>
      <c r="E3870" t="s">
        <v>280</v>
      </c>
      <c r="F3870" t="s">
        <v>280</v>
      </c>
      <c r="G3870" t="s">
        <v>280</v>
      </c>
      <c r="H3870" t="s">
        <v>280</v>
      </c>
      <c r="I3870" t="s">
        <v>280</v>
      </c>
      <c r="J3870" t="s">
        <v>280</v>
      </c>
      <c r="K3870" t="s">
        <v>280</v>
      </c>
      <c r="L3870" t="s">
        <v>280</v>
      </c>
      <c r="M3870" t="s">
        <v>280</v>
      </c>
      <c r="N3870" t="s">
        <v>280</v>
      </c>
      <c r="O3870" s="182" t="s">
        <v>280</v>
      </c>
      <c r="P3870" s="182" t="s">
        <v>280</v>
      </c>
      <c r="Q3870" t="s">
        <v>280</v>
      </c>
      <c r="R3870" t="s">
        <v>280</v>
      </c>
      <c r="S3870" t="s">
        <v>280</v>
      </c>
      <c r="T3870" t="s">
        <v>280</v>
      </c>
    </row>
    <row r="3871" spans="2:20">
      <c r="B3871" t="s">
        <v>280</v>
      </c>
      <c r="C3871" t="s">
        <v>280</v>
      </c>
      <c r="D3871" t="s">
        <v>280</v>
      </c>
      <c r="E3871" t="s">
        <v>280</v>
      </c>
      <c r="F3871" t="s">
        <v>280</v>
      </c>
      <c r="G3871" t="s">
        <v>280</v>
      </c>
      <c r="H3871" t="s">
        <v>280</v>
      </c>
      <c r="I3871" t="s">
        <v>280</v>
      </c>
      <c r="J3871" t="s">
        <v>280</v>
      </c>
      <c r="K3871" t="s">
        <v>280</v>
      </c>
      <c r="L3871" t="s">
        <v>280</v>
      </c>
      <c r="M3871" t="s">
        <v>280</v>
      </c>
      <c r="N3871" t="s">
        <v>280</v>
      </c>
      <c r="O3871" s="182" t="s">
        <v>280</v>
      </c>
      <c r="P3871" s="182" t="s">
        <v>280</v>
      </c>
      <c r="Q3871" t="s">
        <v>280</v>
      </c>
      <c r="R3871" t="s">
        <v>280</v>
      </c>
      <c r="S3871" t="s">
        <v>280</v>
      </c>
      <c r="T3871" t="s">
        <v>280</v>
      </c>
    </row>
    <row r="3872" spans="2:20">
      <c r="B3872" t="s">
        <v>280</v>
      </c>
      <c r="C3872" t="s">
        <v>280</v>
      </c>
      <c r="D3872" t="s">
        <v>280</v>
      </c>
      <c r="E3872" t="s">
        <v>280</v>
      </c>
      <c r="F3872" t="s">
        <v>280</v>
      </c>
      <c r="G3872" t="s">
        <v>280</v>
      </c>
      <c r="H3872" t="s">
        <v>280</v>
      </c>
      <c r="I3872" t="s">
        <v>280</v>
      </c>
      <c r="J3872" t="s">
        <v>280</v>
      </c>
      <c r="K3872" t="s">
        <v>280</v>
      </c>
      <c r="L3872" t="s">
        <v>280</v>
      </c>
      <c r="M3872" t="s">
        <v>280</v>
      </c>
      <c r="N3872" t="s">
        <v>280</v>
      </c>
      <c r="O3872" s="182" t="s">
        <v>280</v>
      </c>
      <c r="P3872" s="182" t="s">
        <v>280</v>
      </c>
      <c r="Q3872" t="s">
        <v>280</v>
      </c>
      <c r="R3872" t="s">
        <v>280</v>
      </c>
      <c r="S3872" t="s">
        <v>280</v>
      </c>
      <c r="T3872" t="s">
        <v>280</v>
      </c>
    </row>
    <row r="3873" spans="2:20">
      <c r="B3873" t="s">
        <v>280</v>
      </c>
      <c r="C3873" t="s">
        <v>280</v>
      </c>
      <c r="D3873" t="s">
        <v>280</v>
      </c>
      <c r="E3873" t="s">
        <v>280</v>
      </c>
      <c r="F3873" t="s">
        <v>280</v>
      </c>
      <c r="G3873" t="s">
        <v>280</v>
      </c>
      <c r="H3873" t="s">
        <v>280</v>
      </c>
      <c r="I3873" t="s">
        <v>280</v>
      </c>
      <c r="J3873" t="s">
        <v>280</v>
      </c>
      <c r="K3873" t="s">
        <v>280</v>
      </c>
      <c r="L3873" t="s">
        <v>280</v>
      </c>
      <c r="M3873" t="s">
        <v>280</v>
      </c>
      <c r="N3873" t="s">
        <v>280</v>
      </c>
      <c r="O3873" s="182" t="s">
        <v>280</v>
      </c>
      <c r="P3873" s="182" t="s">
        <v>280</v>
      </c>
      <c r="Q3873" t="s">
        <v>280</v>
      </c>
      <c r="R3873" t="s">
        <v>280</v>
      </c>
      <c r="S3873" t="s">
        <v>280</v>
      </c>
      <c r="T3873" t="s">
        <v>280</v>
      </c>
    </row>
    <row r="3874" spans="2:20">
      <c r="B3874" t="s">
        <v>280</v>
      </c>
      <c r="C3874" t="s">
        <v>280</v>
      </c>
      <c r="D3874" t="s">
        <v>280</v>
      </c>
      <c r="E3874" t="s">
        <v>280</v>
      </c>
      <c r="F3874" t="s">
        <v>280</v>
      </c>
      <c r="G3874" t="s">
        <v>280</v>
      </c>
      <c r="H3874" t="s">
        <v>280</v>
      </c>
      <c r="I3874" t="s">
        <v>280</v>
      </c>
      <c r="J3874" t="s">
        <v>280</v>
      </c>
      <c r="K3874" t="s">
        <v>280</v>
      </c>
      <c r="L3874" t="s">
        <v>280</v>
      </c>
      <c r="M3874" t="s">
        <v>280</v>
      </c>
      <c r="N3874" t="s">
        <v>280</v>
      </c>
      <c r="O3874" s="182" t="s">
        <v>280</v>
      </c>
      <c r="P3874" s="182" t="s">
        <v>280</v>
      </c>
      <c r="Q3874" t="s">
        <v>280</v>
      </c>
      <c r="R3874" t="s">
        <v>280</v>
      </c>
      <c r="S3874" t="s">
        <v>280</v>
      </c>
      <c r="T3874" t="s">
        <v>280</v>
      </c>
    </row>
    <row r="3875" spans="2:20">
      <c r="B3875" t="s">
        <v>280</v>
      </c>
      <c r="C3875" t="s">
        <v>280</v>
      </c>
      <c r="D3875" t="s">
        <v>280</v>
      </c>
      <c r="E3875" t="s">
        <v>280</v>
      </c>
      <c r="F3875" t="s">
        <v>280</v>
      </c>
      <c r="G3875" t="s">
        <v>280</v>
      </c>
      <c r="H3875" t="s">
        <v>280</v>
      </c>
      <c r="I3875" t="s">
        <v>280</v>
      </c>
      <c r="J3875" t="s">
        <v>280</v>
      </c>
      <c r="K3875" t="s">
        <v>280</v>
      </c>
      <c r="L3875" t="s">
        <v>280</v>
      </c>
      <c r="M3875" t="s">
        <v>280</v>
      </c>
      <c r="N3875" t="s">
        <v>280</v>
      </c>
      <c r="O3875" s="182" t="s">
        <v>280</v>
      </c>
      <c r="P3875" s="182" t="s">
        <v>280</v>
      </c>
      <c r="Q3875" t="s">
        <v>280</v>
      </c>
      <c r="R3875" t="s">
        <v>280</v>
      </c>
      <c r="S3875" t="s">
        <v>280</v>
      </c>
      <c r="T3875" t="s">
        <v>280</v>
      </c>
    </row>
    <row r="3876" spans="2:20">
      <c r="B3876" t="s">
        <v>280</v>
      </c>
      <c r="C3876" t="s">
        <v>280</v>
      </c>
      <c r="D3876" t="s">
        <v>280</v>
      </c>
      <c r="E3876" t="s">
        <v>280</v>
      </c>
      <c r="F3876" t="s">
        <v>280</v>
      </c>
      <c r="G3876" t="s">
        <v>280</v>
      </c>
      <c r="H3876" t="s">
        <v>280</v>
      </c>
      <c r="I3876" t="s">
        <v>280</v>
      </c>
      <c r="J3876" t="s">
        <v>280</v>
      </c>
      <c r="K3876" t="s">
        <v>280</v>
      </c>
      <c r="L3876" t="s">
        <v>280</v>
      </c>
      <c r="M3876" t="s">
        <v>280</v>
      </c>
      <c r="N3876" t="s">
        <v>280</v>
      </c>
      <c r="O3876" s="182" t="s">
        <v>280</v>
      </c>
      <c r="P3876" s="182" t="s">
        <v>280</v>
      </c>
      <c r="Q3876" t="s">
        <v>280</v>
      </c>
      <c r="R3876" t="s">
        <v>280</v>
      </c>
      <c r="S3876" t="s">
        <v>280</v>
      </c>
      <c r="T3876" t="s">
        <v>280</v>
      </c>
    </row>
    <row r="3877" spans="2:20">
      <c r="B3877" t="s">
        <v>280</v>
      </c>
      <c r="C3877" t="s">
        <v>280</v>
      </c>
      <c r="D3877" t="s">
        <v>280</v>
      </c>
      <c r="E3877" t="s">
        <v>280</v>
      </c>
      <c r="F3877" t="s">
        <v>280</v>
      </c>
      <c r="G3877" t="s">
        <v>280</v>
      </c>
      <c r="H3877" t="s">
        <v>280</v>
      </c>
      <c r="I3877" t="s">
        <v>280</v>
      </c>
      <c r="J3877" t="s">
        <v>280</v>
      </c>
      <c r="K3877" t="s">
        <v>280</v>
      </c>
      <c r="L3877" t="s">
        <v>280</v>
      </c>
      <c r="M3877" t="s">
        <v>280</v>
      </c>
      <c r="N3877" t="s">
        <v>280</v>
      </c>
      <c r="O3877" s="182" t="s">
        <v>280</v>
      </c>
      <c r="P3877" s="182" t="s">
        <v>280</v>
      </c>
      <c r="Q3877" t="s">
        <v>280</v>
      </c>
      <c r="R3877" t="s">
        <v>280</v>
      </c>
      <c r="S3877" t="s">
        <v>280</v>
      </c>
      <c r="T3877" t="s">
        <v>280</v>
      </c>
    </row>
    <row r="3878" spans="2:20">
      <c r="B3878" t="s">
        <v>280</v>
      </c>
      <c r="C3878" t="s">
        <v>280</v>
      </c>
      <c r="D3878" t="s">
        <v>280</v>
      </c>
      <c r="E3878" t="s">
        <v>280</v>
      </c>
      <c r="F3878" t="s">
        <v>280</v>
      </c>
      <c r="G3878" t="s">
        <v>280</v>
      </c>
      <c r="H3878" t="s">
        <v>280</v>
      </c>
      <c r="I3878" t="s">
        <v>280</v>
      </c>
      <c r="J3878" t="s">
        <v>280</v>
      </c>
      <c r="K3878" t="s">
        <v>280</v>
      </c>
      <c r="L3878" t="s">
        <v>280</v>
      </c>
      <c r="M3878" t="s">
        <v>280</v>
      </c>
      <c r="N3878" t="s">
        <v>280</v>
      </c>
      <c r="O3878" s="182" t="s">
        <v>280</v>
      </c>
      <c r="P3878" s="182" t="s">
        <v>280</v>
      </c>
      <c r="Q3878" t="s">
        <v>280</v>
      </c>
      <c r="R3878" t="s">
        <v>280</v>
      </c>
      <c r="S3878" t="s">
        <v>280</v>
      </c>
      <c r="T3878" t="s">
        <v>280</v>
      </c>
    </row>
    <row r="3879" spans="2:20">
      <c r="B3879" t="s">
        <v>280</v>
      </c>
      <c r="C3879" t="s">
        <v>280</v>
      </c>
      <c r="D3879" t="s">
        <v>280</v>
      </c>
      <c r="E3879" t="s">
        <v>280</v>
      </c>
      <c r="F3879" t="s">
        <v>280</v>
      </c>
      <c r="G3879" t="s">
        <v>280</v>
      </c>
      <c r="H3879" t="s">
        <v>280</v>
      </c>
      <c r="I3879" t="s">
        <v>280</v>
      </c>
      <c r="J3879" t="s">
        <v>280</v>
      </c>
      <c r="K3879" t="s">
        <v>280</v>
      </c>
      <c r="L3879" t="s">
        <v>280</v>
      </c>
      <c r="M3879" t="s">
        <v>280</v>
      </c>
      <c r="N3879" t="s">
        <v>280</v>
      </c>
      <c r="O3879" s="182" t="s">
        <v>280</v>
      </c>
      <c r="P3879" s="182" t="s">
        <v>280</v>
      </c>
      <c r="Q3879" t="s">
        <v>280</v>
      </c>
      <c r="R3879" t="s">
        <v>280</v>
      </c>
      <c r="S3879" t="s">
        <v>280</v>
      </c>
      <c r="T3879" t="s">
        <v>280</v>
      </c>
    </row>
    <row r="3880" spans="2:20">
      <c r="B3880" t="s">
        <v>280</v>
      </c>
      <c r="C3880" t="s">
        <v>280</v>
      </c>
      <c r="D3880" t="s">
        <v>280</v>
      </c>
      <c r="E3880" t="s">
        <v>280</v>
      </c>
      <c r="F3880" t="s">
        <v>280</v>
      </c>
      <c r="G3880" t="s">
        <v>280</v>
      </c>
      <c r="H3880" t="s">
        <v>280</v>
      </c>
      <c r="I3880" t="s">
        <v>280</v>
      </c>
      <c r="J3880" t="s">
        <v>280</v>
      </c>
      <c r="K3880" t="s">
        <v>280</v>
      </c>
      <c r="L3880" t="s">
        <v>280</v>
      </c>
      <c r="M3880" t="s">
        <v>280</v>
      </c>
      <c r="N3880" t="s">
        <v>280</v>
      </c>
      <c r="O3880" s="182" t="s">
        <v>280</v>
      </c>
      <c r="P3880" s="182" t="s">
        <v>280</v>
      </c>
      <c r="Q3880" t="s">
        <v>280</v>
      </c>
      <c r="R3880" t="s">
        <v>280</v>
      </c>
      <c r="S3880" t="s">
        <v>280</v>
      </c>
      <c r="T3880" t="s">
        <v>280</v>
      </c>
    </row>
    <row r="3881" spans="2:20">
      <c r="B3881" t="s">
        <v>280</v>
      </c>
      <c r="C3881" t="s">
        <v>280</v>
      </c>
      <c r="D3881" t="s">
        <v>280</v>
      </c>
      <c r="E3881" t="s">
        <v>280</v>
      </c>
      <c r="F3881" t="s">
        <v>280</v>
      </c>
      <c r="G3881" t="s">
        <v>280</v>
      </c>
      <c r="H3881" t="s">
        <v>280</v>
      </c>
      <c r="I3881" t="s">
        <v>280</v>
      </c>
      <c r="J3881" t="s">
        <v>280</v>
      </c>
      <c r="K3881" t="s">
        <v>280</v>
      </c>
      <c r="L3881" t="s">
        <v>280</v>
      </c>
      <c r="M3881" t="s">
        <v>280</v>
      </c>
      <c r="N3881" t="s">
        <v>280</v>
      </c>
      <c r="O3881" s="182" t="s">
        <v>280</v>
      </c>
      <c r="P3881" s="182" t="s">
        <v>280</v>
      </c>
      <c r="Q3881" t="s">
        <v>280</v>
      </c>
      <c r="R3881" t="s">
        <v>280</v>
      </c>
      <c r="S3881" t="s">
        <v>280</v>
      </c>
      <c r="T3881" t="s">
        <v>280</v>
      </c>
    </row>
    <row r="3882" spans="2:20">
      <c r="B3882" t="s">
        <v>280</v>
      </c>
      <c r="C3882" t="s">
        <v>280</v>
      </c>
      <c r="D3882" t="s">
        <v>280</v>
      </c>
      <c r="E3882" t="s">
        <v>280</v>
      </c>
      <c r="F3882" t="s">
        <v>280</v>
      </c>
      <c r="G3882" t="s">
        <v>280</v>
      </c>
      <c r="H3882" t="s">
        <v>280</v>
      </c>
      <c r="I3882" t="s">
        <v>280</v>
      </c>
      <c r="J3882" t="s">
        <v>280</v>
      </c>
      <c r="K3882" t="s">
        <v>280</v>
      </c>
      <c r="L3882" t="s">
        <v>280</v>
      </c>
      <c r="M3882" t="s">
        <v>280</v>
      </c>
      <c r="N3882" t="s">
        <v>280</v>
      </c>
      <c r="O3882" s="182" t="s">
        <v>280</v>
      </c>
      <c r="P3882" s="182" t="s">
        <v>280</v>
      </c>
      <c r="Q3882" t="s">
        <v>280</v>
      </c>
      <c r="R3882" t="s">
        <v>280</v>
      </c>
      <c r="S3882" t="s">
        <v>280</v>
      </c>
      <c r="T3882" t="s">
        <v>280</v>
      </c>
    </row>
    <row r="3883" spans="2:20">
      <c r="B3883" t="s">
        <v>280</v>
      </c>
      <c r="C3883" t="s">
        <v>280</v>
      </c>
      <c r="D3883" t="s">
        <v>280</v>
      </c>
      <c r="E3883" t="s">
        <v>280</v>
      </c>
      <c r="F3883" t="s">
        <v>280</v>
      </c>
      <c r="G3883" t="s">
        <v>280</v>
      </c>
      <c r="H3883" t="s">
        <v>280</v>
      </c>
      <c r="I3883" t="s">
        <v>280</v>
      </c>
      <c r="J3883" t="s">
        <v>280</v>
      </c>
      <c r="K3883" t="s">
        <v>280</v>
      </c>
      <c r="L3883" t="s">
        <v>280</v>
      </c>
      <c r="M3883" t="s">
        <v>280</v>
      </c>
      <c r="N3883" t="s">
        <v>280</v>
      </c>
      <c r="O3883" s="182" t="s">
        <v>280</v>
      </c>
      <c r="P3883" s="182" t="s">
        <v>280</v>
      </c>
      <c r="Q3883" t="s">
        <v>280</v>
      </c>
      <c r="R3883" t="s">
        <v>280</v>
      </c>
      <c r="S3883" t="s">
        <v>280</v>
      </c>
      <c r="T3883" t="s">
        <v>280</v>
      </c>
    </row>
    <row r="3884" spans="2:20">
      <c r="B3884" t="s">
        <v>280</v>
      </c>
      <c r="C3884" t="s">
        <v>280</v>
      </c>
      <c r="D3884" t="s">
        <v>280</v>
      </c>
      <c r="E3884" t="s">
        <v>280</v>
      </c>
      <c r="F3884" t="s">
        <v>280</v>
      </c>
      <c r="G3884" t="s">
        <v>280</v>
      </c>
      <c r="H3884" t="s">
        <v>280</v>
      </c>
      <c r="I3884" t="s">
        <v>280</v>
      </c>
      <c r="J3884" t="s">
        <v>280</v>
      </c>
      <c r="K3884" t="s">
        <v>280</v>
      </c>
      <c r="L3884" t="s">
        <v>280</v>
      </c>
      <c r="M3884" t="s">
        <v>280</v>
      </c>
      <c r="N3884" t="s">
        <v>280</v>
      </c>
      <c r="O3884" s="182" t="s">
        <v>280</v>
      </c>
      <c r="P3884" s="182" t="s">
        <v>280</v>
      </c>
      <c r="Q3884" t="s">
        <v>280</v>
      </c>
      <c r="R3884" t="s">
        <v>280</v>
      </c>
      <c r="S3884" t="s">
        <v>280</v>
      </c>
      <c r="T3884" t="s">
        <v>280</v>
      </c>
    </row>
    <row r="3885" spans="2:20">
      <c r="B3885" t="s">
        <v>280</v>
      </c>
      <c r="C3885" t="s">
        <v>280</v>
      </c>
      <c r="D3885" t="s">
        <v>280</v>
      </c>
      <c r="E3885" t="s">
        <v>280</v>
      </c>
      <c r="F3885" t="s">
        <v>280</v>
      </c>
      <c r="G3885" t="s">
        <v>280</v>
      </c>
      <c r="H3885" t="s">
        <v>280</v>
      </c>
      <c r="I3885" t="s">
        <v>280</v>
      </c>
      <c r="J3885" t="s">
        <v>280</v>
      </c>
      <c r="K3885" t="s">
        <v>280</v>
      </c>
      <c r="L3885" t="s">
        <v>280</v>
      </c>
      <c r="M3885" t="s">
        <v>280</v>
      </c>
      <c r="N3885" t="s">
        <v>280</v>
      </c>
      <c r="O3885" s="182" t="s">
        <v>280</v>
      </c>
      <c r="P3885" s="182" t="s">
        <v>280</v>
      </c>
      <c r="Q3885" t="s">
        <v>280</v>
      </c>
      <c r="R3885" t="s">
        <v>280</v>
      </c>
      <c r="S3885" t="s">
        <v>280</v>
      </c>
      <c r="T3885" t="s">
        <v>280</v>
      </c>
    </row>
    <row r="3886" spans="2:20">
      <c r="B3886" t="s">
        <v>280</v>
      </c>
      <c r="C3886" t="s">
        <v>280</v>
      </c>
      <c r="D3886" t="s">
        <v>280</v>
      </c>
      <c r="E3886" t="s">
        <v>280</v>
      </c>
      <c r="F3886" t="s">
        <v>280</v>
      </c>
      <c r="G3886" t="s">
        <v>280</v>
      </c>
      <c r="H3886" t="s">
        <v>280</v>
      </c>
      <c r="I3886" t="s">
        <v>280</v>
      </c>
      <c r="J3886" t="s">
        <v>280</v>
      </c>
      <c r="K3886" t="s">
        <v>280</v>
      </c>
      <c r="L3886" t="s">
        <v>280</v>
      </c>
      <c r="M3886" t="s">
        <v>280</v>
      </c>
      <c r="N3886" t="s">
        <v>280</v>
      </c>
      <c r="O3886" s="182" t="s">
        <v>280</v>
      </c>
      <c r="P3886" s="182" t="s">
        <v>280</v>
      </c>
      <c r="Q3886" t="s">
        <v>280</v>
      </c>
      <c r="R3886" t="s">
        <v>280</v>
      </c>
      <c r="S3886" t="s">
        <v>280</v>
      </c>
      <c r="T3886" t="s">
        <v>280</v>
      </c>
    </row>
    <row r="3887" spans="2:20">
      <c r="B3887" t="s">
        <v>280</v>
      </c>
      <c r="C3887" t="s">
        <v>280</v>
      </c>
      <c r="D3887" t="s">
        <v>280</v>
      </c>
      <c r="E3887" t="s">
        <v>280</v>
      </c>
      <c r="F3887" t="s">
        <v>280</v>
      </c>
      <c r="G3887" t="s">
        <v>280</v>
      </c>
      <c r="H3887" t="s">
        <v>280</v>
      </c>
      <c r="I3887" t="s">
        <v>280</v>
      </c>
      <c r="J3887" t="s">
        <v>280</v>
      </c>
      <c r="K3887" t="s">
        <v>280</v>
      </c>
      <c r="L3887" t="s">
        <v>280</v>
      </c>
      <c r="M3887" t="s">
        <v>280</v>
      </c>
      <c r="N3887" t="s">
        <v>280</v>
      </c>
      <c r="O3887" s="182" t="s">
        <v>280</v>
      </c>
      <c r="P3887" s="182" t="s">
        <v>280</v>
      </c>
      <c r="Q3887" t="s">
        <v>280</v>
      </c>
      <c r="R3887" t="s">
        <v>280</v>
      </c>
      <c r="S3887" t="s">
        <v>280</v>
      </c>
      <c r="T3887" t="s">
        <v>280</v>
      </c>
    </row>
    <row r="3888" spans="2:20">
      <c r="B3888" t="s">
        <v>280</v>
      </c>
      <c r="C3888" t="s">
        <v>280</v>
      </c>
      <c r="D3888" t="s">
        <v>280</v>
      </c>
      <c r="E3888" t="s">
        <v>280</v>
      </c>
      <c r="F3888" t="s">
        <v>280</v>
      </c>
      <c r="G3888" t="s">
        <v>280</v>
      </c>
      <c r="H3888" t="s">
        <v>280</v>
      </c>
      <c r="I3888" t="s">
        <v>280</v>
      </c>
      <c r="J3888" t="s">
        <v>280</v>
      </c>
      <c r="K3888" t="s">
        <v>280</v>
      </c>
      <c r="L3888" t="s">
        <v>280</v>
      </c>
      <c r="M3888" t="s">
        <v>280</v>
      </c>
      <c r="N3888" t="s">
        <v>280</v>
      </c>
      <c r="O3888" s="182" t="s">
        <v>280</v>
      </c>
      <c r="P3888" s="182" t="s">
        <v>280</v>
      </c>
      <c r="Q3888" t="s">
        <v>280</v>
      </c>
      <c r="R3888" t="s">
        <v>280</v>
      </c>
      <c r="S3888" t="s">
        <v>280</v>
      </c>
      <c r="T3888" t="s">
        <v>280</v>
      </c>
    </row>
    <row r="3889" spans="2:20">
      <c r="B3889" t="s">
        <v>280</v>
      </c>
      <c r="C3889" t="s">
        <v>280</v>
      </c>
      <c r="D3889" t="s">
        <v>280</v>
      </c>
      <c r="E3889" t="s">
        <v>280</v>
      </c>
      <c r="F3889" t="s">
        <v>280</v>
      </c>
      <c r="G3889" t="s">
        <v>280</v>
      </c>
      <c r="H3889" t="s">
        <v>280</v>
      </c>
      <c r="I3889" t="s">
        <v>280</v>
      </c>
      <c r="J3889" t="s">
        <v>280</v>
      </c>
      <c r="K3889" t="s">
        <v>280</v>
      </c>
      <c r="L3889" t="s">
        <v>280</v>
      </c>
      <c r="M3889" t="s">
        <v>280</v>
      </c>
      <c r="N3889" t="s">
        <v>280</v>
      </c>
      <c r="O3889" s="182" t="s">
        <v>280</v>
      </c>
      <c r="P3889" s="182" t="s">
        <v>280</v>
      </c>
      <c r="Q3889" t="s">
        <v>280</v>
      </c>
      <c r="R3889" t="s">
        <v>280</v>
      </c>
      <c r="S3889" t="s">
        <v>280</v>
      </c>
      <c r="T3889" t="s">
        <v>280</v>
      </c>
    </row>
    <row r="3890" spans="2:20">
      <c r="B3890" t="s">
        <v>280</v>
      </c>
      <c r="C3890" t="s">
        <v>280</v>
      </c>
      <c r="D3890" t="s">
        <v>280</v>
      </c>
      <c r="E3890" t="s">
        <v>280</v>
      </c>
      <c r="F3890" t="s">
        <v>280</v>
      </c>
      <c r="G3890" t="s">
        <v>280</v>
      </c>
      <c r="H3890" t="s">
        <v>280</v>
      </c>
      <c r="I3890" t="s">
        <v>280</v>
      </c>
      <c r="J3890" t="s">
        <v>280</v>
      </c>
      <c r="K3890" t="s">
        <v>280</v>
      </c>
      <c r="L3890" t="s">
        <v>280</v>
      </c>
      <c r="M3890" t="s">
        <v>280</v>
      </c>
      <c r="N3890" t="s">
        <v>280</v>
      </c>
      <c r="O3890" s="182" t="s">
        <v>280</v>
      </c>
      <c r="P3890" s="182" t="s">
        <v>280</v>
      </c>
      <c r="Q3890" t="s">
        <v>280</v>
      </c>
      <c r="R3890" t="s">
        <v>280</v>
      </c>
      <c r="S3890" t="s">
        <v>280</v>
      </c>
      <c r="T3890" t="s">
        <v>280</v>
      </c>
    </row>
    <row r="3891" spans="2:20">
      <c r="B3891" t="s">
        <v>280</v>
      </c>
      <c r="C3891" t="s">
        <v>280</v>
      </c>
      <c r="D3891" t="s">
        <v>280</v>
      </c>
      <c r="E3891" t="s">
        <v>280</v>
      </c>
      <c r="F3891" t="s">
        <v>280</v>
      </c>
      <c r="G3891" t="s">
        <v>280</v>
      </c>
      <c r="H3891" t="s">
        <v>280</v>
      </c>
      <c r="I3891" t="s">
        <v>280</v>
      </c>
      <c r="J3891" t="s">
        <v>280</v>
      </c>
      <c r="K3891" t="s">
        <v>280</v>
      </c>
      <c r="L3891" t="s">
        <v>280</v>
      </c>
      <c r="M3891" t="s">
        <v>280</v>
      </c>
      <c r="N3891" t="s">
        <v>280</v>
      </c>
      <c r="O3891" s="182" t="s">
        <v>280</v>
      </c>
      <c r="P3891" s="182" t="s">
        <v>280</v>
      </c>
      <c r="Q3891" t="s">
        <v>280</v>
      </c>
      <c r="R3891" t="s">
        <v>280</v>
      </c>
      <c r="S3891" t="s">
        <v>280</v>
      </c>
      <c r="T3891" t="s">
        <v>280</v>
      </c>
    </row>
    <row r="3892" spans="2:20">
      <c r="B3892" t="s">
        <v>280</v>
      </c>
      <c r="C3892" t="s">
        <v>280</v>
      </c>
      <c r="D3892" t="s">
        <v>280</v>
      </c>
      <c r="E3892" t="s">
        <v>280</v>
      </c>
      <c r="F3892" t="s">
        <v>280</v>
      </c>
      <c r="G3892" t="s">
        <v>280</v>
      </c>
      <c r="H3892" t="s">
        <v>280</v>
      </c>
      <c r="I3892" t="s">
        <v>280</v>
      </c>
      <c r="J3892" t="s">
        <v>280</v>
      </c>
      <c r="K3892" t="s">
        <v>280</v>
      </c>
      <c r="L3892" t="s">
        <v>280</v>
      </c>
      <c r="M3892" t="s">
        <v>280</v>
      </c>
      <c r="N3892" t="s">
        <v>280</v>
      </c>
      <c r="O3892" s="182" t="s">
        <v>280</v>
      </c>
      <c r="P3892" s="182" t="s">
        <v>280</v>
      </c>
      <c r="Q3892" t="s">
        <v>280</v>
      </c>
      <c r="R3892" t="s">
        <v>280</v>
      </c>
      <c r="S3892" t="s">
        <v>280</v>
      </c>
      <c r="T3892" t="s">
        <v>280</v>
      </c>
    </row>
    <row r="3893" spans="2:20">
      <c r="B3893" t="s">
        <v>280</v>
      </c>
      <c r="C3893" t="s">
        <v>280</v>
      </c>
      <c r="D3893" t="s">
        <v>280</v>
      </c>
      <c r="E3893" t="s">
        <v>280</v>
      </c>
      <c r="F3893" t="s">
        <v>280</v>
      </c>
      <c r="G3893" t="s">
        <v>280</v>
      </c>
      <c r="H3893" t="s">
        <v>280</v>
      </c>
      <c r="I3893" t="s">
        <v>280</v>
      </c>
      <c r="J3893" t="s">
        <v>280</v>
      </c>
      <c r="K3893" t="s">
        <v>280</v>
      </c>
      <c r="L3893" t="s">
        <v>280</v>
      </c>
      <c r="M3893" t="s">
        <v>280</v>
      </c>
      <c r="N3893" t="s">
        <v>280</v>
      </c>
      <c r="O3893" s="182" t="s">
        <v>280</v>
      </c>
      <c r="P3893" s="182" t="s">
        <v>280</v>
      </c>
      <c r="Q3893" t="s">
        <v>280</v>
      </c>
      <c r="R3893" t="s">
        <v>280</v>
      </c>
      <c r="S3893" t="s">
        <v>280</v>
      </c>
      <c r="T3893" t="s">
        <v>280</v>
      </c>
    </row>
    <row r="3894" spans="2:20">
      <c r="B3894" t="s">
        <v>280</v>
      </c>
      <c r="C3894" t="s">
        <v>280</v>
      </c>
      <c r="D3894" t="s">
        <v>280</v>
      </c>
      <c r="E3894" t="s">
        <v>280</v>
      </c>
      <c r="F3894" t="s">
        <v>280</v>
      </c>
      <c r="G3894" t="s">
        <v>280</v>
      </c>
      <c r="H3894" t="s">
        <v>280</v>
      </c>
      <c r="I3894" t="s">
        <v>280</v>
      </c>
      <c r="J3894" t="s">
        <v>280</v>
      </c>
      <c r="K3894" t="s">
        <v>280</v>
      </c>
      <c r="L3894" t="s">
        <v>280</v>
      </c>
      <c r="M3894" t="s">
        <v>280</v>
      </c>
      <c r="N3894" t="s">
        <v>280</v>
      </c>
      <c r="O3894" s="182" t="s">
        <v>280</v>
      </c>
      <c r="P3894" s="182" t="s">
        <v>280</v>
      </c>
      <c r="Q3894" t="s">
        <v>280</v>
      </c>
      <c r="R3894" t="s">
        <v>280</v>
      </c>
      <c r="S3894" t="s">
        <v>280</v>
      </c>
      <c r="T3894" t="s">
        <v>280</v>
      </c>
    </row>
    <row r="3895" spans="2:20">
      <c r="B3895" t="s">
        <v>280</v>
      </c>
      <c r="C3895" t="s">
        <v>280</v>
      </c>
      <c r="D3895" t="s">
        <v>280</v>
      </c>
      <c r="E3895" t="s">
        <v>280</v>
      </c>
      <c r="F3895" t="s">
        <v>280</v>
      </c>
      <c r="G3895" t="s">
        <v>280</v>
      </c>
      <c r="H3895" t="s">
        <v>280</v>
      </c>
      <c r="I3895" t="s">
        <v>280</v>
      </c>
      <c r="J3895" t="s">
        <v>280</v>
      </c>
      <c r="K3895" t="s">
        <v>280</v>
      </c>
      <c r="L3895" t="s">
        <v>280</v>
      </c>
      <c r="M3895" t="s">
        <v>280</v>
      </c>
      <c r="N3895" t="s">
        <v>280</v>
      </c>
      <c r="O3895" s="182" t="s">
        <v>280</v>
      </c>
      <c r="P3895" s="182" t="s">
        <v>280</v>
      </c>
      <c r="Q3895" t="s">
        <v>280</v>
      </c>
      <c r="R3895" t="s">
        <v>280</v>
      </c>
      <c r="S3895" t="s">
        <v>280</v>
      </c>
      <c r="T3895" t="s">
        <v>280</v>
      </c>
    </row>
    <row r="3896" spans="2:20">
      <c r="B3896" t="s">
        <v>280</v>
      </c>
      <c r="C3896" t="s">
        <v>280</v>
      </c>
      <c r="D3896" t="s">
        <v>280</v>
      </c>
      <c r="E3896" t="s">
        <v>280</v>
      </c>
      <c r="F3896" t="s">
        <v>280</v>
      </c>
      <c r="G3896" t="s">
        <v>280</v>
      </c>
      <c r="H3896" t="s">
        <v>280</v>
      </c>
      <c r="I3896" t="s">
        <v>280</v>
      </c>
      <c r="J3896" t="s">
        <v>280</v>
      </c>
      <c r="K3896" t="s">
        <v>280</v>
      </c>
      <c r="L3896" t="s">
        <v>280</v>
      </c>
      <c r="M3896" t="s">
        <v>280</v>
      </c>
      <c r="N3896" t="s">
        <v>280</v>
      </c>
      <c r="O3896" s="182" t="s">
        <v>280</v>
      </c>
      <c r="P3896" s="182" t="s">
        <v>280</v>
      </c>
      <c r="Q3896" t="s">
        <v>280</v>
      </c>
      <c r="R3896" t="s">
        <v>280</v>
      </c>
      <c r="S3896" t="s">
        <v>280</v>
      </c>
      <c r="T3896" t="s">
        <v>280</v>
      </c>
    </row>
    <row r="3897" spans="2:20">
      <c r="B3897" t="s">
        <v>280</v>
      </c>
      <c r="C3897" t="s">
        <v>280</v>
      </c>
      <c r="D3897" t="s">
        <v>280</v>
      </c>
      <c r="E3897" t="s">
        <v>280</v>
      </c>
      <c r="F3897" t="s">
        <v>280</v>
      </c>
      <c r="G3897" t="s">
        <v>280</v>
      </c>
      <c r="H3897" t="s">
        <v>280</v>
      </c>
      <c r="I3897" t="s">
        <v>280</v>
      </c>
      <c r="J3897" t="s">
        <v>280</v>
      </c>
      <c r="K3897" t="s">
        <v>280</v>
      </c>
      <c r="L3897" t="s">
        <v>280</v>
      </c>
      <c r="M3897" t="s">
        <v>280</v>
      </c>
      <c r="N3897" t="s">
        <v>280</v>
      </c>
      <c r="O3897" s="182" t="s">
        <v>280</v>
      </c>
      <c r="P3897" s="182" t="s">
        <v>280</v>
      </c>
      <c r="Q3897" t="s">
        <v>280</v>
      </c>
      <c r="R3897" t="s">
        <v>280</v>
      </c>
      <c r="S3897" t="s">
        <v>280</v>
      </c>
      <c r="T3897" t="s">
        <v>280</v>
      </c>
    </row>
    <row r="3898" spans="2:20">
      <c r="B3898" t="s">
        <v>280</v>
      </c>
      <c r="C3898" t="s">
        <v>280</v>
      </c>
      <c r="D3898" t="s">
        <v>280</v>
      </c>
      <c r="E3898" t="s">
        <v>280</v>
      </c>
      <c r="F3898" t="s">
        <v>280</v>
      </c>
      <c r="G3898" t="s">
        <v>280</v>
      </c>
      <c r="H3898" t="s">
        <v>280</v>
      </c>
      <c r="I3898" t="s">
        <v>280</v>
      </c>
      <c r="J3898" t="s">
        <v>280</v>
      </c>
      <c r="K3898" t="s">
        <v>280</v>
      </c>
      <c r="L3898" t="s">
        <v>280</v>
      </c>
      <c r="M3898" t="s">
        <v>280</v>
      </c>
      <c r="N3898" t="s">
        <v>280</v>
      </c>
      <c r="O3898" s="182" t="s">
        <v>280</v>
      </c>
      <c r="P3898" s="182" t="s">
        <v>280</v>
      </c>
      <c r="Q3898" t="s">
        <v>280</v>
      </c>
      <c r="R3898" t="s">
        <v>280</v>
      </c>
      <c r="S3898" t="s">
        <v>280</v>
      </c>
      <c r="T3898" t="s">
        <v>280</v>
      </c>
    </row>
    <row r="3899" spans="2:20">
      <c r="B3899" t="s">
        <v>280</v>
      </c>
      <c r="C3899" t="s">
        <v>280</v>
      </c>
      <c r="D3899" t="s">
        <v>280</v>
      </c>
      <c r="E3899" t="s">
        <v>280</v>
      </c>
      <c r="F3899" t="s">
        <v>280</v>
      </c>
      <c r="G3899" t="s">
        <v>280</v>
      </c>
      <c r="H3899" t="s">
        <v>280</v>
      </c>
      <c r="I3899" t="s">
        <v>280</v>
      </c>
      <c r="J3899" t="s">
        <v>280</v>
      </c>
      <c r="K3899" t="s">
        <v>280</v>
      </c>
      <c r="L3899" t="s">
        <v>280</v>
      </c>
      <c r="M3899" t="s">
        <v>280</v>
      </c>
      <c r="N3899" t="s">
        <v>280</v>
      </c>
      <c r="O3899" s="182" t="s">
        <v>280</v>
      </c>
      <c r="P3899" s="182" t="s">
        <v>280</v>
      </c>
      <c r="Q3899" t="s">
        <v>280</v>
      </c>
      <c r="R3899" t="s">
        <v>280</v>
      </c>
      <c r="S3899" t="s">
        <v>280</v>
      </c>
      <c r="T3899" t="s">
        <v>280</v>
      </c>
    </row>
    <row r="3900" spans="2:20">
      <c r="B3900" t="s">
        <v>280</v>
      </c>
      <c r="C3900" t="s">
        <v>280</v>
      </c>
      <c r="D3900" t="s">
        <v>280</v>
      </c>
      <c r="E3900" t="s">
        <v>280</v>
      </c>
      <c r="F3900" t="s">
        <v>280</v>
      </c>
      <c r="G3900" t="s">
        <v>280</v>
      </c>
      <c r="H3900" t="s">
        <v>280</v>
      </c>
      <c r="I3900" t="s">
        <v>280</v>
      </c>
      <c r="J3900" t="s">
        <v>280</v>
      </c>
      <c r="K3900" t="s">
        <v>280</v>
      </c>
      <c r="L3900" t="s">
        <v>280</v>
      </c>
      <c r="M3900" t="s">
        <v>280</v>
      </c>
      <c r="N3900" t="s">
        <v>280</v>
      </c>
      <c r="O3900" s="182" t="s">
        <v>280</v>
      </c>
      <c r="P3900" s="182" t="s">
        <v>280</v>
      </c>
      <c r="Q3900" t="s">
        <v>280</v>
      </c>
      <c r="R3900" t="s">
        <v>280</v>
      </c>
      <c r="S3900" t="s">
        <v>280</v>
      </c>
      <c r="T3900" t="s">
        <v>280</v>
      </c>
    </row>
    <row r="3901" spans="2:20">
      <c r="B3901" t="s">
        <v>280</v>
      </c>
      <c r="C3901" t="s">
        <v>280</v>
      </c>
      <c r="D3901" t="s">
        <v>280</v>
      </c>
      <c r="E3901" t="s">
        <v>280</v>
      </c>
      <c r="F3901" t="s">
        <v>280</v>
      </c>
      <c r="G3901" t="s">
        <v>280</v>
      </c>
      <c r="H3901" t="s">
        <v>280</v>
      </c>
      <c r="I3901" t="s">
        <v>280</v>
      </c>
      <c r="J3901" t="s">
        <v>280</v>
      </c>
      <c r="K3901" t="s">
        <v>280</v>
      </c>
      <c r="L3901" t="s">
        <v>280</v>
      </c>
      <c r="M3901" t="s">
        <v>280</v>
      </c>
      <c r="N3901" t="s">
        <v>280</v>
      </c>
      <c r="O3901" s="182" t="s">
        <v>280</v>
      </c>
      <c r="P3901" s="182" t="s">
        <v>280</v>
      </c>
      <c r="Q3901" t="s">
        <v>280</v>
      </c>
      <c r="R3901" t="s">
        <v>280</v>
      </c>
      <c r="S3901" t="s">
        <v>280</v>
      </c>
      <c r="T3901" t="s">
        <v>280</v>
      </c>
    </row>
    <row r="3902" spans="2:20">
      <c r="B3902" t="s">
        <v>280</v>
      </c>
      <c r="C3902" t="s">
        <v>280</v>
      </c>
      <c r="D3902" t="s">
        <v>280</v>
      </c>
      <c r="E3902" t="s">
        <v>280</v>
      </c>
      <c r="F3902" t="s">
        <v>280</v>
      </c>
      <c r="G3902" t="s">
        <v>280</v>
      </c>
      <c r="H3902" t="s">
        <v>280</v>
      </c>
      <c r="I3902" t="s">
        <v>280</v>
      </c>
      <c r="J3902" t="s">
        <v>280</v>
      </c>
      <c r="K3902" t="s">
        <v>280</v>
      </c>
      <c r="L3902" t="s">
        <v>280</v>
      </c>
      <c r="M3902" t="s">
        <v>280</v>
      </c>
      <c r="N3902" t="s">
        <v>280</v>
      </c>
      <c r="O3902" s="182" t="s">
        <v>280</v>
      </c>
      <c r="P3902" s="182" t="s">
        <v>280</v>
      </c>
      <c r="Q3902" t="s">
        <v>280</v>
      </c>
      <c r="R3902" t="s">
        <v>280</v>
      </c>
      <c r="S3902" t="s">
        <v>280</v>
      </c>
      <c r="T3902" t="s">
        <v>280</v>
      </c>
    </row>
    <row r="3903" spans="2:20">
      <c r="B3903" t="s">
        <v>280</v>
      </c>
      <c r="C3903" t="s">
        <v>280</v>
      </c>
      <c r="D3903" t="s">
        <v>280</v>
      </c>
      <c r="E3903" t="s">
        <v>280</v>
      </c>
      <c r="F3903" t="s">
        <v>280</v>
      </c>
      <c r="G3903" t="s">
        <v>280</v>
      </c>
      <c r="H3903" t="s">
        <v>280</v>
      </c>
      <c r="I3903" t="s">
        <v>280</v>
      </c>
      <c r="J3903" t="s">
        <v>280</v>
      </c>
      <c r="K3903" t="s">
        <v>280</v>
      </c>
      <c r="L3903" t="s">
        <v>280</v>
      </c>
      <c r="M3903" t="s">
        <v>280</v>
      </c>
      <c r="N3903" t="s">
        <v>280</v>
      </c>
      <c r="O3903" s="182" t="s">
        <v>280</v>
      </c>
      <c r="P3903" s="182" t="s">
        <v>280</v>
      </c>
      <c r="Q3903" t="s">
        <v>280</v>
      </c>
      <c r="R3903" t="s">
        <v>280</v>
      </c>
      <c r="S3903" t="s">
        <v>280</v>
      </c>
      <c r="T3903" t="s">
        <v>280</v>
      </c>
    </row>
    <row r="3904" spans="2:20">
      <c r="B3904" t="s">
        <v>280</v>
      </c>
      <c r="C3904" t="s">
        <v>280</v>
      </c>
      <c r="D3904" t="s">
        <v>280</v>
      </c>
      <c r="E3904" t="s">
        <v>280</v>
      </c>
      <c r="F3904" t="s">
        <v>280</v>
      </c>
      <c r="G3904" t="s">
        <v>280</v>
      </c>
      <c r="H3904" t="s">
        <v>280</v>
      </c>
      <c r="I3904" t="s">
        <v>280</v>
      </c>
      <c r="J3904" t="s">
        <v>280</v>
      </c>
      <c r="K3904" t="s">
        <v>280</v>
      </c>
      <c r="L3904" t="s">
        <v>280</v>
      </c>
      <c r="M3904" t="s">
        <v>280</v>
      </c>
      <c r="N3904" t="s">
        <v>280</v>
      </c>
      <c r="O3904" s="182" t="s">
        <v>280</v>
      </c>
      <c r="P3904" s="182" t="s">
        <v>280</v>
      </c>
      <c r="Q3904" t="s">
        <v>280</v>
      </c>
      <c r="R3904" t="s">
        <v>280</v>
      </c>
      <c r="S3904" t="s">
        <v>280</v>
      </c>
      <c r="T3904" t="s">
        <v>280</v>
      </c>
    </row>
    <row r="3905" spans="2:20">
      <c r="B3905" t="s">
        <v>280</v>
      </c>
      <c r="C3905" t="s">
        <v>280</v>
      </c>
      <c r="D3905" t="s">
        <v>280</v>
      </c>
      <c r="E3905" t="s">
        <v>280</v>
      </c>
      <c r="F3905" t="s">
        <v>280</v>
      </c>
      <c r="G3905" t="s">
        <v>280</v>
      </c>
      <c r="H3905" t="s">
        <v>280</v>
      </c>
      <c r="I3905" t="s">
        <v>280</v>
      </c>
      <c r="J3905" t="s">
        <v>280</v>
      </c>
      <c r="K3905" t="s">
        <v>280</v>
      </c>
      <c r="L3905" t="s">
        <v>280</v>
      </c>
      <c r="M3905" t="s">
        <v>280</v>
      </c>
      <c r="N3905" t="s">
        <v>280</v>
      </c>
      <c r="O3905" s="182" t="s">
        <v>280</v>
      </c>
      <c r="P3905" s="182" t="s">
        <v>280</v>
      </c>
      <c r="Q3905" t="s">
        <v>280</v>
      </c>
      <c r="R3905" t="s">
        <v>280</v>
      </c>
      <c r="S3905" t="s">
        <v>280</v>
      </c>
      <c r="T3905" t="s">
        <v>280</v>
      </c>
    </row>
    <row r="3906" spans="2:20">
      <c r="B3906" t="s">
        <v>280</v>
      </c>
      <c r="C3906" t="s">
        <v>280</v>
      </c>
      <c r="D3906" t="s">
        <v>280</v>
      </c>
      <c r="E3906" t="s">
        <v>280</v>
      </c>
      <c r="F3906" t="s">
        <v>280</v>
      </c>
      <c r="G3906" t="s">
        <v>280</v>
      </c>
      <c r="H3906" t="s">
        <v>280</v>
      </c>
      <c r="I3906" t="s">
        <v>280</v>
      </c>
      <c r="J3906" t="s">
        <v>280</v>
      </c>
      <c r="K3906" t="s">
        <v>280</v>
      </c>
      <c r="L3906" t="s">
        <v>280</v>
      </c>
      <c r="M3906" t="s">
        <v>280</v>
      </c>
      <c r="N3906" t="s">
        <v>280</v>
      </c>
      <c r="O3906" s="182" t="s">
        <v>280</v>
      </c>
      <c r="P3906" s="182" t="s">
        <v>280</v>
      </c>
      <c r="Q3906" t="s">
        <v>280</v>
      </c>
      <c r="R3906" t="s">
        <v>280</v>
      </c>
      <c r="S3906" t="s">
        <v>280</v>
      </c>
      <c r="T3906" t="s">
        <v>280</v>
      </c>
    </row>
    <row r="3907" spans="2:20">
      <c r="B3907" t="s">
        <v>280</v>
      </c>
      <c r="C3907" t="s">
        <v>280</v>
      </c>
      <c r="D3907" t="s">
        <v>280</v>
      </c>
      <c r="E3907" t="s">
        <v>280</v>
      </c>
      <c r="F3907" t="s">
        <v>280</v>
      </c>
      <c r="G3907" t="s">
        <v>280</v>
      </c>
      <c r="H3907" t="s">
        <v>280</v>
      </c>
      <c r="I3907" t="s">
        <v>280</v>
      </c>
      <c r="J3907" t="s">
        <v>280</v>
      </c>
      <c r="K3907" t="s">
        <v>280</v>
      </c>
      <c r="L3907" t="s">
        <v>280</v>
      </c>
      <c r="M3907" t="s">
        <v>280</v>
      </c>
      <c r="N3907" t="s">
        <v>280</v>
      </c>
      <c r="O3907" s="182" t="s">
        <v>280</v>
      </c>
      <c r="P3907" s="182" t="s">
        <v>280</v>
      </c>
      <c r="Q3907" t="s">
        <v>280</v>
      </c>
      <c r="R3907" t="s">
        <v>280</v>
      </c>
      <c r="S3907" t="s">
        <v>280</v>
      </c>
      <c r="T3907" t="s">
        <v>280</v>
      </c>
    </row>
    <row r="3908" spans="2:20">
      <c r="B3908" t="s">
        <v>280</v>
      </c>
      <c r="C3908" t="s">
        <v>280</v>
      </c>
      <c r="D3908" t="s">
        <v>280</v>
      </c>
      <c r="E3908" t="s">
        <v>280</v>
      </c>
      <c r="F3908" t="s">
        <v>280</v>
      </c>
      <c r="G3908" t="s">
        <v>280</v>
      </c>
      <c r="H3908" t="s">
        <v>280</v>
      </c>
      <c r="I3908" t="s">
        <v>280</v>
      </c>
      <c r="J3908" t="s">
        <v>280</v>
      </c>
      <c r="K3908" t="s">
        <v>280</v>
      </c>
      <c r="L3908" t="s">
        <v>280</v>
      </c>
      <c r="M3908" t="s">
        <v>280</v>
      </c>
      <c r="N3908" t="s">
        <v>280</v>
      </c>
      <c r="O3908" s="182" t="s">
        <v>280</v>
      </c>
      <c r="P3908" s="182" t="s">
        <v>280</v>
      </c>
      <c r="Q3908" t="s">
        <v>280</v>
      </c>
      <c r="R3908" t="s">
        <v>280</v>
      </c>
      <c r="S3908" t="s">
        <v>280</v>
      </c>
      <c r="T3908" t="s">
        <v>280</v>
      </c>
    </row>
    <row r="3909" spans="2:20">
      <c r="B3909" t="s">
        <v>280</v>
      </c>
      <c r="C3909" t="s">
        <v>280</v>
      </c>
      <c r="D3909" t="s">
        <v>280</v>
      </c>
      <c r="E3909" t="s">
        <v>280</v>
      </c>
      <c r="F3909" t="s">
        <v>280</v>
      </c>
      <c r="G3909" t="s">
        <v>280</v>
      </c>
      <c r="H3909" t="s">
        <v>280</v>
      </c>
      <c r="I3909" t="s">
        <v>280</v>
      </c>
      <c r="J3909" t="s">
        <v>280</v>
      </c>
      <c r="K3909" t="s">
        <v>280</v>
      </c>
      <c r="L3909" t="s">
        <v>280</v>
      </c>
      <c r="M3909" t="s">
        <v>280</v>
      </c>
      <c r="N3909" t="s">
        <v>280</v>
      </c>
      <c r="O3909" s="182" t="s">
        <v>280</v>
      </c>
      <c r="P3909" s="182" t="s">
        <v>280</v>
      </c>
      <c r="Q3909" t="s">
        <v>280</v>
      </c>
      <c r="R3909" t="s">
        <v>280</v>
      </c>
      <c r="S3909" t="s">
        <v>280</v>
      </c>
      <c r="T3909" t="s">
        <v>280</v>
      </c>
    </row>
    <row r="3910" spans="2:20">
      <c r="B3910" t="s">
        <v>280</v>
      </c>
      <c r="C3910" t="s">
        <v>280</v>
      </c>
      <c r="D3910" t="s">
        <v>280</v>
      </c>
      <c r="E3910" t="s">
        <v>280</v>
      </c>
      <c r="F3910" t="s">
        <v>280</v>
      </c>
      <c r="G3910" t="s">
        <v>280</v>
      </c>
      <c r="H3910" t="s">
        <v>280</v>
      </c>
      <c r="I3910" t="s">
        <v>280</v>
      </c>
      <c r="J3910" t="s">
        <v>280</v>
      </c>
      <c r="K3910" t="s">
        <v>280</v>
      </c>
      <c r="L3910" t="s">
        <v>280</v>
      </c>
      <c r="M3910" t="s">
        <v>280</v>
      </c>
      <c r="N3910" t="s">
        <v>280</v>
      </c>
      <c r="O3910" s="182" t="s">
        <v>280</v>
      </c>
      <c r="P3910" s="182" t="s">
        <v>280</v>
      </c>
      <c r="Q3910" t="s">
        <v>280</v>
      </c>
      <c r="R3910" t="s">
        <v>280</v>
      </c>
      <c r="S3910" t="s">
        <v>280</v>
      </c>
      <c r="T3910" t="s">
        <v>280</v>
      </c>
    </row>
    <row r="3911" spans="2:20">
      <c r="B3911" t="s">
        <v>280</v>
      </c>
      <c r="C3911" t="s">
        <v>280</v>
      </c>
      <c r="D3911" t="s">
        <v>280</v>
      </c>
      <c r="E3911" t="s">
        <v>280</v>
      </c>
      <c r="F3911" t="s">
        <v>280</v>
      </c>
      <c r="G3911" t="s">
        <v>280</v>
      </c>
      <c r="H3911" t="s">
        <v>280</v>
      </c>
      <c r="I3911" t="s">
        <v>280</v>
      </c>
      <c r="J3911" t="s">
        <v>280</v>
      </c>
      <c r="K3911" t="s">
        <v>280</v>
      </c>
      <c r="L3911" t="s">
        <v>280</v>
      </c>
      <c r="M3911" t="s">
        <v>280</v>
      </c>
      <c r="N3911" t="s">
        <v>280</v>
      </c>
      <c r="O3911" s="182" t="s">
        <v>280</v>
      </c>
      <c r="P3911" s="182" t="s">
        <v>280</v>
      </c>
      <c r="Q3911" t="s">
        <v>280</v>
      </c>
      <c r="R3911" t="s">
        <v>280</v>
      </c>
      <c r="S3911" t="s">
        <v>280</v>
      </c>
      <c r="T3911" t="s">
        <v>280</v>
      </c>
    </row>
    <row r="3912" spans="2:20">
      <c r="B3912" t="s">
        <v>280</v>
      </c>
      <c r="C3912" t="s">
        <v>280</v>
      </c>
      <c r="D3912" t="s">
        <v>280</v>
      </c>
      <c r="E3912" t="s">
        <v>280</v>
      </c>
      <c r="F3912" t="s">
        <v>280</v>
      </c>
      <c r="G3912" t="s">
        <v>280</v>
      </c>
      <c r="H3912" t="s">
        <v>280</v>
      </c>
      <c r="I3912" t="s">
        <v>280</v>
      </c>
      <c r="J3912" t="s">
        <v>280</v>
      </c>
      <c r="K3912" t="s">
        <v>280</v>
      </c>
      <c r="L3912" t="s">
        <v>280</v>
      </c>
      <c r="M3912" t="s">
        <v>280</v>
      </c>
      <c r="N3912" t="s">
        <v>280</v>
      </c>
      <c r="O3912" s="182" t="s">
        <v>280</v>
      </c>
      <c r="P3912" s="182" t="s">
        <v>280</v>
      </c>
      <c r="Q3912" t="s">
        <v>280</v>
      </c>
      <c r="R3912" t="s">
        <v>280</v>
      </c>
      <c r="S3912" t="s">
        <v>280</v>
      </c>
      <c r="T3912" t="s">
        <v>280</v>
      </c>
    </row>
    <row r="3913" spans="2:20">
      <c r="B3913" t="s">
        <v>280</v>
      </c>
      <c r="C3913" t="s">
        <v>280</v>
      </c>
      <c r="D3913" t="s">
        <v>280</v>
      </c>
      <c r="E3913" t="s">
        <v>280</v>
      </c>
      <c r="F3913" t="s">
        <v>280</v>
      </c>
      <c r="G3913" t="s">
        <v>280</v>
      </c>
      <c r="H3913" t="s">
        <v>280</v>
      </c>
      <c r="I3913" t="s">
        <v>280</v>
      </c>
      <c r="J3913" t="s">
        <v>280</v>
      </c>
      <c r="K3913" t="s">
        <v>280</v>
      </c>
      <c r="L3913" t="s">
        <v>280</v>
      </c>
      <c r="M3913" t="s">
        <v>280</v>
      </c>
      <c r="N3913" t="s">
        <v>280</v>
      </c>
      <c r="O3913" s="182" t="s">
        <v>280</v>
      </c>
      <c r="P3913" s="182" t="s">
        <v>280</v>
      </c>
      <c r="Q3913" t="s">
        <v>280</v>
      </c>
      <c r="R3913" t="s">
        <v>280</v>
      </c>
      <c r="S3913" t="s">
        <v>280</v>
      </c>
      <c r="T3913" t="s">
        <v>280</v>
      </c>
    </row>
    <row r="3914" spans="2:20">
      <c r="B3914" t="s">
        <v>280</v>
      </c>
      <c r="C3914" t="s">
        <v>280</v>
      </c>
      <c r="D3914" t="s">
        <v>280</v>
      </c>
      <c r="E3914" t="s">
        <v>280</v>
      </c>
      <c r="F3914" t="s">
        <v>280</v>
      </c>
      <c r="G3914" t="s">
        <v>280</v>
      </c>
      <c r="H3914" t="s">
        <v>280</v>
      </c>
      <c r="I3914" t="s">
        <v>280</v>
      </c>
      <c r="J3914" t="s">
        <v>280</v>
      </c>
      <c r="K3914" t="s">
        <v>280</v>
      </c>
      <c r="L3914" t="s">
        <v>280</v>
      </c>
      <c r="M3914" t="s">
        <v>280</v>
      </c>
      <c r="N3914" t="s">
        <v>280</v>
      </c>
      <c r="O3914" s="182" t="s">
        <v>280</v>
      </c>
      <c r="P3914" s="182" t="s">
        <v>280</v>
      </c>
      <c r="Q3914" t="s">
        <v>280</v>
      </c>
      <c r="R3914" t="s">
        <v>280</v>
      </c>
      <c r="S3914" t="s">
        <v>280</v>
      </c>
      <c r="T3914" t="s">
        <v>280</v>
      </c>
    </row>
    <row r="3915" spans="2:20">
      <c r="B3915" t="s">
        <v>280</v>
      </c>
      <c r="C3915" t="s">
        <v>280</v>
      </c>
      <c r="D3915" t="s">
        <v>280</v>
      </c>
      <c r="E3915" t="s">
        <v>280</v>
      </c>
      <c r="F3915" t="s">
        <v>280</v>
      </c>
      <c r="G3915" t="s">
        <v>280</v>
      </c>
      <c r="H3915" t="s">
        <v>280</v>
      </c>
      <c r="I3915" t="s">
        <v>280</v>
      </c>
      <c r="J3915" t="s">
        <v>280</v>
      </c>
      <c r="K3915" t="s">
        <v>280</v>
      </c>
      <c r="L3915" t="s">
        <v>280</v>
      </c>
      <c r="M3915" t="s">
        <v>280</v>
      </c>
      <c r="N3915" t="s">
        <v>280</v>
      </c>
      <c r="O3915" s="182" t="s">
        <v>280</v>
      </c>
      <c r="P3915" s="182" t="s">
        <v>280</v>
      </c>
      <c r="Q3915" t="s">
        <v>280</v>
      </c>
      <c r="R3915" t="s">
        <v>280</v>
      </c>
      <c r="S3915" t="s">
        <v>280</v>
      </c>
      <c r="T3915" t="s">
        <v>280</v>
      </c>
    </row>
    <row r="3916" spans="2:20">
      <c r="B3916" t="s">
        <v>280</v>
      </c>
      <c r="C3916" t="s">
        <v>280</v>
      </c>
      <c r="D3916" t="s">
        <v>280</v>
      </c>
      <c r="E3916" t="s">
        <v>280</v>
      </c>
      <c r="F3916" t="s">
        <v>280</v>
      </c>
      <c r="G3916" t="s">
        <v>280</v>
      </c>
      <c r="H3916" t="s">
        <v>280</v>
      </c>
      <c r="I3916" t="s">
        <v>280</v>
      </c>
      <c r="J3916" t="s">
        <v>280</v>
      </c>
      <c r="K3916" t="s">
        <v>280</v>
      </c>
      <c r="L3916" t="s">
        <v>280</v>
      </c>
      <c r="M3916" t="s">
        <v>280</v>
      </c>
      <c r="N3916" t="s">
        <v>280</v>
      </c>
      <c r="O3916" s="182" t="s">
        <v>280</v>
      </c>
      <c r="P3916" s="182" t="s">
        <v>280</v>
      </c>
      <c r="Q3916" t="s">
        <v>280</v>
      </c>
      <c r="R3916" t="s">
        <v>280</v>
      </c>
      <c r="S3916" t="s">
        <v>280</v>
      </c>
      <c r="T3916" t="s">
        <v>280</v>
      </c>
    </row>
    <row r="3917" spans="2:20">
      <c r="B3917" t="s">
        <v>280</v>
      </c>
      <c r="C3917" t="s">
        <v>280</v>
      </c>
      <c r="D3917" t="s">
        <v>280</v>
      </c>
      <c r="E3917" t="s">
        <v>280</v>
      </c>
      <c r="F3917" t="s">
        <v>280</v>
      </c>
      <c r="G3917" t="s">
        <v>280</v>
      </c>
      <c r="H3917" t="s">
        <v>280</v>
      </c>
      <c r="I3917" t="s">
        <v>280</v>
      </c>
      <c r="J3917" t="s">
        <v>280</v>
      </c>
      <c r="K3917" t="s">
        <v>280</v>
      </c>
      <c r="L3917" t="s">
        <v>280</v>
      </c>
      <c r="M3917" t="s">
        <v>280</v>
      </c>
      <c r="N3917" t="s">
        <v>280</v>
      </c>
      <c r="O3917" s="182" t="s">
        <v>280</v>
      </c>
      <c r="P3917" s="182" t="s">
        <v>280</v>
      </c>
      <c r="Q3917" t="s">
        <v>280</v>
      </c>
      <c r="R3917" t="s">
        <v>280</v>
      </c>
      <c r="S3917" t="s">
        <v>280</v>
      </c>
      <c r="T3917" t="s">
        <v>280</v>
      </c>
    </row>
    <row r="3918" spans="2:20">
      <c r="B3918" t="s">
        <v>280</v>
      </c>
      <c r="C3918" t="s">
        <v>280</v>
      </c>
      <c r="D3918" t="s">
        <v>280</v>
      </c>
      <c r="E3918" t="s">
        <v>280</v>
      </c>
      <c r="F3918" t="s">
        <v>280</v>
      </c>
      <c r="G3918" t="s">
        <v>280</v>
      </c>
      <c r="H3918" t="s">
        <v>280</v>
      </c>
      <c r="I3918" t="s">
        <v>280</v>
      </c>
      <c r="J3918" t="s">
        <v>280</v>
      </c>
      <c r="K3918" t="s">
        <v>280</v>
      </c>
      <c r="L3918" t="s">
        <v>280</v>
      </c>
      <c r="M3918" t="s">
        <v>280</v>
      </c>
      <c r="N3918" t="s">
        <v>280</v>
      </c>
      <c r="O3918" s="182" t="s">
        <v>280</v>
      </c>
      <c r="P3918" s="182" t="s">
        <v>280</v>
      </c>
      <c r="Q3918" t="s">
        <v>280</v>
      </c>
      <c r="R3918" t="s">
        <v>280</v>
      </c>
      <c r="S3918" t="s">
        <v>280</v>
      </c>
      <c r="T3918" t="s">
        <v>280</v>
      </c>
    </row>
    <row r="3919" spans="2:20">
      <c r="B3919" t="s">
        <v>280</v>
      </c>
      <c r="C3919" t="s">
        <v>280</v>
      </c>
      <c r="D3919" t="s">
        <v>280</v>
      </c>
      <c r="E3919" t="s">
        <v>280</v>
      </c>
      <c r="F3919" t="s">
        <v>280</v>
      </c>
      <c r="G3919" t="s">
        <v>280</v>
      </c>
      <c r="H3919" t="s">
        <v>280</v>
      </c>
      <c r="I3919" t="s">
        <v>280</v>
      </c>
      <c r="J3919" t="s">
        <v>280</v>
      </c>
      <c r="K3919" t="s">
        <v>280</v>
      </c>
      <c r="L3919" t="s">
        <v>280</v>
      </c>
      <c r="M3919" t="s">
        <v>280</v>
      </c>
      <c r="N3919" t="s">
        <v>280</v>
      </c>
      <c r="O3919" s="182" t="s">
        <v>280</v>
      </c>
      <c r="P3919" s="182" t="s">
        <v>280</v>
      </c>
      <c r="Q3919" t="s">
        <v>280</v>
      </c>
      <c r="R3919" t="s">
        <v>280</v>
      </c>
      <c r="S3919" t="s">
        <v>280</v>
      </c>
      <c r="T3919" t="s">
        <v>280</v>
      </c>
    </row>
    <row r="3920" spans="2:20">
      <c r="B3920" t="s">
        <v>280</v>
      </c>
      <c r="C3920" t="s">
        <v>280</v>
      </c>
      <c r="D3920" t="s">
        <v>280</v>
      </c>
      <c r="E3920" t="s">
        <v>280</v>
      </c>
      <c r="F3920" t="s">
        <v>280</v>
      </c>
      <c r="G3920" t="s">
        <v>280</v>
      </c>
      <c r="H3920" t="s">
        <v>280</v>
      </c>
      <c r="I3920" t="s">
        <v>280</v>
      </c>
      <c r="J3920" t="s">
        <v>280</v>
      </c>
      <c r="K3920" t="s">
        <v>280</v>
      </c>
      <c r="L3920" t="s">
        <v>280</v>
      </c>
      <c r="M3920" t="s">
        <v>280</v>
      </c>
      <c r="N3920" t="s">
        <v>280</v>
      </c>
      <c r="O3920" s="182" t="s">
        <v>280</v>
      </c>
      <c r="P3920" s="182" t="s">
        <v>280</v>
      </c>
      <c r="Q3920" t="s">
        <v>280</v>
      </c>
      <c r="R3920" t="s">
        <v>280</v>
      </c>
      <c r="S3920" t="s">
        <v>280</v>
      </c>
      <c r="T3920" t="s">
        <v>280</v>
      </c>
    </row>
    <row r="3921" spans="2:20">
      <c r="B3921" t="s">
        <v>280</v>
      </c>
      <c r="C3921" t="s">
        <v>280</v>
      </c>
      <c r="D3921" t="s">
        <v>280</v>
      </c>
      <c r="E3921" t="s">
        <v>280</v>
      </c>
      <c r="F3921" t="s">
        <v>280</v>
      </c>
      <c r="G3921" t="s">
        <v>280</v>
      </c>
      <c r="H3921" t="s">
        <v>280</v>
      </c>
      <c r="I3921" t="s">
        <v>280</v>
      </c>
      <c r="J3921" t="s">
        <v>280</v>
      </c>
      <c r="K3921" t="s">
        <v>280</v>
      </c>
      <c r="L3921" t="s">
        <v>280</v>
      </c>
      <c r="M3921" t="s">
        <v>280</v>
      </c>
      <c r="N3921" t="s">
        <v>280</v>
      </c>
      <c r="O3921" s="182" t="s">
        <v>280</v>
      </c>
      <c r="P3921" s="182" t="s">
        <v>280</v>
      </c>
      <c r="Q3921" t="s">
        <v>280</v>
      </c>
      <c r="R3921" t="s">
        <v>280</v>
      </c>
      <c r="S3921" t="s">
        <v>280</v>
      </c>
      <c r="T3921" t="s">
        <v>280</v>
      </c>
    </row>
    <row r="3922" spans="2:20">
      <c r="B3922" t="s">
        <v>280</v>
      </c>
      <c r="C3922" t="s">
        <v>280</v>
      </c>
      <c r="D3922" t="s">
        <v>280</v>
      </c>
      <c r="E3922" t="s">
        <v>280</v>
      </c>
      <c r="F3922" t="s">
        <v>280</v>
      </c>
      <c r="G3922" t="s">
        <v>280</v>
      </c>
      <c r="H3922" t="s">
        <v>280</v>
      </c>
      <c r="I3922" t="s">
        <v>280</v>
      </c>
      <c r="J3922" t="s">
        <v>280</v>
      </c>
      <c r="K3922" t="s">
        <v>280</v>
      </c>
      <c r="L3922" t="s">
        <v>280</v>
      </c>
      <c r="M3922" t="s">
        <v>280</v>
      </c>
      <c r="N3922" t="s">
        <v>280</v>
      </c>
      <c r="O3922" s="182" t="s">
        <v>280</v>
      </c>
      <c r="P3922" s="182" t="s">
        <v>280</v>
      </c>
      <c r="Q3922" t="s">
        <v>280</v>
      </c>
      <c r="R3922" t="s">
        <v>280</v>
      </c>
      <c r="S3922" t="s">
        <v>280</v>
      </c>
      <c r="T3922" t="s">
        <v>280</v>
      </c>
    </row>
    <row r="3923" spans="2:20">
      <c r="B3923" t="s">
        <v>280</v>
      </c>
      <c r="C3923" t="s">
        <v>280</v>
      </c>
      <c r="D3923" t="s">
        <v>280</v>
      </c>
      <c r="E3923" t="s">
        <v>280</v>
      </c>
      <c r="F3923" t="s">
        <v>280</v>
      </c>
      <c r="G3923" t="s">
        <v>280</v>
      </c>
      <c r="H3923" t="s">
        <v>280</v>
      </c>
      <c r="I3923" t="s">
        <v>280</v>
      </c>
      <c r="J3923" t="s">
        <v>280</v>
      </c>
      <c r="K3923" t="s">
        <v>280</v>
      </c>
      <c r="L3923" t="s">
        <v>280</v>
      </c>
      <c r="M3923" t="s">
        <v>280</v>
      </c>
      <c r="N3923" t="s">
        <v>280</v>
      </c>
      <c r="O3923" s="182" t="s">
        <v>280</v>
      </c>
      <c r="P3923" s="182" t="s">
        <v>280</v>
      </c>
      <c r="Q3923" t="s">
        <v>280</v>
      </c>
      <c r="R3923" t="s">
        <v>280</v>
      </c>
      <c r="S3923" t="s">
        <v>280</v>
      </c>
      <c r="T3923" t="s">
        <v>280</v>
      </c>
    </row>
    <row r="3924" spans="2:20">
      <c r="B3924" t="s">
        <v>280</v>
      </c>
      <c r="C3924" t="s">
        <v>280</v>
      </c>
      <c r="D3924" t="s">
        <v>280</v>
      </c>
      <c r="E3924" t="s">
        <v>280</v>
      </c>
      <c r="F3924" t="s">
        <v>280</v>
      </c>
      <c r="G3924" t="s">
        <v>280</v>
      </c>
      <c r="H3924" t="s">
        <v>280</v>
      </c>
      <c r="I3924" t="s">
        <v>280</v>
      </c>
      <c r="J3924" t="s">
        <v>280</v>
      </c>
      <c r="K3924" t="s">
        <v>280</v>
      </c>
      <c r="L3924" t="s">
        <v>280</v>
      </c>
      <c r="M3924" t="s">
        <v>280</v>
      </c>
      <c r="N3924" t="s">
        <v>280</v>
      </c>
      <c r="O3924" s="182" t="s">
        <v>280</v>
      </c>
      <c r="P3924" s="182" t="s">
        <v>280</v>
      </c>
      <c r="Q3924" t="s">
        <v>280</v>
      </c>
      <c r="R3924" t="s">
        <v>280</v>
      </c>
      <c r="S3924" t="s">
        <v>280</v>
      </c>
      <c r="T3924" t="s">
        <v>280</v>
      </c>
    </row>
    <row r="3925" spans="2:20">
      <c r="B3925" t="s">
        <v>280</v>
      </c>
      <c r="C3925" t="s">
        <v>280</v>
      </c>
      <c r="D3925" t="s">
        <v>280</v>
      </c>
      <c r="E3925" t="s">
        <v>280</v>
      </c>
      <c r="F3925" t="s">
        <v>280</v>
      </c>
      <c r="G3925" t="s">
        <v>280</v>
      </c>
      <c r="H3925" t="s">
        <v>280</v>
      </c>
      <c r="I3925" t="s">
        <v>280</v>
      </c>
      <c r="J3925" t="s">
        <v>280</v>
      </c>
      <c r="K3925" t="s">
        <v>280</v>
      </c>
      <c r="L3925" t="s">
        <v>280</v>
      </c>
      <c r="M3925" t="s">
        <v>280</v>
      </c>
      <c r="N3925" t="s">
        <v>280</v>
      </c>
      <c r="O3925" s="182" t="s">
        <v>280</v>
      </c>
      <c r="P3925" s="182" t="s">
        <v>280</v>
      </c>
      <c r="Q3925" t="s">
        <v>280</v>
      </c>
      <c r="R3925" t="s">
        <v>280</v>
      </c>
      <c r="S3925" t="s">
        <v>280</v>
      </c>
      <c r="T3925" t="s">
        <v>280</v>
      </c>
    </row>
    <row r="3926" spans="2:20">
      <c r="B3926" t="s">
        <v>280</v>
      </c>
      <c r="C3926" t="s">
        <v>280</v>
      </c>
      <c r="D3926" t="s">
        <v>280</v>
      </c>
      <c r="E3926" t="s">
        <v>280</v>
      </c>
      <c r="F3926" t="s">
        <v>280</v>
      </c>
      <c r="G3926" t="s">
        <v>280</v>
      </c>
      <c r="H3926" t="s">
        <v>280</v>
      </c>
      <c r="I3926" t="s">
        <v>280</v>
      </c>
      <c r="J3926" t="s">
        <v>280</v>
      </c>
      <c r="K3926" t="s">
        <v>280</v>
      </c>
      <c r="L3926" t="s">
        <v>280</v>
      </c>
      <c r="M3926" t="s">
        <v>280</v>
      </c>
      <c r="N3926" t="s">
        <v>280</v>
      </c>
      <c r="O3926" s="182" t="s">
        <v>280</v>
      </c>
      <c r="P3926" s="182" t="s">
        <v>280</v>
      </c>
      <c r="Q3926" t="s">
        <v>280</v>
      </c>
      <c r="R3926" t="s">
        <v>280</v>
      </c>
      <c r="S3926" t="s">
        <v>280</v>
      </c>
      <c r="T3926" t="s">
        <v>280</v>
      </c>
    </row>
    <row r="3927" spans="2:20">
      <c r="B3927" t="s">
        <v>280</v>
      </c>
      <c r="C3927" t="s">
        <v>280</v>
      </c>
      <c r="D3927" t="s">
        <v>280</v>
      </c>
      <c r="E3927" t="s">
        <v>280</v>
      </c>
      <c r="F3927" t="s">
        <v>280</v>
      </c>
      <c r="G3927" t="s">
        <v>280</v>
      </c>
      <c r="H3927" t="s">
        <v>280</v>
      </c>
      <c r="I3927" t="s">
        <v>280</v>
      </c>
      <c r="J3927" t="s">
        <v>280</v>
      </c>
      <c r="K3927" t="s">
        <v>280</v>
      </c>
      <c r="L3927" t="s">
        <v>280</v>
      </c>
      <c r="M3927" t="s">
        <v>280</v>
      </c>
      <c r="N3927" t="s">
        <v>280</v>
      </c>
      <c r="O3927" s="182" t="s">
        <v>280</v>
      </c>
      <c r="P3927" s="182" t="s">
        <v>280</v>
      </c>
      <c r="Q3927" t="s">
        <v>280</v>
      </c>
      <c r="R3927" t="s">
        <v>280</v>
      </c>
      <c r="S3927" t="s">
        <v>280</v>
      </c>
      <c r="T3927" t="s">
        <v>280</v>
      </c>
    </row>
    <row r="3928" spans="2:20">
      <c r="B3928" t="s">
        <v>280</v>
      </c>
      <c r="C3928" t="s">
        <v>280</v>
      </c>
      <c r="D3928" t="s">
        <v>280</v>
      </c>
      <c r="E3928" t="s">
        <v>280</v>
      </c>
      <c r="F3928" t="s">
        <v>280</v>
      </c>
      <c r="G3928" t="s">
        <v>280</v>
      </c>
      <c r="H3928" t="s">
        <v>280</v>
      </c>
      <c r="I3928" t="s">
        <v>280</v>
      </c>
      <c r="J3928" t="s">
        <v>280</v>
      </c>
      <c r="K3928" t="s">
        <v>280</v>
      </c>
      <c r="L3928" t="s">
        <v>280</v>
      </c>
      <c r="M3928" t="s">
        <v>280</v>
      </c>
      <c r="N3928" t="s">
        <v>280</v>
      </c>
      <c r="O3928" s="182" t="s">
        <v>280</v>
      </c>
      <c r="P3928" s="182" t="s">
        <v>280</v>
      </c>
      <c r="Q3928" t="s">
        <v>280</v>
      </c>
      <c r="R3928" t="s">
        <v>280</v>
      </c>
      <c r="S3928" t="s">
        <v>280</v>
      </c>
      <c r="T3928" t="s">
        <v>280</v>
      </c>
    </row>
    <row r="3929" spans="2:20">
      <c r="B3929" t="s">
        <v>280</v>
      </c>
      <c r="C3929" t="s">
        <v>280</v>
      </c>
      <c r="D3929" t="s">
        <v>280</v>
      </c>
      <c r="E3929" t="s">
        <v>280</v>
      </c>
      <c r="F3929" t="s">
        <v>280</v>
      </c>
      <c r="G3929" t="s">
        <v>280</v>
      </c>
      <c r="H3929" t="s">
        <v>280</v>
      </c>
      <c r="I3929" t="s">
        <v>280</v>
      </c>
      <c r="J3929" t="s">
        <v>280</v>
      </c>
      <c r="K3929" t="s">
        <v>280</v>
      </c>
      <c r="L3929" t="s">
        <v>280</v>
      </c>
      <c r="M3929" t="s">
        <v>280</v>
      </c>
      <c r="N3929" t="s">
        <v>280</v>
      </c>
      <c r="O3929" s="182" t="s">
        <v>280</v>
      </c>
      <c r="P3929" s="182" t="s">
        <v>280</v>
      </c>
      <c r="Q3929" t="s">
        <v>280</v>
      </c>
      <c r="R3929" t="s">
        <v>280</v>
      </c>
      <c r="S3929" t="s">
        <v>280</v>
      </c>
      <c r="T3929" t="s">
        <v>280</v>
      </c>
    </row>
    <row r="3930" spans="2:20">
      <c r="B3930" t="s">
        <v>280</v>
      </c>
      <c r="C3930" t="s">
        <v>280</v>
      </c>
      <c r="D3930" t="s">
        <v>280</v>
      </c>
      <c r="E3930" t="s">
        <v>280</v>
      </c>
      <c r="F3930" t="s">
        <v>280</v>
      </c>
      <c r="G3930" t="s">
        <v>280</v>
      </c>
      <c r="H3930" t="s">
        <v>280</v>
      </c>
      <c r="I3930" t="s">
        <v>280</v>
      </c>
      <c r="J3930" t="s">
        <v>280</v>
      </c>
      <c r="K3930" t="s">
        <v>280</v>
      </c>
      <c r="L3930" t="s">
        <v>280</v>
      </c>
      <c r="M3930" t="s">
        <v>280</v>
      </c>
      <c r="N3930" t="s">
        <v>280</v>
      </c>
      <c r="O3930" s="182" t="s">
        <v>280</v>
      </c>
      <c r="P3930" s="182" t="s">
        <v>280</v>
      </c>
      <c r="Q3930" t="s">
        <v>280</v>
      </c>
      <c r="R3930" t="s">
        <v>280</v>
      </c>
      <c r="S3930" t="s">
        <v>280</v>
      </c>
      <c r="T3930" t="s">
        <v>280</v>
      </c>
    </row>
    <row r="3931" spans="2:20">
      <c r="B3931" t="s">
        <v>280</v>
      </c>
      <c r="C3931" t="s">
        <v>280</v>
      </c>
      <c r="D3931" t="s">
        <v>280</v>
      </c>
      <c r="E3931" t="s">
        <v>280</v>
      </c>
      <c r="F3931" t="s">
        <v>280</v>
      </c>
      <c r="G3931" t="s">
        <v>280</v>
      </c>
      <c r="H3931" t="s">
        <v>280</v>
      </c>
      <c r="I3931" t="s">
        <v>280</v>
      </c>
      <c r="J3931" t="s">
        <v>280</v>
      </c>
      <c r="K3931" t="s">
        <v>280</v>
      </c>
      <c r="L3931" t="s">
        <v>280</v>
      </c>
      <c r="M3931" t="s">
        <v>280</v>
      </c>
      <c r="N3931" t="s">
        <v>280</v>
      </c>
      <c r="O3931" s="182" t="s">
        <v>280</v>
      </c>
      <c r="P3931" s="182" t="s">
        <v>280</v>
      </c>
      <c r="Q3931" t="s">
        <v>280</v>
      </c>
      <c r="R3931" t="s">
        <v>280</v>
      </c>
      <c r="S3931" t="s">
        <v>280</v>
      </c>
      <c r="T3931" t="s">
        <v>280</v>
      </c>
    </row>
    <row r="3932" spans="2:20">
      <c r="B3932" t="s">
        <v>280</v>
      </c>
      <c r="C3932" t="s">
        <v>280</v>
      </c>
      <c r="D3932" t="s">
        <v>280</v>
      </c>
      <c r="E3932" t="s">
        <v>280</v>
      </c>
      <c r="F3932" t="s">
        <v>280</v>
      </c>
      <c r="G3932" t="s">
        <v>280</v>
      </c>
      <c r="H3932" t="s">
        <v>280</v>
      </c>
      <c r="I3932" t="s">
        <v>280</v>
      </c>
      <c r="J3932" t="s">
        <v>280</v>
      </c>
      <c r="K3932" t="s">
        <v>280</v>
      </c>
      <c r="L3932" t="s">
        <v>280</v>
      </c>
      <c r="M3932" t="s">
        <v>280</v>
      </c>
      <c r="N3932" t="s">
        <v>280</v>
      </c>
      <c r="O3932" s="182" t="s">
        <v>280</v>
      </c>
      <c r="P3932" s="182" t="s">
        <v>280</v>
      </c>
      <c r="Q3932" t="s">
        <v>280</v>
      </c>
      <c r="R3932" t="s">
        <v>280</v>
      </c>
      <c r="S3932" t="s">
        <v>280</v>
      </c>
      <c r="T3932" t="s">
        <v>280</v>
      </c>
    </row>
    <row r="3933" spans="2:20">
      <c r="B3933" t="s">
        <v>280</v>
      </c>
      <c r="C3933" t="s">
        <v>280</v>
      </c>
      <c r="D3933" t="s">
        <v>280</v>
      </c>
      <c r="E3933" t="s">
        <v>280</v>
      </c>
      <c r="F3933" t="s">
        <v>280</v>
      </c>
      <c r="G3933" t="s">
        <v>280</v>
      </c>
      <c r="H3933" t="s">
        <v>280</v>
      </c>
      <c r="I3933" t="s">
        <v>280</v>
      </c>
      <c r="J3933" t="s">
        <v>280</v>
      </c>
      <c r="K3933" t="s">
        <v>280</v>
      </c>
      <c r="L3933" t="s">
        <v>280</v>
      </c>
      <c r="M3933" t="s">
        <v>280</v>
      </c>
      <c r="N3933" t="s">
        <v>280</v>
      </c>
      <c r="O3933" s="182" t="s">
        <v>280</v>
      </c>
      <c r="P3933" s="182" t="s">
        <v>280</v>
      </c>
      <c r="Q3933" t="s">
        <v>280</v>
      </c>
      <c r="R3933" t="s">
        <v>280</v>
      </c>
      <c r="S3933" t="s">
        <v>280</v>
      </c>
      <c r="T3933" t="s">
        <v>280</v>
      </c>
    </row>
    <row r="3934" spans="2:20">
      <c r="B3934" t="s">
        <v>280</v>
      </c>
      <c r="C3934" t="s">
        <v>280</v>
      </c>
      <c r="D3934" t="s">
        <v>280</v>
      </c>
      <c r="E3934" t="s">
        <v>280</v>
      </c>
      <c r="F3934" t="s">
        <v>280</v>
      </c>
      <c r="G3934" t="s">
        <v>280</v>
      </c>
      <c r="H3934" t="s">
        <v>280</v>
      </c>
      <c r="I3934" t="s">
        <v>280</v>
      </c>
      <c r="J3934" t="s">
        <v>280</v>
      </c>
      <c r="K3934" t="s">
        <v>280</v>
      </c>
      <c r="L3934" t="s">
        <v>280</v>
      </c>
      <c r="M3934" t="s">
        <v>280</v>
      </c>
      <c r="N3934" t="s">
        <v>280</v>
      </c>
      <c r="O3934" s="182" t="s">
        <v>280</v>
      </c>
      <c r="P3934" s="182" t="s">
        <v>280</v>
      </c>
      <c r="Q3934" t="s">
        <v>280</v>
      </c>
      <c r="R3934" t="s">
        <v>280</v>
      </c>
      <c r="S3934" t="s">
        <v>280</v>
      </c>
      <c r="T3934" t="s">
        <v>280</v>
      </c>
    </row>
    <row r="3935" spans="2:20">
      <c r="B3935" t="s">
        <v>280</v>
      </c>
      <c r="C3935" t="s">
        <v>280</v>
      </c>
      <c r="D3935" t="s">
        <v>280</v>
      </c>
      <c r="E3935" t="s">
        <v>280</v>
      </c>
      <c r="F3935" t="s">
        <v>280</v>
      </c>
      <c r="G3935" t="s">
        <v>280</v>
      </c>
      <c r="H3935" t="s">
        <v>280</v>
      </c>
      <c r="I3935" t="s">
        <v>280</v>
      </c>
      <c r="J3935" t="s">
        <v>280</v>
      </c>
      <c r="K3935" t="s">
        <v>280</v>
      </c>
      <c r="L3935" t="s">
        <v>280</v>
      </c>
      <c r="M3935" t="s">
        <v>280</v>
      </c>
      <c r="N3935" t="s">
        <v>280</v>
      </c>
      <c r="O3935" s="182" t="s">
        <v>280</v>
      </c>
      <c r="P3935" s="182" t="s">
        <v>280</v>
      </c>
      <c r="Q3935" t="s">
        <v>280</v>
      </c>
      <c r="R3935" t="s">
        <v>280</v>
      </c>
      <c r="S3935" t="s">
        <v>280</v>
      </c>
      <c r="T3935" t="s">
        <v>280</v>
      </c>
    </row>
    <row r="3936" spans="2:20">
      <c r="B3936" t="s">
        <v>280</v>
      </c>
      <c r="C3936" t="s">
        <v>280</v>
      </c>
      <c r="D3936" t="s">
        <v>280</v>
      </c>
      <c r="E3936" t="s">
        <v>280</v>
      </c>
      <c r="F3936" t="s">
        <v>280</v>
      </c>
      <c r="G3936" t="s">
        <v>280</v>
      </c>
      <c r="H3936" t="s">
        <v>280</v>
      </c>
      <c r="I3936" t="s">
        <v>280</v>
      </c>
      <c r="J3936" t="s">
        <v>280</v>
      </c>
      <c r="K3936" t="s">
        <v>280</v>
      </c>
      <c r="L3936" t="s">
        <v>280</v>
      </c>
      <c r="M3936" t="s">
        <v>280</v>
      </c>
      <c r="N3936" t="s">
        <v>280</v>
      </c>
      <c r="O3936" s="182" t="s">
        <v>280</v>
      </c>
      <c r="P3936" s="182" t="s">
        <v>280</v>
      </c>
      <c r="Q3936" t="s">
        <v>280</v>
      </c>
      <c r="R3936" t="s">
        <v>280</v>
      </c>
      <c r="S3936" t="s">
        <v>280</v>
      </c>
      <c r="T3936" t="s">
        <v>280</v>
      </c>
    </row>
    <row r="3937" spans="2:20">
      <c r="B3937" t="s">
        <v>280</v>
      </c>
      <c r="C3937" t="s">
        <v>280</v>
      </c>
      <c r="D3937" t="s">
        <v>280</v>
      </c>
      <c r="E3937" t="s">
        <v>280</v>
      </c>
      <c r="F3937" t="s">
        <v>280</v>
      </c>
      <c r="G3937" t="s">
        <v>280</v>
      </c>
      <c r="H3937" t="s">
        <v>280</v>
      </c>
      <c r="I3937" t="s">
        <v>280</v>
      </c>
      <c r="J3937" t="s">
        <v>280</v>
      </c>
      <c r="K3937" t="s">
        <v>280</v>
      </c>
      <c r="L3937" t="s">
        <v>280</v>
      </c>
      <c r="M3937" t="s">
        <v>280</v>
      </c>
      <c r="N3937" t="s">
        <v>280</v>
      </c>
      <c r="O3937" s="182" t="s">
        <v>280</v>
      </c>
      <c r="P3937" s="182" t="s">
        <v>280</v>
      </c>
      <c r="Q3937" t="s">
        <v>280</v>
      </c>
      <c r="R3937" t="s">
        <v>280</v>
      </c>
      <c r="S3937" t="s">
        <v>280</v>
      </c>
      <c r="T3937" t="s">
        <v>280</v>
      </c>
    </row>
    <row r="3938" spans="2:20">
      <c r="B3938" t="s">
        <v>280</v>
      </c>
      <c r="C3938" t="s">
        <v>280</v>
      </c>
      <c r="D3938" t="s">
        <v>280</v>
      </c>
      <c r="E3938" t="s">
        <v>280</v>
      </c>
      <c r="F3938" t="s">
        <v>280</v>
      </c>
      <c r="G3938" t="s">
        <v>280</v>
      </c>
      <c r="H3938" t="s">
        <v>280</v>
      </c>
      <c r="I3938" t="s">
        <v>280</v>
      </c>
      <c r="J3938" t="s">
        <v>280</v>
      </c>
      <c r="K3938" t="s">
        <v>280</v>
      </c>
      <c r="L3938" t="s">
        <v>280</v>
      </c>
      <c r="M3938" t="s">
        <v>280</v>
      </c>
      <c r="N3938" t="s">
        <v>280</v>
      </c>
      <c r="O3938" s="182" t="s">
        <v>280</v>
      </c>
      <c r="P3938" s="182" t="s">
        <v>280</v>
      </c>
      <c r="Q3938" t="s">
        <v>280</v>
      </c>
      <c r="R3938" t="s">
        <v>280</v>
      </c>
      <c r="S3938" t="s">
        <v>280</v>
      </c>
      <c r="T3938" t="s">
        <v>280</v>
      </c>
    </row>
    <row r="3939" spans="2:20">
      <c r="B3939" t="s">
        <v>280</v>
      </c>
      <c r="C3939" t="s">
        <v>280</v>
      </c>
      <c r="D3939" t="s">
        <v>280</v>
      </c>
      <c r="E3939" t="s">
        <v>280</v>
      </c>
      <c r="F3939" t="s">
        <v>280</v>
      </c>
      <c r="G3939" t="s">
        <v>280</v>
      </c>
      <c r="H3939" t="s">
        <v>280</v>
      </c>
      <c r="I3939" t="s">
        <v>280</v>
      </c>
      <c r="J3939" t="s">
        <v>280</v>
      </c>
      <c r="K3939" t="s">
        <v>280</v>
      </c>
      <c r="L3939" t="s">
        <v>280</v>
      </c>
      <c r="M3939" t="s">
        <v>280</v>
      </c>
      <c r="N3939" t="s">
        <v>280</v>
      </c>
      <c r="O3939" s="182" t="s">
        <v>280</v>
      </c>
      <c r="P3939" s="182" t="s">
        <v>280</v>
      </c>
      <c r="Q3939" t="s">
        <v>280</v>
      </c>
      <c r="R3939" t="s">
        <v>280</v>
      </c>
      <c r="S3939" t="s">
        <v>280</v>
      </c>
      <c r="T3939" t="s">
        <v>280</v>
      </c>
    </row>
    <row r="3940" spans="2:20">
      <c r="B3940" t="s">
        <v>280</v>
      </c>
      <c r="C3940" t="s">
        <v>280</v>
      </c>
      <c r="D3940" t="s">
        <v>280</v>
      </c>
      <c r="E3940" t="s">
        <v>280</v>
      </c>
      <c r="F3940" t="s">
        <v>280</v>
      </c>
      <c r="G3940" t="s">
        <v>280</v>
      </c>
      <c r="H3940" t="s">
        <v>280</v>
      </c>
      <c r="I3940" t="s">
        <v>280</v>
      </c>
      <c r="J3940" t="s">
        <v>280</v>
      </c>
      <c r="K3940" t="s">
        <v>280</v>
      </c>
      <c r="L3940" t="s">
        <v>280</v>
      </c>
      <c r="M3940" t="s">
        <v>280</v>
      </c>
      <c r="N3940" t="s">
        <v>280</v>
      </c>
      <c r="O3940" s="182" t="s">
        <v>280</v>
      </c>
      <c r="P3940" s="182" t="s">
        <v>280</v>
      </c>
      <c r="Q3940" t="s">
        <v>280</v>
      </c>
      <c r="R3940" t="s">
        <v>280</v>
      </c>
      <c r="S3940" t="s">
        <v>280</v>
      </c>
      <c r="T3940" t="s">
        <v>280</v>
      </c>
    </row>
    <row r="3941" spans="2:20">
      <c r="B3941" t="s">
        <v>280</v>
      </c>
      <c r="C3941" t="s">
        <v>280</v>
      </c>
      <c r="D3941" t="s">
        <v>280</v>
      </c>
      <c r="E3941" t="s">
        <v>280</v>
      </c>
      <c r="F3941" t="s">
        <v>280</v>
      </c>
      <c r="G3941" t="s">
        <v>280</v>
      </c>
      <c r="H3941" t="s">
        <v>280</v>
      </c>
      <c r="I3941" t="s">
        <v>280</v>
      </c>
      <c r="J3941" t="s">
        <v>280</v>
      </c>
      <c r="K3941" t="s">
        <v>280</v>
      </c>
      <c r="L3941" t="s">
        <v>280</v>
      </c>
      <c r="M3941" t="s">
        <v>280</v>
      </c>
      <c r="N3941" t="s">
        <v>280</v>
      </c>
      <c r="O3941" s="182" t="s">
        <v>280</v>
      </c>
      <c r="P3941" s="182" t="s">
        <v>280</v>
      </c>
      <c r="Q3941" t="s">
        <v>280</v>
      </c>
      <c r="R3941" t="s">
        <v>280</v>
      </c>
      <c r="S3941" t="s">
        <v>280</v>
      </c>
      <c r="T3941" t="s">
        <v>280</v>
      </c>
    </row>
    <row r="3942" spans="2:20">
      <c r="B3942" t="s">
        <v>280</v>
      </c>
      <c r="C3942" t="s">
        <v>280</v>
      </c>
      <c r="D3942" t="s">
        <v>280</v>
      </c>
      <c r="E3942" t="s">
        <v>280</v>
      </c>
      <c r="F3942" t="s">
        <v>280</v>
      </c>
      <c r="G3942" t="s">
        <v>280</v>
      </c>
      <c r="H3942" t="s">
        <v>280</v>
      </c>
      <c r="I3942" t="s">
        <v>280</v>
      </c>
      <c r="J3942" t="s">
        <v>280</v>
      </c>
      <c r="K3942" t="s">
        <v>280</v>
      </c>
      <c r="L3942" t="s">
        <v>280</v>
      </c>
      <c r="M3942" t="s">
        <v>280</v>
      </c>
      <c r="N3942" t="s">
        <v>280</v>
      </c>
      <c r="O3942" s="182" t="s">
        <v>280</v>
      </c>
      <c r="P3942" s="182" t="s">
        <v>280</v>
      </c>
      <c r="Q3942" t="s">
        <v>280</v>
      </c>
      <c r="R3942" t="s">
        <v>280</v>
      </c>
      <c r="S3942" t="s">
        <v>280</v>
      </c>
      <c r="T3942" t="s">
        <v>280</v>
      </c>
    </row>
    <row r="3943" spans="2:20">
      <c r="B3943" t="s">
        <v>280</v>
      </c>
      <c r="C3943" t="s">
        <v>280</v>
      </c>
      <c r="D3943" t="s">
        <v>280</v>
      </c>
      <c r="E3943" t="s">
        <v>280</v>
      </c>
      <c r="F3943" t="s">
        <v>280</v>
      </c>
      <c r="G3943" t="s">
        <v>280</v>
      </c>
      <c r="H3943" t="s">
        <v>280</v>
      </c>
      <c r="I3943" t="s">
        <v>280</v>
      </c>
      <c r="J3943" t="s">
        <v>280</v>
      </c>
      <c r="K3943" t="s">
        <v>280</v>
      </c>
      <c r="L3943" t="s">
        <v>280</v>
      </c>
      <c r="M3943" t="s">
        <v>280</v>
      </c>
      <c r="N3943" t="s">
        <v>280</v>
      </c>
      <c r="O3943" s="182" t="s">
        <v>280</v>
      </c>
      <c r="P3943" s="182" t="s">
        <v>280</v>
      </c>
      <c r="Q3943" t="s">
        <v>280</v>
      </c>
      <c r="R3943" t="s">
        <v>280</v>
      </c>
      <c r="S3943" t="s">
        <v>280</v>
      </c>
      <c r="T3943" t="s">
        <v>280</v>
      </c>
    </row>
    <row r="3944" spans="2:20">
      <c r="B3944" t="s">
        <v>280</v>
      </c>
      <c r="C3944" t="s">
        <v>280</v>
      </c>
      <c r="D3944" t="s">
        <v>280</v>
      </c>
      <c r="E3944" t="s">
        <v>280</v>
      </c>
      <c r="F3944" t="s">
        <v>280</v>
      </c>
      <c r="G3944" t="s">
        <v>280</v>
      </c>
      <c r="H3944" t="s">
        <v>280</v>
      </c>
      <c r="I3944" t="s">
        <v>280</v>
      </c>
      <c r="J3944" t="s">
        <v>280</v>
      </c>
      <c r="K3944" t="s">
        <v>280</v>
      </c>
      <c r="L3944" t="s">
        <v>280</v>
      </c>
      <c r="M3944" t="s">
        <v>280</v>
      </c>
      <c r="N3944" t="s">
        <v>280</v>
      </c>
      <c r="O3944" s="182" t="s">
        <v>280</v>
      </c>
      <c r="P3944" s="182" t="s">
        <v>280</v>
      </c>
      <c r="Q3944" t="s">
        <v>280</v>
      </c>
      <c r="R3944" t="s">
        <v>280</v>
      </c>
      <c r="S3944" t="s">
        <v>280</v>
      </c>
      <c r="T3944" t="s">
        <v>280</v>
      </c>
    </row>
    <row r="3945" spans="2:20">
      <c r="B3945" t="s">
        <v>280</v>
      </c>
      <c r="C3945" t="s">
        <v>280</v>
      </c>
      <c r="D3945" t="s">
        <v>280</v>
      </c>
      <c r="E3945" t="s">
        <v>280</v>
      </c>
      <c r="F3945" t="s">
        <v>280</v>
      </c>
      <c r="G3945" t="s">
        <v>280</v>
      </c>
      <c r="H3945" t="s">
        <v>280</v>
      </c>
      <c r="I3945" t="s">
        <v>280</v>
      </c>
      <c r="J3945" t="s">
        <v>280</v>
      </c>
      <c r="K3945" t="s">
        <v>280</v>
      </c>
      <c r="L3945" t="s">
        <v>280</v>
      </c>
      <c r="M3945" t="s">
        <v>280</v>
      </c>
      <c r="N3945" t="s">
        <v>280</v>
      </c>
      <c r="O3945" s="182" t="s">
        <v>280</v>
      </c>
      <c r="P3945" s="182" t="s">
        <v>280</v>
      </c>
      <c r="Q3945" t="s">
        <v>280</v>
      </c>
      <c r="R3945" t="s">
        <v>280</v>
      </c>
      <c r="S3945" t="s">
        <v>280</v>
      </c>
      <c r="T3945" t="s">
        <v>280</v>
      </c>
    </row>
    <row r="3946" spans="2:20">
      <c r="B3946" t="s">
        <v>280</v>
      </c>
      <c r="C3946" t="s">
        <v>280</v>
      </c>
      <c r="D3946" t="s">
        <v>280</v>
      </c>
      <c r="E3946" t="s">
        <v>280</v>
      </c>
      <c r="F3946" t="s">
        <v>280</v>
      </c>
      <c r="G3946" t="s">
        <v>280</v>
      </c>
      <c r="H3946" t="s">
        <v>280</v>
      </c>
      <c r="I3946" t="s">
        <v>280</v>
      </c>
      <c r="J3946" t="s">
        <v>280</v>
      </c>
      <c r="K3946" t="s">
        <v>280</v>
      </c>
      <c r="L3946" t="s">
        <v>280</v>
      </c>
      <c r="M3946" t="s">
        <v>280</v>
      </c>
      <c r="N3946" t="s">
        <v>280</v>
      </c>
      <c r="O3946" s="182" t="s">
        <v>280</v>
      </c>
      <c r="P3946" s="182" t="s">
        <v>280</v>
      </c>
      <c r="Q3946" t="s">
        <v>280</v>
      </c>
      <c r="R3946" t="s">
        <v>280</v>
      </c>
      <c r="S3946" t="s">
        <v>280</v>
      </c>
      <c r="T3946" t="s">
        <v>280</v>
      </c>
    </row>
    <row r="3947" spans="2:20">
      <c r="B3947" t="s">
        <v>280</v>
      </c>
      <c r="C3947" t="s">
        <v>280</v>
      </c>
      <c r="D3947" t="s">
        <v>280</v>
      </c>
      <c r="E3947" t="s">
        <v>280</v>
      </c>
      <c r="F3947" t="s">
        <v>280</v>
      </c>
      <c r="G3947" t="s">
        <v>280</v>
      </c>
      <c r="H3947" t="s">
        <v>280</v>
      </c>
      <c r="I3947" t="s">
        <v>280</v>
      </c>
      <c r="J3947" t="s">
        <v>280</v>
      </c>
      <c r="K3947" t="s">
        <v>280</v>
      </c>
      <c r="L3947" t="s">
        <v>280</v>
      </c>
      <c r="M3947" t="s">
        <v>280</v>
      </c>
      <c r="N3947" t="s">
        <v>280</v>
      </c>
      <c r="O3947" s="182" t="s">
        <v>280</v>
      </c>
      <c r="P3947" s="182" t="s">
        <v>280</v>
      </c>
      <c r="Q3947" t="s">
        <v>280</v>
      </c>
      <c r="R3947" t="s">
        <v>280</v>
      </c>
      <c r="S3947" t="s">
        <v>280</v>
      </c>
      <c r="T3947" t="s">
        <v>280</v>
      </c>
    </row>
    <row r="3948" spans="2:20">
      <c r="B3948" t="s">
        <v>280</v>
      </c>
      <c r="C3948" t="s">
        <v>280</v>
      </c>
      <c r="D3948" t="s">
        <v>280</v>
      </c>
      <c r="E3948" t="s">
        <v>280</v>
      </c>
      <c r="F3948" t="s">
        <v>280</v>
      </c>
      <c r="G3948" t="s">
        <v>280</v>
      </c>
      <c r="H3948" t="s">
        <v>280</v>
      </c>
      <c r="I3948" t="s">
        <v>280</v>
      </c>
      <c r="J3948" t="s">
        <v>280</v>
      </c>
      <c r="K3948" t="s">
        <v>280</v>
      </c>
      <c r="L3948" t="s">
        <v>280</v>
      </c>
      <c r="M3948" t="s">
        <v>280</v>
      </c>
      <c r="N3948" t="s">
        <v>280</v>
      </c>
      <c r="O3948" s="182" t="s">
        <v>280</v>
      </c>
      <c r="P3948" s="182" t="s">
        <v>280</v>
      </c>
      <c r="Q3948" t="s">
        <v>280</v>
      </c>
      <c r="R3948" t="s">
        <v>280</v>
      </c>
      <c r="S3948" t="s">
        <v>280</v>
      </c>
      <c r="T3948" t="s">
        <v>280</v>
      </c>
    </row>
    <row r="3949" spans="2:20">
      <c r="B3949" t="s">
        <v>280</v>
      </c>
      <c r="C3949" t="s">
        <v>280</v>
      </c>
      <c r="D3949" t="s">
        <v>280</v>
      </c>
      <c r="E3949" t="s">
        <v>280</v>
      </c>
      <c r="F3949" t="s">
        <v>280</v>
      </c>
      <c r="G3949" t="s">
        <v>280</v>
      </c>
      <c r="H3949" t="s">
        <v>280</v>
      </c>
      <c r="I3949" t="s">
        <v>280</v>
      </c>
      <c r="J3949" t="s">
        <v>280</v>
      </c>
      <c r="K3949" t="s">
        <v>280</v>
      </c>
      <c r="L3949" t="s">
        <v>280</v>
      </c>
      <c r="M3949" t="s">
        <v>280</v>
      </c>
      <c r="N3949" t="s">
        <v>280</v>
      </c>
      <c r="O3949" s="182" t="s">
        <v>280</v>
      </c>
      <c r="P3949" s="182" t="s">
        <v>280</v>
      </c>
      <c r="Q3949" t="s">
        <v>280</v>
      </c>
      <c r="R3949" t="s">
        <v>280</v>
      </c>
      <c r="S3949" t="s">
        <v>280</v>
      </c>
      <c r="T3949" t="s">
        <v>280</v>
      </c>
    </row>
    <row r="3950" spans="2:20">
      <c r="B3950" t="s">
        <v>280</v>
      </c>
      <c r="C3950" t="s">
        <v>280</v>
      </c>
      <c r="D3950" t="s">
        <v>280</v>
      </c>
      <c r="E3950" t="s">
        <v>280</v>
      </c>
      <c r="F3950" t="s">
        <v>280</v>
      </c>
      <c r="G3950" t="s">
        <v>280</v>
      </c>
      <c r="H3950" t="s">
        <v>280</v>
      </c>
      <c r="I3950" t="s">
        <v>280</v>
      </c>
      <c r="J3950" t="s">
        <v>280</v>
      </c>
      <c r="K3950" t="s">
        <v>280</v>
      </c>
      <c r="L3950" t="s">
        <v>280</v>
      </c>
      <c r="M3950" t="s">
        <v>280</v>
      </c>
      <c r="N3950" t="s">
        <v>280</v>
      </c>
      <c r="O3950" s="182" t="s">
        <v>280</v>
      </c>
      <c r="P3950" s="182" t="s">
        <v>280</v>
      </c>
      <c r="Q3950" t="s">
        <v>280</v>
      </c>
      <c r="R3950" t="s">
        <v>280</v>
      </c>
      <c r="S3950" t="s">
        <v>280</v>
      </c>
      <c r="T3950" t="s">
        <v>280</v>
      </c>
    </row>
    <row r="3951" spans="2:20">
      <c r="B3951" t="s">
        <v>280</v>
      </c>
      <c r="C3951" t="s">
        <v>280</v>
      </c>
      <c r="D3951" t="s">
        <v>280</v>
      </c>
      <c r="E3951" t="s">
        <v>280</v>
      </c>
      <c r="F3951" t="s">
        <v>280</v>
      </c>
      <c r="G3951" t="s">
        <v>280</v>
      </c>
      <c r="H3951" t="s">
        <v>280</v>
      </c>
      <c r="I3951" t="s">
        <v>280</v>
      </c>
      <c r="J3951" t="s">
        <v>280</v>
      </c>
      <c r="K3951" t="s">
        <v>280</v>
      </c>
      <c r="L3951" t="s">
        <v>280</v>
      </c>
      <c r="M3951" t="s">
        <v>280</v>
      </c>
      <c r="N3951" t="s">
        <v>280</v>
      </c>
      <c r="O3951" s="182" t="s">
        <v>280</v>
      </c>
      <c r="P3951" s="182" t="s">
        <v>280</v>
      </c>
      <c r="Q3951" t="s">
        <v>280</v>
      </c>
      <c r="R3951" t="s">
        <v>280</v>
      </c>
      <c r="S3951" t="s">
        <v>280</v>
      </c>
      <c r="T3951" t="s">
        <v>280</v>
      </c>
    </row>
    <row r="3952" spans="2:20">
      <c r="B3952" t="s">
        <v>280</v>
      </c>
      <c r="C3952" t="s">
        <v>280</v>
      </c>
      <c r="D3952" t="s">
        <v>280</v>
      </c>
      <c r="E3952" t="s">
        <v>280</v>
      </c>
      <c r="F3952" t="s">
        <v>280</v>
      </c>
      <c r="G3952" t="s">
        <v>280</v>
      </c>
      <c r="H3952" t="s">
        <v>280</v>
      </c>
      <c r="I3952" t="s">
        <v>280</v>
      </c>
      <c r="J3952" t="s">
        <v>280</v>
      </c>
      <c r="K3952" t="s">
        <v>280</v>
      </c>
      <c r="L3952" t="s">
        <v>280</v>
      </c>
      <c r="M3952" t="s">
        <v>280</v>
      </c>
      <c r="N3952" t="s">
        <v>280</v>
      </c>
      <c r="O3952" s="182" t="s">
        <v>280</v>
      </c>
      <c r="P3952" s="182" t="s">
        <v>280</v>
      </c>
      <c r="Q3952" t="s">
        <v>280</v>
      </c>
      <c r="R3952" t="s">
        <v>280</v>
      </c>
      <c r="S3952" t="s">
        <v>280</v>
      </c>
      <c r="T3952" t="s">
        <v>280</v>
      </c>
    </row>
    <row r="3953" spans="2:20">
      <c r="B3953" t="s">
        <v>280</v>
      </c>
      <c r="C3953" t="s">
        <v>280</v>
      </c>
      <c r="D3953" t="s">
        <v>280</v>
      </c>
      <c r="E3953" t="s">
        <v>280</v>
      </c>
      <c r="F3953" t="s">
        <v>280</v>
      </c>
      <c r="G3953" t="s">
        <v>280</v>
      </c>
      <c r="H3953" t="s">
        <v>280</v>
      </c>
      <c r="I3953" t="s">
        <v>280</v>
      </c>
      <c r="J3953" t="s">
        <v>280</v>
      </c>
      <c r="K3953" t="s">
        <v>280</v>
      </c>
      <c r="L3953" t="s">
        <v>280</v>
      </c>
      <c r="M3953" t="s">
        <v>280</v>
      </c>
      <c r="N3953" t="s">
        <v>280</v>
      </c>
      <c r="O3953" s="182" t="s">
        <v>280</v>
      </c>
      <c r="P3953" s="182" t="s">
        <v>280</v>
      </c>
      <c r="Q3953" t="s">
        <v>280</v>
      </c>
      <c r="R3953" t="s">
        <v>280</v>
      </c>
      <c r="S3953" t="s">
        <v>280</v>
      </c>
      <c r="T3953" t="s">
        <v>280</v>
      </c>
    </row>
    <row r="3954" spans="2:20">
      <c r="B3954" t="s">
        <v>280</v>
      </c>
      <c r="C3954" t="s">
        <v>280</v>
      </c>
      <c r="D3954" t="s">
        <v>280</v>
      </c>
      <c r="E3954" t="s">
        <v>280</v>
      </c>
      <c r="F3954" t="s">
        <v>280</v>
      </c>
      <c r="G3954" t="s">
        <v>280</v>
      </c>
      <c r="H3954" t="s">
        <v>280</v>
      </c>
      <c r="I3954" t="s">
        <v>280</v>
      </c>
      <c r="J3954" t="s">
        <v>280</v>
      </c>
      <c r="K3954" t="s">
        <v>280</v>
      </c>
      <c r="L3954" t="s">
        <v>280</v>
      </c>
      <c r="M3954" t="s">
        <v>280</v>
      </c>
      <c r="N3954" t="s">
        <v>280</v>
      </c>
      <c r="O3954" s="182" t="s">
        <v>280</v>
      </c>
      <c r="P3954" s="182" t="s">
        <v>280</v>
      </c>
      <c r="Q3954" t="s">
        <v>280</v>
      </c>
      <c r="R3954" t="s">
        <v>280</v>
      </c>
      <c r="S3954" t="s">
        <v>280</v>
      </c>
      <c r="T3954" t="s">
        <v>280</v>
      </c>
    </row>
    <row r="3955" spans="2:20">
      <c r="B3955" t="s">
        <v>280</v>
      </c>
      <c r="C3955" t="s">
        <v>280</v>
      </c>
      <c r="D3955" t="s">
        <v>280</v>
      </c>
      <c r="E3955" t="s">
        <v>280</v>
      </c>
      <c r="F3955" t="s">
        <v>280</v>
      </c>
      <c r="G3955" t="s">
        <v>280</v>
      </c>
      <c r="H3955" t="s">
        <v>280</v>
      </c>
      <c r="I3955" t="s">
        <v>280</v>
      </c>
      <c r="J3955" t="s">
        <v>280</v>
      </c>
      <c r="K3955" t="s">
        <v>280</v>
      </c>
      <c r="L3955" t="s">
        <v>280</v>
      </c>
      <c r="M3955" t="s">
        <v>280</v>
      </c>
      <c r="N3955" t="s">
        <v>280</v>
      </c>
      <c r="O3955" s="182" t="s">
        <v>280</v>
      </c>
      <c r="P3955" s="182" t="s">
        <v>280</v>
      </c>
      <c r="Q3955" t="s">
        <v>280</v>
      </c>
      <c r="R3955" t="s">
        <v>280</v>
      </c>
      <c r="S3955" t="s">
        <v>280</v>
      </c>
      <c r="T3955" t="s">
        <v>280</v>
      </c>
    </row>
    <row r="3956" spans="2:20">
      <c r="B3956" t="s">
        <v>280</v>
      </c>
      <c r="C3956" t="s">
        <v>280</v>
      </c>
      <c r="D3956" t="s">
        <v>280</v>
      </c>
      <c r="E3956" t="s">
        <v>280</v>
      </c>
      <c r="F3956" t="s">
        <v>280</v>
      </c>
      <c r="G3956" t="s">
        <v>280</v>
      </c>
      <c r="H3956" t="s">
        <v>280</v>
      </c>
      <c r="I3956" t="s">
        <v>280</v>
      </c>
      <c r="J3956" t="s">
        <v>280</v>
      </c>
      <c r="K3956" t="s">
        <v>280</v>
      </c>
      <c r="L3956" t="s">
        <v>280</v>
      </c>
      <c r="M3956" t="s">
        <v>280</v>
      </c>
      <c r="N3956" t="s">
        <v>280</v>
      </c>
      <c r="O3956" s="182" t="s">
        <v>280</v>
      </c>
      <c r="P3956" s="182" t="s">
        <v>280</v>
      </c>
      <c r="Q3956" t="s">
        <v>280</v>
      </c>
      <c r="R3956" t="s">
        <v>280</v>
      </c>
      <c r="S3956" t="s">
        <v>280</v>
      </c>
      <c r="T3956" t="s">
        <v>280</v>
      </c>
    </row>
    <row r="3957" spans="2:20">
      <c r="B3957" t="s">
        <v>280</v>
      </c>
      <c r="C3957" t="s">
        <v>280</v>
      </c>
      <c r="D3957" t="s">
        <v>280</v>
      </c>
      <c r="E3957" t="s">
        <v>280</v>
      </c>
      <c r="F3957" t="s">
        <v>280</v>
      </c>
      <c r="G3957" t="s">
        <v>280</v>
      </c>
      <c r="H3957" t="s">
        <v>280</v>
      </c>
      <c r="I3957" t="s">
        <v>280</v>
      </c>
      <c r="J3957" t="s">
        <v>280</v>
      </c>
      <c r="K3957" t="s">
        <v>280</v>
      </c>
      <c r="L3957" t="s">
        <v>280</v>
      </c>
      <c r="M3957" t="s">
        <v>280</v>
      </c>
      <c r="N3957" t="s">
        <v>280</v>
      </c>
      <c r="O3957" s="182" t="s">
        <v>280</v>
      </c>
      <c r="P3957" s="182" t="s">
        <v>280</v>
      </c>
      <c r="Q3957" t="s">
        <v>280</v>
      </c>
      <c r="R3957" t="s">
        <v>280</v>
      </c>
      <c r="S3957" t="s">
        <v>280</v>
      </c>
      <c r="T3957" t="s">
        <v>280</v>
      </c>
    </row>
    <row r="3958" spans="2:20">
      <c r="B3958" t="s">
        <v>280</v>
      </c>
      <c r="C3958" t="s">
        <v>280</v>
      </c>
      <c r="D3958" t="s">
        <v>280</v>
      </c>
      <c r="E3958" t="s">
        <v>280</v>
      </c>
      <c r="F3958" t="s">
        <v>280</v>
      </c>
      <c r="G3958" t="s">
        <v>280</v>
      </c>
      <c r="H3958" t="s">
        <v>280</v>
      </c>
      <c r="I3958" t="s">
        <v>280</v>
      </c>
      <c r="J3958" t="s">
        <v>280</v>
      </c>
      <c r="K3958" t="s">
        <v>280</v>
      </c>
      <c r="L3958" t="s">
        <v>280</v>
      </c>
      <c r="M3958" t="s">
        <v>280</v>
      </c>
      <c r="N3958" t="s">
        <v>280</v>
      </c>
      <c r="O3958" s="182" t="s">
        <v>280</v>
      </c>
      <c r="P3958" s="182" t="s">
        <v>280</v>
      </c>
      <c r="Q3958" t="s">
        <v>280</v>
      </c>
      <c r="R3958" t="s">
        <v>280</v>
      </c>
      <c r="S3958" t="s">
        <v>280</v>
      </c>
      <c r="T3958" t="s">
        <v>280</v>
      </c>
    </row>
    <row r="3959" spans="2:20">
      <c r="B3959" t="s">
        <v>280</v>
      </c>
      <c r="C3959" t="s">
        <v>280</v>
      </c>
      <c r="D3959" t="s">
        <v>280</v>
      </c>
      <c r="E3959" t="s">
        <v>280</v>
      </c>
      <c r="F3959" t="s">
        <v>280</v>
      </c>
      <c r="G3959" t="s">
        <v>280</v>
      </c>
      <c r="H3959" t="s">
        <v>280</v>
      </c>
      <c r="I3959" t="s">
        <v>280</v>
      </c>
      <c r="J3959" t="s">
        <v>280</v>
      </c>
      <c r="K3959" t="s">
        <v>280</v>
      </c>
      <c r="L3959" t="s">
        <v>280</v>
      </c>
      <c r="M3959" t="s">
        <v>280</v>
      </c>
      <c r="N3959" t="s">
        <v>280</v>
      </c>
      <c r="O3959" s="182" t="s">
        <v>280</v>
      </c>
      <c r="P3959" s="182" t="s">
        <v>280</v>
      </c>
      <c r="Q3959" t="s">
        <v>280</v>
      </c>
      <c r="R3959" t="s">
        <v>280</v>
      </c>
      <c r="S3959" t="s">
        <v>280</v>
      </c>
      <c r="T3959" t="s">
        <v>280</v>
      </c>
    </row>
    <row r="3960" spans="2:20">
      <c r="B3960" t="s">
        <v>280</v>
      </c>
      <c r="C3960" t="s">
        <v>280</v>
      </c>
      <c r="D3960" t="s">
        <v>280</v>
      </c>
      <c r="E3960" t="s">
        <v>280</v>
      </c>
      <c r="F3960" t="s">
        <v>280</v>
      </c>
      <c r="G3960" t="s">
        <v>280</v>
      </c>
      <c r="H3960" t="s">
        <v>280</v>
      </c>
      <c r="I3960" t="s">
        <v>280</v>
      </c>
      <c r="J3960" t="s">
        <v>280</v>
      </c>
      <c r="K3960" t="s">
        <v>280</v>
      </c>
      <c r="L3960" t="s">
        <v>280</v>
      </c>
      <c r="M3960" t="s">
        <v>280</v>
      </c>
      <c r="N3960" t="s">
        <v>280</v>
      </c>
      <c r="O3960" s="182" t="s">
        <v>280</v>
      </c>
      <c r="P3960" s="182" t="s">
        <v>280</v>
      </c>
      <c r="Q3960" t="s">
        <v>280</v>
      </c>
      <c r="R3960" t="s">
        <v>280</v>
      </c>
      <c r="S3960" t="s">
        <v>280</v>
      </c>
      <c r="T3960" t="s">
        <v>280</v>
      </c>
    </row>
    <row r="3961" spans="2:20">
      <c r="B3961" t="s">
        <v>280</v>
      </c>
      <c r="C3961" t="s">
        <v>280</v>
      </c>
      <c r="D3961" t="s">
        <v>280</v>
      </c>
      <c r="E3961" t="s">
        <v>280</v>
      </c>
      <c r="F3961" t="s">
        <v>280</v>
      </c>
      <c r="G3961" t="s">
        <v>280</v>
      </c>
      <c r="H3961" t="s">
        <v>280</v>
      </c>
      <c r="I3961" t="s">
        <v>280</v>
      </c>
      <c r="J3961" t="s">
        <v>280</v>
      </c>
      <c r="K3961" t="s">
        <v>280</v>
      </c>
      <c r="L3961" t="s">
        <v>280</v>
      </c>
      <c r="M3961" t="s">
        <v>280</v>
      </c>
      <c r="N3961" t="s">
        <v>280</v>
      </c>
      <c r="O3961" s="182" t="s">
        <v>280</v>
      </c>
      <c r="P3961" s="182" t="s">
        <v>280</v>
      </c>
      <c r="Q3961" t="s">
        <v>280</v>
      </c>
      <c r="R3961" t="s">
        <v>280</v>
      </c>
      <c r="S3961" t="s">
        <v>280</v>
      </c>
      <c r="T3961" t="s">
        <v>280</v>
      </c>
    </row>
    <row r="3962" spans="2:20">
      <c r="B3962" t="s">
        <v>280</v>
      </c>
      <c r="C3962" t="s">
        <v>280</v>
      </c>
      <c r="D3962" t="s">
        <v>280</v>
      </c>
      <c r="E3962" t="s">
        <v>280</v>
      </c>
      <c r="F3962" t="s">
        <v>280</v>
      </c>
      <c r="G3962" t="s">
        <v>280</v>
      </c>
      <c r="H3962" t="s">
        <v>280</v>
      </c>
      <c r="I3962" t="s">
        <v>280</v>
      </c>
      <c r="J3962" t="s">
        <v>280</v>
      </c>
      <c r="K3962" t="s">
        <v>280</v>
      </c>
      <c r="L3962" t="s">
        <v>280</v>
      </c>
      <c r="M3962" t="s">
        <v>280</v>
      </c>
      <c r="N3962" t="s">
        <v>280</v>
      </c>
      <c r="O3962" s="182" t="s">
        <v>280</v>
      </c>
      <c r="P3962" s="182" t="s">
        <v>280</v>
      </c>
      <c r="Q3962" t="s">
        <v>280</v>
      </c>
      <c r="R3962" t="s">
        <v>280</v>
      </c>
      <c r="S3962" t="s">
        <v>280</v>
      </c>
      <c r="T3962" t="s">
        <v>280</v>
      </c>
    </row>
    <row r="3963" spans="2:20">
      <c r="B3963" t="s">
        <v>280</v>
      </c>
      <c r="C3963" t="s">
        <v>280</v>
      </c>
      <c r="D3963" t="s">
        <v>280</v>
      </c>
      <c r="E3963" t="s">
        <v>280</v>
      </c>
      <c r="F3963" t="s">
        <v>280</v>
      </c>
      <c r="G3963" t="s">
        <v>280</v>
      </c>
      <c r="H3963" t="s">
        <v>280</v>
      </c>
      <c r="I3963" t="s">
        <v>280</v>
      </c>
      <c r="J3963" t="s">
        <v>280</v>
      </c>
      <c r="K3963" t="s">
        <v>280</v>
      </c>
      <c r="L3963" t="s">
        <v>280</v>
      </c>
      <c r="M3963" t="s">
        <v>280</v>
      </c>
      <c r="N3963" t="s">
        <v>280</v>
      </c>
      <c r="O3963" s="182" t="s">
        <v>280</v>
      </c>
      <c r="P3963" s="182" t="s">
        <v>280</v>
      </c>
      <c r="Q3963" t="s">
        <v>280</v>
      </c>
      <c r="R3963" t="s">
        <v>280</v>
      </c>
      <c r="S3963" t="s">
        <v>280</v>
      </c>
      <c r="T3963" t="s">
        <v>280</v>
      </c>
    </row>
    <row r="3964" spans="2:20">
      <c r="B3964" t="s">
        <v>280</v>
      </c>
      <c r="C3964" t="s">
        <v>280</v>
      </c>
      <c r="D3964" t="s">
        <v>280</v>
      </c>
      <c r="E3964" t="s">
        <v>280</v>
      </c>
      <c r="F3964" t="s">
        <v>280</v>
      </c>
      <c r="G3964" t="s">
        <v>280</v>
      </c>
      <c r="H3964" t="s">
        <v>280</v>
      </c>
      <c r="I3964" t="s">
        <v>280</v>
      </c>
      <c r="J3964" t="s">
        <v>280</v>
      </c>
      <c r="K3964" t="s">
        <v>280</v>
      </c>
      <c r="L3964" t="s">
        <v>280</v>
      </c>
      <c r="M3964" t="s">
        <v>280</v>
      </c>
      <c r="N3964" t="s">
        <v>280</v>
      </c>
      <c r="O3964" s="182" t="s">
        <v>280</v>
      </c>
      <c r="P3964" s="182" t="s">
        <v>280</v>
      </c>
      <c r="Q3964" t="s">
        <v>280</v>
      </c>
      <c r="R3964" t="s">
        <v>280</v>
      </c>
      <c r="S3964" t="s">
        <v>280</v>
      </c>
      <c r="T3964" t="s">
        <v>280</v>
      </c>
    </row>
    <row r="3965" spans="2:20">
      <c r="B3965" t="s">
        <v>280</v>
      </c>
      <c r="C3965" t="s">
        <v>280</v>
      </c>
      <c r="D3965" t="s">
        <v>280</v>
      </c>
      <c r="E3965" t="s">
        <v>280</v>
      </c>
      <c r="F3965" t="s">
        <v>280</v>
      </c>
      <c r="G3965" t="s">
        <v>280</v>
      </c>
      <c r="H3965" t="s">
        <v>280</v>
      </c>
      <c r="I3965" t="s">
        <v>280</v>
      </c>
      <c r="J3965" t="s">
        <v>280</v>
      </c>
      <c r="K3965" t="s">
        <v>280</v>
      </c>
      <c r="L3965" t="s">
        <v>280</v>
      </c>
      <c r="M3965" t="s">
        <v>280</v>
      </c>
      <c r="N3965" t="s">
        <v>280</v>
      </c>
      <c r="O3965" s="182" t="s">
        <v>280</v>
      </c>
      <c r="P3965" s="182" t="s">
        <v>280</v>
      </c>
      <c r="Q3965" t="s">
        <v>280</v>
      </c>
      <c r="R3965" t="s">
        <v>280</v>
      </c>
      <c r="S3965" t="s">
        <v>280</v>
      </c>
      <c r="T3965" t="s">
        <v>280</v>
      </c>
    </row>
    <row r="3966" spans="2:20">
      <c r="B3966" t="s">
        <v>280</v>
      </c>
      <c r="C3966" t="s">
        <v>280</v>
      </c>
      <c r="D3966" t="s">
        <v>280</v>
      </c>
      <c r="E3966" t="s">
        <v>280</v>
      </c>
      <c r="F3966" t="s">
        <v>280</v>
      </c>
      <c r="G3966" t="s">
        <v>280</v>
      </c>
      <c r="H3966" t="s">
        <v>280</v>
      </c>
      <c r="I3966" t="s">
        <v>280</v>
      </c>
      <c r="J3966" t="s">
        <v>280</v>
      </c>
      <c r="K3966" t="s">
        <v>280</v>
      </c>
      <c r="L3966" t="s">
        <v>280</v>
      </c>
      <c r="M3966" t="s">
        <v>280</v>
      </c>
      <c r="N3966" t="s">
        <v>280</v>
      </c>
      <c r="O3966" s="182" t="s">
        <v>280</v>
      </c>
      <c r="P3966" s="182" t="s">
        <v>280</v>
      </c>
      <c r="Q3966" t="s">
        <v>280</v>
      </c>
      <c r="R3966" t="s">
        <v>280</v>
      </c>
      <c r="S3966" t="s">
        <v>280</v>
      </c>
      <c r="T3966" t="s">
        <v>280</v>
      </c>
    </row>
    <row r="3967" spans="2:20">
      <c r="B3967" t="s">
        <v>280</v>
      </c>
      <c r="C3967" t="s">
        <v>280</v>
      </c>
      <c r="D3967" t="s">
        <v>280</v>
      </c>
      <c r="E3967" t="s">
        <v>280</v>
      </c>
      <c r="F3967" t="s">
        <v>280</v>
      </c>
      <c r="G3967" t="s">
        <v>280</v>
      </c>
      <c r="H3967" t="s">
        <v>280</v>
      </c>
      <c r="I3967" t="s">
        <v>280</v>
      </c>
      <c r="J3967" t="s">
        <v>280</v>
      </c>
      <c r="K3967" t="s">
        <v>280</v>
      </c>
      <c r="L3967" t="s">
        <v>280</v>
      </c>
      <c r="M3967" t="s">
        <v>280</v>
      </c>
      <c r="N3967" t="s">
        <v>280</v>
      </c>
      <c r="O3967" s="182" t="s">
        <v>280</v>
      </c>
      <c r="P3967" s="182" t="s">
        <v>280</v>
      </c>
      <c r="Q3967" t="s">
        <v>280</v>
      </c>
      <c r="R3967" t="s">
        <v>280</v>
      </c>
      <c r="S3967" t="s">
        <v>280</v>
      </c>
      <c r="T3967" t="s">
        <v>280</v>
      </c>
    </row>
    <row r="3968" spans="2:20">
      <c r="B3968" t="s">
        <v>280</v>
      </c>
      <c r="C3968" t="s">
        <v>280</v>
      </c>
      <c r="D3968" t="s">
        <v>280</v>
      </c>
      <c r="E3968" t="s">
        <v>280</v>
      </c>
      <c r="F3968" t="s">
        <v>280</v>
      </c>
      <c r="G3968" t="s">
        <v>280</v>
      </c>
      <c r="H3968" t="s">
        <v>280</v>
      </c>
      <c r="I3968" t="s">
        <v>280</v>
      </c>
      <c r="J3968" t="s">
        <v>280</v>
      </c>
      <c r="K3968" t="s">
        <v>280</v>
      </c>
      <c r="L3968" t="s">
        <v>280</v>
      </c>
      <c r="M3968" t="s">
        <v>280</v>
      </c>
      <c r="N3968" t="s">
        <v>280</v>
      </c>
      <c r="O3968" s="182" t="s">
        <v>280</v>
      </c>
      <c r="P3968" s="182" t="s">
        <v>280</v>
      </c>
      <c r="Q3968" t="s">
        <v>280</v>
      </c>
      <c r="R3968" t="s">
        <v>280</v>
      </c>
      <c r="S3968" t="s">
        <v>280</v>
      </c>
      <c r="T3968" t="s">
        <v>280</v>
      </c>
    </row>
    <row r="3969" spans="2:20">
      <c r="B3969" t="s">
        <v>280</v>
      </c>
      <c r="C3969" t="s">
        <v>280</v>
      </c>
      <c r="D3969" t="s">
        <v>280</v>
      </c>
      <c r="E3969" t="s">
        <v>280</v>
      </c>
      <c r="F3969" t="s">
        <v>280</v>
      </c>
      <c r="G3969" t="s">
        <v>280</v>
      </c>
      <c r="H3969" t="s">
        <v>280</v>
      </c>
      <c r="I3969" t="s">
        <v>280</v>
      </c>
      <c r="J3969" t="s">
        <v>280</v>
      </c>
      <c r="K3969" t="s">
        <v>280</v>
      </c>
      <c r="L3969" t="s">
        <v>280</v>
      </c>
      <c r="M3969" t="s">
        <v>280</v>
      </c>
      <c r="N3969" t="s">
        <v>280</v>
      </c>
      <c r="O3969" s="182" t="s">
        <v>280</v>
      </c>
      <c r="P3969" s="182" t="s">
        <v>280</v>
      </c>
      <c r="Q3969" t="s">
        <v>280</v>
      </c>
      <c r="R3969" t="s">
        <v>280</v>
      </c>
      <c r="S3969" t="s">
        <v>280</v>
      </c>
      <c r="T3969" t="s">
        <v>280</v>
      </c>
    </row>
    <row r="3970" spans="2:20">
      <c r="B3970" t="s">
        <v>280</v>
      </c>
      <c r="C3970" t="s">
        <v>280</v>
      </c>
      <c r="D3970" t="s">
        <v>280</v>
      </c>
      <c r="E3970" t="s">
        <v>280</v>
      </c>
      <c r="F3970" t="s">
        <v>280</v>
      </c>
      <c r="G3970" t="s">
        <v>280</v>
      </c>
      <c r="H3970" t="s">
        <v>280</v>
      </c>
      <c r="I3970" t="s">
        <v>280</v>
      </c>
      <c r="J3970" t="s">
        <v>280</v>
      </c>
      <c r="K3970" t="s">
        <v>280</v>
      </c>
      <c r="L3970" t="s">
        <v>280</v>
      </c>
      <c r="M3970" t="s">
        <v>280</v>
      </c>
      <c r="N3970" t="s">
        <v>280</v>
      </c>
      <c r="O3970" s="182" t="s">
        <v>280</v>
      </c>
      <c r="P3970" s="182" t="s">
        <v>280</v>
      </c>
      <c r="Q3970" t="s">
        <v>280</v>
      </c>
      <c r="R3970" t="s">
        <v>280</v>
      </c>
      <c r="S3970" t="s">
        <v>280</v>
      </c>
      <c r="T3970" t="s">
        <v>280</v>
      </c>
    </row>
    <row r="3971" spans="2:20">
      <c r="B3971" t="s">
        <v>280</v>
      </c>
      <c r="C3971" t="s">
        <v>280</v>
      </c>
      <c r="D3971" t="s">
        <v>280</v>
      </c>
      <c r="E3971" t="s">
        <v>280</v>
      </c>
      <c r="F3971" t="s">
        <v>280</v>
      </c>
      <c r="G3971" t="s">
        <v>280</v>
      </c>
      <c r="H3971" t="s">
        <v>280</v>
      </c>
      <c r="I3971" t="s">
        <v>280</v>
      </c>
      <c r="J3971" t="s">
        <v>280</v>
      </c>
      <c r="K3971" t="s">
        <v>280</v>
      </c>
      <c r="L3971" t="s">
        <v>280</v>
      </c>
      <c r="M3971" t="s">
        <v>280</v>
      </c>
      <c r="N3971" t="s">
        <v>280</v>
      </c>
      <c r="O3971" s="182" t="s">
        <v>280</v>
      </c>
      <c r="P3971" s="182" t="s">
        <v>280</v>
      </c>
      <c r="Q3971" t="s">
        <v>280</v>
      </c>
      <c r="R3971" t="s">
        <v>280</v>
      </c>
      <c r="S3971" t="s">
        <v>280</v>
      </c>
      <c r="T3971" t="s">
        <v>280</v>
      </c>
    </row>
    <row r="3972" spans="2:20">
      <c r="B3972" t="s">
        <v>280</v>
      </c>
      <c r="C3972" t="s">
        <v>280</v>
      </c>
      <c r="D3972" t="s">
        <v>280</v>
      </c>
      <c r="E3972" t="s">
        <v>280</v>
      </c>
      <c r="F3972" t="s">
        <v>280</v>
      </c>
      <c r="G3972" t="s">
        <v>280</v>
      </c>
      <c r="H3972" t="s">
        <v>280</v>
      </c>
      <c r="I3972" t="s">
        <v>280</v>
      </c>
      <c r="J3972" t="s">
        <v>280</v>
      </c>
      <c r="K3972" t="s">
        <v>280</v>
      </c>
      <c r="L3972" t="s">
        <v>280</v>
      </c>
      <c r="M3972" t="s">
        <v>280</v>
      </c>
      <c r="N3972" t="s">
        <v>280</v>
      </c>
      <c r="O3972" s="182" t="s">
        <v>280</v>
      </c>
      <c r="P3972" s="182" t="s">
        <v>280</v>
      </c>
      <c r="Q3972" t="s">
        <v>280</v>
      </c>
      <c r="R3972" t="s">
        <v>280</v>
      </c>
      <c r="S3972" t="s">
        <v>280</v>
      </c>
      <c r="T3972" t="s">
        <v>280</v>
      </c>
    </row>
    <row r="3973" spans="2:20">
      <c r="B3973" t="s">
        <v>280</v>
      </c>
      <c r="C3973" t="s">
        <v>280</v>
      </c>
      <c r="D3973" t="s">
        <v>280</v>
      </c>
      <c r="E3973" t="s">
        <v>280</v>
      </c>
      <c r="F3973" t="s">
        <v>280</v>
      </c>
      <c r="G3973" t="s">
        <v>280</v>
      </c>
      <c r="H3973" t="s">
        <v>280</v>
      </c>
      <c r="I3973" t="s">
        <v>280</v>
      </c>
      <c r="J3973" t="s">
        <v>280</v>
      </c>
      <c r="K3973" t="s">
        <v>280</v>
      </c>
      <c r="L3973" t="s">
        <v>280</v>
      </c>
      <c r="M3973" t="s">
        <v>280</v>
      </c>
      <c r="N3973" t="s">
        <v>280</v>
      </c>
      <c r="O3973" s="182" t="s">
        <v>280</v>
      </c>
      <c r="P3973" s="182" t="s">
        <v>280</v>
      </c>
      <c r="Q3973" t="s">
        <v>280</v>
      </c>
      <c r="R3973" t="s">
        <v>280</v>
      </c>
      <c r="S3973" t="s">
        <v>280</v>
      </c>
      <c r="T3973" t="s">
        <v>280</v>
      </c>
    </row>
    <row r="3974" spans="2:20">
      <c r="B3974" t="s">
        <v>280</v>
      </c>
      <c r="C3974" t="s">
        <v>280</v>
      </c>
      <c r="D3974" t="s">
        <v>280</v>
      </c>
      <c r="E3974" t="s">
        <v>280</v>
      </c>
      <c r="F3974" t="s">
        <v>280</v>
      </c>
      <c r="G3974" t="s">
        <v>280</v>
      </c>
      <c r="H3974" t="s">
        <v>280</v>
      </c>
      <c r="I3974" t="s">
        <v>280</v>
      </c>
      <c r="J3974" t="s">
        <v>280</v>
      </c>
      <c r="K3974" t="s">
        <v>280</v>
      </c>
      <c r="L3974" t="s">
        <v>280</v>
      </c>
      <c r="M3974" t="s">
        <v>280</v>
      </c>
      <c r="N3974" t="s">
        <v>280</v>
      </c>
      <c r="O3974" s="182" t="s">
        <v>280</v>
      </c>
      <c r="P3974" s="182" t="s">
        <v>280</v>
      </c>
      <c r="Q3974" t="s">
        <v>280</v>
      </c>
      <c r="R3974" t="s">
        <v>280</v>
      </c>
      <c r="S3974" t="s">
        <v>280</v>
      </c>
      <c r="T3974" t="s">
        <v>280</v>
      </c>
    </row>
    <row r="3975" spans="2:20">
      <c r="B3975" t="s">
        <v>280</v>
      </c>
      <c r="C3975" t="s">
        <v>280</v>
      </c>
      <c r="D3975" t="s">
        <v>280</v>
      </c>
      <c r="E3975" t="s">
        <v>280</v>
      </c>
      <c r="F3975" t="s">
        <v>280</v>
      </c>
      <c r="G3975" t="s">
        <v>280</v>
      </c>
      <c r="H3975" t="s">
        <v>280</v>
      </c>
      <c r="I3975" t="s">
        <v>280</v>
      </c>
      <c r="J3975" t="s">
        <v>280</v>
      </c>
      <c r="K3975" t="s">
        <v>280</v>
      </c>
      <c r="L3975" t="s">
        <v>280</v>
      </c>
      <c r="M3975" t="s">
        <v>280</v>
      </c>
      <c r="N3975" t="s">
        <v>280</v>
      </c>
      <c r="O3975" s="182" t="s">
        <v>280</v>
      </c>
      <c r="P3975" s="182" t="s">
        <v>280</v>
      </c>
      <c r="Q3975" t="s">
        <v>280</v>
      </c>
      <c r="R3975" t="s">
        <v>280</v>
      </c>
      <c r="S3975" t="s">
        <v>280</v>
      </c>
      <c r="T3975" t="s">
        <v>280</v>
      </c>
    </row>
    <row r="3976" spans="2:20">
      <c r="B3976" t="s">
        <v>280</v>
      </c>
      <c r="C3976" t="s">
        <v>280</v>
      </c>
      <c r="D3976" t="s">
        <v>280</v>
      </c>
      <c r="E3976" t="s">
        <v>280</v>
      </c>
      <c r="F3976" t="s">
        <v>280</v>
      </c>
      <c r="G3976" t="s">
        <v>280</v>
      </c>
      <c r="H3976" t="s">
        <v>280</v>
      </c>
      <c r="I3976" t="s">
        <v>280</v>
      </c>
      <c r="J3976" t="s">
        <v>280</v>
      </c>
      <c r="K3976" t="s">
        <v>280</v>
      </c>
      <c r="L3976" t="s">
        <v>280</v>
      </c>
      <c r="M3976" t="s">
        <v>280</v>
      </c>
      <c r="N3976" t="s">
        <v>280</v>
      </c>
      <c r="O3976" s="182" t="s">
        <v>280</v>
      </c>
      <c r="P3976" s="182" t="s">
        <v>280</v>
      </c>
      <c r="Q3976" t="s">
        <v>280</v>
      </c>
      <c r="R3976" t="s">
        <v>280</v>
      </c>
      <c r="S3976" t="s">
        <v>280</v>
      </c>
      <c r="T3976" t="s">
        <v>280</v>
      </c>
    </row>
    <row r="3977" spans="2:20">
      <c r="B3977" t="s">
        <v>280</v>
      </c>
      <c r="C3977" t="s">
        <v>280</v>
      </c>
      <c r="D3977" t="s">
        <v>280</v>
      </c>
      <c r="E3977" t="s">
        <v>280</v>
      </c>
      <c r="F3977" t="s">
        <v>280</v>
      </c>
      <c r="G3977" t="s">
        <v>280</v>
      </c>
      <c r="H3977" t="s">
        <v>280</v>
      </c>
      <c r="I3977" t="s">
        <v>280</v>
      </c>
      <c r="J3977" t="s">
        <v>280</v>
      </c>
      <c r="K3977" t="s">
        <v>280</v>
      </c>
      <c r="L3977" t="s">
        <v>280</v>
      </c>
      <c r="M3977" t="s">
        <v>280</v>
      </c>
      <c r="N3977" t="s">
        <v>280</v>
      </c>
      <c r="O3977" s="182" t="s">
        <v>280</v>
      </c>
      <c r="P3977" s="182" t="s">
        <v>280</v>
      </c>
      <c r="Q3977" t="s">
        <v>280</v>
      </c>
      <c r="R3977" t="s">
        <v>280</v>
      </c>
      <c r="S3977" t="s">
        <v>280</v>
      </c>
      <c r="T3977" t="s">
        <v>280</v>
      </c>
    </row>
    <row r="3978" spans="2:20">
      <c r="B3978" t="s">
        <v>280</v>
      </c>
      <c r="C3978" t="s">
        <v>280</v>
      </c>
      <c r="D3978" t="s">
        <v>280</v>
      </c>
      <c r="E3978" t="s">
        <v>280</v>
      </c>
      <c r="F3978" t="s">
        <v>280</v>
      </c>
      <c r="G3978" t="s">
        <v>280</v>
      </c>
      <c r="H3978" t="s">
        <v>280</v>
      </c>
      <c r="I3978" t="s">
        <v>280</v>
      </c>
      <c r="J3978" t="s">
        <v>280</v>
      </c>
      <c r="K3978" t="s">
        <v>280</v>
      </c>
      <c r="L3978" t="s">
        <v>280</v>
      </c>
      <c r="M3978" t="s">
        <v>280</v>
      </c>
      <c r="N3978" t="s">
        <v>280</v>
      </c>
      <c r="O3978" s="182" t="s">
        <v>280</v>
      </c>
      <c r="P3978" s="182" t="s">
        <v>280</v>
      </c>
      <c r="Q3978" t="s">
        <v>280</v>
      </c>
      <c r="R3978" t="s">
        <v>280</v>
      </c>
      <c r="S3978" t="s">
        <v>280</v>
      </c>
      <c r="T3978" t="s">
        <v>280</v>
      </c>
    </row>
    <row r="3979" spans="2:20">
      <c r="B3979" t="s">
        <v>280</v>
      </c>
      <c r="C3979" t="s">
        <v>280</v>
      </c>
      <c r="D3979" t="s">
        <v>280</v>
      </c>
      <c r="E3979" t="s">
        <v>280</v>
      </c>
      <c r="F3979" t="s">
        <v>280</v>
      </c>
      <c r="G3979" t="s">
        <v>280</v>
      </c>
      <c r="H3979" t="s">
        <v>280</v>
      </c>
      <c r="I3979" t="s">
        <v>280</v>
      </c>
      <c r="J3979" t="s">
        <v>280</v>
      </c>
      <c r="K3979" t="s">
        <v>280</v>
      </c>
      <c r="L3979" t="s">
        <v>280</v>
      </c>
      <c r="M3979" t="s">
        <v>280</v>
      </c>
      <c r="N3979" t="s">
        <v>280</v>
      </c>
      <c r="O3979" s="182" t="s">
        <v>280</v>
      </c>
      <c r="P3979" s="182" t="s">
        <v>280</v>
      </c>
      <c r="Q3979" t="s">
        <v>280</v>
      </c>
      <c r="R3979" t="s">
        <v>280</v>
      </c>
      <c r="S3979" t="s">
        <v>280</v>
      </c>
      <c r="T3979" t="s">
        <v>280</v>
      </c>
    </row>
    <row r="3980" spans="2:20">
      <c r="B3980" t="s">
        <v>280</v>
      </c>
      <c r="C3980" t="s">
        <v>280</v>
      </c>
      <c r="D3980" t="s">
        <v>280</v>
      </c>
      <c r="E3980" t="s">
        <v>280</v>
      </c>
      <c r="F3980" t="s">
        <v>280</v>
      </c>
      <c r="G3980" t="s">
        <v>280</v>
      </c>
      <c r="H3980" t="s">
        <v>280</v>
      </c>
      <c r="I3980" t="s">
        <v>280</v>
      </c>
      <c r="J3980" t="s">
        <v>280</v>
      </c>
      <c r="K3980" t="s">
        <v>280</v>
      </c>
      <c r="L3980" t="s">
        <v>280</v>
      </c>
      <c r="M3980" t="s">
        <v>280</v>
      </c>
      <c r="N3980" t="s">
        <v>280</v>
      </c>
      <c r="O3980" s="182" t="s">
        <v>280</v>
      </c>
      <c r="P3980" s="182" t="s">
        <v>280</v>
      </c>
      <c r="Q3980" t="s">
        <v>280</v>
      </c>
      <c r="R3980" t="s">
        <v>280</v>
      </c>
      <c r="S3980" t="s">
        <v>280</v>
      </c>
      <c r="T3980" t="s">
        <v>280</v>
      </c>
    </row>
    <row r="3981" spans="2:20">
      <c r="B3981" t="s">
        <v>280</v>
      </c>
      <c r="C3981" t="s">
        <v>280</v>
      </c>
      <c r="D3981" t="s">
        <v>280</v>
      </c>
      <c r="E3981" t="s">
        <v>280</v>
      </c>
      <c r="F3981" t="s">
        <v>280</v>
      </c>
      <c r="G3981" t="s">
        <v>280</v>
      </c>
      <c r="H3981" t="s">
        <v>280</v>
      </c>
      <c r="I3981" t="s">
        <v>280</v>
      </c>
      <c r="J3981" t="s">
        <v>280</v>
      </c>
      <c r="K3981" t="s">
        <v>280</v>
      </c>
      <c r="L3981" t="s">
        <v>280</v>
      </c>
      <c r="M3981" t="s">
        <v>280</v>
      </c>
      <c r="N3981" t="s">
        <v>280</v>
      </c>
      <c r="O3981" s="182" t="s">
        <v>280</v>
      </c>
      <c r="P3981" s="182" t="s">
        <v>280</v>
      </c>
      <c r="Q3981" t="s">
        <v>280</v>
      </c>
      <c r="R3981" t="s">
        <v>280</v>
      </c>
      <c r="S3981" t="s">
        <v>280</v>
      </c>
      <c r="T3981" t="s">
        <v>280</v>
      </c>
    </row>
    <row r="3982" spans="2:20">
      <c r="B3982" t="s">
        <v>280</v>
      </c>
      <c r="C3982" t="s">
        <v>280</v>
      </c>
      <c r="D3982" t="s">
        <v>280</v>
      </c>
      <c r="E3982" t="s">
        <v>280</v>
      </c>
      <c r="F3982" t="s">
        <v>280</v>
      </c>
      <c r="G3982" t="s">
        <v>280</v>
      </c>
      <c r="H3982" t="s">
        <v>280</v>
      </c>
      <c r="I3982" t="s">
        <v>280</v>
      </c>
      <c r="J3982" t="s">
        <v>280</v>
      </c>
      <c r="K3982" t="s">
        <v>280</v>
      </c>
      <c r="L3982" t="s">
        <v>280</v>
      </c>
      <c r="M3982" t="s">
        <v>280</v>
      </c>
      <c r="N3982" t="s">
        <v>280</v>
      </c>
      <c r="O3982" s="182" t="s">
        <v>280</v>
      </c>
      <c r="P3982" s="182" t="s">
        <v>280</v>
      </c>
      <c r="Q3982" t="s">
        <v>280</v>
      </c>
      <c r="R3982" t="s">
        <v>280</v>
      </c>
      <c r="S3982" t="s">
        <v>280</v>
      </c>
      <c r="T3982" t="s">
        <v>280</v>
      </c>
    </row>
    <row r="3983" spans="2:20">
      <c r="B3983" t="s">
        <v>280</v>
      </c>
      <c r="C3983" t="s">
        <v>280</v>
      </c>
      <c r="D3983" t="s">
        <v>280</v>
      </c>
      <c r="E3983" t="s">
        <v>280</v>
      </c>
      <c r="F3983" t="s">
        <v>280</v>
      </c>
      <c r="G3983" t="s">
        <v>280</v>
      </c>
      <c r="H3983" t="s">
        <v>280</v>
      </c>
      <c r="I3983" t="s">
        <v>280</v>
      </c>
      <c r="J3983" t="s">
        <v>280</v>
      </c>
      <c r="K3983" t="s">
        <v>280</v>
      </c>
      <c r="L3983" t="s">
        <v>280</v>
      </c>
      <c r="M3983" t="s">
        <v>280</v>
      </c>
      <c r="N3983" t="s">
        <v>280</v>
      </c>
      <c r="O3983" s="182" t="s">
        <v>280</v>
      </c>
      <c r="P3983" s="182" t="s">
        <v>280</v>
      </c>
      <c r="Q3983" t="s">
        <v>280</v>
      </c>
      <c r="R3983" t="s">
        <v>280</v>
      </c>
      <c r="S3983" t="s">
        <v>280</v>
      </c>
      <c r="T3983" t="s">
        <v>280</v>
      </c>
    </row>
    <row r="3984" spans="2:20">
      <c r="B3984" t="s">
        <v>280</v>
      </c>
      <c r="C3984" t="s">
        <v>280</v>
      </c>
      <c r="D3984" t="s">
        <v>280</v>
      </c>
      <c r="E3984" t="s">
        <v>280</v>
      </c>
      <c r="F3984" t="s">
        <v>280</v>
      </c>
      <c r="G3984" t="s">
        <v>280</v>
      </c>
      <c r="H3984" t="s">
        <v>280</v>
      </c>
      <c r="I3984" t="s">
        <v>280</v>
      </c>
      <c r="J3984" t="s">
        <v>280</v>
      </c>
      <c r="K3984" t="s">
        <v>280</v>
      </c>
      <c r="L3984" t="s">
        <v>280</v>
      </c>
      <c r="M3984" t="s">
        <v>280</v>
      </c>
      <c r="N3984" t="s">
        <v>280</v>
      </c>
      <c r="O3984" s="182" t="s">
        <v>280</v>
      </c>
      <c r="P3984" s="182" t="s">
        <v>280</v>
      </c>
      <c r="Q3984" t="s">
        <v>280</v>
      </c>
      <c r="R3984" t="s">
        <v>280</v>
      </c>
      <c r="S3984" t="s">
        <v>280</v>
      </c>
      <c r="T3984" t="s">
        <v>280</v>
      </c>
    </row>
    <row r="3985" spans="2:20">
      <c r="B3985" t="s">
        <v>280</v>
      </c>
      <c r="C3985" t="s">
        <v>280</v>
      </c>
      <c r="D3985" t="s">
        <v>280</v>
      </c>
      <c r="E3985" t="s">
        <v>280</v>
      </c>
      <c r="F3985" t="s">
        <v>280</v>
      </c>
      <c r="G3985" t="s">
        <v>280</v>
      </c>
      <c r="H3985" t="s">
        <v>280</v>
      </c>
      <c r="I3985" t="s">
        <v>280</v>
      </c>
      <c r="J3985" t="s">
        <v>280</v>
      </c>
      <c r="K3985" t="s">
        <v>280</v>
      </c>
      <c r="L3985" t="s">
        <v>280</v>
      </c>
      <c r="M3985" t="s">
        <v>280</v>
      </c>
      <c r="N3985" t="s">
        <v>280</v>
      </c>
      <c r="O3985" s="182" t="s">
        <v>280</v>
      </c>
      <c r="P3985" s="182" t="s">
        <v>280</v>
      </c>
      <c r="Q3985" t="s">
        <v>280</v>
      </c>
      <c r="R3985" t="s">
        <v>280</v>
      </c>
      <c r="S3985" t="s">
        <v>280</v>
      </c>
      <c r="T3985" t="s">
        <v>280</v>
      </c>
    </row>
    <row r="3986" spans="2:20">
      <c r="B3986" t="s">
        <v>280</v>
      </c>
      <c r="C3986" t="s">
        <v>280</v>
      </c>
      <c r="D3986" t="s">
        <v>280</v>
      </c>
      <c r="E3986" t="s">
        <v>280</v>
      </c>
      <c r="F3986" t="s">
        <v>280</v>
      </c>
      <c r="G3986" t="s">
        <v>280</v>
      </c>
      <c r="H3986" t="s">
        <v>280</v>
      </c>
      <c r="I3986" t="s">
        <v>280</v>
      </c>
      <c r="J3986" t="s">
        <v>280</v>
      </c>
      <c r="K3986" t="s">
        <v>280</v>
      </c>
      <c r="L3986" t="s">
        <v>280</v>
      </c>
      <c r="M3986" t="s">
        <v>280</v>
      </c>
      <c r="N3986" t="s">
        <v>280</v>
      </c>
      <c r="O3986" s="182" t="s">
        <v>280</v>
      </c>
      <c r="P3986" s="182" t="s">
        <v>280</v>
      </c>
      <c r="Q3986" t="s">
        <v>280</v>
      </c>
      <c r="R3986" t="s">
        <v>280</v>
      </c>
      <c r="S3986" t="s">
        <v>280</v>
      </c>
      <c r="T3986" t="s">
        <v>280</v>
      </c>
    </row>
    <row r="3987" spans="2:20">
      <c r="B3987" t="s">
        <v>280</v>
      </c>
      <c r="C3987" t="s">
        <v>280</v>
      </c>
      <c r="D3987" t="s">
        <v>280</v>
      </c>
      <c r="E3987" t="s">
        <v>280</v>
      </c>
      <c r="F3987" t="s">
        <v>280</v>
      </c>
      <c r="G3987" t="s">
        <v>280</v>
      </c>
      <c r="H3987" t="s">
        <v>280</v>
      </c>
      <c r="I3987" t="s">
        <v>280</v>
      </c>
      <c r="J3987" t="s">
        <v>280</v>
      </c>
      <c r="K3987" t="s">
        <v>280</v>
      </c>
      <c r="L3987" t="s">
        <v>280</v>
      </c>
      <c r="M3987" t="s">
        <v>280</v>
      </c>
      <c r="N3987" t="s">
        <v>280</v>
      </c>
      <c r="O3987" s="182" t="s">
        <v>280</v>
      </c>
      <c r="P3987" s="182" t="s">
        <v>280</v>
      </c>
      <c r="Q3987" t="s">
        <v>280</v>
      </c>
      <c r="R3987" t="s">
        <v>280</v>
      </c>
      <c r="S3987" t="s">
        <v>280</v>
      </c>
      <c r="T3987" t="s">
        <v>280</v>
      </c>
    </row>
    <row r="3988" spans="2:20">
      <c r="B3988" t="s">
        <v>280</v>
      </c>
      <c r="C3988" t="s">
        <v>280</v>
      </c>
      <c r="D3988" t="s">
        <v>280</v>
      </c>
      <c r="E3988" t="s">
        <v>280</v>
      </c>
      <c r="F3988" t="s">
        <v>280</v>
      </c>
      <c r="G3988" t="s">
        <v>280</v>
      </c>
      <c r="H3988" t="s">
        <v>280</v>
      </c>
      <c r="I3988" t="s">
        <v>280</v>
      </c>
      <c r="J3988" t="s">
        <v>280</v>
      </c>
      <c r="K3988" t="s">
        <v>280</v>
      </c>
      <c r="L3988" t="s">
        <v>280</v>
      </c>
      <c r="M3988" t="s">
        <v>280</v>
      </c>
      <c r="N3988" t="s">
        <v>280</v>
      </c>
      <c r="O3988" s="182" t="s">
        <v>280</v>
      </c>
      <c r="P3988" s="182" t="s">
        <v>280</v>
      </c>
      <c r="Q3988" t="s">
        <v>280</v>
      </c>
      <c r="R3988" t="s">
        <v>280</v>
      </c>
      <c r="S3988" t="s">
        <v>280</v>
      </c>
      <c r="T3988" t="s">
        <v>280</v>
      </c>
    </row>
    <row r="3989" spans="2:20">
      <c r="B3989" t="s">
        <v>280</v>
      </c>
      <c r="C3989" t="s">
        <v>280</v>
      </c>
      <c r="D3989" t="s">
        <v>280</v>
      </c>
      <c r="E3989" t="s">
        <v>280</v>
      </c>
      <c r="F3989" t="s">
        <v>280</v>
      </c>
      <c r="G3989" t="s">
        <v>280</v>
      </c>
      <c r="H3989" t="s">
        <v>280</v>
      </c>
      <c r="I3989" t="s">
        <v>280</v>
      </c>
      <c r="J3989" t="s">
        <v>280</v>
      </c>
      <c r="K3989" t="s">
        <v>280</v>
      </c>
      <c r="L3989" t="s">
        <v>280</v>
      </c>
      <c r="M3989" t="s">
        <v>280</v>
      </c>
      <c r="N3989" t="s">
        <v>280</v>
      </c>
      <c r="O3989" s="182" t="s">
        <v>280</v>
      </c>
      <c r="P3989" s="182" t="s">
        <v>280</v>
      </c>
      <c r="Q3989" t="s">
        <v>280</v>
      </c>
      <c r="R3989" t="s">
        <v>280</v>
      </c>
      <c r="S3989" t="s">
        <v>280</v>
      </c>
      <c r="T3989" t="s">
        <v>280</v>
      </c>
    </row>
    <row r="3990" spans="2:20">
      <c r="B3990" t="s">
        <v>280</v>
      </c>
      <c r="C3990" t="s">
        <v>280</v>
      </c>
      <c r="D3990" t="s">
        <v>280</v>
      </c>
      <c r="E3990" t="s">
        <v>280</v>
      </c>
      <c r="F3990" t="s">
        <v>280</v>
      </c>
      <c r="G3990" t="s">
        <v>280</v>
      </c>
      <c r="H3990" t="s">
        <v>280</v>
      </c>
      <c r="I3990" t="s">
        <v>280</v>
      </c>
      <c r="J3990" t="s">
        <v>280</v>
      </c>
      <c r="K3990" t="s">
        <v>280</v>
      </c>
      <c r="L3990" t="s">
        <v>280</v>
      </c>
      <c r="M3990" t="s">
        <v>280</v>
      </c>
      <c r="N3990" t="s">
        <v>280</v>
      </c>
      <c r="O3990" s="182" t="s">
        <v>280</v>
      </c>
      <c r="P3990" s="182" t="s">
        <v>280</v>
      </c>
      <c r="Q3990" t="s">
        <v>280</v>
      </c>
      <c r="R3990" t="s">
        <v>280</v>
      </c>
      <c r="S3990" t="s">
        <v>280</v>
      </c>
      <c r="T3990" t="s">
        <v>280</v>
      </c>
    </row>
    <row r="3991" spans="2:20">
      <c r="B3991" t="s">
        <v>280</v>
      </c>
      <c r="C3991" t="s">
        <v>280</v>
      </c>
      <c r="D3991" t="s">
        <v>280</v>
      </c>
      <c r="E3991" t="s">
        <v>280</v>
      </c>
      <c r="F3991" t="s">
        <v>280</v>
      </c>
      <c r="G3991" t="s">
        <v>280</v>
      </c>
      <c r="H3991" t="s">
        <v>280</v>
      </c>
      <c r="I3991" t="s">
        <v>280</v>
      </c>
      <c r="J3991" t="s">
        <v>280</v>
      </c>
      <c r="K3991" t="s">
        <v>280</v>
      </c>
      <c r="L3991" t="s">
        <v>280</v>
      </c>
      <c r="M3991" t="s">
        <v>280</v>
      </c>
      <c r="N3991" t="s">
        <v>280</v>
      </c>
      <c r="O3991" s="182" t="s">
        <v>280</v>
      </c>
      <c r="P3991" s="182" t="s">
        <v>280</v>
      </c>
      <c r="Q3991" t="s">
        <v>280</v>
      </c>
      <c r="R3991" t="s">
        <v>280</v>
      </c>
      <c r="S3991" t="s">
        <v>280</v>
      </c>
      <c r="T3991" t="s">
        <v>280</v>
      </c>
    </row>
    <row r="3992" spans="2:20">
      <c r="B3992" t="s">
        <v>280</v>
      </c>
      <c r="C3992" t="s">
        <v>280</v>
      </c>
      <c r="D3992" t="s">
        <v>280</v>
      </c>
      <c r="E3992" t="s">
        <v>280</v>
      </c>
      <c r="F3992" t="s">
        <v>280</v>
      </c>
      <c r="G3992" t="s">
        <v>280</v>
      </c>
      <c r="H3992" t="s">
        <v>280</v>
      </c>
      <c r="I3992" t="s">
        <v>280</v>
      </c>
      <c r="J3992" t="s">
        <v>280</v>
      </c>
      <c r="K3992" t="s">
        <v>280</v>
      </c>
      <c r="L3992" t="s">
        <v>280</v>
      </c>
      <c r="M3992" t="s">
        <v>280</v>
      </c>
      <c r="N3992" t="s">
        <v>280</v>
      </c>
      <c r="O3992" s="182" t="s">
        <v>280</v>
      </c>
      <c r="P3992" s="182" t="s">
        <v>280</v>
      </c>
      <c r="Q3992" t="s">
        <v>280</v>
      </c>
      <c r="R3992" t="s">
        <v>280</v>
      </c>
      <c r="S3992" t="s">
        <v>280</v>
      </c>
      <c r="T3992" t="s">
        <v>280</v>
      </c>
    </row>
    <row r="3993" spans="2:20">
      <c r="B3993" t="s">
        <v>280</v>
      </c>
      <c r="C3993" t="s">
        <v>280</v>
      </c>
      <c r="D3993" t="s">
        <v>280</v>
      </c>
      <c r="E3993" t="s">
        <v>280</v>
      </c>
      <c r="F3993" t="s">
        <v>280</v>
      </c>
      <c r="G3993" t="s">
        <v>280</v>
      </c>
      <c r="H3993" t="s">
        <v>280</v>
      </c>
      <c r="I3993" t="s">
        <v>280</v>
      </c>
      <c r="J3993" t="s">
        <v>280</v>
      </c>
      <c r="K3993" t="s">
        <v>280</v>
      </c>
      <c r="L3993" t="s">
        <v>280</v>
      </c>
      <c r="M3993" t="s">
        <v>280</v>
      </c>
      <c r="N3993" t="s">
        <v>280</v>
      </c>
      <c r="O3993" s="182" t="s">
        <v>280</v>
      </c>
      <c r="P3993" s="182" t="s">
        <v>280</v>
      </c>
      <c r="Q3993" t="s">
        <v>280</v>
      </c>
      <c r="R3993" t="s">
        <v>280</v>
      </c>
      <c r="S3993" t="s">
        <v>280</v>
      </c>
      <c r="T3993" t="s">
        <v>280</v>
      </c>
    </row>
    <row r="3994" spans="2:20">
      <c r="B3994" t="s">
        <v>280</v>
      </c>
      <c r="C3994" t="s">
        <v>280</v>
      </c>
      <c r="D3994" t="s">
        <v>280</v>
      </c>
      <c r="E3994" t="s">
        <v>280</v>
      </c>
      <c r="F3994" t="s">
        <v>280</v>
      </c>
      <c r="G3994" t="s">
        <v>280</v>
      </c>
      <c r="H3994" t="s">
        <v>280</v>
      </c>
      <c r="I3994" t="s">
        <v>280</v>
      </c>
      <c r="J3994" t="s">
        <v>280</v>
      </c>
      <c r="K3994" t="s">
        <v>280</v>
      </c>
      <c r="L3994" t="s">
        <v>280</v>
      </c>
      <c r="M3994" t="s">
        <v>280</v>
      </c>
      <c r="N3994" t="s">
        <v>280</v>
      </c>
      <c r="O3994" s="182" t="s">
        <v>280</v>
      </c>
      <c r="P3994" s="182" t="s">
        <v>280</v>
      </c>
      <c r="Q3994" t="s">
        <v>280</v>
      </c>
      <c r="R3994" t="s">
        <v>280</v>
      </c>
      <c r="S3994" t="s">
        <v>280</v>
      </c>
      <c r="T3994" t="s">
        <v>280</v>
      </c>
    </row>
    <row r="3995" spans="2:20">
      <c r="B3995" t="s">
        <v>280</v>
      </c>
      <c r="C3995" t="s">
        <v>280</v>
      </c>
      <c r="D3995" t="s">
        <v>280</v>
      </c>
      <c r="E3995" t="s">
        <v>280</v>
      </c>
      <c r="F3995" t="s">
        <v>280</v>
      </c>
      <c r="G3995" t="s">
        <v>280</v>
      </c>
      <c r="H3995" t="s">
        <v>280</v>
      </c>
      <c r="I3995" t="s">
        <v>280</v>
      </c>
      <c r="J3995" t="s">
        <v>280</v>
      </c>
      <c r="K3995" t="s">
        <v>280</v>
      </c>
      <c r="L3995" t="s">
        <v>280</v>
      </c>
      <c r="M3995" t="s">
        <v>280</v>
      </c>
      <c r="N3995" t="s">
        <v>280</v>
      </c>
      <c r="O3995" s="182" t="s">
        <v>280</v>
      </c>
      <c r="P3995" s="182" t="s">
        <v>280</v>
      </c>
      <c r="Q3995" t="s">
        <v>280</v>
      </c>
      <c r="R3995" t="s">
        <v>280</v>
      </c>
      <c r="S3995" t="s">
        <v>280</v>
      </c>
      <c r="T3995" t="s">
        <v>280</v>
      </c>
    </row>
    <row r="3996" spans="2:20">
      <c r="B3996" t="s">
        <v>280</v>
      </c>
      <c r="C3996" t="s">
        <v>280</v>
      </c>
      <c r="D3996" t="s">
        <v>280</v>
      </c>
      <c r="E3996" t="s">
        <v>280</v>
      </c>
      <c r="F3996" t="s">
        <v>280</v>
      </c>
      <c r="G3996" t="s">
        <v>280</v>
      </c>
      <c r="H3996" t="s">
        <v>280</v>
      </c>
      <c r="I3996" t="s">
        <v>280</v>
      </c>
      <c r="J3996" t="s">
        <v>280</v>
      </c>
      <c r="K3996" t="s">
        <v>280</v>
      </c>
      <c r="L3996" t="s">
        <v>280</v>
      </c>
      <c r="M3996" t="s">
        <v>280</v>
      </c>
      <c r="N3996" t="s">
        <v>280</v>
      </c>
      <c r="O3996" s="182" t="s">
        <v>280</v>
      </c>
      <c r="P3996" s="182" t="s">
        <v>280</v>
      </c>
      <c r="Q3996" t="s">
        <v>280</v>
      </c>
      <c r="R3996" t="s">
        <v>280</v>
      </c>
      <c r="S3996" t="s">
        <v>280</v>
      </c>
      <c r="T3996" t="s">
        <v>280</v>
      </c>
    </row>
    <row r="3997" spans="2:20">
      <c r="B3997" t="s">
        <v>280</v>
      </c>
      <c r="C3997" t="s">
        <v>280</v>
      </c>
      <c r="D3997" t="s">
        <v>280</v>
      </c>
      <c r="E3997" t="s">
        <v>280</v>
      </c>
      <c r="F3997" t="s">
        <v>280</v>
      </c>
      <c r="G3997" t="s">
        <v>280</v>
      </c>
      <c r="H3997" t="s">
        <v>280</v>
      </c>
      <c r="I3997" t="s">
        <v>280</v>
      </c>
      <c r="J3997" t="s">
        <v>280</v>
      </c>
      <c r="K3997" t="s">
        <v>280</v>
      </c>
      <c r="L3997" t="s">
        <v>280</v>
      </c>
      <c r="M3997" t="s">
        <v>280</v>
      </c>
      <c r="N3997" t="s">
        <v>280</v>
      </c>
      <c r="O3997" s="182" t="s">
        <v>280</v>
      </c>
      <c r="P3997" s="182" t="s">
        <v>280</v>
      </c>
      <c r="Q3997" t="s">
        <v>280</v>
      </c>
      <c r="R3997" t="s">
        <v>280</v>
      </c>
      <c r="S3997" t="s">
        <v>280</v>
      </c>
      <c r="T3997" t="s">
        <v>280</v>
      </c>
    </row>
    <row r="3998" spans="2:20">
      <c r="B3998" t="s">
        <v>280</v>
      </c>
      <c r="C3998" t="s">
        <v>280</v>
      </c>
      <c r="D3998" t="s">
        <v>280</v>
      </c>
      <c r="E3998" t="s">
        <v>280</v>
      </c>
      <c r="F3998" t="s">
        <v>280</v>
      </c>
      <c r="G3998" t="s">
        <v>280</v>
      </c>
      <c r="H3998" t="s">
        <v>280</v>
      </c>
      <c r="I3998" t="s">
        <v>280</v>
      </c>
      <c r="J3998" t="s">
        <v>280</v>
      </c>
      <c r="K3998" t="s">
        <v>280</v>
      </c>
      <c r="L3998" t="s">
        <v>280</v>
      </c>
      <c r="M3998" t="s">
        <v>280</v>
      </c>
      <c r="N3998" t="s">
        <v>280</v>
      </c>
      <c r="O3998" s="182" t="s">
        <v>280</v>
      </c>
      <c r="P3998" s="182" t="s">
        <v>280</v>
      </c>
      <c r="Q3998" t="s">
        <v>280</v>
      </c>
      <c r="R3998" t="s">
        <v>280</v>
      </c>
      <c r="S3998" t="s">
        <v>280</v>
      </c>
      <c r="T3998" t="s">
        <v>280</v>
      </c>
    </row>
    <row r="3999" spans="2:20">
      <c r="B3999" t="s">
        <v>280</v>
      </c>
      <c r="C3999" t="s">
        <v>280</v>
      </c>
      <c r="D3999" t="s">
        <v>280</v>
      </c>
      <c r="E3999" t="s">
        <v>280</v>
      </c>
      <c r="F3999" t="s">
        <v>280</v>
      </c>
      <c r="G3999" t="s">
        <v>280</v>
      </c>
      <c r="H3999" t="s">
        <v>280</v>
      </c>
      <c r="I3999" t="s">
        <v>280</v>
      </c>
      <c r="J3999" t="s">
        <v>280</v>
      </c>
      <c r="K3999" t="s">
        <v>280</v>
      </c>
      <c r="L3999" t="s">
        <v>280</v>
      </c>
      <c r="M3999" t="s">
        <v>280</v>
      </c>
      <c r="N3999" t="s">
        <v>280</v>
      </c>
      <c r="O3999" s="182" t="s">
        <v>280</v>
      </c>
      <c r="P3999" s="182" t="s">
        <v>280</v>
      </c>
      <c r="Q3999" t="s">
        <v>280</v>
      </c>
      <c r="R3999" t="s">
        <v>280</v>
      </c>
      <c r="S3999" t="s">
        <v>280</v>
      </c>
      <c r="T3999" t="s">
        <v>280</v>
      </c>
    </row>
    <row r="4000" spans="2:20">
      <c r="B4000" t="s">
        <v>280</v>
      </c>
      <c r="C4000" t="s">
        <v>280</v>
      </c>
      <c r="D4000" t="s">
        <v>280</v>
      </c>
      <c r="E4000" t="s">
        <v>280</v>
      </c>
      <c r="F4000" t="s">
        <v>280</v>
      </c>
      <c r="G4000" t="s">
        <v>280</v>
      </c>
      <c r="H4000" t="s">
        <v>280</v>
      </c>
      <c r="I4000" t="s">
        <v>280</v>
      </c>
      <c r="J4000" t="s">
        <v>280</v>
      </c>
      <c r="K4000" t="s">
        <v>280</v>
      </c>
      <c r="L4000" t="s">
        <v>280</v>
      </c>
      <c r="M4000" t="s">
        <v>280</v>
      </c>
      <c r="N4000" t="s">
        <v>280</v>
      </c>
      <c r="O4000" s="182" t="s">
        <v>280</v>
      </c>
      <c r="P4000" s="182" t="s">
        <v>280</v>
      </c>
      <c r="Q4000" t="s">
        <v>280</v>
      </c>
      <c r="R4000" t="s">
        <v>280</v>
      </c>
      <c r="S4000" t="s">
        <v>280</v>
      </c>
      <c r="T4000" t="s">
        <v>280</v>
      </c>
    </row>
    <row r="4001" spans="2:20">
      <c r="B4001" t="s">
        <v>280</v>
      </c>
      <c r="C4001" t="s">
        <v>280</v>
      </c>
      <c r="D4001" t="s">
        <v>280</v>
      </c>
      <c r="E4001" t="s">
        <v>280</v>
      </c>
      <c r="F4001" t="s">
        <v>280</v>
      </c>
      <c r="G4001" t="s">
        <v>280</v>
      </c>
      <c r="H4001" t="s">
        <v>280</v>
      </c>
      <c r="I4001" t="s">
        <v>280</v>
      </c>
      <c r="J4001" t="s">
        <v>280</v>
      </c>
      <c r="K4001" t="s">
        <v>280</v>
      </c>
      <c r="L4001" t="s">
        <v>280</v>
      </c>
      <c r="M4001" t="s">
        <v>280</v>
      </c>
      <c r="N4001" t="s">
        <v>280</v>
      </c>
      <c r="O4001" s="182" t="s">
        <v>280</v>
      </c>
      <c r="P4001" s="182" t="s">
        <v>280</v>
      </c>
      <c r="Q4001" t="s">
        <v>280</v>
      </c>
      <c r="R4001" t="s">
        <v>280</v>
      </c>
      <c r="S4001" t="s">
        <v>280</v>
      </c>
      <c r="T4001" t="s">
        <v>280</v>
      </c>
    </row>
    <row r="4002" spans="2:20">
      <c r="B4002" t="s">
        <v>280</v>
      </c>
      <c r="C4002" t="s">
        <v>280</v>
      </c>
      <c r="D4002" t="s">
        <v>280</v>
      </c>
      <c r="E4002" t="s">
        <v>280</v>
      </c>
      <c r="F4002" t="s">
        <v>280</v>
      </c>
      <c r="G4002" t="s">
        <v>280</v>
      </c>
      <c r="H4002" t="s">
        <v>280</v>
      </c>
      <c r="I4002" t="s">
        <v>280</v>
      </c>
      <c r="J4002" t="s">
        <v>280</v>
      </c>
      <c r="K4002" t="s">
        <v>280</v>
      </c>
      <c r="L4002" t="s">
        <v>280</v>
      </c>
      <c r="M4002" t="s">
        <v>280</v>
      </c>
      <c r="N4002" t="s">
        <v>280</v>
      </c>
      <c r="O4002" s="182" t="s">
        <v>280</v>
      </c>
      <c r="P4002" s="182" t="s">
        <v>280</v>
      </c>
      <c r="Q4002" t="s">
        <v>280</v>
      </c>
      <c r="R4002" t="s">
        <v>280</v>
      </c>
      <c r="S4002" t="s">
        <v>280</v>
      </c>
      <c r="T4002" t="s">
        <v>280</v>
      </c>
    </row>
    <row r="4003" spans="2:20">
      <c r="B4003" t="s">
        <v>280</v>
      </c>
      <c r="C4003" t="s">
        <v>280</v>
      </c>
      <c r="D4003" t="s">
        <v>280</v>
      </c>
      <c r="E4003" t="s">
        <v>280</v>
      </c>
      <c r="F4003" t="s">
        <v>280</v>
      </c>
      <c r="G4003" t="s">
        <v>280</v>
      </c>
      <c r="H4003" t="s">
        <v>280</v>
      </c>
      <c r="I4003" t="s">
        <v>280</v>
      </c>
      <c r="J4003" t="s">
        <v>280</v>
      </c>
      <c r="K4003" t="s">
        <v>280</v>
      </c>
      <c r="L4003" t="s">
        <v>280</v>
      </c>
      <c r="M4003" t="s">
        <v>280</v>
      </c>
      <c r="N4003" t="s">
        <v>280</v>
      </c>
      <c r="O4003" s="182" t="s">
        <v>280</v>
      </c>
      <c r="P4003" s="182" t="s">
        <v>280</v>
      </c>
      <c r="Q4003" t="s">
        <v>280</v>
      </c>
      <c r="R4003" t="s">
        <v>280</v>
      </c>
      <c r="S4003" t="s">
        <v>280</v>
      </c>
      <c r="T4003" t="s">
        <v>280</v>
      </c>
    </row>
    <row r="4004" spans="2:20">
      <c r="B4004" t="s">
        <v>280</v>
      </c>
      <c r="C4004" t="s">
        <v>280</v>
      </c>
      <c r="D4004" t="s">
        <v>280</v>
      </c>
      <c r="E4004" t="s">
        <v>280</v>
      </c>
      <c r="F4004" t="s">
        <v>280</v>
      </c>
      <c r="G4004" t="s">
        <v>280</v>
      </c>
      <c r="H4004" t="s">
        <v>280</v>
      </c>
      <c r="I4004" t="s">
        <v>280</v>
      </c>
      <c r="J4004" t="s">
        <v>280</v>
      </c>
      <c r="K4004" t="s">
        <v>280</v>
      </c>
      <c r="L4004" t="s">
        <v>280</v>
      </c>
      <c r="M4004" t="s">
        <v>280</v>
      </c>
      <c r="N4004" t="s">
        <v>280</v>
      </c>
      <c r="O4004" s="182" t="s">
        <v>280</v>
      </c>
      <c r="P4004" s="182" t="s">
        <v>280</v>
      </c>
      <c r="Q4004" t="s">
        <v>280</v>
      </c>
      <c r="R4004" t="s">
        <v>280</v>
      </c>
      <c r="S4004" t="s">
        <v>280</v>
      </c>
      <c r="T4004" t="s">
        <v>280</v>
      </c>
    </row>
    <row r="4005" spans="2:20">
      <c r="B4005" t="s">
        <v>280</v>
      </c>
      <c r="C4005" t="s">
        <v>280</v>
      </c>
      <c r="D4005" t="s">
        <v>280</v>
      </c>
      <c r="E4005" t="s">
        <v>280</v>
      </c>
      <c r="F4005" t="s">
        <v>280</v>
      </c>
      <c r="G4005" t="s">
        <v>280</v>
      </c>
      <c r="H4005" t="s">
        <v>280</v>
      </c>
      <c r="I4005" t="s">
        <v>280</v>
      </c>
      <c r="J4005" t="s">
        <v>280</v>
      </c>
      <c r="K4005" t="s">
        <v>280</v>
      </c>
      <c r="L4005" t="s">
        <v>280</v>
      </c>
      <c r="M4005" t="s">
        <v>280</v>
      </c>
      <c r="N4005" t="s">
        <v>280</v>
      </c>
      <c r="O4005" s="182" t="s">
        <v>280</v>
      </c>
      <c r="P4005" s="182" t="s">
        <v>280</v>
      </c>
      <c r="Q4005" t="s">
        <v>280</v>
      </c>
      <c r="R4005" t="s">
        <v>280</v>
      </c>
      <c r="S4005" t="s">
        <v>280</v>
      </c>
      <c r="T4005" t="s">
        <v>280</v>
      </c>
    </row>
    <row r="4006" spans="2:20">
      <c r="B4006" t="s">
        <v>280</v>
      </c>
      <c r="C4006" t="s">
        <v>280</v>
      </c>
      <c r="D4006" t="s">
        <v>280</v>
      </c>
      <c r="E4006" t="s">
        <v>280</v>
      </c>
      <c r="F4006" t="s">
        <v>280</v>
      </c>
      <c r="G4006" t="s">
        <v>280</v>
      </c>
      <c r="H4006" t="s">
        <v>280</v>
      </c>
      <c r="I4006" t="s">
        <v>280</v>
      </c>
      <c r="J4006" t="s">
        <v>280</v>
      </c>
      <c r="K4006" t="s">
        <v>280</v>
      </c>
      <c r="L4006" t="s">
        <v>280</v>
      </c>
      <c r="M4006" t="s">
        <v>280</v>
      </c>
      <c r="N4006" t="s">
        <v>280</v>
      </c>
      <c r="O4006" s="182" t="s">
        <v>280</v>
      </c>
      <c r="P4006" s="182" t="s">
        <v>280</v>
      </c>
      <c r="Q4006" t="s">
        <v>280</v>
      </c>
      <c r="R4006" t="s">
        <v>280</v>
      </c>
      <c r="S4006" t="s">
        <v>280</v>
      </c>
      <c r="T4006" t="s">
        <v>280</v>
      </c>
    </row>
    <row r="4007" spans="2:20">
      <c r="B4007" t="s">
        <v>280</v>
      </c>
      <c r="C4007" t="s">
        <v>280</v>
      </c>
      <c r="D4007" t="s">
        <v>280</v>
      </c>
      <c r="E4007" t="s">
        <v>280</v>
      </c>
      <c r="F4007" t="s">
        <v>280</v>
      </c>
      <c r="G4007" t="s">
        <v>280</v>
      </c>
      <c r="H4007" t="s">
        <v>280</v>
      </c>
      <c r="I4007" t="s">
        <v>280</v>
      </c>
      <c r="J4007" t="s">
        <v>280</v>
      </c>
      <c r="K4007" t="s">
        <v>280</v>
      </c>
      <c r="L4007" t="s">
        <v>280</v>
      </c>
      <c r="M4007" t="s">
        <v>280</v>
      </c>
      <c r="N4007" t="s">
        <v>280</v>
      </c>
      <c r="O4007" s="182" t="s">
        <v>280</v>
      </c>
      <c r="P4007" s="182" t="s">
        <v>280</v>
      </c>
      <c r="Q4007" t="s">
        <v>280</v>
      </c>
      <c r="R4007" t="s">
        <v>280</v>
      </c>
      <c r="S4007" t="s">
        <v>280</v>
      </c>
      <c r="T4007" t="s">
        <v>280</v>
      </c>
    </row>
    <row r="4008" spans="2:20">
      <c r="B4008" t="s">
        <v>280</v>
      </c>
      <c r="C4008" t="s">
        <v>280</v>
      </c>
      <c r="D4008" t="s">
        <v>280</v>
      </c>
      <c r="E4008" t="s">
        <v>280</v>
      </c>
      <c r="F4008" t="s">
        <v>280</v>
      </c>
      <c r="G4008" t="s">
        <v>280</v>
      </c>
      <c r="H4008" t="s">
        <v>280</v>
      </c>
      <c r="I4008" t="s">
        <v>280</v>
      </c>
      <c r="J4008" t="s">
        <v>280</v>
      </c>
      <c r="K4008" t="s">
        <v>280</v>
      </c>
      <c r="L4008" t="s">
        <v>280</v>
      </c>
      <c r="M4008" t="s">
        <v>280</v>
      </c>
      <c r="N4008" t="s">
        <v>280</v>
      </c>
      <c r="O4008" s="182" t="s">
        <v>280</v>
      </c>
      <c r="P4008" s="182" t="s">
        <v>280</v>
      </c>
      <c r="Q4008" t="s">
        <v>280</v>
      </c>
      <c r="R4008" t="s">
        <v>280</v>
      </c>
      <c r="S4008" t="s">
        <v>280</v>
      </c>
      <c r="T4008" t="s">
        <v>280</v>
      </c>
    </row>
    <row r="4009" spans="2:20">
      <c r="B4009" t="s">
        <v>280</v>
      </c>
      <c r="C4009" t="s">
        <v>280</v>
      </c>
      <c r="D4009" t="s">
        <v>280</v>
      </c>
      <c r="E4009" t="s">
        <v>280</v>
      </c>
      <c r="F4009" t="s">
        <v>280</v>
      </c>
      <c r="G4009" t="s">
        <v>280</v>
      </c>
      <c r="H4009" t="s">
        <v>280</v>
      </c>
      <c r="I4009" t="s">
        <v>280</v>
      </c>
      <c r="J4009" t="s">
        <v>280</v>
      </c>
      <c r="K4009" t="s">
        <v>280</v>
      </c>
      <c r="L4009" t="s">
        <v>280</v>
      </c>
      <c r="M4009" t="s">
        <v>280</v>
      </c>
      <c r="N4009" t="s">
        <v>280</v>
      </c>
      <c r="O4009" s="182" t="s">
        <v>280</v>
      </c>
      <c r="P4009" s="182" t="s">
        <v>280</v>
      </c>
      <c r="Q4009" t="s">
        <v>280</v>
      </c>
      <c r="R4009" t="s">
        <v>280</v>
      </c>
      <c r="S4009" t="s">
        <v>280</v>
      </c>
      <c r="T4009" t="s">
        <v>280</v>
      </c>
    </row>
    <row r="4010" spans="2:20">
      <c r="B4010" t="s">
        <v>280</v>
      </c>
      <c r="C4010" t="s">
        <v>280</v>
      </c>
      <c r="D4010" t="s">
        <v>280</v>
      </c>
      <c r="E4010" t="s">
        <v>280</v>
      </c>
      <c r="F4010" t="s">
        <v>280</v>
      </c>
      <c r="G4010" t="s">
        <v>280</v>
      </c>
      <c r="H4010" t="s">
        <v>280</v>
      </c>
      <c r="I4010" t="s">
        <v>280</v>
      </c>
      <c r="J4010" t="s">
        <v>280</v>
      </c>
      <c r="K4010" t="s">
        <v>280</v>
      </c>
      <c r="L4010" t="s">
        <v>280</v>
      </c>
      <c r="M4010" t="s">
        <v>280</v>
      </c>
      <c r="N4010" t="s">
        <v>280</v>
      </c>
      <c r="O4010" s="182" t="s">
        <v>280</v>
      </c>
      <c r="P4010" s="182" t="s">
        <v>280</v>
      </c>
      <c r="Q4010" t="s">
        <v>280</v>
      </c>
      <c r="R4010" t="s">
        <v>280</v>
      </c>
      <c r="S4010" t="s">
        <v>280</v>
      </c>
      <c r="T4010" t="s">
        <v>280</v>
      </c>
    </row>
    <row r="4011" spans="2:20">
      <c r="B4011" t="s">
        <v>280</v>
      </c>
      <c r="C4011" t="s">
        <v>280</v>
      </c>
      <c r="D4011" t="s">
        <v>280</v>
      </c>
      <c r="E4011" t="s">
        <v>280</v>
      </c>
      <c r="F4011" t="s">
        <v>280</v>
      </c>
      <c r="G4011" t="s">
        <v>280</v>
      </c>
      <c r="H4011" t="s">
        <v>280</v>
      </c>
      <c r="I4011" t="s">
        <v>280</v>
      </c>
      <c r="J4011" t="s">
        <v>280</v>
      </c>
      <c r="K4011" t="s">
        <v>280</v>
      </c>
      <c r="L4011" t="s">
        <v>280</v>
      </c>
      <c r="M4011" t="s">
        <v>280</v>
      </c>
      <c r="N4011" t="s">
        <v>280</v>
      </c>
      <c r="O4011" s="182" t="s">
        <v>280</v>
      </c>
      <c r="P4011" s="182" t="s">
        <v>280</v>
      </c>
      <c r="Q4011" t="s">
        <v>280</v>
      </c>
      <c r="R4011" t="s">
        <v>280</v>
      </c>
      <c r="S4011" t="s">
        <v>280</v>
      </c>
      <c r="T4011" t="s">
        <v>280</v>
      </c>
    </row>
    <row r="4012" spans="2:20">
      <c r="B4012" t="s">
        <v>280</v>
      </c>
      <c r="C4012" t="s">
        <v>280</v>
      </c>
      <c r="D4012" t="s">
        <v>280</v>
      </c>
      <c r="E4012" t="s">
        <v>280</v>
      </c>
      <c r="F4012" t="s">
        <v>280</v>
      </c>
      <c r="G4012" t="s">
        <v>280</v>
      </c>
      <c r="H4012" t="s">
        <v>280</v>
      </c>
      <c r="I4012" t="s">
        <v>280</v>
      </c>
      <c r="J4012" t="s">
        <v>280</v>
      </c>
      <c r="K4012" t="s">
        <v>280</v>
      </c>
      <c r="L4012" t="s">
        <v>280</v>
      </c>
      <c r="M4012" t="s">
        <v>280</v>
      </c>
      <c r="N4012" t="s">
        <v>280</v>
      </c>
      <c r="O4012" s="182" t="s">
        <v>280</v>
      </c>
      <c r="P4012" s="182" t="s">
        <v>280</v>
      </c>
      <c r="Q4012" t="s">
        <v>280</v>
      </c>
      <c r="R4012" t="s">
        <v>280</v>
      </c>
      <c r="S4012" t="s">
        <v>280</v>
      </c>
      <c r="T4012" t="s">
        <v>280</v>
      </c>
    </row>
    <row r="4013" spans="2:20">
      <c r="B4013" t="s">
        <v>280</v>
      </c>
      <c r="C4013" t="s">
        <v>280</v>
      </c>
      <c r="D4013" t="s">
        <v>280</v>
      </c>
      <c r="E4013" t="s">
        <v>280</v>
      </c>
      <c r="F4013" t="s">
        <v>280</v>
      </c>
      <c r="G4013" t="s">
        <v>280</v>
      </c>
      <c r="H4013" t="s">
        <v>280</v>
      </c>
      <c r="I4013" t="s">
        <v>280</v>
      </c>
      <c r="J4013" t="s">
        <v>280</v>
      </c>
      <c r="K4013" t="s">
        <v>280</v>
      </c>
      <c r="L4013" t="s">
        <v>280</v>
      </c>
      <c r="M4013" t="s">
        <v>280</v>
      </c>
      <c r="N4013" t="s">
        <v>280</v>
      </c>
      <c r="O4013" s="182" t="s">
        <v>280</v>
      </c>
      <c r="P4013" s="182" t="s">
        <v>280</v>
      </c>
      <c r="Q4013" t="s">
        <v>280</v>
      </c>
      <c r="R4013" t="s">
        <v>280</v>
      </c>
      <c r="S4013" t="s">
        <v>280</v>
      </c>
      <c r="T4013" t="s">
        <v>280</v>
      </c>
    </row>
    <row r="4014" spans="2:20">
      <c r="B4014" t="s">
        <v>280</v>
      </c>
      <c r="C4014" t="s">
        <v>280</v>
      </c>
      <c r="D4014" t="s">
        <v>280</v>
      </c>
      <c r="E4014" t="s">
        <v>280</v>
      </c>
      <c r="F4014" t="s">
        <v>280</v>
      </c>
      <c r="G4014" t="s">
        <v>280</v>
      </c>
      <c r="H4014" t="s">
        <v>280</v>
      </c>
      <c r="I4014" t="s">
        <v>280</v>
      </c>
      <c r="J4014" t="s">
        <v>280</v>
      </c>
      <c r="K4014" t="s">
        <v>280</v>
      </c>
      <c r="L4014" t="s">
        <v>280</v>
      </c>
      <c r="M4014" t="s">
        <v>280</v>
      </c>
      <c r="N4014" t="s">
        <v>280</v>
      </c>
      <c r="O4014" s="182" t="s">
        <v>280</v>
      </c>
      <c r="P4014" s="182" t="s">
        <v>280</v>
      </c>
      <c r="Q4014" t="s">
        <v>280</v>
      </c>
      <c r="R4014" t="s">
        <v>280</v>
      </c>
      <c r="S4014" t="s">
        <v>280</v>
      </c>
      <c r="T4014" t="s">
        <v>280</v>
      </c>
    </row>
    <row r="4015" spans="2:20">
      <c r="B4015" t="s">
        <v>280</v>
      </c>
      <c r="C4015" t="s">
        <v>280</v>
      </c>
      <c r="D4015" t="s">
        <v>280</v>
      </c>
      <c r="E4015" t="s">
        <v>280</v>
      </c>
      <c r="F4015" t="s">
        <v>280</v>
      </c>
      <c r="G4015" t="s">
        <v>280</v>
      </c>
      <c r="H4015" t="s">
        <v>280</v>
      </c>
      <c r="I4015" t="s">
        <v>280</v>
      </c>
      <c r="J4015" t="s">
        <v>280</v>
      </c>
      <c r="K4015" t="s">
        <v>280</v>
      </c>
      <c r="L4015" t="s">
        <v>280</v>
      </c>
      <c r="M4015" t="s">
        <v>280</v>
      </c>
      <c r="N4015" t="s">
        <v>280</v>
      </c>
      <c r="O4015" s="182" t="s">
        <v>280</v>
      </c>
      <c r="P4015" s="182" t="s">
        <v>280</v>
      </c>
      <c r="Q4015" t="s">
        <v>280</v>
      </c>
      <c r="R4015" t="s">
        <v>280</v>
      </c>
      <c r="S4015" t="s">
        <v>280</v>
      </c>
      <c r="T4015" t="s">
        <v>280</v>
      </c>
    </row>
    <row r="4016" spans="2:20">
      <c r="B4016" t="s">
        <v>280</v>
      </c>
      <c r="C4016" t="s">
        <v>280</v>
      </c>
      <c r="D4016" t="s">
        <v>280</v>
      </c>
      <c r="E4016" t="s">
        <v>280</v>
      </c>
      <c r="F4016" t="s">
        <v>280</v>
      </c>
      <c r="G4016" t="s">
        <v>280</v>
      </c>
      <c r="H4016" t="s">
        <v>280</v>
      </c>
      <c r="I4016" t="s">
        <v>280</v>
      </c>
      <c r="J4016" t="s">
        <v>280</v>
      </c>
      <c r="K4016" t="s">
        <v>280</v>
      </c>
      <c r="L4016" t="s">
        <v>280</v>
      </c>
      <c r="M4016" t="s">
        <v>280</v>
      </c>
      <c r="N4016" t="s">
        <v>280</v>
      </c>
      <c r="O4016" s="182" t="s">
        <v>280</v>
      </c>
      <c r="P4016" s="182" t="s">
        <v>280</v>
      </c>
      <c r="Q4016" t="s">
        <v>280</v>
      </c>
      <c r="R4016" t="s">
        <v>280</v>
      </c>
      <c r="S4016" t="s">
        <v>280</v>
      </c>
      <c r="T4016" t="s">
        <v>280</v>
      </c>
    </row>
    <row r="4017" spans="2:20">
      <c r="B4017" t="s">
        <v>280</v>
      </c>
      <c r="C4017" t="s">
        <v>280</v>
      </c>
      <c r="D4017" t="s">
        <v>280</v>
      </c>
      <c r="E4017" t="s">
        <v>280</v>
      </c>
      <c r="F4017" t="s">
        <v>280</v>
      </c>
      <c r="G4017" t="s">
        <v>280</v>
      </c>
      <c r="H4017" t="s">
        <v>280</v>
      </c>
      <c r="I4017" t="s">
        <v>280</v>
      </c>
      <c r="J4017" t="s">
        <v>280</v>
      </c>
      <c r="K4017" t="s">
        <v>280</v>
      </c>
      <c r="L4017" t="s">
        <v>280</v>
      </c>
      <c r="M4017" t="s">
        <v>280</v>
      </c>
      <c r="N4017" t="s">
        <v>280</v>
      </c>
      <c r="O4017" s="182" t="s">
        <v>280</v>
      </c>
      <c r="P4017" s="182" t="s">
        <v>280</v>
      </c>
      <c r="Q4017" t="s">
        <v>280</v>
      </c>
      <c r="R4017" t="s">
        <v>280</v>
      </c>
      <c r="S4017" t="s">
        <v>280</v>
      </c>
      <c r="T4017" t="s">
        <v>280</v>
      </c>
    </row>
    <row r="4018" spans="2:20">
      <c r="B4018" t="s">
        <v>280</v>
      </c>
      <c r="C4018" t="s">
        <v>280</v>
      </c>
      <c r="D4018" t="s">
        <v>280</v>
      </c>
      <c r="E4018" t="s">
        <v>280</v>
      </c>
      <c r="F4018" t="s">
        <v>280</v>
      </c>
      <c r="G4018" t="s">
        <v>280</v>
      </c>
      <c r="H4018" t="s">
        <v>280</v>
      </c>
      <c r="I4018" t="s">
        <v>280</v>
      </c>
      <c r="J4018" t="s">
        <v>280</v>
      </c>
      <c r="K4018" t="s">
        <v>280</v>
      </c>
      <c r="L4018" t="s">
        <v>280</v>
      </c>
      <c r="M4018" t="s">
        <v>280</v>
      </c>
      <c r="N4018" t="s">
        <v>280</v>
      </c>
      <c r="O4018" s="182" t="s">
        <v>280</v>
      </c>
      <c r="P4018" s="182" t="s">
        <v>280</v>
      </c>
      <c r="Q4018" t="s">
        <v>280</v>
      </c>
      <c r="R4018" t="s">
        <v>280</v>
      </c>
      <c r="S4018" t="s">
        <v>280</v>
      </c>
      <c r="T4018" t="s">
        <v>280</v>
      </c>
    </row>
    <row r="4019" spans="2:20">
      <c r="B4019" t="s">
        <v>280</v>
      </c>
      <c r="C4019" t="s">
        <v>280</v>
      </c>
      <c r="D4019" t="s">
        <v>280</v>
      </c>
      <c r="E4019" t="s">
        <v>280</v>
      </c>
      <c r="F4019" t="s">
        <v>280</v>
      </c>
      <c r="G4019" t="s">
        <v>280</v>
      </c>
      <c r="H4019" t="s">
        <v>280</v>
      </c>
      <c r="I4019" t="s">
        <v>280</v>
      </c>
      <c r="J4019" t="s">
        <v>280</v>
      </c>
      <c r="K4019" t="s">
        <v>280</v>
      </c>
      <c r="L4019" t="s">
        <v>280</v>
      </c>
      <c r="M4019" t="s">
        <v>280</v>
      </c>
      <c r="N4019" t="s">
        <v>280</v>
      </c>
      <c r="O4019" s="182" t="s">
        <v>280</v>
      </c>
      <c r="P4019" s="182" t="s">
        <v>280</v>
      </c>
      <c r="Q4019" t="s">
        <v>280</v>
      </c>
      <c r="R4019" t="s">
        <v>280</v>
      </c>
      <c r="S4019" t="s">
        <v>280</v>
      </c>
      <c r="T4019" t="s">
        <v>280</v>
      </c>
    </row>
    <row r="4020" spans="2:20">
      <c r="B4020" t="s">
        <v>280</v>
      </c>
      <c r="C4020" t="s">
        <v>280</v>
      </c>
      <c r="D4020" t="s">
        <v>280</v>
      </c>
      <c r="E4020" t="s">
        <v>280</v>
      </c>
      <c r="F4020" t="s">
        <v>280</v>
      </c>
      <c r="G4020" t="s">
        <v>280</v>
      </c>
      <c r="H4020" t="s">
        <v>280</v>
      </c>
      <c r="I4020" t="s">
        <v>280</v>
      </c>
      <c r="J4020" t="s">
        <v>280</v>
      </c>
      <c r="K4020" t="s">
        <v>280</v>
      </c>
      <c r="L4020" t="s">
        <v>280</v>
      </c>
      <c r="M4020" t="s">
        <v>280</v>
      </c>
      <c r="N4020" t="s">
        <v>280</v>
      </c>
      <c r="O4020" s="182" t="s">
        <v>280</v>
      </c>
      <c r="P4020" s="182" t="s">
        <v>280</v>
      </c>
      <c r="Q4020" t="s">
        <v>280</v>
      </c>
      <c r="R4020" t="s">
        <v>280</v>
      </c>
      <c r="S4020" t="s">
        <v>280</v>
      </c>
      <c r="T4020" t="s">
        <v>280</v>
      </c>
    </row>
    <row r="4021" spans="2:20">
      <c r="B4021" t="s">
        <v>280</v>
      </c>
      <c r="C4021" t="s">
        <v>280</v>
      </c>
      <c r="D4021" t="s">
        <v>280</v>
      </c>
      <c r="E4021" t="s">
        <v>280</v>
      </c>
      <c r="F4021" t="s">
        <v>280</v>
      </c>
      <c r="G4021" t="s">
        <v>280</v>
      </c>
      <c r="H4021" t="s">
        <v>280</v>
      </c>
      <c r="I4021" t="s">
        <v>280</v>
      </c>
      <c r="J4021" t="s">
        <v>280</v>
      </c>
      <c r="K4021" t="s">
        <v>280</v>
      </c>
      <c r="L4021" t="s">
        <v>280</v>
      </c>
      <c r="M4021" t="s">
        <v>280</v>
      </c>
      <c r="N4021" t="s">
        <v>280</v>
      </c>
      <c r="O4021" s="182" t="s">
        <v>280</v>
      </c>
      <c r="P4021" s="182" t="s">
        <v>280</v>
      </c>
      <c r="Q4021" t="s">
        <v>280</v>
      </c>
      <c r="R4021" t="s">
        <v>280</v>
      </c>
      <c r="S4021" t="s">
        <v>280</v>
      </c>
      <c r="T4021" t="s">
        <v>280</v>
      </c>
    </row>
    <row r="4022" spans="2:20">
      <c r="B4022" t="s">
        <v>280</v>
      </c>
      <c r="C4022" t="s">
        <v>280</v>
      </c>
      <c r="D4022" t="s">
        <v>280</v>
      </c>
      <c r="E4022" t="s">
        <v>280</v>
      </c>
      <c r="F4022" t="s">
        <v>280</v>
      </c>
      <c r="G4022" t="s">
        <v>280</v>
      </c>
      <c r="H4022" t="s">
        <v>280</v>
      </c>
      <c r="I4022" t="s">
        <v>280</v>
      </c>
      <c r="J4022" t="s">
        <v>280</v>
      </c>
      <c r="K4022" t="s">
        <v>280</v>
      </c>
      <c r="L4022" t="s">
        <v>280</v>
      </c>
      <c r="M4022" t="s">
        <v>280</v>
      </c>
      <c r="N4022" t="s">
        <v>280</v>
      </c>
      <c r="O4022" s="182" t="s">
        <v>280</v>
      </c>
      <c r="P4022" s="182" t="s">
        <v>280</v>
      </c>
      <c r="Q4022" t="s">
        <v>280</v>
      </c>
      <c r="R4022" t="s">
        <v>280</v>
      </c>
      <c r="S4022" t="s">
        <v>280</v>
      </c>
      <c r="T4022" t="s">
        <v>280</v>
      </c>
    </row>
    <row r="4023" spans="2:20">
      <c r="B4023" t="s">
        <v>280</v>
      </c>
      <c r="C4023" t="s">
        <v>280</v>
      </c>
      <c r="D4023" t="s">
        <v>280</v>
      </c>
      <c r="E4023" t="s">
        <v>280</v>
      </c>
      <c r="F4023" t="s">
        <v>280</v>
      </c>
      <c r="G4023" t="s">
        <v>280</v>
      </c>
      <c r="H4023" t="s">
        <v>280</v>
      </c>
      <c r="I4023" t="s">
        <v>280</v>
      </c>
      <c r="J4023" t="s">
        <v>280</v>
      </c>
      <c r="K4023" t="s">
        <v>280</v>
      </c>
      <c r="L4023" t="s">
        <v>280</v>
      </c>
      <c r="M4023" t="s">
        <v>280</v>
      </c>
      <c r="N4023" t="s">
        <v>280</v>
      </c>
      <c r="O4023" s="182" t="s">
        <v>280</v>
      </c>
      <c r="P4023" s="182" t="s">
        <v>280</v>
      </c>
      <c r="Q4023" t="s">
        <v>280</v>
      </c>
      <c r="R4023" t="s">
        <v>280</v>
      </c>
      <c r="S4023" t="s">
        <v>280</v>
      </c>
      <c r="T4023" t="s">
        <v>280</v>
      </c>
    </row>
    <row r="4024" spans="2:20">
      <c r="B4024" t="s">
        <v>280</v>
      </c>
      <c r="C4024" t="s">
        <v>280</v>
      </c>
      <c r="D4024" t="s">
        <v>280</v>
      </c>
      <c r="E4024" t="s">
        <v>280</v>
      </c>
      <c r="F4024" t="s">
        <v>280</v>
      </c>
      <c r="G4024" t="s">
        <v>280</v>
      </c>
      <c r="H4024" t="s">
        <v>280</v>
      </c>
      <c r="I4024" t="s">
        <v>280</v>
      </c>
      <c r="J4024" t="s">
        <v>280</v>
      </c>
      <c r="K4024" t="s">
        <v>280</v>
      </c>
      <c r="L4024" t="s">
        <v>280</v>
      </c>
      <c r="M4024" t="s">
        <v>280</v>
      </c>
      <c r="N4024" t="s">
        <v>280</v>
      </c>
      <c r="O4024" s="182" t="s">
        <v>280</v>
      </c>
      <c r="P4024" s="182" t="s">
        <v>280</v>
      </c>
      <c r="Q4024" t="s">
        <v>280</v>
      </c>
      <c r="R4024" t="s">
        <v>280</v>
      </c>
      <c r="S4024" t="s">
        <v>280</v>
      </c>
      <c r="T4024" t="s">
        <v>280</v>
      </c>
    </row>
    <row r="4025" spans="2:20">
      <c r="B4025" t="s">
        <v>280</v>
      </c>
      <c r="C4025" t="s">
        <v>280</v>
      </c>
      <c r="D4025" t="s">
        <v>280</v>
      </c>
      <c r="E4025" t="s">
        <v>280</v>
      </c>
      <c r="F4025" t="s">
        <v>280</v>
      </c>
      <c r="G4025" t="s">
        <v>280</v>
      </c>
      <c r="H4025" t="s">
        <v>280</v>
      </c>
      <c r="I4025" t="s">
        <v>280</v>
      </c>
      <c r="J4025" t="s">
        <v>280</v>
      </c>
      <c r="K4025" t="s">
        <v>280</v>
      </c>
      <c r="L4025" t="s">
        <v>280</v>
      </c>
      <c r="M4025" t="s">
        <v>280</v>
      </c>
      <c r="N4025" t="s">
        <v>280</v>
      </c>
      <c r="O4025" s="182" t="s">
        <v>280</v>
      </c>
      <c r="P4025" s="182" t="s">
        <v>280</v>
      </c>
      <c r="Q4025" t="s">
        <v>280</v>
      </c>
      <c r="R4025" t="s">
        <v>280</v>
      </c>
      <c r="S4025" t="s">
        <v>280</v>
      </c>
      <c r="T4025" t="s">
        <v>280</v>
      </c>
    </row>
    <row r="4026" spans="2:20">
      <c r="B4026" t="s">
        <v>280</v>
      </c>
      <c r="C4026" t="s">
        <v>280</v>
      </c>
      <c r="D4026" t="s">
        <v>280</v>
      </c>
      <c r="E4026" t="s">
        <v>280</v>
      </c>
      <c r="F4026" t="s">
        <v>280</v>
      </c>
      <c r="G4026" t="s">
        <v>280</v>
      </c>
      <c r="H4026" t="s">
        <v>280</v>
      </c>
      <c r="I4026" t="s">
        <v>280</v>
      </c>
      <c r="J4026" t="s">
        <v>280</v>
      </c>
      <c r="K4026" t="s">
        <v>280</v>
      </c>
      <c r="L4026" t="s">
        <v>280</v>
      </c>
      <c r="M4026" t="s">
        <v>280</v>
      </c>
      <c r="N4026" t="s">
        <v>280</v>
      </c>
      <c r="O4026" s="182" t="s">
        <v>280</v>
      </c>
      <c r="P4026" s="182" t="s">
        <v>280</v>
      </c>
      <c r="Q4026" t="s">
        <v>280</v>
      </c>
      <c r="R4026" t="s">
        <v>280</v>
      </c>
      <c r="S4026" t="s">
        <v>280</v>
      </c>
      <c r="T4026" t="s">
        <v>280</v>
      </c>
    </row>
    <row r="4027" spans="2:20">
      <c r="B4027" t="s">
        <v>280</v>
      </c>
      <c r="C4027" t="s">
        <v>280</v>
      </c>
      <c r="D4027" t="s">
        <v>280</v>
      </c>
      <c r="E4027" t="s">
        <v>280</v>
      </c>
      <c r="F4027" t="s">
        <v>280</v>
      </c>
      <c r="G4027" t="s">
        <v>280</v>
      </c>
      <c r="H4027" t="s">
        <v>280</v>
      </c>
      <c r="I4027" t="s">
        <v>280</v>
      </c>
      <c r="J4027" t="s">
        <v>280</v>
      </c>
      <c r="K4027" t="s">
        <v>280</v>
      </c>
      <c r="L4027" t="s">
        <v>280</v>
      </c>
      <c r="M4027" t="s">
        <v>280</v>
      </c>
      <c r="N4027" t="s">
        <v>280</v>
      </c>
      <c r="O4027" s="182" t="s">
        <v>280</v>
      </c>
      <c r="P4027" s="182" t="s">
        <v>280</v>
      </c>
      <c r="Q4027" t="s">
        <v>280</v>
      </c>
      <c r="R4027" t="s">
        <v>280</v>
      </c>
      <c r="S4027" t="s">
        <v>280</v>
      </c>
      <c r="T4027" t="s">
        <v>280</v>
      </c>
    </row>
    <row r="4028" spans="2:20">
      <c r="B4028" t="s">
        <v>280</v>
      </c>
      <c r="C4028" t="s">
        <v>280</v>
      </c>
      <c r="D4028" t="s">
        <v>280</v>
      </c>
      <c r="E4028" t="s">
        <v>280</v>
      </c>
      <c r="F4028" t="s">
        <v>280</v>
      </c>
      <c r="G4028" t="s">
        <v>280</v>
      </c>
      <c r="H4028" t="s">
        <v>280</v>
      </c>
      <c r="I4028" t="s">
        <v>280</v>
      </c>
      <c r="J4028" t="s">
        <v>280</v>
      </c>
      <c r="K4028" t="s">
        <v>280</v>
      </c>
      <c r="L4028" t="s">
        <v>280</v>
      </c>
      <c r="M4028" t="s">
        <v>280</v>
      </c>
      <c r="N4028" t="s">
        <v>280</v>
      </c>
      <c r="O4028" s="182" t="s">
        <v>280</v>
      </c>
      <c r="P4028" s="182" t="s">
        <v>280</v>
      </c>
      <c r="Q4028" t="s">
        <v>280</v>
      </c>
      <c r="R4028" t="s">
        <v>280</v>
      </c>
      <c r="S4028" t="s">
        <v>280</v>
      </c>
      <c r="T4028" t="s">
        <v>280</v>
      </c>
    </row>
    <row r="4029" spans="2:20">
      <c r="B4029" t="s">
        <v>280</v>
      </c>
      <c r="C4029" t="s">
        <v>280</v>
      </c>
      <c r="D4029" t="s">
        <v>280</v>
      </c>
      <c r="E4029" t="s">
        <v>280</v>
      </c>
      <c r="F4029" t="s">
        <v>280</v>
      </c>
      <c r="G4029" t="s">
        <v>280</v>
      </c>
      <c r="H4029" t="s">
        <v>280</v>
      </c>
      <c r="I4029" t="s">
        <v>280</v>
      </c>
      <c r="J4029" t="s">
        <v>280</v>
      </c>
      <c r="K4029" t="s">
        <v>280</v>
      </c>
      <c r="L4029" t="s">
        <v>280</v>
      </c>
      <c r="M4029" t="s">
        <v>280</v>
      </c>
      <c r="N4029" t="s">
        <v>280</v>
      </c>
      <c r="O4029" s="182" t="s">
        <v>280</v>
      </c>
      <c r="P4029" s="182" t="s">
        <v>280</v>
      </c>
      <c r="Q4029" t="s">
        <v>280</v>
      </c>
      <c r="R4029" t="s">
        <v>280</v>
      </c>
      <c r="S4029" t="s">
        <v>280</v>
      </c>
      <c r="T4029" t="s">
        <v>280</v>
      </c>
    </row>
    <row r="4030" spans="2:20">
      <c r="B4030" t="s">
        <v>280</v>
      </c>
      <c r="C4030" t="s">
        <v>280</v>
      </c>
      <c r="D4030" t="s">
        <v>280</v>
      </c>
      <c r="E4030" t="s">
        <v>280</v>
      </c>
      <c r="F4030" t="s">
        <v>280</v>
      </c>
      <c r="G4030" t="s">
        <v>280</v>
      </c>
      <c r="H4030" t="s">
        <v>280</v>
      </c>
      <c r="I4030" t="s">
        <v>280</v>
      </c>
      <c r="J4030" t="s">
        <v>280</v>
      </c>
      <c r="K4030" t="s">
        <v>280</v>
      </c>
      <c r="L4030" t="s">
        <v>280</v>
      </c>
      <c r="M4030" t="s">
        <v>280</v>
      </c>
      <c r="N4030" t="s">
        <v>280</v>
      </c>
      <c r="O4030" s="182" t="s">
        <v>280</v>
      </c>
      <c r="P4030" s="182" t="s">
        <v>280</v>
      </c>
      <c r="Q4030" t="s">
        <v>280</v>
      </c>
      <c r="R4030" t="s">
        <v>280</v>
      </c>
      <c r="S4030" t="s">
        <v>280</v>
      </c>
      <c r="T4030" t="s">
        <v>280</v>
      </c>
    </row>
    <row r="4031" spans="2:20">
      <c r="B4031" t="s">
        <v>280</v>
      </c>
      <c r="C4031" t="s">
        <v>280</v>
      </c>
      <c r="D4031" t="s">
        <v>280</v>
      </c>
      <c r="E4031" t="s">
        <v>280</v>
      </c>
      <c r="F4031" t="s">
        <v>280</v>
      </c>
      <c r="G4031" t="s">
        <v>280</v>
      </c>
      <c r="H4031" t="s">
        <v>280</v>
      </c>
      <c r="I4031" t="s">
        <v>280</v>
      </c>
      <c r="J4031" t="s">
        <v>280</v>
      </c>
      <c r="K4031" t="s">
        <v>280</v>
      </c>
      <c r="L4031" t="s">
        <v>280</v>
      </c>
      <c r="M4031" t="s">
        <v>280</v>
      </c>
      <c r="N4031" t="s">
        <v>280</v>
      </c>
      <c r="O4031" s="182" t="s">
        <v>280</v>
      </c>
      <c r="P4031" s="182" t="s">
        <v>280</v>
      </c>
      <c r="Q4031" t="s">
        <v>280</v>
      </c>
      <c r="R4031" t="s">
        <v>280</v>
      </c>
      <c r="S4031" t="s">
        <v>280</v>
      </c>
      <c r="T4031" t="s">
        <v>280</v>
      </c>
    </row>
    <row r="4032" spans="2:20">
      <c r="B4032" t="s">
        <v>280</v>
      </c>
      <c r="C4032" t="s">
        <v>280</v>
      </c>
      <c r="D4032" t="s">
        <v>280</v>
      </c>
      <c r="E4032" t="s">
        <v>280</v>
      </c>
      <c r="F4032" t="s">
        <v>280</v>
      </c>
      <c r="G4032" t="s">
        <v>280</v>
      </c>
      <c r="H4032" t="s">
        <v>280</v>
      </c>
      <c r="I4032" t="s">
        <v>280</v>
      </c>
      <c r="J4032" t="s">
        <v>280</v>
      </c>
      <c r="K4032" t="s">
        <v>280</v>
      </c>
      <c r="L4032" t="s">
        <v>280</v>
      </c>
      <c r="M4032" t="s">
        <v>280</v>
      </c>
      <c r="N4032" t="s">
        <v>280</v>
      </c>
      <c r="O4032" s="182" t="s">
        <v>280</v>
      </c>
      <c r="P4032" s="182" t="s">
        <v>280</v>
      </c>
      <c r="Q4032" t="s">
        <v>280</v>
      </c>
      <c r="R4032" t="s">
        <v>280</v>
      </c>
      <c r="S4032" t="s">
        <v>280</v>
      </c>
      <c r="T4032" t="s">
        <v>280</v>
      </c>
    </row>
    <row r="4033" spans="2:20">
      <c r="B4033" t="s">
        <v>280</v>
      </c>
      <c r="C4033" t="s">
        <v>280</v>
      </c>
      <c r="D4033" t="s">
        <v>280</v>
      </c>
      <c r="E4033" t="s">
        <v>280</v>
      </c>
      <c r="F4033" t="s">
        <v>280</v>
      </c>
      <c r="G4033" t="s">
        <v>280</v>
      </c>
      <c r="H4033" t="s">
        <v>280</v>
      </c>
      <c r="I4033" t="s">
        <v>280</v>
      </c>
      <c r="J4033" t="s">
        <v>280</v>
      </c>
      <c r="K4033" t="s">
        <v>280</v>
      </c>
      <c r="L4033" t="s">
        <v>280</v>
      </c>
      <c r="M4033" t="s">
        <v>280</v>
      </c>
      <c r="N4033" t="s">
        <v>280</v>
      </c>
      <c r="O4033" s="182" t="s">
        <v>280</v>
      </c>
      <c r="P4033" s="182" t="s">
        <v>280</v>
      </c>
      <c r="Q4033" t="s">
        <v>280</v>
      </c>
      <c r="R4033" t="s">
        <v>280</v>
      </c>
      <c r="S4033" t="s">
        <v>280</v>
      </c>
      <c r="T4033" t="s">
        <v>280</v>
      </c>
    </row>
    <row r="4034" spans="2:20">
      <c r="B4034" t="s">
        <v>280</v>
      </c>
      <c r="C4034" t="s">
        <v>280</v>
      </c>
      <c r="D4034" t="s">
        <v>280</v>
      </c>
      <c r="E4034" t="s">
        <v>280</v>
      </c>
      <c r="F4034" t="s">
        <v>280</v>
      </c>
      <c r="G4034" t="s">
        <v>280</v>
      </c>
      <c r="H4034" t="s">
        <v>280</v>
      </c>
      <c r="I4034" t="s">
        <v>280</v>
      </c>
      <c r="J4034" t="s">
        <v>280</v>
      </c>
      <c r="K4034" t="s">
        <v>280</v>
      </c>
      <c r="L4034" t="s">
        <v>280</v>
      </c>
      <c r="M4034" t="s">
        <v>280</v>
      </c>
      <c r="N4034" t="s">
        <v>280</v>
      </c>
      <c r="O4034" s="182" t="s">
        <v>280</v>
      </c>
      <c r="P4034" s="182" t="s">
        <v>280</v>
      </c>
      <c r="Q4034" t="s">
        <v>280</v>
      </c>
      <c r="R4034" t="s">
        <v>280</v>
      </c>
      <c r="S4034" t="s">
        <v>280</v>
      </c>
      <c r="T4034" t="s">
        <v>280</v>
      </c>
    </row>
    <row r="4035" spans="2:20">
      <c r="B4035" t="s">
        <v>280</v>
      </c>
      <c r="C4035" t="s">
        <v>280</v>
      </c>
      <c r="D4035" t="s">
        <v>280</v>
      </c>
      <c r="E4035" t="s">
        <v>280</v>
      </c>
      <c r="F4035" t="s">
        <v>280</v>
      </c>
      <c r="G4035" t="s">
        <v>280</v>
      </c>
      <c r="H4035" t="s">
        <v>280</v>
      </c>
      <c r="I4035" t="s">
        <v>280</v>
      </c>
      <c r="J4035" t="s">
        <v>280</v>
      </c>
      <c r="K4035" t="s">
        <v>280</v>
      </c>
      <c r="L4035" t="s">
        <v>280</v>
      </c>
      <c r="M4035" t="s">
        <v>280</v>
      </c>
      <c r="N4035" t="s">
        <v>280</v>
      </c>
      <c r="O4035" s="182" t="s">
        <v>280</v>
      </c>
      <c r="P4035" s="182" t="s">
        <v>280</v>
      </c>
      <c r="Q4035" t="s">
        <v>280</v>
      </c>
      <c r="R4035" t="s">
        <v>280</v>
      </c>
      <c r="S4035" t="s">
        <v>280</v>
      </c>
      <c r="T4035" t="s">
        <v>280</v>
      </c>
    </row>
    <row r="4036" spans="2:20">
      <c r="B4036" t="s">
        <v>280</v>
      </c>
      <c r="C4036" t="s">
        <v>280</v>
      </c>
      <c r="D4036" t="s">
        <v>280</v>
      </c>
      <c r="E4036" t="s">
        <v>280</v>
      </c>
      <c r="F4036" t="s">
        <v>280</v>
      </c>
      <c r="G4036" t="s">
        <v>280</v>
      </c>
      <c r="H4036" t="s">
        <v>280</v>
      </c>
      <c r="I4036" t="s">
        <v>280</v>
      </c>
      <c r="J4036" t="s">
        <v>280</v>
      </c>
      <c r="K4036" t="s">
        <v>280</v>
      </c>
      <c r="L4036" t="s">
        <v>280</v>
      </c>
      <c r="M4036" t="s">
        <v>280</v>
      </c>
      <c r="N4036" t="s">
        <v>280</v>
      </c>
      <c r="O4036" s="182" t="s">
        <v>280</v>
      </c>
      <c r="P4036" s="182" t="s">
        <v>280</v>
      </c>
      <c r="Q4036" t="s">
        <v>280</v>
      </c>
      <c r="R4036" t="s">
        <v>280</v>
      </c>
      <c r="S4036" t="s">
        <v>280</v>
      </c>
      <c r="T4036" t="s">
        <v>280</v>
      </c>
    </row>
    <row r="4037" spans="2:20">
      <c r="B4037" t="s">
        <v>280</v>
      </c>
      <c r="C4037" t="s">
        <v>280</v>
      </c>
      <c r="D4037" t="s">
        <v>280</v>
      </c>
      <c r="E4037" t="s">
        <v>280</v>
      </c>
      <c r="F4037" t="s">
        <v>280</v>
      </c>
      <c r="G4037" t="s">
        <v>280</v>
      </c>
      <c r="H4037" t="s">
        <v>280</v>
      </c>
      <c r="I4037" t="s">
        <v>280</v>
      </c>
      <c r="J4037" t="s">
        <v>280</v>
      </c>
      <c r="K4037" t="s">
        <v>280</v>
      </c>
      <c r="L4037" t="s">
        <v>280</v>
      </c>
      <c r="M4037" t="s">
        <v>280</v>
      </c>
      <c r="N4037" t="s">
        <v>280</v>
      </c>
      <c r="O4037" s="182" t="s">
        <v>280</v>
      </c>
      <c r="P4037" s="182" t="s">
        <v>280</v>
      </c>
      <c r="Q4037" t="s">
        <v>280</v>
      </c>
      <c r="R4037" t="s">
        <v>280</v>
      </c>
      <c r="S4037" t="s">
        <v>280</v>
      </c>
      <c r="T4037" t="s">
        <v>280</v>
      </c>
    </row>
    <row r="4038" spans="2:20">
      <c r="B4038" t="s">
        <v>280</v>
      </c>
      <c r="C4038" t="s">
        <v>280</v>
      </c>
      <c r="D4038" t="s">
        <v>280</v>
      </c>
      <c r="E4038" t="s">
        <v>280</v>
      </c>
      <c r="F4038" t="s">
        <v>280</v>
      </c>
      <c r="G4038" t="s">
        <v>280</v>
      </c>
      <c r="H4038" t="s">
        <v>280</v>
      </c>
      <c r="I4038" t="s">
        <v>280</v>
      </c>
      <c r="J4038" t="s">
        <v>280</v>
      </c>
      <c r="K4038" t="s">
        <v>280</v>
      </c>
      <c r="L4038" t="s">
        <v>280</v>
      </c>
      <c r="M4038" t="s">
        <v>280</v>
      </c>
      <c r="N4038" t="s">
        <v>280</v>
      </c>
      <c r="O4038" s="182" t="s">
        <v>280</v>
      </c>
      <c r="P4038" s="182" t="s">
        <v>280</v>
      </c>
      <c r="Q4038" t="s">
        <v>280</v>
      </c>
      <c r="R4038" t="s">
        <v>280</v>
      </c>
      <c r="S4038" t="s">
        <v>280</v>
      </c>
      <c r="T4038" t="s">
        <v>280</v>
      </c>
    </row>
    <row r="4039" spans="2:20">
      <c r="B4039" t="s">
        <v>280</v>
      </c>
      <c r="C4039" t="s">
        <v>280</v>
      </c>
      <c r="D4039" t="s">
        <v>280</v>
      </c>
      <c r="E4039" t="s">
        <v>280</v>
      </c>
      <c r="F4039" t="s">
        <v>280</v>
      </c>
      <c r="G4039" t="s">
        <v>280</v>
      </c>
      <c r="H4039" t="s">
        <v>280</v>
      </c>
      <c r="I4039" t="s">
        <v>280</v>
      </c>
      <c r="J4039" t="s">
        <v>280</v>
      </c>
      <c r="K4039" t="s">
        <v>280</v>
      </c>
      <c r="L4039" t="s">
        <v>280</v>
      </c>
      <c r="M4039" t="s">
        <v>280</v>
      </c>
      <c r="N4039" t="s">
        <v>280</v>
      </c>
      <c r="O4039" s="182" t="s">
        <v>280</v>
      </c>
      <c r="P4039" s="182" t="s">
        <v>280</v>
      </c>
      <c r="Q4039" t="s">
        <v>280</v>
      </c>
      <c r="R4039" t="s">
        <v>280</v>
      </c>
      <c r="S4039" t="s">
        <v>280</v>
      </c>
      <c r="T4039" t="s">
        <v>280</v>
      </c>
    </row>
    <row r="4040" spans="2:20">
      <c r="B4040" t="s">
        <v>280</v>
      </c>
      <c r="C4040" t="s">
        <v>280</v>
      </c>
      <c r="D4040" t="s">
        <v>280</v>
      </c>
      <c r="E4040" t="s">
        <v>280</v>
      </c>
      <c r="F4040" t="s">
        <v>280</v>
      </c>
      <c r="G4040" t="s">
        <v>280</v>
      </c>
      <c r="H4040" t="s">
        <v>280</v>
      </c>
      <c r="I4040" t="s">
        <v>280</v>
      </c>
      <c r="J4040" t="s">
        <v>280</v>
      </c>
      <c r="K4040" t="s">
        <v>280</v>
      </c>
      <c r="L4040" t="s">
        <v>280</v>
      </c>
      <c r="M4040" t="s">
        <v>280</v>
      </c>
      <c r="N4040" t="s">
        <v>280</v>
      </c>
      <c r="O4040" s="182" t="s">
        <v>280</v>
      </c>
      <c r="P4040" s="182" t="s">
        <v>280</v>
      </c>
      <c r="Q4040" t="s">
        <v>280</v>
      </c>
      <c r="R4040" t="s">
        <v>280</v>
      </c>
      <c r="S4040" t="s">
        <v>280</v>
      </c>
      <c r="T4040" t="s">
        <v>280</v>
      </c>
    </row>
    <row r="4041" spans="2:20">
      <c r="B4041" t="s">
        <v>280</v>
      </c>
      <c r="C4041" t="s">
        <v>280</v>
      </c>
      <c r="D4041" t="s">
        <v>280</v>
      </c>
      <c r="E4041" t="s">
        <v>280</v>
      </c>
      <c r="F4041" t="s">
        <v>280</v>
      </c>
      <c r="G4041" t="s">
        <v>280</v>
      </c>
      <c r="H4041" t="s">
        <v>280</v>
      </c>
      <c r="I4041" t="s">
        <v>280</v>
      </c>
      <c r="J4041" t="s">
        <v>280</v>
      </c>
      <c r="K4041" t="s">
        <v>280</v>
      </c>
      <c r="L4041" t="s">
        <v>280</v>
      </c>
      <c r="M4041" t="s">
        <v>280</v>
      </c>
      <c r="N4041" t="s">
        <v>280</v>
      </c>
      <c r="O4041" s="182" t="s">
        <v>280</v>
      </c>
      <c r="P4041" s="182" t="s">
        <v>280</v>
      </c>
      <c r="Q4041" t="s">
        <v>280</v>
      </c>
      <c r="R4041" t="s">
        <v>280</v>
      </c>
      <c r="S4041" t="s">
        <v>280</v>
      </c>
      <c r="T4041" t="s">
        <v>280</v>
      </c>
    </row>
    <row r="4042" spans="2:20">
      <c r="B4042" t="s">
        <v>280</v>
      </c>
      <c r="C4042" t="s">
        <v>280</v>
      </c>
      <c r="D4042" t="s">
        <v>280</v>
      </c>
      <c r="E4042" t="s">
        <v>280</v>
      </c>
      <c r="F4042" t="s">
        <v>280</v>
      </c>
      <c r="G4042" t="s">
        <v>280</v>
      </c>
      <c r="H4042" t="s">
        <v>280</v>
      </c>
      <c r="I4042" t="s">
        <v>280</v>
      </c>
      <c r="J4042" t="s">
        <v>280</v>
      </c>
      <c r="K4042" t="s">
        <v>280</v>
      </c>
      <c r="L4042" t="s">
        <v>280</v>
      </c>
      <c r="M4042" t="s">
        <v>280</v>
      </c>
      <c r="N4042" t="s">
        <v>280</v>
      </c>
      <c r="O4042" s="182" t="s">
        <v>280</v>
      </c>
      <c r="P4042" s="182" t="s">
        <v>280</v>
      </c>
      <c r="Q4042" t="s">
        <v>280</v>
      </c>
      <c r="R4042" t="s">
        <v>280</v>
      </c>
      <c r="S4042" t="s">
        <v>280</v>
      </c>
      <c r="T4042" t="s">
        <v>280</v>
      </c>
    </row>
    <row r="4043" spans="2:20">
      <c r="B4043" t="s">
        <v>280</v>
      </c>
      <c r="C4043" t="s">
        <v>280</v>
      </c>
      <c r="D4043" t="s">
        <v>280</v>
      </c>
      <c r="E4043" t="s">
        <v>280</v>
      </c>
      <c r="F4043" t="s">
        <v>280</v>
      </c>
      <c r="G4043" t="s">
        <v>280</v>
      </c>
      <c r="H4043" t="s">
        <v>280</v>
      </c>
      <c r="I4043" t="s">
        <v>280</v>
      </c>
      <c r="J4043" t="s">
        <v>280</v>
      </c>
      <c r="K4043" t="s">
        <v>280</v>
      </c>
      <c r="L4043" t="s">
        <v>280</v>
      </c>
      <c r="M4043" t="s">
        <v>280</v>
      </c>
      <c r="N4043" t="s">
        <v>280</v>
      </c>
      <c r="O4043" s="182" t="s">
        <v>280</v>
      </c>
      <c r="P4043" s="182" t="s">
        <v>280</v>
      </c>
      <c r="Q4043" t="s">
        <v>280</v>
      </c>
      <c r="R4043" t="s">
        <v>280</v>
      </c>
      <c r="S4043" t="s">
        <v>280</v>
      </c>
      <c r="T4043" t="s">
        <v>280</v>
      </c>
    </row>
    <row r="4044" spans="2:20">
      <c r="B4044" t="s">
        <v>280</v>
      </c>
      <c r="C4044" t="s">
        <v>280</v>
      </c>
      <c r="D4044" t="s">
        <v>280</v>
      </c>
      <c r="E4044" t="s">
        <v>280</v>
      </c>
      <c r="F4044" t="s">
        <v>280</v>
      </c>
      <c r="G4044" t="s">
        <v>280</v>
      </c>
      <c r="H4044" t="s">
        <v>280</v>
      </c>
      <c r="I4044" t="s">
        <v>280</v>
      </c>
      <c r="J4044" t="s">
        <v>280</v>
      </c>
      <c r="K4044" t="s">
        <v>280</v>
      </c>
      <c r="L4044" t="s">
        <v>280</v>
      </c>
      <c r="M4044" t="s">
        <v>280</v>
      </c>
      <c r="N4044" t="s">
        <v>280</v>
      </c>
      <c r="O4044" s="182" t="s">
        <v>280</v>
      </c>
      <c r="P4044" s="182" t="s">
        <v>280</v>
      </c>
      <c r="Q4044" t="s">
        <v>280</v>
      </c>
      <c r="R4044" t="s">
        <v>280</v>
      </c>
      <c r="S4044" t="s">
        <v>280</v>
      </c>
      <c r="T4044" t="s">
        <v>280</v>
      </c>
    </row>
    <row r="4045" spans="2:20">
      <c r="B4045" t="s">
        <v>280</v>
      </c>
      <c r="C4045" t="s">
        <v>280</v>
      </c>
      <c r="D4045" t="s">
        <v>280</v>
      </c>
      <c r="E4045" t="s">
        <v>280</v>
      </c>
      <c r="F4045" t="s">
        <v>280</v>
      </c>
      <c r="G4045" t="s">
        <v>280</v>
      </c>
      <c r="H4045" t="s">
        <v>280</v>
      </c>
      <c r="I4045" t="s">
        <v>280</v>
      </c>
      <c r="J4045" t="s">
        <v>280</v>
      </c>
      <c r="K4045" t="s">
        <v>280</v>
      </c>
      <c r="L4045" t="s">
        <v>280</v>
      </c>
      <c r="M4045" t="s">
        <v>280</v>
      </c>
      <c r="N4045" t="s">
        <v>280</v>
      </c>
      <c r="O4045" s="182" t="s">
        <v>280</v>
      </c>
      <c r="P4045" s="182" t="s">
        <v>280</v>
      </c>
      <c r="Q4045" t="s">
        <v>280</v>
      </c>
      <c r="R4045" t="s">
        <v>280</v>
      </c>
      <c r="S4045" t="s">
        <v>280</v>
      </c>
      <c r="T4045" t="s">
        <v>280</v>
      </c>
    </row>
    <row r="4046" spans="2:20">
      <c r="B4046" t="s">
        <v>280</v>
      </c>
      <c r="C4046" t="s">
        <v>280</v>
      </c>
      <c r="D4046" t="s">
        <v>280</v>
      </c>
      <c r="E4046" t="s">
        <v>280</v>
      </c>
      <c r="F4046" t="s">
        <v>280</v>
      </c>
      <c r="G4046" t="s">
        <v>280</v>
      </c>
      <c r="H4046" t="s">
        <v>280</v>
      </c>
      <c r="I4046" t="s">
        <v>280</v>
      </c>
      <c r="J4046" t="s">
        <v>280</v>
      </c>
      <c r="K4046" t="s">
        <v>280</v>
      </c>
      <c r="L4046" t="s">
        <v>280</v>
      </c>
      <c r="M4046" t="s">
        <v>280</v>
      </c>
      <c r="N4046" t="s">
        <v>280</v>
      </c>
      <c r="O4046" s="182" t="s">
        <v>280</v>
      </c>
      <c r="P4046" s="182" t="s">
        <v>280</v>
      </c>
      <c r="Q4046" t="s">
        <v>280</v>
      </c>
      <c r="R4046" t="s">
        <v>280</v>
      </c>
      <c r="S4046" t="s">
        <v>280</v>
      </c>
      <c r="T4046" t="s">
        <v>280</v>
      </c>
    </row>
    <row r="4047" spans="2:20">
      <c r="B4047" t="s">
        <v>280</v>
      </c>
      <c r="C4047" t="s">
        <v>280</v>
      </c>
      <c r="D4047" t="s">
        <v>280</v>
      </c>
      <c r="E4047" t="s">
        <v>280</v>
      </c>
      <c r="F4047" t="s">
        <v>280</v>
      </c>
      <c r="G4047" t="s">
        <v>280</v>
      </c>
      <c r="H4047" t="s">
        <v>280</v>
      </c>
      <c r="I4047" t="s">
        <v>280</v>
      </c>
      <c r="J4047" t="s">
        <v>280</v>
      </c>
      <c r="K4047" t="s">
        <v>280</v>
      </c>
      <c r="L4047" t="s">
        <v>280</v>
      </c>
      <c r="M4047" t="s">
        <v>280</v>
      </c>
      <c r="N4047" t="s">
        <v>280</v>
      </c>
      <c r="O4047" s="182" t="s">
        <v>280</v>
      </c>
      <c r="P4047" s="182" t="s">
        <v>280</v>
      </c>
      <c r="Q4047" t="s">
        <v>280</v>
      </c>
      <c r="R4047" t="s">
        <v>280</v>
      </c>
      <c r="S4047" t="s">
        <v>280</v>
      </c>
      <c r="T4047" t="s">
        <v>280</v>
      </c>
    </row>
    <row r="4048" spans="2:20">
      <c r="B4048" t="s">
        <v>280</v>
      </c>
      <c r="C4048" t="s">
        <v>280</v>
      </c>
      <c r="D4048" t="s">
        <v>280</v>
      </c>
      <c r="E4048" t="s">
        <v>280</v>
      </c>
      <c r="F4048" t="s">
        <v>280</v>
      </c>
      <c r="G4048" t="s">
        <v>280</v>
      </c>
      <c r="H4048" t="s">
        <v>280</v>
      </c>
      <c r="I4048" t="s">
        <v>280</v>
      </c>
      <c r="J4048" t="s">
        <v>280</v>
      </c>
      <c r="K4048" t="s">
        <v>280</v>
      </c>
      <c r="L4048" t="s">
        <v>280</v>
      </c>
      <c r="M4048" t="s">
        <v>280</v>
      </c>
      <c r="N4048" t="s">
        <v>280</v>
      </c>
      <c r="O4048" s="182" t="s">
        <v>280</v>
      </c>
      <c r="P4048" s="182" t="s">
        <v>280</v>
      </c>
      <c r="Q4048" t="s">
        <v>280</v>
      </c>
      <c r="R4048" t="s">
        <v>280</v>
      </c>
      <c r="S4048" t="s">
        <v>280</v>
      </c>
      <c r="T4048" t="s">
        <v>280</v>
      </c>
    </row>
    <row r="4049" spans="2:20">
      <c r="B4049" t="s">
        <v>280</v>
      </c>
      <c r="C4049" t="s">
        <v>280</v>
      </c>
      <c r="D4049" t="s">
        <v>280</v>
      </c>
      <c r="E4049" t="s">
        <v>280</v>
      </c>
      <c r="F4049" t="s">
        <v>280</v>
      </c>
      <c r="G4049" t="s">
        <v>280</v>
      </c>
      <c r="H4049" t="s">
        <v>280</v>
      </c>
      <c r="I4049" t="s">
        <v>280</v>
      </c>
      <c r="J4049" t="s">
        <v>280</v>
      </c>
      <c r="K4049" t="s">
        <v>280</v>
      </c>
      <c r="L4049" t="s">
        <v>280</v>
      </c>
      <c r="M4049" t="s">
        <v>280</v>
      </c>
      <c r="N4049" t="s">
        <v>280</v>
      </c>
      <c r="O4049" s="182" t="s">
        <v>280</v>
      </c>
      <c r="P4049" s="182" t="s">
        <v>280</v>
      </c>
      <c r="Q4049" t="s">
        <v>280</v>
      </c>
      <c r="R4049" t="s">
        <v>280</v>
      </c>
      <c r="S4049" t="s">
        <v>280</v>
      </c>
      <c r="T4049" t="s">
        <v>280</v>
      </c>
    </row>
    <row r="4050" spans="2:20">
      <c r="B4050" t="s">
        <v>280</v>
      </c>
      <c r="C4050" t="s">
        <v>280</v>
      </c>
      <c r="D4050" t="s">
        <v>280</v>
      </c>
      <c r="E4050" t="s">
        <v>280</v>
      </c>
      <c r="F4050" t="s">
        <v>280</v>
      </c>
      <c r="G4050" t="s">
        <v>280</v>
      </c>
      <c r="H4050" t="s">
        <v>280</v>
      </c>
      <c r="I4050" t="s">
        <v>280</v>
      </c>
      <c r="J4050" t="s">
        <v>280</v>
      </c>
      <c r="K4050" t="s">
        <v>280</v>
      </c>
      <c r="L4050" t="s">
        <v>280</v>
      </c>
      <c r="M4050" t="s">
        <v>280</v>
      </c>
      <c r="N4050" t="s">
        <v>280</v>
      </c>
      <c r="O4050" s="182" t="s">
        <v>280</v>
      </c>
      <c r="P4050" s="182" t="s">
        <v>280</v>
      </c>
      <c r="Q4050" t="s">
        <v>280</v>
      </c>
      <c r="R4050" t="s">
        <v>280</v>
      </c>
      <c r="S4050" t="s">
        <v>280</v>
      </c>
      <c r="T4050" t="s">
        <v>280</v>
      </c>
    </row>
    <row r="4051" spans="2:20">
      <c r="B4051" t="s">
        <v>280</v>
      </c>
      <c r="C4051" t="s">
        <v>280</v>
      </c>
      <c r="D4051" t="s">
        <v>280</v>
      </c>
      <c r="E4051" t="s">
        <v>280</v>
      </c>
      <c r="F4051" t="s">
        <v>280</v>
      </c>
      <c r="G4051" t="s">
        <v>280</v>
      </c>
      <c r="H4051" t="s">
        <v>280</v>
      </c>
      <c r="I4051" t="s">
        <v>280</v>
      </c>
      <c r="J4051" t="s">
        <v>280</v>
      </c>
      <c r="K4051" t="s">
        <v>280</v>
      </c>
      <c r="L4051" t="s">
        <v>280</v>
      </c>
      <c r="M4051" t="s">
        <v>280</v>
      </c>
      <c r="N4051" t="s">
        <v>280</v>
      </c>
      <c r="O4051" s="182" t="s">
        <v>280</v>
      </c>
      <c r="P4051" s="182" t="s">
        <v>280</v>
      </c>
      <c r="Q4051" t="s">
        <v>280</v>
      </c>
      <c r="R4051" t="s">
        <v>280</v>
      </c>
      <c r="S4051" t="s">
        <v>280</v>
      </c>
      <c r="T4051" t="s">
        <v>280</v>
      </c>
    </row>
    <row r="4052" spans="2:20">
      <c r="B4052" t="s">
        <v>280</v>
      </c>
      <c r="C4052" t="s">
        <v>280</v>
      </c>
      <c r="D4052" t="s">
        <v>280</v>
      </c>
      <c r="E4052" t="s">
        <v>280</v>
      </c>
      <c r="F4052" t="s">
        <v>280</v>
      </c>
      <c r="G4052" t="s">
        <v>280</v>
      </c>
      <c r="H4052" t="s">
        <v>280</v>
      </c>
      <c r="I4052" t="s">
        <v>280</v>
      </c>
      <c r="J4052" t="s">
        <v>280</v>
      </c>
      <c r="K4052" t="s">
        <v>280</v>
      </c>
      <c r="L4052" t="s">
        <v>280</v>
      </c>
      <c r="M4052" t="s">
        <v>280</v>
      </c>
      <c r="N4052" t="s">
        <v>280</v>
      </c>
      <c r="O4052" s="182" t="s">
        <v>280</v>
      </c>
      <c r="P4052" s="182" t="s">
        <v>280</v>
      </c>
      <c r="Q4052" t="s">
        <v>280</v>
      </c>
      <c r="R4052" t="s">
        <v>280</v>
      </c>
      <c r="S4052" t="s">
        <v>280</v>
      </c>
      <c r="T4052" t="s">
        <v>280</v>
      </c>
    </row>
    <row r="4053" spans="2:20">
      <c r="B4053" t="s">
        <v>280</v>
      </c>
      <c r="C4053" t="s">
        <v>280</v>
      </c>
      <c r="D4053" t="s">
        <v>280</v>
      </c>
      <c r="E4053" t="s">
        <v>280</v>
      </c>
      <c r="F4053" t="s">
        <v>280</v>
      </c>
      <c r="G4053" t="s">
        <v>280</v>
      </c>
      <c r="H4053" t="s">
        <v>280</v>
      </c>
      <c r="I4053" t="s">
        <v>280</v>
      </c>
      <c r="J4053" t="s">
        <v>280</v>
      </c>
      <c r="K4053" t="s">
        <v>280</v>
      </c>
      <c r="L4053" t="s">
        <v>280</v>
      </c>
      <c r="M4053" t="s">
        <v>280</v>
      </c>
      <c r="N4053" t="s">
        <v>280</v>
      </c>
      <c r="O4053" s="182" t="s">
        <v>280</v>
      </c>
      <c r="P4053" s="182" t="s">
        <v>280</v>
      </c>
      <c r="Q4053" t="s">
        <v>280</v>
      </c>
      <c r="R4053" t="s">
        <v>280</v>
      </c>
      <c r="S4053" t="s">
        <v>280</v>
      </c>
      <c r="T4053" t="s">
        <v>280</v>
      </c>
    </row>
    <row r="4054" spans="2:20">
      <c r="B4054" t="s">
        <v>280</v>
      </c>
      <c r="C4054" t="s">
        <v>280</v>
      </c>
      <c r="D4054" t="s">
        <v>280</v>
      </c>
      <c r="E4054" t="s">
        <v>280</v>
      </c>
      <c r="F4054" t="s">
        <v>280</v>
      </c>
      <c r="G4054" t="s">
        <v>280</v>
      </c>
      <c r="H4054" t="s">
        <v>280</v>
      </c>
      <c r="I4054" t="s">
        <v>280</v>
      </c>
      <c r="J4054" t="s">
        <v>280</v>
      </c>
      <c r="K4054" t="s">
        <v>280</v>
      </c>
      <c r="L4054" t="s">
        <v>280</v>
      </c>
      <c r="M4054" t="s">
        <v>280</v>
      </c>
      <c r="N4054" t="s">
        <v>280</v>
      </c>
      <c r="O4054" s="182" t="s">
        <v>280</v>
      </c>
      <c r="P4054" s="182" t="s">
        <v>280</v>
      </c>
      <c r="Q4054" t="s">
        <v>280</v>
      </c>
      <c r="R4054" t="s">
        <v>280</v>
      </c>
      <c r="S4054" t="s">
        <v>280</v>
      </c>
      <c r="T4054" t="s">
        <v>280</v>
      </c>
    </row>
    <row r="4055" spans="2:20">
      <c r="B4055" t="s">
        <v>280</v>
      </c>
      <c r="C4055" t="s">
        <v>280</v>
      </c>
      <c r="D4055" t="s">
        <v>280</v>
      </c>
      <c r="E4055" t="s">
        <v>280</v>
      </c>
      <c r="F4055" t="s">
        <v>280</v>
      </c>
      <c r="G4055" t="s">
        <v>280</v>
      </c>
      <c r="H4055" t="s">
        <v>280</v>
      </c>
      <c r="I4055" t="s">
        <v>280</v>
      </c>
      <c r="J4055" t="s">
        <v>280</v>
      </c>
      <c r="K4055" t="s">
        <v>280</v>
      </c>
      <c r="L4055" t="s">
        <v>280</v>
      </c>
      <c r="M4055" t="s">
        <v>280</v>
      </c>
      <c r="N4055" t="s">
        <v>280</v>
      </c>
      <c r="O4055" s="182" t="s">
        <v>280</v>
      </c>
      <c r="P4055" s="182" t="s">
        <v>280</v>
      </c>
      <c r="Q4055" t="s">
        <v>280</v>
      </c>
      <c r="R4055" t="s">
        <v>280</v>
      </c>
      <c r="S4055" t="s">
        <v>280</v>
      </c>
      <c r="T4055" t="s">
        <v>280</v>
      </c>
    </row>
    <row r="4056" spans="2:20">
      <c r="B4056" t="s">
        <v>280</v>
      </c>
      <c r="C4056" t="s">
        <v>280</v>
      </c>
      <c r="D4056" t="s">
        <v>280</v>
      </c>
      <c r="E4056" t="s">
        <v>280</v>
      </c>
      <c r="F4056" t="s">
        <v>280</v>
      </c>
      <c r="G4056" t="s">
        <v>280</v>
      </c>
      <c r="H4056" t="s">
        <v>280</v>
      </c>
      <c r="I4056" t="s">
        <v>280</v>
      </c>
      <c r="J4056" t="s">
        <v>280</v>
      </c>
      <c r="K4056" t="s">
        <v>280</v>
      </c>
      <c r="L4056" t="s">
        <v>280</v>
      </c>
      <c r="M4056" t="s">
        <v>280</v>
      </c>
      <c r="N4056" t="s">
        <v>280</v>
      </c>
      <c r="O4056" s="182" t="s">
        <v>280</v>
      </c>
      <c r="P4056" s="182" t="s">
        <v>280</v>
      </c>
      <c r="Q4056" t="s">
        <v>280</v>
      </c>
      <c r="R4056" t="s">
        <v>280</v>
      </c>
      <c r="S4056" t="s">
        <v>280</v>
      </c>
      <c r="T4056" t="s">
        <v>280</v>
      </c>
    </row>
    <row r="4057" spans="2:20">
      <c r="B4057" t="s">
        <v>280</v>
      </c>
      <c r="C4057" t="s">
        <v>280</v>
      </c>
      <c r="D4057" t="s">
        <v>280</v>
      </c>
      <c r="E4057" t="s">
        <v>280</v>
      </c>
      <c r="F4057" t="s">
        <v>280</v>
      </c>
      <c r="G4057" t="s">
        <v>280</v>
      </c>
      <c r="H4057" t="s">
        <v>280</v>
      </c>
      <c r="I4057" t="s">
        <v>280</v>
      </c>
      <c r="J4057" t="s">
        <v>280</v>
      </c>
      <c r="K4057" t="s">
        <v>280</v>
      </c>
      <c r="L4057" t="s">
        <v>280</v>
      </c>
      <c r="M4057" t="s">
        <v>280</v>
      </c>
      <c r="N4057" t="s">
        <v>280</v>
      </c>
      <c r="O4057" s="182" t="s">
        <v>280</v>
      </c>
      <c r="P4057" s="182" t="s">
        <v>280</v>
      </c>
      <c r="Q4057" t="s">
        <v>280</v>
      </c>
      <c r="R4057" t="s">
        <v>280</v>
      </c>
      <c r="S4057" t="s">
        <v>280</v>
      </c>
      <c r="T4057" t="s">
        <v>280</v>
      </c>
    </row>
    <row r="4058" spans="2:20">
      <c r="B4058" t="s">
        <v>280</v>
      </c>
      <c r="C4058" t="s">
        <v>280</v>
      </c>
      <c r="D4058" t="s">
        <v>280</v>
      </c>
      <c r="E4058" t="s">
        <v>280</v>
      </c>
      <c r="F4058" t="s">
        <v>280</v>
      </c>
      <c r="G4058" t="s">
        <v>280</v>
      </c>
      <c r="H4058" t="s">
        <v>280</v>
      </c>
      <c r="I4058" t="s">
        <v>280</v>
      </c>
      <c r="J4058" t="s">
        <v>280</v>
      </c>
      <c r="K4058" t="s">
        <v>280</v>
      </c>
      <c r="L4058" t="s">
        <v>280</v>
      </c>
      <c r="M4058" t="s">
        <v>280</v>
      </c>
      <c r="N4058" t="s">
        <v>280</v>
      </c>
      <c r="O4058" s="182" t="s">
        <v>280</v>
      </c>
      <c r="P4058" s="182" t="s">
        <v>280</v>
      </c>
      <c r="Q4058" t="s">
        <v>280</v>
      </c>
      <c r="R4058" t="s">
        <v>280</v>
      </c>
      <c r="S4058" t="s">
        <v>280</v>
      </c>
      <c r="T4058" t="s">
        <v>280</v>
      </c>
    </row>
    <row r="4059" spans="2:20">
      <c r="B4059" t="s">
        <v>280</v>
      </c>
      <c r="C4059" t="s">
        <v>280</v>
      </c>
      <c r="D4059" t="s">
        <v>280</v>
      </c>
      <c r="E4059" t="s">
        <v>280</v>
      </c>
      <c r="F4059" t="s">
        <v>280</v>
      </c>
      <c r="G4059" t="s">
        <v>280</v>
      </c>
      <c r="H4059" t="s">
        <v>280</v>
      </c>
      <c r="I4059" t="s">
        <v>280</v>
      </c>
      <c r="J4059" t="s">
        <v>280</v>
      </c>
      <c r="K4059" t="s">
        <v>280</v>
      </c>
      <c r="L4059" t="s">
        <v>280</v>
      </c>
      <c r="M4059" t="s">
        <v>280</v>
      </c>
      <c r="N4059" t="s">
        <v>280</v>
      </c>
      <c r="O4059" s="182" t="s">
        <v>280</v>
      </c>
      <c r="P4059" s="182" t="s">
        <v>280</v>
      </c>
      <c r="Q4059" t="s">
        <v>280</v>
      </c>
      <c r="R4059" t="s">
        <v>280</v>
      </c>
      <c r="S4059" t="s">
        <v>280</v>
      </c>
      <c r="T4059" t="s">
        <v>280</v>
      </c>
    </row>
    <row r="4060" spans="2:20">
      <c r="B4060" t="s">
        <v>280</v>
      </c>
      <c r="C4060" t="s">
        <v>280</v>
      </c>
      <c r="D4060" t="s">
        <v>280</v>
      </c>
      <c r="E4060" t="s">
        <v>280</v>
      </c>
      <c r="F4060" t="s">
        <v>280</v>
      </c>
      <c r="G4060" t="s">
        <v>280</v>
      </c>
      <c r="H4060" t="s">
        <v>280</v>
      </c>
      <c r="I4060" t="s">
        <v>280</v>
      </c>
      <c r="J4060" t="s">
        <v>280</v>
      </c>
      <c r="K4060" t="s">
        <v>280</v>
      </c>
      <c r="L4060" t="s">
        <v>280</v>
      </c>
      <c r="M4060" t="s">
        <v>280</v>
      </c>
      <c r="N4060" t="s">
        <v>280</v>
      </c>
      <c r="O4060" s="182" t="s">
        <v>280</v>
      </c>
      <c r="P4060" s="182" t="s">
        <v>280</v>
      </c>
      <c r="Q4060" t="s">
        <v>280</v>
      </c>
      <c r="R4060" t="s">
        <v>280</v>
      </c>
      <c r="S4060" t="s">
        <v>280</v>
      </c>
      <c r="T4060" t="s">
        <v>280</v>
      </c>
    </row>
    <row r="4061" spans="2:20">
      <c r="B4061" t="s">
        <v>280</v>
      </c>
      <c r="C4061" t="s">
        <v>280</v>
      </c>
      <c r="D4061" t="s">
        <v>280</v>
      </c>
      <c r="E4061" t="s">
        <v>280</v>
      </c>
      <c r="F4061" t="s">
        <v>280</v>
      </c>
      <c r="G4061" t="s">
        <v>280</v>
      </c>
      <c r="H4061" t="s">
        <v>280</v>
      </c>
      <c r="I4061" t="s">
        <v>280</v>
      </c>
      <c r="J4061" t="s">
        <v>280</v>
      </c>
      <c r="K4061" t="s">
        <v>280</v>
      </c>
      <c r="L4061" t="s">
        <v>280</v>
      </c>
      <c r="M4061" t="s">
        <v>280</v>
      </c>
      <c r="N4061" t="s">
        <v>280</v>
      </c>
      <c r="O4061" s="182" t="s">
        <v>280</v>
      </c>
      <c r="P4061" s="182" t="s">
        <v>280</v>
      </c>
      <c r="Q4061" t="s">
        <v>280</v>
      </c>
      <c r="R4061" t="s">
        <v>280</v>
      </c>
      <c r="S4061" t="s">
        <v>280</v>
      </c>
      <c r="T4061" t="s">
        <v>280</v>
      </c>
    </row>
    <row r="4062" spans="2:20">
      <c r="B4062" t="s">
        <v>280</v>
      </c>
      <c r="C4062" t="s">
        <v>280</v>
      </c>
      <c r="D4062" t="s">
        <v>280</v>
      </c>
      <c r="E4062" t="s">
        <v>280</v>
      </c>
      <c r="F4062" t="s">
        <v>280</v>
      </c>
      <c r="G4062" t="s">
        <v>280</v>
      </c>
      <c r="H4062" t="s">
        <v>280</v>
      </c>
      <c r="I4062" t="s">
        <v>280</v>
      </c>
      <c r="J4062" t="s">
        <v>280</v>
      </c>
      <c r="K4062" t="s">
        <v>280</v>
      </c>
      <c r="L4062" t="s">
        <v>280</v>
      </c>
      <c r="M4062" t="s">
        <v>280</v>
      </c>
      <c r="N4062" t="s">
        <v>280</v>
      </c>
      <c r="O4062" s="182" t="s">
        <v>280</v>
      </c>
      <c r="P4062" s="182" t="s">
        <v>280</v>
      </c>
      <c r="Q4062" t="s">
        <v>280</v>
      </c>
      <c r="R4062" t="s">
        <v>280</v>
      </c>
      <c r="S4062" t="s">
        <v>280</v>
      </c>
      <c r="T4062" t="s">
        <v>280</v>
      </c>
    </row>
    <row r="4063" spans="2:20">
      <c r="B4063" t="s">
        <v>280</v>
      </c>
      <c r="C4063" t="s">
        <v>280</v>
      </c>
      <c r="D4063" t="s">
        <v>280</v>
      </c>
      <c r="E4063" t="s">
        <v>280</v>
      </c>
      <c r="F4063" t="s">
        <v>280</v>
      </c>
      <c r="G4063" t="s">
        <v>280</v>
      </c>
      <c r="H4063" t="s">
        <v>280</v>
      </c>
      <c r="I4063" t="s">
        <v>280</v>
      </c>
      <c r="J4063" t="s">
        <v>280</v>
      </c>
      <c r="K4063" t="s">
        <v>280</v>
      </c>
      <c r="L4063" t="s">
        <v>280</v>
      </c>
      <c r="M4063" t="s">
        <v>280</v>
      </c>
      <c r="N4063" t="s">
        <v>280</v>
      </c>
      <c r="O4063" s="182" t="s">
        <v>280</v>
      </c>
      <c r="P4063" s="182" t="s">
        <v>280</v>
      </c>
      <c r="Q4063" t="s">
        <v>280</v>
      </c>
      <c r="R4063" t="s">
        <v>280</v>
      </c>
      <c r="S4063" t="s">
        <v>280</v>
      </c>
      <c r="T4063" t="s">
        <v>280</v>
      </c>
    </row>
    <row r="4064" spans="2:20">
      <c r="B4064" t="s">
        <v>280</v>
      </c>
      <c r="C4064" t="s">
        <v>280</v>
      </c>
      <c r="D4064" t="s">
        <v>280</v>
      </c>
      <c r="E4064" t="s">
        <v>280</v>
      </c>
      <c r="F4064" t="s">
        <v>280</v>
      </c>
      <c r="G4064" t="s">
        <v>280</v>
      </c>
      <c r="H4064" t="s">
        <v>280</v>
      </c>
      <c r="I4064" t="s">
        <v>280</v>
      </c>
      <c r="J4064" t="s">
        <v>280</v>
      </c>
      <c r="K4064" t="s">
        <v>280</v>
      </c>
      <c r="L4064" t="s">
        <v>280</v>
      </c>
      <c r="M4064" t="s">
        <v>280</v>
      </c>
      <c r="N4064" t="s">
        <v>280</v>
      </c>
      <c r="O4064" s="182" t="s">
        <v>280</v>
      </c>
      <c r="P4064" s="182" t="s">
        <v>280</v>
      </c>
      <c r="Q4064" t="s">
        <v>280</v>
      </c>
      <c r="R4064" t="s">
        <v>280</v>
      </c>
      <c r="S4064" t="s">
        <v>280</v>
      </c>
      <c r="T4064" t="s">
        <v>280</v>
      </c>
    </row>
    <row r="4065" spans="2:20">
      <c r="B4065" t="s">
        <v>280</v>
      </c>
      <c r="C4065" t="s">
        <v>280</v>
      </c>
      <c r="D4065" t="s">
        <v>280</v>
      </c>
      <c r="E4065" t="s">
        <v>280</v>
      </c>
      <c r="F4065" t="s">
        <v>280</v>
      </c>
      <c r="G4065" t="s">
        <v>280</v>
      </c>
      <c r="H4065" t="s">
        <v>280</v>
      </c>
      <c r="I4065" t="s">
        <v>280</v>
      </c>
      <c r="J4065" t="s">
        <v>280</v>
      </c>
      <c r="K4065" t="s">
        <v>280</v>
      </c>
      <c r="L4065" t="s">
        <v>280</v>
      </c>
      <c r="M4065" t="s">
        <v>280</v>
      </c>
      <c r="N4065" t="s">
        <v>280</v>
      </c>
      <c r="O4065" s="182" t="s">
        <v>280</v>
      </c>
      <c r="P4065" s="182" t="s">
        <v>280</v>
      </c>
      <c r="Q4065" t="s">
        <v>280</v>
      </c>
      <c r="R4065" t="s">
        <v>280</v>
      </c>
      <c r="S4065" t="s">
        <v>280</v>
      </c>
      <c r="T4065" t="s">
        <v>280</v>
      </c>
    </row>
    <row r="4066" spans="2:20">
      <c r="B4066" t="s">
        <v>280</v>
      </c>
      <c r="C4066" t="s">
        <v>280</v>
      </c>
      <c r="D4066" t="s">
        <v>280</v>
      </c>
      <c r="E4066" t="s">
        <v>280</v>
      </c>
      <c r="F4066" t="s">
        <v>280</v>
      </c>
      <c r="G4066" t="s">
        <v>280</v>
      </c>
      <c r="H4066" t="s">
        <v>280</v>
      </c>
      <c r="I4066" t="s">
        <v>280</v>
      </c>
      <c r="J4066" t="s">
        <v>280</v>
      </c>
      <c r="K4066" t="s">
        <v>280</v>
      </c>
      <c r="L4066" t="s">
        <v>280</v>
      </c>
      <c r="M4066" t="s">
        <v>280</v>
      </c>
      <c r="N4066" t="s">
        <v>280</v>
      </c>
      <c r="O4066" s="182" t="s">
        <v>280</v>
      </c>
      <c r="P4066" s="182" t="s">
        <v>280</v>
      </c>
      <c r="Q4066" t="s">
        <v>280</v>
      </c>
      <c r="R4066" t="s">
        <v>280</v>
      </c>
      <c r="S4066" t="s">
        <v>280</v>
      </c>
      <c r="T4066" t="s">
        <v>280</v>
      </c>
    </row>
    <row r="4067" spans="2:20">
      <c r="B4067" t="s">
        <v>280</v>
      </c>
      <c r="C4067" t="s">
        <v>280</v>
      </c>
      <c r="D4067" t="s">
        <v>280</v>
      </c>
      <c r="E4067" t="s">
        <v>280</v>
      </c>
      <c r="F4067" t="s">
        <v>280</v>
      </c>
      <c r="G4067" t="s">
        <v>280</v>
      </c>
      <c r="H4067" t="s">
        <v>280</v>
      </c>
      <c r="I4067" t="s">
        <v>280</v>
      </c>
      <c r="J4067" t="s">
        <v>280</v>
      </c>
      <c r="K4067" t="s">
        <v>280</v>
      </c>
      <c r="L4067" t="s">
        <v>280</v>
      </c>
      <c r="M4067" t="s">
        <v>280</v>
      </c>
      <c r="N4067" t="s">
        <v>280</v>
      </c>
      <c r="O4067" s="182" t="s">
        <v>280</v>
      </c>
      <c r="P4067" s="182" t="s">
        <v>280</v>
      </c>
      <c r="Q4067" t="s">
        <v>280</v>
      </c>
      <c r="R4067" t="s">
        <v>280</v>
      </c>
      <c r="S4067" t="s">
        <v>280</v>
      </c>
      <c r="T4067" t="s">
        <v>280</v>
      </c>
    </row>
    <row r="4068" spans="2:20">
      <c r="B4068" t="s">
        <v>280</v>
      </c>
      <c r="C4068" t="s">
        <v>280</v>
      </c>
      <c r="D4068" t="s">
        <v>280</v>
      </c>
      <c r="E4068" t="s">
        <v>280</v>
      </c>
      <c r="F4068" t="s">
        <v>280</v>
      </c>
      <c r="G4068" t="s">
        <v>280</v>
      </c>
      <c r="H4068" t="s">
        <v>280</v>
      </c>
      <c r="I4068" t="s">
        <v>280</v>
      </c>
      <c r="J4068" t="s">
        <v>280</v>
      </c>
      <c r="K4068" t="s">
        <v>280</v>
      </c>
      <c r="L4068" t="s">
        <v>280</v>
      </c>
      <c r="M4068" t="s">
        <v>280</v>
      </c>
      <c r="N4068" t="s">
        <v>280</v>
      </c>
      <c r="O4068" s="182" t="s">
        <v>280</v>
      </c>
      <c r="P4068" s="182" t="s">
        <v>280</v>
      </c>
      <c r="Q4068" t="s">
        <v>280</v>
      </c>
      <c r="R4068" t="s">
        <v>280</v>
      </c>
      <c r="S4068" t="s">
        <v>280</v>
      </c>
      <c r="T4068" t="s">
        <v>280</v>
      </c>
    </row>
    <row r="4069" spans="2:20">
      <c r="B4069" t="s">
        <v>280</v>
      </c>
      <c r="C4069" t="s">
        <v>280</v>
      </c>
      <c r="D4069" t="s">
        <v>280</v>
      </c>
      <c r="E4069" t="s">
        <v>280</v>
      </c>
      <c r="F4069" t="s">
        <v>280</v>
      </c>
      <c r="G4069" t="s">
        <v>280</v>
      </c>
      <c r="H4069" t="s">
        <v>280</v>
      </c>
      <c r="I4069" t="s">
        <v>280</v>
      </c>
      <c r="J4069" t="s">
        <v>280</v>
      </c>
      <c r="K4069" t="s">
        <v>280</v>
      </c>
      <c r="L4069" t="s">
        <v>280</v>
      </c>
      <c r="M4069" t="s">
        <v>280</v>
      </c>
      <c r="N4069" t="s">
        <v>280</v>
      </c>
      <c r="O4069" s="182" t="s">
        <v>280</v>
      </c>
      <c r="P4069" s="182" t="s">
        <v>280</v>
      </c>
      <c r="Q4069" t="s">
        <v>280</v>
      </c>
      <c r="R4069" t="s">
        <v>280</v>
      </c>
      <c r="S4069" t="s">
        <v>280</v>
      </c>
      <c r="T4069" t="s">
        <v>280</v>
      </c>
    </row>
    <row r="4070" spans="2:20">
      <c r="B4070" t="s">
        <v>280</v>
      </c>
      <c r="C4070" t="s">
        <v>280</v>
      </c>
      <c r="D4070" t="s">
        <v>280</v>
      </c>
      <c r="E4070" t="s">
        <v>280</v>
      </c>
      <c r="F4070" t="s">
        <v>280</v>
      </c>
      <c r="G4070" t="s">
        <v>280</v>
      </c>
      <c r="H4070" t="s">
        <v>280</v>
      </c>
      <c r="I4070" t="s">
        <v>280</v>
      </c>
      <c r="J4070" t="s">
        <v>280</v>
      </c>
      <c r="K4070" t="s">
        <v>280</v>
      </c>
      <c r="L4070" t="s">
        <v>280</v>
      </c>
      <c r="M4070" t="s">
        <v>280</v>
      </c>
      <c r="N4070" t="s">
        <v>280</v>
      </c>
      <c r="O4070" s="182" t="s">
        <v>280</v>
      </c>
      <c r="P4070" s="182" t="s">
        <v>280</v>
      </c>
      <c r="Q4070" t="s">
        <v>280</v>
      </c>
      <c r="R4070" t="s">
        <v>280</v>
      </c>
      <c r="S4070" t="s">
        <v>280</v>
      </c>
      <c r="T4070" t="s">
        <v>280</v>
      </c>
    </row>
    <row r="4071" spans="2:20">
      <c r="B4071" t="s">
        <v>280</v>
      </c>
      <c r="C4071" t="s">
        <v>280</v>
      </c>
      <c r="D4071" t="s">
        <v>280</v>
      </c>
      <c r="E4071" t="s">
        <v>280</v>
      </c>
      <c r="F4071" t="s">
        <v>280</v>
      </c>
      <c r="G4071" t="s">
        <v>280</v>
      </c>
      <c r="H4071" t="s">
        <v>280</v>
      </c>
      <c r="I4071" t="s">
        <v>280</v>
      </c>
      <c r="J4071" t="s">
        <v>280</v>
      </c>
      <c r="K4071" t="s">
        <v>280</v>
      </c>
      <c r="L4071" t="s">
        <v>280</v>
      </c>
      <c r="M4071" t="s">
        <v>280</v>
      </c>
      <c r="N4071" t="s">
        <v>280</v>
      </c>
      <c r="O4071" s="182" t="s">
        <v>280</v>
      </c>
      <c r="P4071" s="182" t="s">
        <v>280</v>
      </c>
      <c r="Q4071" t="s">
        <v>280</v>
      </c>
      <c r="R4071" t="s">
        <v>280</v>
      </c>
      <c r="S4071" t="s">
        <v>280</v>
      </c>
      <c r="T4071" t="s">
        <v>280</v>
      </c>
    </row>
    <row r="4072" spans="2:20">
      <c r="B4072" t="s">
        <v>280</v>
      </c>
      <c r="C4072" t="s">
        <v>280</v>
      </c>
      <c r="D4072" t="s">
        <v>280</v>
      </c>
      <c r="E4072" t="s">
        <v>280</v>
      </c>
      <c r="F4072" t="s">
        <v>280</v>
      </c>
      <c r="G4072" t="s">
        <v>280</v>
      </c>
      <c r="H4072" t="s">
        <v>280</v>
      </c>
      <c r="I4072" t="s">
        <v>280</v>
      </c>
      <c r="J4072" t="s">
        <v>280</v>
      </c>
      <c r="K4072" t="s">
        <v>280</v>
      </c>
      <c r="L4072" t="s">
        <v>280</v>
      </c>
      <c r="M4072" t="s">
        <v>280</v>
      </c>
      <c r="N4072" t="s">
        <v>280</v>
      </c>
      <c r="O4072" s="182" t="s">
        <v>280</v>
      </c>
      <c r="P4072" s="182" t="s">
        <v>280</v>
      </c>
      <c r="Q4072" t="s">
        <v>280</v>
      </c>
      <c r="R4072" t="s">
        <v>280</v>
      </c>
      <c r="S4072" t="s">
        <v>280</v>
      </c>
      <c r="T4072" t="s">
        <v>280</v>
      </c>
    </row>
    <row r="4073" spans="2:20">
      <c r="B4073" t="s">
        <v>280</v>
      </c>
      <c r="C4073" t="s">
        <v>280</v>
      </c>
      <c r="D4073" t="s">
        <v>280</v>
      </c>
      <c r="E4073" t="s">
        <v>280</v>
      </c>
      <c r="F4073" t="s">
        <v>280</v>
      </c>
      <c r="G4073" t="s">
        <v>280</v>
      </c>
      <c r="H4073" t="s">
        <v>280</v>
      </c>
      <c r="I4073" t="s">
        <v>280</v>
      </c>
      <c r="J4073" t="s">
        <v>280</v>
      </c>
      <c r="K4073" t="s">
        <v>280</v>
      </c>
      <c r="L4073" t="s">
        <v>280</v>
      </c>
      <c r="M4073" t="s">
        <v>280</v>
      </c>
      <c r="N4073" t="s">
        <v>280</v>
      </c>
      <c r="O4073" s="182" t="s">
        <v>280</v>
      </c>
      <c r="P4073" s="182" t="s">
        <v>280</v>
      </c>
      <c r="Q4073" t="s">
        <v>280</v>
      </c>
      <c r="R4073" t="s">
        <v>280</v>
      </c>
      <c r="S4073" t="s">
        <v>280</v>
      </c>
      <c r="T4073" t="s">
        <v>280</v>
      </c>
    </row>
    <row r="4074" spans="2:20">
      <c r="B4074" t="s">
        <v>280</v>
      </c>
      <c r="C4074" t="s">
        <v>280</v>
      </c>
      <c r="D4074" t="s">
        <v>280</v>
      </c>
      <c r="E4074" t="s">
        <v>280</v>
      </c>
      <c r="F4074" t="s">
        <v>280</v>
      </c>
      <c r="G4074" t="s">
        <v>280</v>
      </c>
      <c r="H4074" t="s">
        <v>280</v>
      </c>
      <c r="I4074" t="s">
        <v>280</v>
      </c>
      <c r="J4074" t="s">
        <v>280</v>
      </c>
      <c r="K4074" t="s">
        <v>280</v>
      </c>
      <c r="L4074" t="s">
        <v>280</v>
      </c>
      <c r="M4074" t="s">
        <v>280</v>
      </c>
      <c r="N4074" t="s">
        <v>280</v>
      </c>
      <c r="O4074" s="182" t="s">
        <v>280</v>
      </c>
      <c r="P4074" s="182" t="s">
        <v>280</v>
      </c>
      <c r="Q4074" t="s">
        <v>280</v>
      </c>
      <c r="R4074" t="s">
        <v>280</v>
      </c>
      <c r="S4074" t="s">
        <v>280</v>
      </c>
      <c r="T4074" t="s">
        <v>280</v>
      </c>
    </row>
    <row r="4075" spans="2:20">
      <c r="B4075" t="s">
        <v>280</v>
      </c>
      <c r="C4075" t="s">
        <v>280</v>
      </c>
      <c r="D4075" t="s">
        <v>280</v>
      </c>
      <c r="E4075" t="s">
        <v>280</v>
      </c>
      <c r="F4075" t="s">
        <v>280</v>
      </c>
      <c r="G4075" t="s">
        <v>280</v>
      </c>
      <c r="H4075" t="s">
        <v>280</v>
      </c>
      <c r="I4075" t="s">
        <v>280</v>
      </c>
      <c r="J4075" t="s">
        <v>280</v>
      </c>
      <c r="K4075" t="s">
        <v>280</v>
      </c>
      <c r="L4075" t="s">
        <v>280</v>
      </c>
      <c r="M4075" t="s">
        <v>280</v>
      </c>
      <c r="N4075" t="s">
        <v>280</v>
      </c>
      <c r="O4075" s="182" t="s">
        <v>280</v>
      </c>
      <c r="P4075" s="182" t="s">
        <v>280</v>
      </c>
      <c r="Q4075" t="s">
        <v>280</v>
      </c>
      <c r="R4075" t="s">
        <v>280</v>
      </c>
      <c r="S4075" t="s">
        <v>280</v>
      </c>
      <c r="T4075" t="s">
        <v>280</v>
      </c>
    </row>
    <row r="4076" spans="2:20">
      <c r="B4076" t="s">
        <v>280</v>
      </c>
      <c r="C4076" t="s">
        <v>280</v>
      </c>
      <c r="D4076" t="s">
        <v>280</v>
      </c>
      <c r="E4076" t="s">
        <v>280</v>
      </c>
      <c r="F4076" t="s">
        <v>280</v>
      </c>
      <c r="G4076" t="s">
        <v>280</v>
      </c>
      <c r="H4076" t="s">
        <v>280</v>
      </c>
      <c r="I4076" t="s">
        <v>280</v>
      </c>
      <c r="J4076" t="s">
        <v>280</v>
      </c>
      <c r="K4076" t="s">
        <v>280</v>
      </c>
      <c r="L4076" t="s">
        <v>280</v>
      </c>
      <c r="M4076" t="s">
        <v>280</v>
      </c>
      <c r="N4076" t="s">
        <v>280</v>
      </c>
      <c r="O4076" s="182" t="s">
        <v>280</v>
      </c>
      <c r="P4076" s="182" t="s">
        <v>280</v>
      </c>
      <c r="Q4076" t="s">
        <v>280</v>
      </c>
      <c r="R4076" t="s">
        <v>280</v>
      </c>
      <c r="S4076" t="s">
        <v>280</v>
      </c>
      <c r="T4076" t="s">
        <v>280</v>
      </c>
    </row>
    <row r="4077" spans="2:20">
      <c r="B4077" t="s">
        <v>280</v>
      </c>
      <c r="C4077" t="s">
        <v>280</v>
      </c>
      <c r="D4077" t="s">
        <v>280</v>
      </c>
      <c r="E4077" t="s">
        <v>280</v>
      </c>
      <c r="F4077" t="s">
        <v>280</v>
      </c>
      <c r="G4077" t="s">
        <v>280</v>
      </c>
      <c r="H4077" t="s">
        <v>280</v>
      </c>
      <c r="I4077" t="s">
        <v>280</v>
      </c>
      <c r="J4077" t="s">
        <v>280</v>
      </c>
      <c r="K4077" t="s">
        <v>280</v>
      </c>
      <c r="L4077" t="s">
        <v>280</v>
      </c>
      <c r="M4077" t="s">
        <v>280</v>
      </c>
      <c r="N4077" t="s">
        <v>280</v>
      </c>
      <c r="O4077" s="182" t="s">
        <v>280</v>
      </c>
      <c r="P4077" s="182" t="s">
        <v>280</v>
      </c>
      <c r="Q4077" t="s">
        <v>280</v>
      </c>
      <c r="R4077" t="s">
        <v>280</v>
      </c>
      <c r="S4077" t="s">
        <v>280</v>
      </c>
      <c r="T4077" t="s">
        <v>280</v>
      </c>
    </row>
  </sheetData>
  <sheetProtection autoFilter="0"/>
  <autoFilter ref="A3:T4077"/>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W1790"/>
  <sheetViews>
    <sheetView showRowColHeaders="0" workbookViewId="0"/>
  </sheetViews>
  <sheetFormatPr defaultRowHeight="12.75"/>
  <cols>
    <col min="1" max="1" width="10.140625" style="73" customWidth="1"/>
    <col min="2" max="2" width="10.42578125" style="82" customWidth="1"/>
    <col min="3" max="3" width="49.7109375" style="73" customWidth="1"/>
    <col min="4" max="4" width="21.28515625" style="73" customWidth="1"/>
    <col min="5" max="5" width="16.28515625" style="73" customWidth="1"/>
    <col min="6" max="6" width="35.42578125" style="73" customWidth="1"/>
    <col min="7" max="8" width="20.7109375" style="73" customWidth="1"/>
    <col min="9" max="9" width="26.85546875" style="73" customWidth="1"/>
    <col min="10" max="10" width="12.85546875" style="73" customWidth="1"/>
    <col min="11" max="11" width="20.7109375" style="73" customWidth="1"/>
    <col min="12" max="12" width="18.5703125" style="73" customWidth="1"/>
    <col min="13" max="13" width="12.85546875" style="75" customWidth="1"/>
    <col min="14" max="14" width="31" style="83" customWidth="1"/>
    <col min="15" max="16" width="16.42578125" style="80" customWidth="1"/>
    <col min="17" max="20" width="11.42578125" style="78" customWidth="1"/>
    <col min="21" max="21" width="22.85546875" style="73" bestFit="1" customWidth="1"/>
    <col min="22" max="16384" width="9.140625" style="73"/>
  </cols>
  <sheetData>
    <row r="1" spans="1:257">
      <c r="A1" s="180" t="s">
        <v>265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80"/>
      <c r="HM1" s="180"/>
      <c r="HN1" s="180"/>
      <c r="HO1" s="180"/>
      <c r="HP1" s="180"/>
      <c r="HQ1" s="180"/>
      <c r="HR1" s="180"/>
      <c r="HS1" s="180"/>
      <c r="HT1" s="180"/>
      <c r="HU1" s="180"/>
      <c r="HV1" s="180"/>
      <c r="HW1" s="180"/>
      <c r="HX1" s="180"/>
      <c r="HY1" s="180"/>
      <c r="HZ1" s="180"/>
      <c r="IA1" s="180"/>
      <c r="IB1" s="180"/>
      <c r="IC1" s="180"/>
      <c r="ID1" s="180"/>
      <c r="IE1" s="180"/>
      <c r="IF1" s="180"/>
      <c r="IG1" s="180"/>
      <c r="IH1" s="180"/>
      <c r="II1" s="180"/>
      <c r="IJ1" s="180"/>
      <c r="IK1" s="180"/>
      <c r="IL1" s="180"/>
      <c r="IM1" s="180"/>
      <c r="IN1" s="180"/>
      <c r="IO1" s="180"/>
      <c r="IP1" s="180"/>
      <c r="IQ1" s="180"/>
      <c r="IR1" s="180"/>
      <c r="IS1" s="180"/>
      <c r="IT1" s="180"/>
      <c r="IU1" s="180"/>
      <c r="IV1" s="180"/>
      <c r="IW1" s="180"/>
    </row>
    <row r="2" spans="1:257">
      <c r="A2" s="181" t="str">
        <f>Contents!C22</f>
        <v>between 1 April 2015 and 31 August 2015</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c r="FF2" s="180"/>
      <c r="FG2" s="180"/>
      <c r="FH2" s="180"/>
      <c r="FI2" s="180"/>
      <c r="FJ2" s="180"/>
      <c r="FK2" s="180"/>
      <c r="FL2" s="180"/>
      <c r="FM2" s="180"/>
      <c r="FN2" s="180"/>
      <c r="FO2" s="180"/>
      <c r="FP2" s="180"/>
      <c r="FQ2" s="180"/>
      <c r="FR2" s="180"/>
      <c r="FS2" s="180"/>
      <c r="FT2" s="180"/>
      <c r="FU2" s="180"/>
      <c r="FV2" s="180"/>
      <c r="FW2" s="180"/>
      <c r="FX2" s="180"/>
      <c r="FY2" s="180"/>
      <c r="FZ2" s="180"/>
      <c r="GA2" s="180"/>
      <c r="GB2" s="180"/>
      <c r="GC2" s="180"/>
      <c r="GD2" s="180"/>
      <c r="GE2" s="180"/>
      <c r="GF2" s="180"/>
      <c r="GG2" s="180"/>
      <c r="GH2" s="180"/>
      <c r="GI2" s="180"/>
      <c r="GJ2" s="180"/>
      <c r="GK2" s="180"/>
      <c r="GL2" s="180"/>
      <c r="GM2" s="180"/>
      <c r="GN2" s="180"/>
      <c r="GO2" s="180"/>
      <c r="GP2" s="180"/>
      <c r="GQ2" s="180"/>
      <c r="GR2" s="180"/>
      <c r="GS2" s="180"/>
      <c r="GT2" s="180"/>
      <c r="GU2" s="180"/>
      <c r="GV2" s="180"/>
      <c r="GW2" s="180"/>
      <c r="GX2" s="180"/>
      <c r="GY2" s="180"/>
      <c r="GZ2" s="180"/>
      <c r="HA2" s="180"/>
      <c r="HB2" s="180"/>
      <c r="HC2" s="180"/>
      <c r="HD2" s="180"/>
      <c r="HE2" s="180"/>
      <c r="HF2" s="180"/>
      <c r="HG2" s="180"/>
      <c r="HH2" s="180"/>
      <c r="HI2" s="180"/>
      <c r="HJ2" s="180"/>
      <c r="HK2" s="180"/>
      <c r="HL2" s="180"/>
      <c r="HM2" s="180"/>
      <c r="HN2" s="180"/>
      <c r="HO2" s="180"/>
      <c r="HP2" s="180"/>
      <c r="HQ2" s="180"/>
      <c r="HR2" s="180"/>
      <c r="HS2" s="180"/>
      <c r="HT2" s="180"/>
      <c r="HU2" s="180"/>
      <c r="HV2" s="180"/>
      <c r="HW2" s="180"/>
      <c r="HX2" s="180"/>
      <c r="HY2" s="180"/>
      <c r="HZ2" s="180"/>
      <c r="IA2" s="180"/>
      <c r="IB2" s="180"/>
      <c r="IC2" s="180"/>
      <c r="ID2" s="180"/>
      <c r="IE2" s="180"/>
      <c r="IF2" s="180"/>
      <c r="IG2" s="180"/>
      <c r="IH2" s="180"/>
      <c r="II2" s="180"/>
      <c r="IJ2" s="180"/>
      <c r="IK2" s="180"/>
      <c r="IL2" s="180"/>
      <c r="IM2" s="180"/>
      <c r="IN2" s="180"/>
      <c r="IO2" s="180"/>
      <c r="IP2" s="180"/>
      <c r="IQ2" s="180"/>
      <c r="IR2" s="180"/>
      <c r="IS2" s="180"/>
      <c r="IT2" s="180"/>
      <c r="IU2" s="180"/>
      <c r="IV2" s="180"/>
      <c r="IW2" s="180"/>
    </row>
    <row r="3" spans="1:257" s="200" customFormat="1" ht="126" customHeight="1">
      <c r="A3" s="195" t="s">
        <v>181</v>
      </c>
      <c r="B3" s="196" t="s">
        <v>196</v>
      </c>
      <c r="C3" s="195" t="s">
        <v>193</v>
      </c>
      <c r="D3" s="195" t="s">
        <v>194</v>
      </c>
      <c r="E3" s="195" t="s">
        <v>195</v>
      </c>
      <c r="F3" s="195" t="s">
        <v>182</v>
      </c>
      <c r="G3" s="195" t="s">
        <v>183</v>
      </c>
      <c r="H3" s="195" t="s">
        <v>184</v>
      </c>
      <c r="I3" s="195" t="s">
        <v>185</v>
      </c>
      <c r="J3" s="195" t="s">
        <v>186</v>
      </c>
      <c r="K3" s="195" t="s">
        <v>170</v>
      </c>
      <c r="L3" s="196" t="s">
        <v>192</v>
      </c>
      <c r="M3" s="196" t="s">
        <v>191</v>
      </c>
      <c r="N3" s="199" t="s">
        <v>187</v>
      </c>
      <c r="O3" s="183" t="s">
        <v>197</v>
      </c>
      <c r="P3" s="183" t="s">
        <v>212</v>
      </c>
      <c r="Q3" s="267" t="s">
        <v>157</v>
      </c>
      <c r="R3" s="69" t="s">
        <v>188</v>
      </c>
      <c r="S3" s="68" t="s">
        <v>189</v>
      </c>
      <c r="T3" s="69" t="s">
        <v>190</v>
      </c>
      <c r="U3" s="198" t="s">
        <v>198</v>
      </c>
    </row>
    <row r="4" spans="1:257">
      <c r="A4" s="285" t="str">
        <f>IF(B4&lt;&gt; "", HYPERLINK(CONCATENATE("http://www.ofsted.gov.uk/oxedu_providers/full/(urn)/",B4),"Report"),"")</f>
        <v>Report</v>
      </c>
      <c r="B4">
        <v>20047</v>
      </c>
      <c r="C4" t="s">
        <v>423</v>
      </c>
      <c r="D4" t="s">
        <v>162</v>
      </c>
      <c r="E4" t="s">
        <v>283</v>
      </c>
      <c r="F4" t="s">
        <v>424</v>
      </c>
      <c r="G4" t="s">
        <v>425</v>
      </c>
      <c r="H4"/>
      <c r="I4" t="s">
        <v>9594</v>
      </c>
      <c r="J4" t="s">
        <v>426</v>
      </c>
      <c r="K4" t="s">
        <v>9</v>
      </c>
      <c r="L4" t="s">
        <v>358</v>
      </c>
      <c r="M4">
        <v>464696</v>
      </c>
      <c r="N4" t="s">
        <v>162</v>
      </c>
      <c r="O4" s="182">
        <v>42165</v>
      </c>
      <c r="P4" s="182">
        <v>42186.135697766207</v>
      </c>
      <c r="Q4" s="260">
        <v>3</v>
      </c>
      <c r="R4" s="260">
        <v>3</v>
      </c>
      <c r="S4" s="260">
        <v>3</v>
      </c>
      <c r="T4" s="260">
        <v>3</v>
      </c>
    </row>
    <row r="5" spans="1:257">
      <c r="A5" s="285" t="str">
        <f t="shared" ref="A5:A68" si="0">IF(B5&lt;&gt; "", HYPERLINK(CONCATENATE("http://www.ofsted.gov.uk/oxedu_providers/full/(urn)/",B5),"Report"),"")</f>
        <v>Report</v>
      </c>
      <c r="B5">
        <v>20084</v>
      </c>
      <c r="C5" t="s">
        <v>505</v>
      </c>
      <c r="D5" t="s">
        <v>162</v>
      </c>
      <c r="E5" t="s">
        <v>283</v>
      </c>
      <c r="F5" t="s">
        <v>506</v>
      </c>
      <c r="G5"/>
      <c r="H5" t="s">
        <v>428</v>
      </c>
      <c r="I5" t="s">
        <v>9595</v>
      </c>
      <c r="J5" t="s">
        <v>508</v>
      </c>
      <c r="K5" t="s">
        <v>16</v>
      </c>
      <c r="L5" t="s">
        <v>176</v>
      </c>
      <c r="M5">
        <v>455079</v>
      </c>
      <c r="N5" t="s">
        <v>509</v>
      </c>
      <c r="O5" s="182">
        <v>42201</v>
      </c>
      <c r="P5" s="182">
        <v>42220.135453819443</v>
      </c>
      <c r="Q5" s="260">
        <v>3</v>
      </c>
      <c r="R5" s="260">
        <v>3</v>
      </c>
      <c r="S5" s="260">
        <v>3</v>
      </c>
      <c r="T5" s="260">
        <v>3</v>
      </c>
    </row>
    <row r="6" spans="1:257">
      <c r="A6" s="285" t="str">
        <f t="shared" si="0"/>
        <v>Report</v>
      </c>
      <c r="B6">
        <v>20114</v>
      </c>
      <c r="C6" t="s">
        <v>594</v>
      </c>
      <c r="D6" t="s">
        <v>162</v>
      </c>
      <c r="E6" t="s">
        <v>283</v>
      </c>
      <c r="F6" t="s">
        <v>595</v>
      </c>
      <c r="G6" t="s">
        <v>596</v>
      </c>
      <c r="H6"/>
      <c r="I6" t="s">
        <v>173</v>
      </c>
      <c r="J6" t="s">
        <v>597</v>
      </c>
      <c r="K6" t="s">
        <v>74</v>
      </c>
      <c r="L6" t="s">
        <v>173</v>
      </c>
      <c r="M6">
        <v>453973</v>
      </c>
      <c r="N6" t="s">
        <v>509</v>
      </c>
      <c r="O6" s="182">
        <v>42180</v>
      </c>
      <c r="P6" s="182">
        <v>42202.135536574075</v>
      </c>
      <c r="Q6" s="260">
        <v>3</v>
      </c>
      <c r="R6" s="260">
        <v>3</v>
      </c>
      <c r="S6" s="260">
        <v>3</v>
      </c>
      <c r="T6" s="260">
        <v>3</v>
      </c>
    </row>
    <row r="7" spans="1:257">
      <c r="A7" s="285" t="str">
        <f t="shared" si="0"/>
        <v>Report</v>
      </c>
      <c r="B7">
        <v>20152</v>
      </c>
      <c r="C7" t="s">
        <v>674</v>
      </c>
      <c r="D7" t="s">
        <v>162</v>
      </c>
      <c r="E7" t="s">
        <v>283</v>
      </c>
      <c r="F7" t="s">
        <v>675</v>
      </c>
      <c r="G7" t="s">
        <v>676</v>
      </c>
      <c r="H7"/>
      <c r="I7" t="s">
        <v>9596</v>
      </c>
      <c r="J7" t="s">
        <v>677</v>
      </c>
      <c r="K7" t="s">
        <v>16</v>
      </c>
      <c r="L7" t="s">
        <v>176</v>
      </c>
      <c r="M7">
        <v>455014</v>
      </c>
      <c r="N7" t="s">
        <v>678</v>
      </c>
      <c r="O7" s="182">
        <v>42124</v>
      </c>
      <c r="P7" s="182">
        <v>42144.135525428239</v>
      </c>
      <c r="Q7" s="260">
        <v>3</v>
      </c>
      <c r="R7" s="260">
        <v>3</v>
      </c>
      <c r="S7" s="260">
        <v>3</v>
      </c>
      <c r="T7" s="260">
        <v>3</v>
      </c>
    </row>
    <row r="8" spans="1:257">
      <c r="A8" s="285" t="str">
        <f t="shared" si="0"/>
        <v>Report</v>
      </c>
      <c r="B8">
        <v>20191</v>
      </c>
      <c r="C8" t="s">
        <v>805</v>
      </c>
      <c r="D8" t="s">
        <v>162</v>
      </c>
      <c r="E8" t="s">
        <v>283</v>
      </c>
      <c r="F8" t="s">
        <v>806</v>
      </c>
      <c r="G8" t="s">
        <v>807</v>
      </c>
      <c r="H8"/>
      <c r="I8" t="s">
        <v>9597</v>
      </c>
      <c r="J8" t="s">
        <v>809</v>
      </c>
      <c r="K8" t="s">
        <v>140</v>
      </c>
      <c r="L8" t="s">
        <v>173</v>
      </c>
      <c r="M8">
        <v>455093</v>
      </c>
      <c r="N8" t="s">
        <v>509</v>
      </c>
      <c r="O8" s="182">
        <v>42166</v>
      </c>
      <c r="P8" s="182">
        <v>42187.135560532406</v>
      </c>
      <c r="Q8" s="260">
        <v>3</v>
      </c>
      <c r="R8" s="260">
        <v>3</v>
      </c>
      <c r="S8" s="260">
        <v>3</v>
      </c>
      <c r="T8" s="260">
        <v>3</v>
      </c>
    </row>
    <row r="9" spans="1:257">
      <c r="A9" s="285" t="str">
        <f t="shared" si="0"/>
        <v>Report</v>
      </c>
      <c r="B9">
        <v>20223</v>
      </c>
      <c r="C9" t="s">
        <v>870</v>
      </c>
      <c r="D9" t="s">
        <v>162</v>
      </c>
      <c r="E9" t="s">
        <v>283</v>
      </c>
      <c r="F9" t="s">
        <v>871</v>
      </c>
      <c r="G9"/>
      <c r="H9"/>
      <c r="I9" t="s">
        <v>9598</v>
      </c>
      <c r="J9" t="s">
        <v>873</v>
      </c>
      <c r="K9" t="s">
        <v>23</v>
      </c>
      <c r="L9" t="s">
        <v>175</v>
      </c>
      <c r="M9">
        <v>464707</v>
      </c>
      <c r="N9" t="s">
        <v>162</v>
      </c>
      <c r="O9" s="182">
        <v>42186</v>
      </c>
      <c r="P9" s="182">
        <v>42205.135572222222</v>
      </c>
      <c r="Q9" s="260">
        <v>2</v>
      </c>
      <c r="R9" s="260">
        <v>2</v>
      </c>
      <c r="S9" s="260">
        <v>2</v>
      </c>
      <c r="T9" s="260">
        <v>2</v>
      </c>
    </row>
    <row r="10" spans="1:257">
      <c r="A10" s="285" t="str">
        <f t="shared" si="0"/>
        <v>Report</v>
      </c>
      <c r="B10">
        <v>20226</v>
      </c>
      <c r="C10" t="s">
        <v>883</v>
      </c>
      <c r="D10" t="s">
        <v>162</v>
      </c>
      <c r="E10" t="s">
        <v>283</v>
      </c>
      <c r="F10" t="s">
        <v>883</v>
      </c>
      <c r="G10" t="s">
        <v>884</v>
      </c>
      <c r="H10" t="s">
        <v>885</v>
      </c>
      <c r="I10" t="s">
        <v>9599</v>
      </c>
      <c r="J10" t="s">
        <v>887</v>
      </c>
      <c r="K10" t="s">
        <v>16</v>
      </c>
      <c r="L10" t="s">
        <v>176</v>
      </c>
      <c r="M10">
        <v>455080</v>
      </c>
      <c r="N10" t="s">
        <v>509</v>
      </c>
      <c r="O10" s="182">
        <v>42201</v>
      </c>
      <c r="P10" s="182">
        <v>42220.135459953701</v>
      </c>
      <c r="Q10" s="260">
        <v>3</v>
      </c>
      <c r="R10" s="260">
        <v>3</v>
      </c>
      <c r="S10" s="260">
        <v>3</v>
      </c>
      <c r="T10" s="260">
        <v>3</v>
      </c>
    </row>
    <row r="11" spans="1:257">
      <c r="A11" s="285" t="str">
        <f t="shared" si="0"/>
        <v>Report</v>
      </c>
      <c r="B11">
        <v>20249</v>
      </c>
      <c r="C11" t="s">
        <v>941</v>
      </c>
      <c r="D11" t="s">
        <v>162</v>
      </c>
      <c r="E11" t="s">
        <v>283</v>
      </c>
      <c r="F11" t="s">
        <v>942</v>
      </c>
      <c r="G11" t="s">
        <v>657</v>
      </c>
      <c r="H11"/>
      <c r="I11" t="s">
        <v>9600</v>
      </c>
      <c r="J11" t="s">
        <v>944</v>
      </c>
      <c r="K11" t="s">
        <v>90</v>
      </c>
      <c r="L11" t="s">
        <v>358</v>
      </c>
      <c r="M11">
        <v>455037</v>
      </c>
      <c r="N11" t="s">
        <v>162</v>
      </c>
      <c r="O11" s="182">
        <v>42180</v>
      </c>
      <c r="P11" s="182">
        <v>42201.135570833336</v>
      </c>
      <c r="Q11" s="260">
        <v>1</v>
      </c>
      <c r="R11" s="260">
        <v>1</v>
      </c>
      <c r="S11" s="260">
        <v>1</v>
      </c>
      <c r="T11" s="260">
        <v>1</v>
      </c>
    </row>
    <row r="12" spans="1:257">
      <c r="A12" s="285" t="str">
        <f t="shared" si="0"/>
        <v>Report</v>
      </c>
      <c r="B12">
        <v>20329</v>
      </c>
      <c r="C12" t="s">
        <v>1155</v>
      </c>
      <c r="D12" t="s">
        <v>162</v>
      </c>
      <c r="E12" t="s">
        <v>283</v>
      </c>
      <c r="F12" t="s">
        <v>1156</v>
      </c>
      <c r="G12" t="s">
        <v>1157</v>
      </c>
      <c r="H12"/>
      <c r="I12" t="s">
        <v>173</v>
      </c>
      <c r="J12" t="s">
        <v>1158</v>
      </c>
      <c r="K12" t="s">
        <v>74</v>
      </c>
      <c r="L12" t="s">
        <v>173</v>
      </c>
      <c r="M12">
        <v>453975</v>
      </c>
      <c r="N12" t="s">
        <v>509</v>
      </c>
      <c r="O12" s="182">
        <v>42180</v>
      </c>
      <c r="P12" s="182">
        <v>42202.13554664352</v>
      </c>
      <c r="Q12" s="260">
        <v>3</v>
      </c>
      <c r="R12" s="260">
        <v>3</v>
      </c>
      <c r="S12" s="260">
        <v>3</v>
      </c>
      <c r="T12" s="260">
        <v>3</v>
      </c>
    </row>
    <row r="13" spans="1:257">
      <c r="A13" s="285" t="str">
        <f t="shared" si="0"/>
        <v>Report</v>
      </c>
      <c r="B13">
        <v>20426</v>
      </c>
      <c r="C13" t="s">
        <v>1366</v>
      </c>
      <c r="D13" t="s">
        <v>162</v>
      </c>
      <c r="E13" t="s">
        <v>283</v>
      </c>
      <c r="F13" t="s">
        <v>1367</v>
      </c>
      <c r="G13" t="s">
        <v>1368</v>
      </c>
      <c r="H13"/>
      <c r="I13" t="s">
        <v>9601</v>
      </c>
      <c r="J13" t="s">
        <v>1370</v>
      </c>
      <c r="K13" t="s">
        <v>125</v>
      </c>
      <c r="L13" t="s">
        <v>178</v>
      </c>
      <c r="M13">
        <v>455103</v>
      </c>
      <c r="N13" t="s">
        <v>509</v>
      </c>
      <c r="O13" s="182">
        <v>42111</v>
      </c>
      <c r="P13" s="182">
        <v>42129.135554131943</v>
      </c>
      <c r="Q13" s="260">
        <v>2</v>
      </c>
      <c r="R13" s="260">
        <v>2</v>
      </c>
      <c r="S13" s="260">
        <v>2</v>
      </c>
      <c r="T13" s="260">
        <v>2</v>
      </c>
    </row>
    <row r="14" spans="1:257">
      <c r="A14" s="285" t="str">
        <f t="shared" si="0"/>
        <v>Report</v>
      </c>
      <c r="B14">
        <v>20455</v>
      </c>
      <c r="C14" t="s">
        <v>1447</v>
      </c>
      <c r="D14" t="s">
        <v>162</v>
      </c>
      <c r="E14" t="s">
        <v>283</v>
      </c>
      <c r="F14" t="s">
        <v>1448</v>
      </c>
      <c r="G14" t="s">
        <v>1449</v>
      </c>
      <c r="H14" t="s">
        <v>1450</v>
      </c>
      <c r="I14" t="s">
        <v>117</v>
      </c>
      <c r="J14" t="s">
        <v>1452</v>
      </c>
      <c r="K14" t="s">
        <v>117</v>
      </c>
      <c r="L14" t="s">
        <v>173</v>
      </c>
      <c r="M14">
        <v>455059</v>
      </c>
      <c r="N14" t="s">
        <v>162</v>
      </c>
      <c r="O14" s="182">
        <v>42124</v>
      </c>
      <c r="P14" s="182">
        <v>42151.135458101853</v>
      </c>
      <c r="Q14" s="260">
        <v>2</v>
      </c>
      <c r="R14" s="260">
        <v>2</v>
      </c>
      <c r="S14" s="260">
        <v>2</v>
      </c>
      <c r="T14" s="260">
        <v>2</v>
      </c>
    </row>
    <row r="15" spans="1:257">
      <c r="A15" s="285" t="str">
        <f t="shared" si="0"/>
        <v>Report</v>
      </c>
      <c r="B15">
        <v>20485</v>
      </c>
      <c r="C15" t="s">
        <v>1540</v>
      </c>
      <c r="D15" t="s">
        <v>162</v>
      </c>
      <c r="E15" t="s">
        <v>283</v>
      </c>
      <c r="F15" t="s">
        <v>1541</v>
      </c>
      <c r="G15" t="s">
        <v>1542</v>
      </c>
      <c r="H15"/>
      <c r="I15" t="s">
        <v>9602</v>
      </c>
      <c r="J15" t="s">
        <v>1544</v>
      </c>
      <c r="K15" t="s">
        <v>16</v>
      </c>
      <c r="L15" t="s">
        <v>176</v>
      </c>
      <c r="M15">
        <v>464560</v>
      </c>
      <c r="N15" t="s">
        <v>162</v>
      </c>
      <c r="O15" s="182">
        <v>42193</v>
      </c>
      <c r="P15" s="182">
        <v>42208.135565277778</v>
      </c>
      <c r="Q15" s="260">
        <v>3</v>
      </c>
      <c r="R15" s="260">
        <v>3</v>
      </c>
      <c r="S15" s="260">
        <v>3</v>
      </c>
      <c r="T15" s="260">
        <v>3</v>
      </c>
    </row>
    <row r="16" spans="1:257">
      <c r="A16" s="285" t="str">
        <f t="shared" si="0"/>
        <v>Report</v>
      </c>
      <c r="B16">
        <v>20563</v>
      </c>
      <c r="C16" t="s">
        <v>1739</v>
      </c>
      <c r="D16" t="s">
        <v>162</v>
      </c>
      <c r="E16" t="s">
        <v>283</v>
      </c>
      <c r="F16" t="s">
        <v>1740</v>
      </c>
      <c r="G16" t="s">
        <v>1741</v>
      </c>
      <c r="H16"/>
      <c r="I16" t="s">
        <v>9603</v>
      </c>
      <c r="J16" t="s">
        <v>1743</v>
      </c>
      <c r="K16" t="s">
        <v>86</v>
      </c>
      <c r="L16" t="s">
        <v>172</v>
      </c>
      <c r="M16">
        <v>455044</v>
      </c>
      <c r="N16" t="s">
        <v>162</v>
      </c>
      <c r="O16" s="182">
        <v>42110</v>
      </c>
      <c r="P16" s="182">
        <v>42132.135536192131</v>
      </c>
      <c r="Q16" s="260">
        <v>3</v>
      </c>
      <c r="R16" s="260">
        <v>3</v>
      </c>
      <c r="S16" s="260">
        <v>3</v>
      </c>
      <c r="T16" s="260">
        <v>3</v>
      </c>
    </row>
    <row r="17" spans="1:20">
      <c r="A17" s="285" t="str">
        <f t="shared" si="0"/>
        <v>Report</v>
      </c>
      <c r="B17">
        <v>20575</v>
      </c>
      <c r="C17" t="s">
        <v>1765</v>
      </c>
      <c r="D17" t="s">
        <v>162</v>
      </c>
      <c r="E17" t="s">
        <v>283</v>
      </c>
      <c r="F17" t="s">
        <v>1766</v>
      </c>
      <c r="G17"/>
      <c r="H17"/>
      <c r="I17" t="s">
        <v>111</v>
      </c>
      <c r="J17" t="s">
        <v>1767</v>
      </c>
      <c r="K17" t="s">
        <v>111</v>
      </c>
      <c r="L17" t="s">
        <v>173</v>
      </c>
      <c r="M17">
        <v>455039</v>
      </c>
      <c r="N17" t="s">
        <v>162</v>
      </c>
      <c r="O17" s="182">
        <v>42116</v>
      </c>
      <c r="P17" s="182">
        <v>42132.13553136574</v>
      </c>
      <c r="Q17" s="260">
        <v>2</v>
      </c>
      <c r="R17" s="260">
        <v>2</v>
      </c>
      <c r="S17" s="260">
        <v>1</v>
      </c>
      <c r="T17" s="260">
        <v>2</v>
      </c>
    </row>
    <row r="18" spans="1:20">
      <c r="A18" s="285" t="str">
        <f t="shared" si="0"/>
        <v>Report</v>
      </c>
      <c r="B18">
        <v>20579</v>
      </c>
      <c r="C18" t="s">
        <v>1781</v>
      </c>
      <c r="D18" t="s">
        <v>162</v>
      </c>
      <c r="E18" t="s">
        <v>283</v>
      </c>
      <c r="F18" t="s">
        <v>1782</v>
      </c>
      <c r="G18" t="s">
        <v>1783</v>
      </c>
      <c r="H18"/>
      <c r="I18" t="s">
        <v>9604</v>
      </c>
      <c r="J18" t="s">
        <v>1785</v>
      </c>
      <c r="K18" t="s">
        <v>9605</v>
      </c>
      <c r="L18" t="s">
        <v>173</v>
      </c>
      <c r="M18">
        <v>455015</v>
      </c>
      <c r="N18" t="s">
        <v>678</v>
      </c>
      <c r="O18" s="182">
        <v>42166</v>
      </c>
      <c r="P18" s="182">
        <v>42186.135508912033</v>
      </c>
      <c r="Q18" s="260">
        <v>3</v>
      </c>
      <c r="R18" s="260">
        <v>3</v>
      </c>
      <c r="S18" s="260">
        <v>3</v>
      </c>
      <c r="T18" s="260">
        <v>3</v>
      </c>
    </row>
    <row r="19" spans="1:20">
      <c r="A19" s="285" t="str">
        <f t="shared" si="0"/>
        <v>Report</v>
      </c>
      <c r="B19">
        <v>20621</v>
      </c>
      <c r="C19" t="s">
        <v>1869</v>
      </c>
      <c r="D19" t="s">
        <v>162</v>
      </c>
      <c r="E19" t="s">
        <v>283</v>
      </c>
      <c r="F19" t="s">
        <v>1870</v>
      </c>
      <c r="G19"/>
      <c r="H19"/>
      <c r="I19" t="s">
        <v>39</v>
      </c>
      <c r="J19" t="s">
        <v>1871</v>
      </c>
      <c r="K19" t="s">
        <v>39</v>
      </c>
      <c r="L19" t="s">
        <v>358</v>
      </c>
      <c r="M19">
        <v>455073</v>
      </c>
      <c r="N19" t="s">
        <v>162</v>
      </c>
      <c r="O19" s="182">
        <v>42159</v>
      </c>
      <c r="P19" s="182">
        <v>42179.135486886575</v>
      </c>
      <c r="Q19" s="260">
        <v>3</v>
      </c>
      <c r="R19" s="260">
        <v>3</v>
      </c>
      <c r="S19" s="260">
        <v>3</v>
      </c>
      <c r="T19" s="260">
        <v>3</v>
      </c>
    </row>
    <row r="20" spans="1:20">
      <c r="A20" s="285" t="str">
        <f t="shared" si="0"/>
        <v>Report</v>
      </c>
      <c r="B20">
        <v>20639</v>
      </c>
      <c r="C20" t="s">
        <v>1901</v>
      </c>
      <c r="D20" t="s">
        <v>162</v>
      </c>
      <c r="E20" t="s">
        <v>283</v>
      </c>
      <c r="F20" t="s">
        <v>1902</v>
      </c>
      <c r="G20" t="s">
        <v>1903</v>
      </c>
      <c r="H20"/>
      <c r="I20" t="s">
        <v>9597</v>
      </c>
      <c r="J20" t="s">
        <v>1905</v>
      </c>
      <c r="K20" t="s">
        <v>140</v>
      </c>
      <c r="L20" t="s">
        <v>173</v>
      </c>
      <c r="M20">
        <v>453980</v>
      </c>
      <c r="N20" t="s">
        <v>509</v>
      </c>
      <c r="O20" s="182">
        <v>42166</v>
      </c>
      <c r="P20" s="182">
        <v>42187.135533298613</v>
      </c>
      <c r="Q20" s="260">
        <v>3</v>
      </c>
      <c r="R20" s="260">
        <v>3</v>
      </c>
      <c r="S20" s="260">
        <v>3</v>
      </c>
      <c r="T20" s="260">
        <v>3</v>
      </c>
    </row>
    <row r="21" spans="1:20">
      <c r="A21" s="285" t="str">
        <f t="shared" si="0"/>
        <v>Report</v>
      </c>
      <c r="B21">
        <v>20661</v>
      </c>
      <c r="C21" t="s">
        <v>1934</v>
      </c>
      <c r="D21" t="s">
        <v>162</v>
      </c>
      <c r="E21" t="s">
        <v>283</v>
      </c>
      <c r="F21" t="s">
        <v>1935</v>
      </c>
      <c r="G21"/>
      <c r="H21"/>
      <c r="I21" t="s">
        <v>173</v>
      </c>
      <c r="J21" t="s">
        <v>1936</v>
      </c>
      <c r="K21" t="s">
        <v>115</v>
      </c>
      <c r="L21" t="s">
        <v>173</v>
      </c>
      <c r="M21">
        <v>447566</v>
      </c>
      <c r="N21" t="s">
        <v>509</v>
      </c>
      <c r="O21" s="182">
        <v>42186</v>
      </c>
      <c r="P21" s="182">
        <v>42205.135447488428</v>
      </c>
      <c r="Q21" s="260">
        <v>3</v>
      </c>
      <c r="R21" s="260">
        <v>3</v>
      </c>
      <c r="S21" s="260">
        <v>3</v>
      </c>
      <c r="T21" s="260">
        <v>3</v>
      </c>
    </row>
    <row r="22" spans="1:20">
      <c r="A22" s="285" t="str">
        <f t="shared" si="0"/>
        <v>Report</v>
      </c>
      <c r="B22">
        <v>20674</v>
      </c>
      <c r="C22" t="s">
        <v>1969</v>
      </c>
      <c r="D22" t="s">
        <v>162</v>
      </c>
      <c r="E22" t="s">
        <v>283</v>
      </c>
      <c r="F22" t="s">
        <v>1970</v>
      </c>
      <c r="G22"/>
      <c r="H22"/>
      <c r="I22" t="s">
        <v>9606</v>
      </c>
      <c r="J22" t="s">
        <v>1971</v>
      </c>
      <c r="K22" t="s">
        <v>16</v>
      </c>
      <c r="L22" t="s">
        <v>176</v>
      </c>
      <c r="M22">
        <v>455032</v>
      </c>
      <c r="N22" t="s">
        <v>162</v>
      </c>
      <c r="O22" s="182">
        <v>42132</v>
      </c>
      <c r="P22" s="182">
        <v>42152.135460729165</v>
      </c>
      <c r="Q22" s="260">
        <v>3</v>
      </c>
      <c r="R22" s="260">
        <v>3</v>
      </c>
      <c r="S22" s="260">
        <v>3</v>
      </c>
      <c r="T22" s="260">
        <v>3</v>
      </c>
    </row>
    <row r="23" spans="1:20">
      <c r="A23" s="285" t="str">
        <f t="shared" si="0"/>
        <v>Report</v>
      </c>
      <c r="B23">
        <v>20721</v>
      </c>
      <c r="C23" t="s">
        <v>2067</v>
      </c>
      <c r="D23" t="s">
        <v>162</v>
      </c>
      <c r="E23" t="s">
        <v>283</v>
      </c>
      <c r="F23" t="s">
        <v>2068</v>
      </c>
      <c r="G23" t="s">
        <v>2069</v>
      </c>
      <c r="H23"/>
      <c r="I23" t="s">
        <v>173</v>
      </c>
      <c r="J23" t="s">
        <v>2070</v>
      </c>
      <c r="K23" t="s">
        <v>74</v>
      </c>
      <c r="L23" t="s">
        <v>173</v>
      </c>
      <c r="M23">
        <v>453974</v>
      </c>
      <c r="N23" t="s">
        <v>509</v>
      </c>
      <c r="O23" s="182">
        <v>42180</v>
      </c>
      <c r="P23" s="182">
        <v>42202.135541550924</v>
      </c>
      <c r="Q23" s="260">
        <v>3</v>
      </c>
      <c r="R23" s="260">
        <v>3</v>
      </c>
      <c r="S23" s="260">
        <v>3</v>
      </c>
      <c r="T23" s="260">
        <v>3</v>
      </c>
    </row>
    <row r="24" spans="1:20">
      <c r="A24" s="285" t="str">
        <f t="shared" si="0"/>
        <v>Report</v>
      </c>
      <c r="B24">
        <v>20782</v>
      </c>
      <c r="C24" t="s">
        <v>2196</v>
      </c>
      <c r="D24" t="s">
        <v>162</v>
      </c>
      <c r="E24" t="s">
        <v>283</v>
      </c>
      <c r="F24" t="s">
        <v>2197</v>
      </c>
      <c r="G24" t="s">
        <v>2198</v>
      </c>
      <c r="H24"/>
      <c r="I24" t="s">
        <v>9549</v>
      </c>
      <c r="J24" t="s">
        <v>2199</v>
      </c>
      <c r="K24" t="s">
        <v>86</v>
      </c>
      <c r="L24" t="s">
        <v>172</v>
      </c>
      <c r="M24">
        <v>455045</v>
      </c>
      <c r="N24" t="s">
        <v>162</v>
      </c>
      <c r="O24" s="182">
        <v>42138</v>
      </c>
      <c r="P24" s="182">
        <v>42158.135523726851</v>
      </c>
      <c r="Q24" s="260">
        <v>3</v>
      </c>
      <c r="R24" s="260">
        <v>3</v>
      </c>
      <c r="S24" s="260">
        <v>3</v>
      </c>
      <c r="T24" s="260">
        <v>3</v>
      </c>
    </row>
    <row r="25" spans="1:20">
      <c r="A25" s="285" t="str">
        <f t="shared" si="0"/>
        <v>Report</v>
      </c>
      <c r="B25">
        <v>20806</v>
      </c>
      <c r="C25" t="s">
        <v>2276</v>
      </c>
      <c r="D25" t="s">
        <v>162</v>
      </c>
      <c r="E25" t="s">
        <v>283</v>
      </c>
      <c r="F25" t="s">
        <v>2277</v>
      </c>
      <c r="G25"/>
      <c r="H25"/>
      <c r="I25" t="s">
        <v>173</v>
      </c>
      <c r="J25" t="s">
        <v>2278</v>
      </c>
      <c r="K25" t="s">
        <v>101</v>
      </c>
      <c r="L25" t="s">
        <v>173</v>
      </c>
      <c r="M25">
        <v>464901</v>
      </c>
      <c r="N25" t="s">
        <v>162</v>
      </c>
      <c r="O25" s="182">
        <v>42201</v>
      </c>
      <c r="P25" s="182">
        <v>42216.135503356483</v>
      </c>
      <c r="Q25" s="260">
        <v>3</v>
      </c>
      <c r="R25" s="260">
        <v>3</v>
      </c>
      <c r="S25" s="260">
        <v>3</v>
      </c>
      <c r="T25" s="260">
        <v>3</v>
      </c>
    </row>
    <row r="26" spans="1:20">
      <c r="A26" s="285" t="str">
        <f t="shared" si="0"/>
        <v>Report</v>
      </c>
      <c r="B26">
        <v>20876</v>
      </c>
      <c r="C26" t="s">
        <v>2444</v>
      </c>
      <c r="D26" t="s">
        <v>162</v>
      </c>
      <c r="E26" t="s">
        <v>283</v>
      </c>
      <c r="F26" t="s">
        <v>2445</v>
      </c>
      <c r="G26" t="s">
        <v>2446</v>
      </c>
      <c r="H26"/>
      <c r="I26" t="s">
        <v>8</v>
      </c>
      <c r="J26" t="s">
        <v>2447</v>
      </c>
      <c r="K26" t="s">
        <v>8</v>
      </c>
      <c r="L26" t="s">
        <v>358</v>
      </c>
      <c r="M26">
        <v>447571</v>
      </c>
      <c r="N26" t="s">
        <v>509</v>
      </c>
      <c r="O26" s="182">
        <v>42145</v>
      </c>
      <c r="P26" s="182">
        <v>42166.135455173608</v>
      </c>
      <c r="Q26" s="260">
        <v>2</v>
      </c>
      <c r="R26" s="260">
        <v>2</v>
      </c>
      <c r="S26" s="260">
        <v>1</v>
      </c>
      <c r="T26" s="260">
        <v>2</v>
      </c>
    </row>
    <row r="27" spans="1:20">
      <c r="A27" s="285" t="str">
        <f t="shared" si="0"/>
        <v>Report</v>
      </c>
      <c r="B27">
        <v>20884</v>
      </c>
      <c r="C27" t="s">
        <v>2473</v>
      </c>
      <c r="D27" t="s">
        <v>162</v>
      </c>
      <c r="E27" t="s">
        <v>283</v>
      </c>
      <c r="F27" t="s">
        <v>2474</v>
      </c>
      <c r="G27" t="s">
        <v>2475</v>
      </c>
      <c r="H27" t="s">
        <v>2476</v>
      </c>
      <c r="I27" t="s">
        <v>9607</v>
      </c>
      <c r="J27" t="s">
        <v>2478</v>
      </c>
      <c r="K27" t="s">
        <v>154</v>
      </c>
      <c r="L27" t="s">
        <v>176</v>
      </c>
      <c r="M27">
        <v>464561</v>
      </c>
      <c r="N27" t="s">
        <v>162</v>
      </c>
      <c r="O27" s="182">
        <v>42193</v>
      </c>
      <c r="P27" s="182">
        <v>42209.135534259258</v>
      </c>
      <c r="Q27" s="260">
        <v>2</v>
      </c>
      <c r="R27" s="260">
        <v>2</v>
      </c>
      <c r="S27" s="260">
        <v>2</v>
      </c>
      <c r="T27" s="260">
        <v>2</v>
      </c>
    </row>
    <row r="28" spans="1:20">
      <c r="A28" s="285" t="str">
        <f t="shared" si="0"/>
        <v>Report</v>
      </c>
      <c r="B28">
        <v>20919</v>
      </c>
      <c r="C28" t="s">
        <v>2563</v>
      </c>
      <c r="D28" t="s">
        <v>162</v>
      </c>
      <c r="E28" t="s">
        <v>283</v>
      </c>
      <c r="F28" t="s">
        <v>2564</v>
      </c>
      <c r="G28"/>
      <c r="H28"/>
      <c r="I28" t="s">
        <v>9608</v>
      </c>
      <c r="J28" t="s">
        <v>2566</v>
      </c>
      <c r="K28" t="s">
        <v>70</v>
      </c>
      <c r="L28" t="s">
        <v>175</v>
      </c>
      <c r="M28">
        <v>465490</v>
      </c>
      <c r="N28" t="s">
        <v>162</v>
      </c>
      <c r="O28" s="182">
        <v>42200</v>
      </c>
      <c r="P28" s="182">
        <v>42220.135484837963</v>
      </c>
      <c r="Q28" s="260">
        <v>2</v>
      </c>
      <c r="R28" s="260">
        <v>2</v>
      </c>
      <c r="S28" s="260">
        <v>2</v>
      </c>
      <c r="T28" s="260">
        <v>2</v>
      </c>
    </row>
    <row r="29" spans="1:20">
      <c r="A29" s="285" t="str">
        <f t="shared" si="0"/>
        <v>Report</v>
      </c>
      <c r="B29">
        <v>20941</v>
      </c>
      <c r="C29" t="s">
        <v>2627</v>
      </c>
      <c r="D29" t="s">
        <v>162</v>
      </c>
      <c r="E29" t="s">
        <v>283</v>
      </c>
      <c r="F29" t="s">
        <v>2628</v>
      </c>
      <c r="G29" t="s">
        <v>2629</v>
      </c>
      <c r="H29" t="s">
        <v>2630</v>
      </c>
      <c r="I29" t="s">
        <v>9609</v>
      </c>
      <c r="J29" t="s">
        <v>2632</v>
      </c>
      <c r="K29" t="s">
        <v>16</v>
      </c>
      <c r="L29" t="s">
        <v>176</v>
      </c>
      <c r="M29">
        <v>455081</v>
      </c>
      <c r="N29" t="s">
        <v>509</v>
      </c>
      <c r="O29" s="182">
        <v>42201</v>
      </c>
      <c r="P29" s="182">
        <v>42220.135465046296</v>
      </c>
      <c r="Q29" s="260">
        <v>3</v>
      </c>
      <c r="R29" s="260">
        <v>3</v>
      </c>
      <c r="S29" s="260">
        <v>3</v>
      </c>
      <c r="T29" s="260">
        <v>3</v>
      </c>
    </row>
    <row r="30" spans="1:20">
      <c r="A30" s="285" t="str">
        <f t="shared" si="0"/>
        <v>Report</v>
      </c>
      <c r="B30">
        <v>20975</v>
      </c>
      <c r="C30" t="s">
        <v>2726</v>
      </c>
      <c r="D30" t="s">
        <v>162</v>
      </c>
      <c r="E30" t="s">
        <v>283</v>
      </c>
      <c r="F30" t="s">
        <v>2727</v>
      </c>
      <c r="G30" t="s">
        <v>2728</v>
      </c>
      <c r="H30"/>
      <c r="I30" t="s">
        <v>9610</v>
      </c>
      <c r="J30" t="s">
        <v>2730</v>
      </c>
      <c r="K30" t="s">
        <v>63</v>
      </c>
      <c r="L30" t="s">
        <v>176</v>
      </c>
      <c r="M30">
        <v>455075</v>
      </c>
      <c r="N30" t="s">
        <v>162</v>
      </c>
      <c r="O30" s="182">
        <v>42153</v>
      </c>
      <c r="P30" s="182">
        <v>42171.135502696758</v>
      </c>
      <c r="Q30" s="260">
        <v>2</v>
      </c>
      <c r="R30" s="260">
        <v>2</v>
      </c>
      <c r="S30" s="260">
        <v>2</v>
      </c>
      <c r="T30" s="260">
        <v>2</v>
      </c>
    </row>
    <row r="31" spans="1:20">
      <c r="A31" s="285" t="str">
        <f t="shared" si="0"/>
        <v>Report</v>
      </c>
      <c r="B31">
        <v>20978</v>
      </c>
      <c r="C31" t="s">
        <v>2735</v>
      </c>
      <c r="D31" t="s">
        <v>162</v>
      </c>
      <c r="E31" t="s">
        <v>283</v>
      </c>
      <c r="F31" t="s">
        <v>2736</v>
      </c>
      <c r="G31"/>
      <c r="H31" t="s">
        <v>2737</v>
      </c>
      <c r="I31" t="s">
        <v>9611</v>
      </c>
      <c r="J31" t="s">
        <v>2738</v>
      </c>
      <c r="K31" t="s">
        <v>13</v>
      </c>
      <c r="L31" t="s">
        <v>172</v>
      </c>
      <c r="M31">
        <v>455033</v>
      </c>
      <c r="N31" t="s">
        <v>162</v>
      </c>
      <c r="O31" s="182">
        <v>42187</v>
      </c>
      <c r="P31" s="182">
        <v>42202.135556712965</v>
      </c>
      <c r="Q31" s="260">
        <v>2</v>
      </c>
      <c r="R31" s="260">
        <v>2</v>
      </c>
      <c r="S31" s="260">
        <v>2</v>
      </c>
      <c r="T31" s="260">
        <v>2</v>
      </c>
    </row>
    <row r="32" spans="1:20">
      <c r="A32" s="285" t="str">
        <f t="shared" si="0"/>
        <v>Report</v>
      </c>
      <c r="B32">
        <v>21038</v>
      </c>
      <c r="C32" t="s">
        <v>2848</v>
      </c>
      <c r="D32" t="s">
        <v>162</v>
      </c>
      <c r="E32" t="s">
        <v>283</v>
      </c>
      <c r="F32" t="s">
        <v>2849</v>
      </c>
      <c r="G32"/>
      <c r="H32"/>
      <c r="I32" t="s">
        <v>9612</v>
      </c>
      <c r="J32" t="s">
        <v>2851</v>
      </c>
      <c r="K32" t="s">
        <v>0</v>
      </c>
      <c r="L32" t="s">
        <v>178</v>
      </c>
      <c r="M32">
        <v>464220</v>
      </c>
      <c r="N32" t="s">
        <v>678</v>
      </c>
      <c r="O32" s="182">
        <v>42181</v>
      </c>
      <c r="P32" s="182">
        <v>42212.135492395835</v>
      </c>
      <c r="Q32" s="260">
        <v>3</v>
      </c>
      <c r="R32" s="260">
        <v>3</v>
      </c>
      <c r="S32" s="260">
        <v>3</v>
      </c>
      <c r="T32" s="260">
        <v>3</v>
      </c>
    </row>
    <row r="33" spans="1:20">
      <c r="A33" s="285" t="str">
        <f t="shared" si="0"/>
        <v>Report</v>
      </c>
      <c r="B33">
        <v>21046</v>
      </c>
      <c r="C33" t="s">
        <v>2881</v>
      </c>
      <c r="D33" t="s">
        <v>162</v>
      </c>
      <c r="E33" t="s">
        <v>283</v>
      </c>
      <c r="F33" t="s">
        <v>2882</v>
      </c>
      <c r="G33" t="s">
        <v>2883</v>
      </c>
      <c r="H33"/>
      <c r="I33" t="s">
        <v>173</v>
      </c>
      <c r="J33" t="s">
        <v>2884</v>
      </c>
      <c r="K33" t="s">
        <v>60</v>
      </c>
      <c r="L33" t="s">
        <v>173</v>
      </c>
      <c r="M33">
        <v>455107</v>
      </c>
      <c r="N33" t="s">
        <v>509</v>
      </c>
      <c r="O33" s="182">
        <v>42186</v>
      </c>
      <c r="P33" s="182">
        <v>42202.135561655094</v>
      </c>
      <c r="Q33" s="260">
        <v>3</v>
      </c>
      <c r="R33" s="260">
        <v>3</v>
      </c>
      <c r="S33" s="260">
        <v>2</v>
      </c>
      <c r="T33" s="260">
        <v>3</v>
      </c>
    </row>
    <row r="34" spans="1:20">
      <c r="A34" s="285" t="str">
        <f t="shared" si="0"/>
        <v>Report</v>
      </c>
      <c r="B34">
        <v>21106</v>
      </c>
      <c r="C34" t="s">
        <v>3042</v>
      </c>
      <c r="D34" t="s">
        <v>162</v>
      </c>
      <c r="E34" t="s">
        <v>283</v>
      </c>
      <c r="F34" t="s">
        <v>3043</v>
      </c>
      <c r="G34" t="s">
        <v>3044</v>
      </c>
      <c r="H34" t="s">
        <v>3045</v>
      </c>
      <c r="I34" t="s">
        <v>9554</v>
      </c>
      <c r="J34" t="s">
        <v>3047</v>
      </c>
      <c r="K34" t="s">
        <v>63</v>
      </c>
      <c r="L34" t="s">
        <v>176</v>
      </c>
      <c r="M34">
        <v>464562</v>
      </c>
      <c r="N34" t="s">
        <v>162</v>
      </c>
      <c r="O34" s="182">
        <v>42193</v>
      </c>
      <c r="P34" s="182">
        <v>42208.135570104168</v>
      </c>
      <c r="Q34" s="260">
        <v>2</v>
      </c>
      <c r="R34" s="260">
        <v>2</v>
      </c>
      <c r="S34" s="260">
        <v>2</v>
      </c>
      <c r="T34" s="260">
        <v>2</v>
      </c>
    </row>
    <row r="35" spans="1:20">
      <c r="A35" s="285" t="str">
        <f t="shared" si="0"/>
        <v>Report</v>
      </c>
      <c r="B35">
        <v>21133</v>
      </c>
      <c r="C35" t="s">
        <v>3103</v>
      </c>
      <c r="D35" t="s">
        <v>162</v>
      </c>
      <c r="E35" t="s">
        <v>283</v>
      </c>
      <c r="F35" t="s">
        <v>3104</v>
      </c>
      <c r="G35" t="s">
        <v>3105</v>
      </c>
      <c r="H35"/>
      <c r="I35" t="s">
        <v>9613</v>
      </c>
      <c r="J35" t="s">
        <v>3107</v>
      </c>
      <c r="K35" t="s">
        <v>98</v>
      </c>
      <c r="L35" t="s">
        <v>172</v>
      </c>
      <c r="M35">
        <v>455064</v>
      </c>
      <c r="N35" t="s">
        <v>162</v>
      </c>
      <c r="O35" s="182">
        <v>42165</v>
      </c>
      <c r="P35" s="182">
        <v>42185.135514814814</v>
      </c>
      <c r="Q35" s="260">
        <v>1</v>
      </c>
      <c r="R35" s="260">
        <v>2</v>
      </c>
      <c r="S35" s="260">
        <v>1</v>
      </c>
      <c r="T35" s="260">
        <v>2</v>
      </c>
    </row>
    <row r="36" spans="1:20">
      <c r="A36" s="285" t="str">
        <f t="shared" si="0"/>
        <v>Report</v>
      </c>
      <c r="B36">
        <v>21151</v>
      </c>
      <c r="C36" t="s">
        <v>3164</v>
      </c>
      <c r="D36" t="s">
        <v>162</v>
      </c>
      <c r="E36" t="s">
        <v>283</v>
      </c>
      <c r="F36" t="s">
        <v>3165</v>
      </c>
      <c r="G36" t="s">
        <v>3166</v>
      </c>
      <c r="H36"/>
      <c r="I36" t="s">
        <v>36</v>
      </c>
      <c r="J36" t="s">
        <v>3167</v>
      </c>
      <c r="K36" t="s">
        <v>36</v>
      </c>
      <c r="L36" t="s">
        <v>178</v>
      </c>
      <c r="M36">
        <v>456455</v>
      </c>
      <c r="N36" t="s">
        <v>678</v>
      </c>
      <c r="O36" s="182">
        <v>42202</v>
      </c>
      <c r="P36" s="182">
        <v>42221.135477696756</v>
      </c>
      <c r="Q36" s="260">
        <v>3</v>
      </c>
      <c r="R36" s="260">
        <v>3</v>
      </c>
      <c r="S36" s="260">
        <v>3</v>
      </c>
      <c r="T36" s="260">
        <v>3</v>
      </c>
    </row>
    <row r="37" spans="1:20">
      <c r="A37" s="285" t="str">
        <f t="shared" si="0"/>
        <v>Report</v>
      </c>
      <c r="B37">
        <v>21223</v>
      </c>
      <c r="C37" t="s">
        <v>3330</v>
      </c>
      <c r="D37" t="s">
        <v>162</v>
      </c>
      <c r="E37" t="s">
        <v>283</v>
      </c>
      <c r="F37" t="s">
        <v>3331</v>
      </c>
      <c r="G37" t="s">
        <v>3332</v>
      </c>
      <c r="H37"/>
      <c r="I37"/>
      <c r="J37" t="s">
        <v>3333</v>
      </c>
      <c r="K37" t="s">
        <v>45</v>
      </c>
      <c r="L37" t="s">
        <v>173</v>
      </c>
      <c r="M37">
        <v>452808</v>
      </c>
      <c r="N37" t="s">
        <v>162</v>
      </c>
      <c r="O37" s="182">
        <v>42180</v>
      </c>
      <c r="P37" s="182">
        <v>42251.135496608797</v>
      </c>
      <c r="Q37" s="260">
        <v>4</v>
      </c>
      <c r="R37" s="260">
        <v>4</v>
      </c>
      <c r="S37" s="260">
        <v>4</v>
      </c>
      <c r="T37" s="260">
        <v>4</v>
      </c>
    </row>
    <row r="38" spans="1:20">
      <c r="A38" s="285" t="str">
        <f t="shared" si="0"/>
        <v>Report</v>
      </c>
      <c r="B38">
        <v>21280</v>
      </c>
      <c r="C38" t="s">
        <v>3465</v>
      </c>
      <c r="D38" t="s">
        <v>162</v>
      </c>
      <c r="E38" t="s">
        <v>283</v>
      </c>
      <c r="F38" t="s">
        <v>3466</v>
      </c>
      <c r="G38"/>
      <c r="H38"/>
      <c r="I38" t="s">
        <v>9614</v>
      </c>
      <c r="J38" t="s">
        <v>3468</v>
      </c>
      <c r="K38" t="s">
        <v>60</v>
      </c>
      <c r="L38" t="s">
        <v>173</v>
      </c>
      <c r="M38">
        <v>455108</v>
      </c>
      <c r="N38" t="s">
        <v>509</v>
      </c>
      <c r="O38" s="182">
        <v>42186</v>
      </c>
      <c r="P38" s="182">
        <v>42202.135566631943</v>
      </c>
      <c r="Q38" s="260">
        <v>3</v>
      </c>
      <c r="R38" s="260">
        <v>3</v>
      </c>
      <c r="S38" s="260">
        <v>2</v>
      </c>
      <c r="T38" s="260">
        <v>3</v>
      </c>
    </row>
    <row r="39" spans="1:20">
      <c r="A39" s="285" t="str">
        <f t="shared" si="0"/>
        <v>Report</v>
      </c>
      <c r="B39">
        <v>21310</v>
      </c>
      <c r="C39" t="s">
        <v>3517</v>
      </c>
      <c r="D39" t="s">
        <v>162</v>
      </c>
      <c r="E39" t="s">
        <v>283</v>
      </c>
      <c r="F39" t="s">
        <v>3518</v>
      </c>
      <c r="G39"/>
      <c r="H39"/>
      <c r="I39" t="s">
        <v>9615</v>
      </c>
      <c r="J39" t="s">
        <v>3520</v>
      </c>
      <c r="K39" t="s">
        <v>93</v>
      </c>
      <c r="L39" t="s">
        <v>175</v>
      </c>
      <c r="M39">
        <v>464704</v>
      </c>
      <c r="N39" t="s">
        <v>162</v>
      </c>
      <c r="O39" s="182">
        <v>42159</v>
      </c>
      <c r="P39" s="182">
        <v>42180.135814270834</v>
      </c>
      <c r="Q39" s="260">
        <v>2</v>
      </c>
      <c r="R39" s="260">
        <v>2</v>
      </c>
      <c r="S39" s="260">
        <v>2</v>
      </c>
      <c r="T39" s="260">
        <v>2</v>
      </c>
    </row>
    <row r="40" spans="1:20">
      <c r="A40" s="285" t="str">
        <f t="shared" si="0"/>
        <v>Report</v>
      </c>
      <c r="B40">
        <v>21559</v>
      </c>
      <c r="C40" t="s">
        <v>4049</v>
      </c>
      <c r="D40" t="s">
        <v>162</v>
      </c>
      <c r="E40" t="s">
        <v>283</v>
      </c>
      <c r="F40" t="s">
        <v>4050</v>
      </c>
      <c r="G40" t="s">
        <v>4051</v>
      </c>
      <c r="H40"/>
      <c r="I40" t="s">
        <v>173</v>
      </c>
      <c r="J40" t="s">
        <v>4052</v>
      </c>
      <c r="K40" t="s">
        <v>101</v>
      </c>
      <c r="L40" t="s">
        <v>173</v>
      </c>
      <c r="M40">
        <v>464902</v>
      </c>
      <c r="N40" t="s">
        <v>162</v>
      </c>
      <c r="O40" s="182">
        <v>42200</v>
      </c>
      <c r="P40" s="182">
        <v>42216.135508298612</v>
      </c>
      <c r="Q40" s="260">
        <v>2</v>
      </c>
      <c r="R40" s="260">
        <v>2</v>
      </c>
      <c r="S40" s="260">
        <v>2</v>
      </c>
      <c r="T40" s="260">
        <v>2</v>
      </c>
    </row>
    <row r="41" spans="1:20">
      <c r="A41" s="285" t="str">
        <f t="shared" si="0"/>
        <v>Report</v>
      </c>
      <c r="B41">
        <v>21583</v>
      </c>
      <c r="C41" t="s">
        <v>4104</v>
      </c>
      <c r="D41" t="s">
        <v>162</v>
      </c>
      <c r="E41" t="s">
        <v>283</v>
      </c>
      <c r="F41" t="s">
        <v>4105</v>
      </c>
      <c r="G41"/>
      <c r="H41"/>
      <c r="I41" t="s">
        <v>9616</v>
      </c>
      <c r="J41" t="s">
        <v>4107</v>
      </c>
      <c r="K41" t="s">
        <v>119</v>
      </c>
      <c r="L41" t="s">
        <v>176</v>
      </c>
      <c r="M41">
        <v>455078</v>
      </c>
      <c r="N41" t="s">
        <v>162</v>
      </c>
      <c r="O41" s="182">
        <v>42118</v>
      </c>
      <c r="P41" s="182">
        <v>42142.135521296295</v>
      </c>
      <c r="Q41" s="260">
        <v>3</v>
      </c>
      <c r="R41" s="260">
        <v>3</v>
      </c>
      <c r="S41" s="260">
        <v>3</v>
      </c>
      <c r="T41" s="260">
        <v>3</v>
      </c>
    </row>
    <row r="42" spans="1:20">
      <c r="A42" s="285" t="str">
        <f t="shared" si="0"/>
        <v>Report</v>
      </c>
      <c r="B42">
        <v>21716</v>
      </c>
      <c r="C42" t="s">
        <v>4404</v>
      </c>
      <c r="D42" t="s">
        <v>162</v>
      </c>
      <c r="E42" t="s">
        <v>283</v>
      </c>
      <c r="F42" t="s">
        <v>4405</v>
      </c>
      <c r="G42" t="s">
        <v>4406</v>
      </c>
      <c r="H42"/>
      <c r="I42" t="s">
        <v>8</v>
      </c>
      <c r="J42" t="s">
        <v>4407</v>
      </c>
      <c r="K42" t="s">
        <v>8</v>
      </c>
      <c r="L42" t="s">
        <v>358</v>
      </c>
      <c r="M42">
        <v>455098</v>
      </c>
      <c r="N42" t="s">
        <v>509</v>
      </c>
      <c r="O42" s="182">
        <v>42124</v>
      </c>
      <c r="P42" s="182">
        <v>42145.135532638888</v>
      </c>
      <c r="Q42" s="260">
        <v>2</v>
      </c>
      <c r="R42" s="260">
        <v>2</v>
      </c>
      <c r="S42" s="260">
        <v>2</v>
      </c>
      <c r="T42" s="260">
        <v>2</v>
      </c>
    </row>
    <row r="43" spans="1:20">
      <c r="A43" s="285" t="str">
        <f t="shared" si="0"/>
        <v>Report</v>
      </c>
      <c r="B43">
        <v>21736</v>
      </c>
      <c r="C43" t="s">
        <v>4440</v>
      </c>
      <c r="D43" t="s">
        <v>162</v>
      </c>
      <c r="E43" t="s">
        <v>283</v>
      </c>
      <c r="F43" t="s">
        <v>4441</v>
      </c>
      <c r="G43" t="s">
        <v>4442</v>
      </c>
      <c r="H43"/>
      <c r="I43" t="s">
        <v>104</v>
      </c>
      <c r="J43" t="s">
        <v>4444</v>
      </c>
      <c r="K43" t="s">
        <v>0</v>
      </c>
      <c r="L43" t="s">
        <v>178</v>
      </c>
      <c r="M43">
        <v>464711</v>
      </c>
      <c r="N43" t="s">
        <v>162</v>
      </c>
      <c r="O43" s="182">
        <v>42173</v>
      </c>
      <c r="P43" s="182">
        <v>42250.135564849537</v>
      </c>
      <c r="Q43" s="260">
        <v>4</v>
      </c>
      <c r="R43" s="260">
        <v>4</v>
      </c>
      <c r="S43" s="260">
        <v>3</v>
      </c>
      <c r="T43" s="260">
        <v>3</v>
      </c>
    </row>
    <row r="44" spans="1:20">
      <c r="A44" s="285" t="str">
        <f t="shared" si="0"/>
        <v>Report</v>
      </c>
      <c r="B44">
        <v>21745</v>
      </c>
      <c r="C44" t="s">
        <v>4461</v>
      </c>
      <c r="D44" t="s">
        <v>162</v>
      </c>
      <c r="E44" t="s">
        <v>283</v>
      </c>
      <c r="F44" t="s">
        <v>4462</v>
      </c>
      <c r="G44" t="s">
        <v>4463</v>
      </c>
      <c r="H44"/>
      <c r="I44" t="s">
        <v>4463</v>
      </c>
      <c r="J44" t="s">
        <v>4465</v>
      </c>
      <c r="K44" t="s">
        <v>22</v>
      </c>
      <c r="L44" t="s">
        <v>176</v>
      </c>
      <c r="M44">
        <v>455089</v>
      </c>
      <c r="N44" t="s">
        <v>509</v>
      </c>
      <c r="O44" s="182">
        <v>42193</v>
      </c>
      <c r="P44" s="182">
        <v>42207.135472800925</v>
      </c>
      <c r="Q44" s="260">
        <v>3</v>
      </c>
      <c r="R44" s="260">
        <v>3</v>
      </c>
      <c r="S44" s="260">
        <v>3</v>
      </c>
      <c r="T44" s="260">
        <v>3</v>
      </c>
    </row>
    <row r="45" spans="1:20">
      <c r="A45" s="285" t="str">
        <f t="shared" si="0"/>
        <v>Report</v>
      </c>
      <c r="B45">
        <v>21865</v>
      </c>
      <c r="C45" t="s">
        <v>4721</v>
      </c>
      <c r="D45" t="s">
        <v>162</v>
      </c>
      <c r="E45" t="s">
        <v>283</v>
      </c>
      <c r="F45" t="s">
        <v>4722</v>
      </c>
      <c r="G45" t="s">
        <v>4723</v>
      </c>
      <c r="H45"/>
      <c r="I45" t="s">
        <v>9617</v>
      </c>
      <c r="J45" t="s">
        <v>4725</v>
      </c>
      <c r="K45" t="s">
        <v>43</v>
      </c>
      <c r="L45" t="s">
        <v>171</v>
      </c>
      <c r="M45">
        <v>455100</v>
      </c>
      <c r="N45" t="s">
        <v>509</v>
      </c>
      <c r="O45" s="182">
        <v>42188</v>
      </c>
      <c r="P45" s="182">
        <v>42209.135480787038</v>
      </c>
      <c r="Q45" s="260">
        <v>2</v>
      </c>
      <c r="R45" s="260">
        <v>1</v>
      </c>
      <c r="S45" s="260">
        <v>2</v>
      </c>
      <c r="T45" s="260">
        <v>2</v>
      </c>
    </row>
    <row r="46" spans="1:20">
      <c r="A46" s="285" t="str">
        <f t="shared" si="0"/>
        <v>Report</v>
      </c>
      <c r="B46">
        <v>21870</v>
      </c>
      <c r="C46" t="s">
        <v>4732</v>
      </c>
      <c r="D46" t="s">
        <v>162</v>
      </c>
      <c r="E46" t="s">
        <v>283</v>
      </c>
      <c r="F46" t="s">
        <v>4733</v>
      </c>
      <c r="G46" t="s">
        <v>4734</v>
      </c>
      <c r="H46"/>
      <c r="I46" t="s">
        <v>3761</v>
      </c>
      <c r="J46" t="s">
        <v>4735</v>
      </c>
      <c r="K46" t="s">
        <v>111</v>
      </c>
      <c r="L46" t="s">
        <v>173</v>
      </c>
      <c r="M46">
        <v>455042</v>
      </c>
      <c r="N46" t="s">
        <v>162</v>
      </c>
      <c r="O46" s="182">
        <v>42132</v>
      </c>
      <c r="P46" s="182">
        <v>42153.135481331017</v>
      </c>
      <c r="Q46" s="260">
        <v>2</v>
      </c>
      <c r="R46" s="260">
        <v>2</v>
      </c>
      <c r="S46" s="260">
        <v>2</v>
      </c>
      <c r="T46" s="260">
        <v>2</v>
      </c>
    </row>
    <row r="47" spans="1:20">
      <c r="A47" s="285" t="str">
        <f t="shared" si="0"/>
        <v>Report</v>
      </c>
      <c r="B47">
        <v>21980</v>
      </c>
      <c r="C47" t="s">
        <v>4913</v>
      </c>
      <c r="D47" t="s">
        <v>162</v>
      </c>
      <c r="E47" t="s">
        <v>283</v>
      </c>
      <c r="F47" t="s">
        <v>4914</v>
      </c>
      <c r="G47" t="s">
        <v>2245</v>
      </c>
      <c r="H47"/>
      <c r="I47" t="s">
        <v>2245</v>
      </c>
      <c r="J47" t="s">
        <v>4916</v>
      </c>
      <c r="K47" t="s">
        <v>74</v>
      </c>
      <c r="L47" t="s">
        <v>173</v>
      </c>
      <c r="M47">
        <v>455105</v>
      </c>
      <c r="N47" t="s">
        <v>509</v>
      </c>
      <c r="O47" s="182">
        <v>42144</v>
      </c>
      <c r="P47" s="182">
        <v>42163.135629548611</v>
      </c>
      <c r="Q47" s="260">
        <v>3</v>
      </c>
      <c r="R47" s="260">
        <v>3</v>
      </c>
      <c r="S47" s="260">
        <v>3</v>
      </c>
      <c r="T47" s="260">
        <v>3</v>
      </c>
    </row>
    <row r="48" spans="1:20">
      <c r="A48" s="285" t="str">
        <f t="shared" si="0"/>
        <v>Report</v>
      </c>
      <c r="B48">
        <v>21985</v>
      </c>
      <c r="C48" t="s">
        <v>4920</v>
      </c>
      <c r="D48" t="s">
        <v>162</v>
      </c>
      <c r="E48" t="s">
        <v>283</v>
      </c>
      <c r="F48" t="s">
        <v>4921</v>
      </c>
      <c r="G48"/>
      <c r="H48"/>
      <c r="I48" t="s">
        <v>173</v>
      </c>
      <c r="J48" t="s">
        <v>4922</v>
      </c>
      <c r="K48" t="s">
        <v>45</v>
      </c>
      <c r="L48" t="s">
        <v>173</v>
      </c>
      <c r="M48">
        <v>455050</v>
      </c>
      <c r="N48" t="s">
        <v>162</v>
      </c>
      <c r="O48" s="182">
        <v>42153</v>
      </c>
      <c r="P48" s="182">
        <v>42171.135497997682</v>
      </c>
      <c r="Q48" s="260">
        <v>2</v>
      </c>
      <c r="R48" s="260">
        <v>2</v>
      </c>
      <c r="S48" s="260">
        <v>2</v>
      </c>
      <c r="T48" s="260">
        <v>2</v>
      </c>
    </row>
    <row r="49" spans="1:20">
      <c r="A49" s="285" t="str">
        <f t="shared" si="0"/>
        <v>Report</v>
      </c>
      <c r="B49">
        <v>22027</v>
      </c>
      <c r="C49" t="s">
        <v>5010</v>
      </c>
      <c r="D49" t="s">
        <v>162</v>
      </c>
      <c r="E49" t="s">
        <v>283</v>
      </c>
      <c r="F49">
        <v>14</v>
      </c>
      <c r="G49" t="s">
        <v>5011</v>
      </c>
      <c r="H49"/>
      <c r="I49" t="s">
        <v>9618</v>
      </c>
      <c r="J49" t="s">
        <v>5013</v>
      </c>
      <c r="K49" t="s">
        <v>137</v>
      </c>
      <c r="L49" t="s">
        <v>358</v>
      </c>
      <c r="M49">
        <v>455057</v>
      </c>
      <c r="N49" t="s">
        <v>162</v>
      </c>
      <c r="O49" s="182">
        <v>42166</v>
      </c>
      <c r="P49" s="182">
        <v>42187.135543171295</v>
      </c>
      <c r="Q49" s="260">
        <v>2</v>
      </c>
      <c r="R49" s="260">
        <v>1</v>
      </c>
      <c r="S49" s="260">
        <v>2</v>
      </c>
      <c r="T49" s="260">
        <v>2</v>
      </c>
    </row>
    <row r="50" spans="1:20">
      <c r="A50" s="285" t="str">
        <f t="shared" si="0"/>
        <v>Report</v>
      </c>
      <c r="B50">
        <v>22028</v>
      </c>
      <c r="C50" t="s">
        <v>5014</v>
      </c>
      <c r="D50" t="s">
        <v>162</v>
      </c>
      <c r="E50" t="s">
        <v>283</v>
      </c>
      <c r="F50" t="s">
        <v>5015</v>
      </c>
      <c r="G50" t="s">
        <v>5016</v>
      </c>
      <c r="H50"/>
      <c r="I50" t="s">
        <v>9619</v>
      </c>
      <c r="J50" t="s">
        <v>5018</v>
      </c>
      <c r="K50" t="s">
        <v>16</v>
      </c>
      <c r="L50" t="s">
        <v>176</v>
      </c>
      <c r="M50">
        <v>455082</v>
      </c>
      <c r="N50" t="s">
        <v>509</v>
      </c>
      <c r="O50" s="182">
        <v>42173</v>
      </c>
      <c r="P50" s="182">
        <v>42208.135507060186</v>
      </c>
      <c r="Q50" s="260">
        <v>2</v>
      </c>
      <c r="R50" s="260">
        <v>2</v>
      </c>
      <c r="S50" s="260">
        <v>2</v>
      </c>
      <c r="T50" s="260">
        <v>2</v>
      </c>
    </row>
    <row r="51" spans="1:20">
      <c r="A51" s="285" t="str">
        <f t="shared" si="0"/>
        <v>Report</v>
      </c>
      <c r="B51">
        <v>22039</v>
      </c>
      <c r="C51" t="s">
        <v>5026</v>
      </c>
      <c r="D51" t="s">
        <v>162</v>
      </c>
      <c r="E51" t="s">
        <v>283</v>
      </c>
      <c r="F51" t="s">
        <v>5027</v>
      </c>
      <c r="G51" t="s">
        <v>5028</v>
      </c>
      <c r="H51" t="s">
        <v>5028</v>
      </c>
      <c r="I51" t="s">
        <v>127</v>
      </c>
      <c r="J51" t="s">
        <v>5029</v>
      </c>
      <c r="K51" t="s">
        <v>127</v>
      </c>
      <c r="L51" t="s">
        <v>358</v>
      </c>
      <c r="M51">
        <v>464695</v>
      </c>
      <c r="N51" t="s">
        <v>162</v>
      </c>
      <c r="O51" s="182">
        <v>42145</v>
      </c>
      <c r="P51" s="182">
        <v>42181.135699039354</v>
      </c>
      <c r="Q51" s="260">
        <v>4</v>
      </c>
      <c r="R51" s="260">
        <v>4</v>
      </c>
      <c r="S51" s="260">
        <v>4</v>
      </c>
      <c r="T51" s="260">
        <v>4</v>
      </c>
    </row>
    <row r="52" spans="1:20">
      <c r="A52" s="285" t="str">
        <f t="shared" si="0"/>
        <v>Report</v>
      </c>
      <c r="B52">
        <v>22050</v>
      </c>
      <c r="C52" t="s">
        <v>5061</v>
      </c>
      <c r="D52" t="s">
        <v>162</v>
      </c>
      <c r="E52" t="s">
        <v>283</v>
      </c>
      <c r="F52" t="s">
        <v>5062</v>
      </c>
      <c r="G52" t="s">
        <v>5063</v>
      </c>
      <c r="H52" t="s">
        <v>5064</v>
      </c>
      <c r="I52" t="s">
        <v>8</v>
      </c>
      <c r="J52" t="s">
        <v>5065</v>
      </c>
      <c r="K52" t="s">
        <v>8</v>
      </c>
      <c r="L52" t="s">
        <v>358</v>
      </c>
      <c r="M52">
        <v>463818</v>
      </c>
      <c r="N52" t="s">
        <v>162</v>
      </c>
      <c r="O52" s="182">
        <v>42159</v>
      </c>
      <c r="P52" s="182">
        <v>42180.135739583333</v>
      </c>
      <c r="Q52" s="260">
        <v>2</v>
      </c>
      <c r="R52" s="260">
        <v>2</v>
      </c>
      <c r="S52" s="260">
        <v>2</v>
      </c>
      <c r="T52" s="260">
        <v>2</v>
      </c>
    </row>
    <row r="53" spans="1:20">
      <c r="A53" s="285" t="str">
        <f t="shared" si="0"/>
        <v>Report</v>
      </c>
      <c r="B53">
        <v>22056</v>
      </c>
      <c r="C53" t="s">
        <v>5074</v>
      </c>
      <c r="D53" t="s">
        <v>162</v>
      </c>
      <c r="E53" t="s">
        <v>283</v>
      </c>
      <c r="F53" t="s">
        <v>5075</v>
      </c>
      <c r="G53" t="s">
        <v>5076</v>
      </c>
      <c r="H53" t="s">
        <v>5077</v>
      </c>
      <c r="I53" t="s">
        <v>9620</v>
      </c>
      <c r="J53" t="s">
        <v>5079</v>
      </c>
      <c r="K53" t="s">
        <v>5</v>
      </c>
      <c r="L53" t="s">
        <v>175</v>
      </c>
      <c r="M53">
        <v>455112</v>
      </c>
      <c r="N53" t="s">
        <v>509</v>
      </c>
      <c r="O53" s="182">
        <v>42173</v>
      </c>
      <c r="P53" s="182">
        <v>42194.135545405094</v>
      </c>
      <c r="Q53" s="260">
        <v>2</v>
      </c>
      <c r="R53" s="260">
        <v>2</v>
      </c>
      <c r="S53" s="260">
        <v>2</v>
      </c>
      <c r="T53" s="260">
        <v>2</v>
      </c>
    </row>
    <row r="54" spans="1:20">
      <c r="A54" s="285" t="str">
        <f t="shared" si="0"/>
        <v>Report</v>
      </c>
      <c r="B54">
        <v>22068</v>
      </c>
      <c r="C54" t="s">
        <v>5112</v>
      </c>
      <c r="D54" t="s">
        <v>162</v>
      </c>
      <c r="E54" t="s">
        <v>283</v>
      </c>
      <c r="F54" t="s">
        <v>5112</v>
      </c>
      <c r="G54" t="s">
        <v>5113</v>
      </c>
      <c r="H54"/>
      <c r="I54" t="s">
        <v>173</v>
      </c>
      <c r="J54" t="s">
        <v>5114</v>
      </c>
      <c r="K54" t="s">
        <v>74</v>
      </c>
      <c r="L54" t="s">
        <v>173</v>
      </c>
      <c r="M54">
        <v>455106</v>
      </c>
      <c r="N54" t="s">
        <v>509</v>
      </c>
      <c r="O54" s="182">
        <v>42144</v>
      </c>
      <c r="P54" s="182">
        <v>42163.135634525461</v>
      </c>
      <c r="Q54" s="260">
        <v>3</v>
      </c>
      <c r="R54" s="260">
        <v>3</v>
      </c>
      <c r="S54" s="260">
        <v>3</v>
      </c>
      <c r="T54" s="260">
        <v>3</v>
      </c>
    </row>
    <row r="55" spans="1:20">
      <c r="A55" s="285" t="str">
        <f t="shared" si="0"/>
        <v>Report</v>
      </c>
      <c r="B55">
        <v>22129</v>
      </c>
      <c r="C55" t="s">
        <v>5254</v>
      </c>
      <c r="D55" t="s">
        <v>162</v>
      </c>
      <c r="E55" t="s">
        <v>283</v>
      </c>
      <c r="F55" t="s">
        <v>5255</v>
      </c>
      <c r="G55"/>
      <c r="H55"/>
      <c r="I55" t="s">
        <v>9621</v>
      </c>
      <c r="J55" t="s">
        <v>5257</v>
      </c>
      <c r="K55" t="s">
        <v>76</v>
      </c>
      <c r="L55" t="s">
        <v>173</v>
      </c>
      <c r="M55">
        <v>455028</v>
      </c>
      <c r="N55" t="s">
        <v>162</v>
      </c>
      <c r="O55" s="182">
        <v>42138</v>
      </c>
      <c r="P55" s="182">
        <v>42160.135527395832</v>
      </c>
      <c r="Q55" s="260">
        <v>2</v>
      </c>
      <c r="R55" s="260">
        <v>2</v>
      </c>
      <c r="S55" s="260">
        <v>2</v>
      </c>
      <c r="T55" s="260">
        <v>2</v>
      </c>
    </row>
    <row r="56" spans="1:20">
      <c r="A56" s="285" t="str">
        <f t="shared" si="0"/>
        <v>Report</v>
      </c>
      <c r="B56">
        <v>22136</v>
      </c>
      <c r="C56" t="s">
        <v>5261</v>
      </c>
      <c r="D56" t="s">
        <v>162</v>
      </c>
      <c r="E56" t="s">
        <v>283</v>
      </c>
      <c r="F56" t="s">
        <v>5262</v>
      </c>
      <c r="G56" t="s">
        <v>5263</v>
      </c>
      <c r="H56" t="s">
        <v>5264</v>
      </c>
      <c r="I56" t="s">
        <v>141</v>
      </c>
      <c r="J56" t="s">
        <v>5265</v>
      </c>
      <c r="K56" t="s">
        <v>141</v>
      </c>
      <c r="L56" t="s">
        <v>175</v>
      </c>
      <c r="M56">
        <v>464706</v>
      </c>
      <c r="N56" t="s">
        <v>162</v>
      </c>
      <c r="O56" s="182">
        <v>42180</v>
      </c>
      <c r="P56" s="182">
        <v>42198.135652430552</v>
      </c>
      <c r="Q56" s="260">
        <v>3</v>
      </c>
      <c r="R56" s="260">
        <v>3</v>
      </c>
      <c r="S56" s="260">
        <v>3</v>
      </c>
      <c r="T56" s="260">
        <v>3</v>
      </c>
    </row>
    <row r="57" spans="1:20">
      <c r="A57" s="285" t="str">
        <f t="shared" si="0"/>
        <v>Report</v>
      </c>
      <c r="B57">
        <v>22178</v>
      </c>
      <c r="C57" t="s">
        <v>5374</v>
      </c>
      <c r="D57" t="s">
        <v>162</v>
      </c>
      <c r="E57" t="s">
        <v>283</v>
      </c>
      <c r="F57" t="s">
        <v>5375</v>
      </c>
      <c r="G57" t="s">
        <v>4486</v>
      </c>
      <c r="H57"/>
      <c r="I57" t="s">
        <v>9550</v>
      </c>
      <c r="J57" t="s">
        <v>5376</v>
      </c>
      <c r="K57" t="s">
        <v>31</v>
      </c>
      <c r="L57" t="s">
        <v>173</v>
      </c>
      <c r="M57">
        <v>464714</v>
      </c>
      <c r="N57" t="s">
        <v>509</v>
      </c>
      <c r="O57" s="182">
        <v>42201</v>
      </c>
      <c r="P57" s="182">
        <v>42220.135475000003</v>
      </c>
      <c r="Q57" s="260">
        <v>3</v>
      </c>
      <c r="R57" s="260">
        <v>3</v>
      </c>
      <c r="S57" s="260">
        <v>3</v>
      </c>
      <c r="T57" s="260">
        <v>3</v>
      </c>
    </row>
    <row r="58" spans="1:20">
      <c r="A58" s="285" t="str">
        <f t="shared" si="0"/>
        <v>Report</v>
      </c>
      <c r="B58">
        <v>22179</v>
      </c>
      <c r="C58" t="s">
        <v>5377</v>
      </c>
      <c r="D58" t="s">
        <v>162</v>
      </c>
      <c r="E58" t="s">
        <v>283</v>
      </c>
      <c r="F58" t="s">
        <v>5378</v>
      </c>
      <c r="G58"/>
      <c r="H58"/>
      <c r="I58" t="s">
        <v>173</v>
      </c>
      <c r="J58" t="s">
        <v>5379</v>
      </c>
      <c r="K58" t="s">
        <v>101</v>
      </c>
      <c r="L58" t="s">
        <v>173</v>
      </c>
      <c r="M58">
        <v>453960</v>
      </c>
      <c r="N58" t="s">
        <v>162</v>
      </c>
      <c r="O58" s="182">
        <v>42145</v>
      </c>
      <c r="P58" s="182">
        <v>42163.135619525463</v>
      </c>
      <c r="Q58" s="260">
        <v>2</v>
      </c>
      <c r="R58" s="260">
        <v>2</v>
      </c>
      <c r="S58" s="260">
        <v>2</v>
      </c>
      <c r="T58" s="260">
        <v>2</v>
      </c>
    </row>
    <row r="59" spans="1:20">
      <c r="A59" s="285" t="str">
        <f t="shared" si="0"/>
        <v>Report</v>
      </c>
      <c r="B59">
        <v>22203</v>
      </c>
      <c r="C59" t="s">
        <v>5436</v>
      </c>
      <c r="D59" t="s">
        <v>162</v>
      </c>
      <c r="E59" t="s">
        <v>283</v>
      </c>
      <c r="F59" t="s">
        <v>5437</v>
      </c>
      <c r="G59" t="s">
        <v>5438</v>
      </c>
      <c r="H59" t="s">
        <v>5439</v>
      </c>
      <c r="I59" t="s">
        <v>136</v>
      </c>
      <c r="J59" t="s">
        <v>5440</v>
      </c>
      <c r="K59" t="s">
        <v>128</v>
      </c>
      <c r="L59" t="s">
        <v>358</v>
      </c>
      <c r="M59">
        <v>455065</v>
      </c>
      <c r="N59" t="s">
        <v>162</v>
      </c>
      <c r="O59" s="182">
        <v>42116</v>
      </c>
      <c r="P59" s="182">
        <v>42137.135496990741</v>
      </c>
      <c r="Q59" s="260">
        <v>2</v>
      </c>
      <c r="R59" s="260">
        <v>2</v>
      </c>
      <c r="S59" s="260">
        <v>2</v>
      </c>
      <c r="T59" s="260">
        <v>2</v>
      </c>
    </row>
    <row r="60" spans="1:20">
      <c r="A60" s="285" t="str">
        <f t="shared" si="0"/>
        <v>Report</v>
      </c>
      <c r="B60">
        <v>22216</v>
      </c>
      <c r="C60" t="s">
        <v>5455</v>
      </c>
      <c r="D60" t="s">
        <v>162</v>
      </c>
      <c r="E60" t="s">
        <v>283</v>
      </c>
      <c r="F60" t="s">
        <v>5456</v>
      </c>
      <c r="G60" t="s">
        <v>5457</v>
      </c>
      <c r="H60"/>
      <c r="I60" t="s">
        <v>140</v>
      </c>
      <c r="J60" t="s">
        <v>5458</v>
      </c>
      <c r="K60" t="s">
        <v>140</v>
      </c>
      <c r="L60" t="s">
        <v>173</v>
      </c>
      <c r="M60">
        <v>455094</v>
      </c>
      <c r="N60" t="s">
        <v>509</v>
      </c>
      <c r="O60" s="182">
        <v>42207</v>
      </c>
      <c r="P60" s="182">
        <v>42226.135453356481</v>
      </c>
      <c r="Q60" s="260">
        <v>2</v>
      </c>
      <c r="R60" s="260">
        <v>2</v>
      </c>
      <c r="S60" s="260">
        <v>2</v>
      </c>
      <c r="T60" s="260">
        <v>2</v>
      </c>
    </row>
    <row r="61" spans="1:20">
      <c r="A61" s="285" t="str">
        <f t="shared" si="0"/>
        <v>Report</v>
      </c>
      <c r="B61">
        <v>22306</v>
      </c>
      <c r="C61" t="s">
        <v>5614</v>
      </c>
      <c r="D61" t="s">
        <v>162</v>
      </c>
      <c r="E61" t="s">
        <v>283</v>
      </c>
      <c r="F61" t="s">
        <v>5615</v>
      </c>
      <c r="G61" t="s">
        <v>2273</v>
      </c>
      <c r="H61" t="s">
        <v>5616</v>
      </c>
      <c r="I61" t="s">
        <v>104</v>
      </c>
      <c r="J61" t="s">
        <v>5617</v>
      </c>
      <c r="K61" t="s">
        <v>104</v>
      </c>
      <c r="L61" t="s">
        <v>178</v>
      </c>
      <c r="M61">
        <v>464709</v>
      </c>
      <c r="N61" t="s">
        <v>162</v>
      </c>
      <c r="O61" s="182">
        <v>42201</v>
      </c>
      <c r="P61" s="182">
        <v>42216.135493946756</v>
      </c>
      <c r="Q61" s="260">
        <v>1</v>
      </c>
      <c r="R61" s="260">
        <v>1</v>
      </c>
      <c r="S61" s="260">
        <v>1</v>
      </c>
      <c r="T61" s="260">
        <v>1</v>
      </c>
    </row>
    <row r="62" spans="1:20">
      <c r="A62" s="285" t="str">
        <f t="shared" si="0"/>
        <v>Report</v>
      </c>
      <c r="B62">
        <v>22366</v>
      </c>
      <c r="C62" t="s">
        <v>5744</v>
      </c>
      <c r="D62" t="s">
        <v>162</v>
      </c>
      <c r="E62" t="s">
        <v>283</v>
      </c>
      <c r="F62" t="s">
        <v>5745</v>
      </c>
      <c r="G62"/>
      <c r="H62"/>
      <c r="I62" t="s">
        <v>5746</v>
      </c>
      <c r="J62" t="s">
        <v>5747</v>
      </c>
      <c r="K62" t="s">
        <v>49</v>
      </c>
      <c r="L62" t="s">
        <v>173</v>
      </c>
      <c r="M62">
        <v>455036</v>
      </c>
      <c r="N62" t="s">
        <v>162</v>
      </c>
      <c r="O62" s="182">
        <v>42146</v>
      </c>
      <c r="P62" s="182">
        <v>42166.135494872688</v>
      </c>
      <c r="Q62" s="260">
        <v>2</v>
      </c>
      <c r="R62" s="260">
        <v>2</v>
      </c>
      <c r="S62" s="260">
        <v>2</v>
      </c>
      <c r="T62" s="260">
        <v>2</v>
      </c>
    </row>
    <row r="63" spans="1:20">
      <c r="A63" s="285" t="str">
        <f t="shared" si="0"/>
        <v>Report</v>
      </c>
      <c r="B63">
        <v>22382</v>
      </c>
      <c r="C63" t="s">
        <v>5777</v>
      </c>
      <c r="D63" t="s">
        <v>162</v>
      </c>
      <c r="E63" t="s">
        <v>283</v>
      </c>
      <c r="F63" t="s">
        <v>5778</v>
      </c>
      <c r="G63" t="s">
        <v>5779</v>
      </c>
      <c r="H63"/>
      <c r="I63" t="s">
        <v>9597</v>
      </c>
      <c r="J63" t="s">
        <v>5780</v>
      </c>
      <c r="K63" t="s">
        <v>140</v>
      </c>
      <c r="L63" t="s">
        <v>173</v>
      </c>
      <c r="M63">
        <v>463308</v>
      </c>
      <c r="N63" t="s">
        <v>509</v>
      </c>
      <c r="O63" s="182">
        <v>42166</v>
      </c>
      <c r="P63" s="182">
        <v>42187.135728125002</v>
      </c>
      <c r="Q63" s="260">
        <v>3</v>
      </c>
      <c r="R63" s="260">
        <v>3</v>
      </c>
      <c r="S63" s="260">
        <v>3</v>
      </c>
      <c r="T63" s="260">
        <v>3</v>
      </c>
    </row>
    <row r="64" spans="1:20">
      <c r="A64" s="285" t="str">
        <f t="shared" si="0"/>
        <v>Report</v>
      </c>
      <c r="B64">
        <v>22473</v>
      </c>
      <c r="C64" t="s">
        <v>5966</v>
      </c>
      <c r="D64" t="s">
        <v>162</v>
      </c>
      <c r="E64" t="s">
        <v>283</v>
      </c>
      <c r="F64" t="s">
        <v>5967</v>
      </c>
      <c r="G64"/>
      <c r="H64"/>
      <c r="I64" t="s">
        <v>9622</v>
      </c>
      <c r="J64" t="s">
        <v>5968</v>
      </c>
      <c r="K64" t="s">
        <v>137</v>
      </c>
      <c r="L64" t="s">
        <v>358</v>
      </c>
      <c r="M64">
        <v>455058</v>
      </c>
      <c r="N64" t="s">
        <v>162</v>
      </c>
      <c r="O64" s="182">
        <v>42132</v>
      </c>
      <c r="P64" s="182">
        <v>42156.135498958334</v>
      </c>
      <c r="Q64" s="260">
        <v>2</v>
      </c>
      <c r="R64" s="260">
        <v>2</v>
      </c>
      <c r="S64" s="260">
        <v>2</v>
      </c>
      <c r="T64" s="260">
        <v>2</v>
      </c>
    </row>
    <row r="65" spans="1:20">
      <c r="A65" s="285" t="str">
        <f t="shared" si="0"/>
        <v>Report</v>
      </c>
      <c r="B65">
        <v>22509</v>
      </c>
      <c r="C65" t="s">
        <v>6024</v>
      </c>
      <c r="D65" t="s">
        <v>162</v>
      </c>
      <c r="E65" t="s">
        <v>283</v>
      </c>
      <c r="F65" t="s">
        <v>6025</v>
      </c>
      <c r="G65" t="s">
        <v>6026</v>
      </c>
      <c r="H65"/>
      <c r="I65" t="s">
        <v>9623</v>
      </c>
      <c r="J65" t="s">
        <v>6028</v>
      </c>
      <c r="K65" t="s">
        <v>16</v>
      </c>
      <c r="L65" t="s">
        <v>176</v>
      </c>
      <c r="M65">
        <v>455083</v>
      </c>
      <c r="N65" t="s">
        <v>509</v>
      </c>
      <c r="O65" s="182">
        <v>42173</v>
      </c>
      <c r="P65" s="182">
        <v>42208.135511805558</v>
      </c>
      <c r="Q65" s="260">
        <v>2</v>
      </c>
      <c r="R65" s="260">
        <v>2</v>
      </c>
      <c r="S65" s="260">
        <v>2</v>
      </c>
      <c r="T65" s="260">
        <v>2</v>
      </c>
    </row>
    <row r="66" spans="1:20">
      <c r="A66" s="285" t="str">
        <f t="shared" si="0"/>
        <v>Report</v>
      </c>
      <c r="B66">
        <v>22519</v>
      </c>
      <c r="C66" t="s">
        <v>6045</v>
      </c>
      <c r="D66" t="s">
        <v>162</v>
      </c>
      <c r="E66" t="s">
        <v>283</v>
      </c>
      <c r="F66" t="s">
        <v>6051</v>
      </c>
      <c r="G66"/>
      <c r="H66"/>
      <c r="I66" t="s">
        <v>9624</v>
      </c>
      <c r="J66" t="s">
        <v>6052</v>
      </c>
      <c r="K66" t="s">
        <v>97</v>
      </c>
      <c r="L66" t="s">
        <v>172</v>
      </c>
      <c r="M66">
        <v>465489</v>
      </c>
      <c r="N66" t="s">
        <v>162</v>
      </c>
      <c r="O66" s="182">
        <v>42200</v>
      </c>
      <c r="P66" s="182">
        <v>42216.135517743052</v>
      </c>
      <c r="Q66" s="260">
        <v>2</v>
      </c>
      <c r="R66" s="260">
        <v>2</v>
      </c>
      <c r="S66" s="260">
        <v>1</v>
      </c>
      <c r="T66" s="260">
        <v>2</v>
      </c>
    </row>
    <row r="67" spans="1:20">
      <c r="A67" s="285" t="str">
        <f t="shared" si="0"/>
        <v>Report</v>
      </c>
      <c r="B67">
        <v>22544</v>
      </c>
      <c r="C67" t="s">
        <v>6104</v>
      </c>
      <c r="D67" t="s">
        <v>162</v>
      </c>
      <c r="E67" t="s">
        <v>283</v>
      </c>
      <c r="F67" t="s">
        <v>6105</v>
      </c>
      <c r="G67"/>
      <c r="H67"/>
      <c r="I67" t="s">
        <v>9625</v>
      </c>
      <c r="J67" t="s">
        <v>6107</v>
      </c>
      <c r="K67" t="s">
        <v>131</v>
      </c>
      <c r="L67" t="s">
        <v>173</v>
      </c>
      <c r="M67">
        <v>455051</v>
      </c>
      <c r="N67" t="s">
        <v>162</v>
      </c>
      <c r="O67" s="182">
        <v>42200</v>
      </c>
      <c r="P67" s="182">
        <v>42216.135459872683</v>
      </c>
      <c r="Q67" s="260">
        <v>3</v>
      </c>
      <c r="R67" s="260">
        <v>3</v>
      </c>
      <c r="S67" s="260">
        <v>3</v>
      </c>
      <c r="T67" s="260">
        <v>3</v>
      </c>
    </row>
    <row r="68" spans="1:20">
      <c r="A68" s="285" t="str">
        <f t="shared" si="0"/>
        <v>Report</v>
      </c>
      <c r="B68">
        <v>22678</v>
      </c>
      <c r="C68" t="s">
        <v>6389</v>
      </c>
      <c r="D68" t="s">
        <v>162</v>
      </c>
      <c r="E68" t="s">
        <v>283</v>
      </c>
      <c r="F68" t="s">
        <v>6390</v>
      </c>
      <c r="G68" t="s">
        <v>6391</v>
      </c>
      <c r="H68" t="s">
        <v>6392</v>
      </c>
      <c r="I68" t="s">
        <v>141</v>
      </c>
      <c r="J68" t="s">
        <v>6393</v>
      </c>
      <c r="K68" t="s">
        <v>141</v>
      </c>
      <c r="L68" t="s">
        <v>175</v>
      </c>
      <c r="M68">
        <v>455060</v>
      </c>
      <c r="N68" t="s">
        <v>162</v>
      </c>
      <c r="O68" s="182">
        <v>42117</v>
      </c>
      <c r="P68" s="182">
        <v>42135.135451076392</v>
      </c>
      <c r="Q68" s="260">
        <v>3</v>
      </c>
      <c r="R68" s="260">
        <v>3</v>
      </c>
      <c r="S68" s="260">
        <v>3</v>
      </c>
      <c r="T68" s="260">
        <v>3</v>
      </c>
    </row>
    <row r="69" spans="1:20">
      <c r="A69" s="285" t="str">
        <f t="shared" ref="A69:A87" si="1">IF(B69&lt;&gt; "", HYPERLINK(CONCATENATE("http://www.ofsted.gov.uk/oxedu_providers/full/(urn)/",B69),"Report"),"")</f>
        <v>Report</v>
      </c>
      <c r="B69">
        <v>22713</v>
      </c>
      <c r="C69" t="s">
        <v>6462</v>
      </c>
      <c r="D69" t="s">
        <v>162</v>
      </c>
      <c r="E69" t="s">
        <v>283</v>
      </c>
      <c r="F69" t="s">
        <v>6463</v>
      </c>
      <c r="G69" t="s">
        <v>6464</v>
      </c>
      <c r="H69"/>
      <c r="I69" t="s">
        <v>9626</v>
      </c>
      <c r="J69" t="s">
        <v>6465</v>
      </c>
      <c r="K69" t="s">
        <v>125</v>
      </c>
      <c r="L69" t="s">
        <v>178</v>
      </c>
      <c r="M69">
        <v>464589</v>
      </c>
      <c r="N69" t="s">
        <v>509</v>
      </c>
      <c r="O69" s="182">
        <v>42172</v>
      </c>
      <c r="P69" s="182">
        <v>42192.13565960648</v>
      </c>
      <c r="Q69" s="260">
        <v>3</v>
      </c>
      <c r="R69" s="260">
        <v>3</v>
      </c>
      <c r="S69" s="260">
        <v>3</v>
      </c>
      <c r="T69" s="260">
        <v>3</v>
      </c>
    </row>
    <row r="70" spans="1:20">
      <c r="A70" s="285" t="str">
        <f t="shared" si="1"/>
        <v>Report</v>
      </c>
      <c r="B70">
        <v>22798</v>
      </c>
      <c r="C70" t="s">
        <v>6612</v>
      </c>
      <c r="D70" t="s">
        <v>162</v>
      </c>
      <c r="E70" t="s">
        <v>283</v>
      </c>
      <c r="F70" t="s">
        <v>6613</v>
      </c>
      <c r="G70" t="s">
        <v>6614</v>
      </c>
      <c r="H70"/>
      <c r="I70" t="s">
        <v>1594</v>
      </c>
      <c r="J70" t="s">
        <v>6615</v>
      </c>
      <c r="K70" t="s">
        <v>10</v>
      </c>
      <c r="L70" t="s">
        <v>177</v>
      </c>
      <c r="M70">
        <v>464563</v>
      </c>
      <c r="N70" t="s">
        <v>162</v>
      </c>
      <c r="O70" s="182">
        <v>42187</v>
      </c>
      <c r="P70" s="182">
        <v>42208.135574918982</v>
      </c>
      <c r="Q70" s="260">
        <v>3</v>
      </c>
      <c r="R70" s="260">
        <v>3</v>
      </c>
      <c r="S70" s="260">
        <v>3</v>
      </c>
      <c r="T70" s="260">
        <v>3</v>
      </c>
    </row>
    <row r="71" spans="1:20">
      <c r="A71" s="285" t="str">
        <f t="shared" si="1"/>
        <v>Report</v>
      </c>
      <c r="B71">
        <v>22801</v>
      </c>
      <c r="C71" t="s">
        <v>6621</v>
      </c>
      <c r="D71" t="s">
        <v>162</v>
      </c>
      <c r="E71" t="s">
        <v>283</v>
      </c>
      <c r="F71" t="s">
        <v>6622</v>
      </c>
      <c r="G71"/>
      <c r="H71"/>
      <c r="I71" t="s">
        <v>9627</v>
      </c>
      <c r="J71" t="s">
        <v>6624</v>
      </c>
      <c r="K71" t="s">
        <v>154</v>
      </c>
      <c r="L71" t="s">
        <v>176</v>
      </c>
      <c r="M71">
        <v>455066</v>
      </c>
      <c r="N71" t="s">
        <v>162</v>
      </c>
      <c r="O71" s="182">
        <v>42194</v>
      </c>
      <c r="P71" s="182">
        <v>42223.135452465278</v>
      </c>
      <c r="Q71" s="260">
        <v>2</v>
      </c>
      <c r="R71" s="260">
        <v>2</v>
      </c>
      <c r="S71" s="260">
        <v>2</v>
      </c>
      <c r="T71" s="260">
        <v>2</v>
      </c>
    </row>
    <row r="72" spans="1:20">
      <c r="A72" s="285" t="str">
        <f t="shared" si="1"/>
        <v>Report</v>
      </c>
      <c r="B72">
        <v>22802</v>
      </c>
      <c r="C72" t="s">
        <v>6625</v>
      </c>
      <c r="D72" t="s">
        <v>162</v>
      </c>
      <c r="E72" t="s">
        <v>283</v>
      </c>
      <c r="F72" t="s">
        <v>6626</v>
      </c>
      <c r="G72" t="s">
        <v>6627</v>
      </c>
      <c r="H72" t="s">
        <v>5003</v>
      </c>
      <c r="I72" t="s">
        <v>150</v>
      </c>
      <c r="J72" t="s">
        <v>6628</v>
      </c>
      <c r="K72" t="s">
        <v>150</v>
      </c>
      <c r="L72" t="s">
        <v>176</v>
      </c>
      <c r="M72">
        <v>455070</v>
      </c>
      <c r="N72" t="s">
        <v>162</v>
      </c>
      <c r="O72" s="182">
        <v>42187</v>
      </c>
      <c r="P72" s="182">
        <v>42206.135483217593</v>
      </c>
      <c r="Q72" s="260">
        <v>2</v>
      </c>
      <c r="R72" s="260">
        <v>2</v>
      </c>
      <c r="S72" s="260">
        <v>2</v>
      </c>
      <c r="T72" s="260">
        <v>2</v>
      </c>
    </row>
    <row r="73" spans="1:20">
      <c r="A73" s="285" t="str">
        <f t="shared" si="1"/>
        <v>Report</v>
      </c>
      <c r="B73">
        <v>22863</v>
      </c>
      <c r="C73" t="s">
        <v>6745</v>
      </c>
      <c r="D73" t="s">
        <v>162</v>
      </c>
      <c r="E73" t="s">
        <v>283</v>
      </c>
      <c r="F73" t="s">
        <v>6746</v>
      </c>
      <c r="G73" t="s">
        <v>5311</v>
      </c>
      <c r="H73"/>
      <c r="I73" t="s">
        <v>9628</v>
      </c>
      <c r="J73" t="s">
        <v>6747</v>
      </c>
      <c r="K73" t="s">
        <v>81</v>
      </c>
      <c r="L73" t="s">
        <v>176</v>
      </c>
      <c r="M73">
        <v>455062</v>
      </c>
      <c r="N73" t="s">
        <v>162</v>
      </c>
      <c r="O73" s="182">
        <v>42137</v>
      </c>
      <c r="P73" s="182">
        <v>42158.1355287037</v>
      </c>
      <c r="Q73" s="260">
        <v>1</v>
      </c>
      <c r="R73" s="260">
        <v>1</v>
      </c>
      <c r="S73" s="260">
        <v>1</v>
      </c>
      <c r="T73" s="260">
        <v>1</v>
      </c>
    </row>
    <row r="74" spans="1:20">
      <c r="A74" s="285" t="str">
        <f t="shared" si="1"/>
        <v>Report</v>
      </c>
      <c r="B74">
        <v>22886</v>
      </c>
      <c r="C74" t="s">
        <v>6791</v>
      </c>
      <c r="D74" t="s">
        <v>162</v>
      </c>
      <c r="E74" t="s">
        <v>283</v>
      </c>
      <c r="F74" t="s">
        <v>6792</v>
      </c>
      <c r="G74"/>
      <c r="H74"/>
      <c r="I74" t="s">
        <v>9629</v>
      </c>
      <c r="J74" t="s">
        <v>6794</v>
      </c>
      <c r="K74" t="s">
        <v>116</v>
      </c>
      <c r="L74" t="s">
        <v>173</v>
      </c>
      <c r="M74">
        <v>455097</v>
      </c>
      <c r="N74" t="s">
        <v>509</v>
      </c>
      <c r="O74" s="182">
        <v>42145</v>
      </c>
      <c r="P74" s="182">
        <v>42172.135493634261</v>
      </c>
      <c r="Q74" s="260">
        <v>1</v>
      </c>
      <c r="R74" s="260">
        <v>1</v>
      </c>
      <c r="S74" s="260">
        <v>1</v>
      </c>
      <c r="T74" s="260">
        <v>1</v>
      </c>
    </row>
    <row r="75" spans="1:20">
      <c r="A75" s="285" t="str">
        <f t="shared" si="1"/>
        <v>Report</v>
      </c>
      <c r="B75">
        <v>22895</v>
      </c>
      <c r="C75" t="s">
        <v>6807</v>
      </c>
      <c r="D75" t="s">
        <v>162</v>
      </c>
      <c r="E75" t="s">
        <v>283</v>
      </c>
      <c r="F75" t="s">
        <v>6808</v>
      </c>
      <c r="G75" t="s">
        <v>1866</v>
      </c>
      <c r="H75" t="s">
        <v>6809</v>
      </c>
      <c r="I75" t="s">
        <v>9628</v>
      </c>
      <c r="J75" t="s">
        <v>6810</v>
      </c>
      <c r="K75" t="s">
        <v>81</v>
      </c>
      <c r="L75" t="s">
        <v>176</v>
      </c>
      <c r="M75">
        <v>455063</v>
      </c>
      <c r="N75" t="s">
        <v>162</v>
      </c>
      <c r="O75" s="182">
        <v>42131</v>
      </c>
      <c r="P75" s="182">
        <v>42152.135467476852</v>
      </c>
      <c r="Q75" s="260">
        <v>2</v>
      </c>
      <c r="R75" s="260">
        <v>2</v>
      </c>
      <c r="S75" s="260">
        <v>2</v>
      </c>
      <c r="T75" s="260">
        <v>2</v>
      </c>
    </row>
    <row r="76" spans="1:20">
      <c r="A76" s="285" t="str">
        <f t="shared" si="1"/>
        <v>Report</v>
      </c>
      <c r="B76">
        <v>22913</v>
      </c>
      <c r="C76" t="s">
        <v>6854</v>
      </c>
      <c r="D76" t="s">
        <v>162</v>
      </c>
      <c r="E76" t="s">
        <v>283</v>
      </c>
      <c r="F76" t="s">
        <v>6855</v>
      </c>
      <c r="G76"/>
      <c r="H76"/>
      <c r="I76" t="s">
        <v>6859</v>
      </c>
      <c r="J76" t="s">
        <v>6857</v>
      </c>
      <c r="K76" t="s">
        <v>1</v>
      </c>
      <c r="L76" t="s">
        <v>174</v>
      </c>
      <c r="M76">
        <v>464237</v>
      </c>
      <c r="N76" t="s">
        <v>678</v>
      </c>
      <c r="O76" s="182">
        <v>42138</v>
      </c>
      <c r="P76" s="182">
        <v>42160.135742361112</v>
      </c>
      <c r="Q76" s="260">
        <v>3</v>
      </c>
      <c r="R76" s="260">
        <v>3</v>
      </c>
      <c r="S76" s="260">
        <v>3</v>
      </c>
      <c r="T76" s="260">
        <v>3</v>
      </c>
    </row>
    <row r="77" spans="1:20">
      <c r="A77" s="285" t="str">
        <f t="shared" si="1"/>
        <v>Report</v>
      </c>
      <c r="B77">
        <v>22959</v>
      </c>
      <c r="C77" t="s">
        <v>6942</v>
      </c>
      <c r="D77" t="s">
        <v>162</v>
      </c>
      <c r="E77" t="s">
        <v>283</v>
      </c>
      <c r="F77" t="s">
        <v>6943</v>
      </c>
      <c r="G77"/>
      <c r="H77"/>
      <c r="I77" t="s">
        <v>9630</v>
      </c>
      <c r="J77" t="s">
        <v>6945</v>
      </c>
      <c r="K77" t="s">
        <v>116</v>
      </c>
      <c r="L77" t="s">
        <v>173</v>
      </c>
      <c r="M77">
        <v>453961</v>
      </c>
      <c r="N77" t="s">
        <v>509</v>
      </c>
      <c r="O77" s="182">
        <v>42172</v>
      </c>
      <c r="P77" s="182">
        <v>42193.135502974539</v>
      </c>
      <c r="Q77" s="260">
        <v>2</v>
      </c>
      <c r="R77" s="260">
        <v>2</v>
      </c>
      <c r="S77" s="260">
        <v>2</v>
      </c>
      <c r="T77" s="260">
        <v>2</v>
      </c>
    </row>
    <row r="78" spans="1:20">
      <c r="A78" s="285" t="str">
        <f t="shared" si="1"/>
        <v>Report</v>
      </c>
      <c r="B78">
        <v>23088</v>
      </c>
      <c r="C78" t="s">
        <v>7241</v>
      </c>
      <c r="D78" t="s">
        <v>162</v>
      </c>
      <c r="E78" t="s">
        <v>283</v>
      </c>
      <c r="F78" t="s">
        <v>7242</v>
      </c>
      <c r="G78" t="s">
        <v>7243</v>
      </c>
      <c r="H78"/>
      <c r="I78" t="s">
        <v>8</v>
      </c>
      <c r="J78" t="s">
        <v>7244</v>
      </c>
      <c r="K78" t="s">
        <v>8</v>
      </c>
      <c r="L78" t="s">
        <v>358</v>
      </c>
      <c r="M78">
        <v>447572</v>
      </c>
      <c r="N78" t="s">
        <v>509</v>
      </c>
      <c r="O78" s="182">
        <v>42145</v>
      </c>
      <c r="P78" s="182">
        <v>42166.135465543979</v>
      </c>
      <c r="Q78" s="260">
        <v>2</v>
      </c>
      <c r="R78" s="260">
        <v>2</v>
      </c>
      <c r="S78" s="260">
        <v>1</v>
      </c>
      <c r="T78" s="260">
        <v>2</v>
      </c>
    </row>
    <row r="79" spans="1:20">
      <c r="A79" s="285" t="str">
        <f t="shared" si="1"/>
        <v>Report</v>
      </c>
      <c r="B79">
        <v>23121</v>
      </c>
      <c r="C79" t="s">
        <v>7318</v>
      </c>
      <c r="D79" t="s">
        <v>162</v>
      </c>
      <c r="E79" t="s">
        <v>283</v>
      </c>
      <c r="F79" t="s">
        <v>7319</v>
      </c>
      <c r="G79" t="s">
        <v>7320</v>
      </c>
      <c r="H79" t="s">
        <v>18</v>
      </c>
      <c r="I79" t="s">
        <v>8</v>
      </c>
      <c r="J79" t="s">
        <v>7321</v>
      </c>
      <c r="K79" t="s">
        <v>8</v>
      </c>
      <c r="L79" t="s">
        <v>358</v>
      </c>
      <c r="M79">
        <v>455099</v>
      </c>
      <c r="N79" t="s">
        <v>509</v>
      </c>
      <c r="O79" s="182">
        <v>42165</v>
      </c>
      <c r="P79" s="182">
        <v>42179.135492858797</v>
      </c>
      <c r="Q79" s="260">
        <v>1</v>
      </c>
      <c r="R79" s="260">
        <v>1</v>
      </c>
      <c r="S79" s="260">
        <v>1</v>
      </c>
      <c r="T79" s="260">
        <v>1</v>
      </c>
    </row>
    <row r="80" spans="1:20">
      <c r="A80" s="285" t="str">
        <f t="shared" si="1"/>
        <v>Report</v>
      </c>
      <c r="B80">
        <v>23127</v>
      </c>
      <c r="C80" t="s">
        <v>7338</v>
      </c>
      <c r="D80" t="s">
        <v>162</v>
      </c>
      <c r="E80" t="s">
        <v>283</v>
      </c>
      <c r="F80" t="s">
        <v>7339</v>
      </c>
      <c r="G80"/>
      <c r="H80"/>
      <c r="I80" t="s">
        <v>9631</v>
      </c>
      <c r="J80" t="s">
        <v>7341</v>
      </c>
      <c r="K80" t="s">
        <v>86</v>
      </c>
      <c r="L80" t="s">
        <v>172</v>
      </c>
      <c r="M80">
        <v>455047</v>
      </c>
      <c r="N80" t="s">
        <v>162</v>
      </c>
      <c r="O80" s="182">
        <v>42179</v>
      </c>
      <c r="P80" s="182">
        <v>42200.13557071759</v>
      </c>
      <c r="Q80" s="260">
        <v>3</v>
      </c>
      <c r="R80" s="260">
        <v>3</v>
      </c>
      <c r="S80" s="260">
        <v>3</v>
      </c>
      <c r="T80" s="260">
        <v>3</v>
      </c>
    </row>
    <row r="81" spans="1:20">
      <c r="A81" s="285" t="str">
        <f t="shared" si="1"/>
        <v>Report</v>
      </c>
      <c r="B81">
        <v>23130</v>
      </c>
      <c r="C81" t="s">
        <v>7342</v>
      </c>
      <c r="D81" t="s">
        <v>162</v>
      </c>
      <c r="E81" t="s">
        <v>283</v>
      </c>
      <c r="F81" t="s">
        <v>7343</v>
      </c>
      <c r="G81" t="s">
        <v>7344</v>
      </c>
      <c r="H81"/>
      <c r="I81" t="s">
        <v>9632</v>
      </c>
      <c r="J81" t="s">
        <v>7346</v>
      </c>
      <c r="K81" t="s">
        <v>86</v>
      </c>
      <c r="L81" t="s">
        <v>172</v>
      </c>
      <c r="M81">
        <v>455048</v>
      </c>
      <c r="N81" t="s">
        <v>162</v>
      </c>
      <c r="O81" s="182">
        <v>42123</v>
      </c>
      <c r="P81" s="182">
        <v>42164.13550300926</v>
      </c>
      <c r="Q81" s="260">
        <v>4</v>
      </c>
      <c r="R81" s="260">
        <v>4</v>
      </c>
      <c r="S81" s="260">
        <v>4</v>
      </c>
      <c r="T81" s="260">
        <v>4</v>
      </c>
    </row>
    <row r="82" spans="1:20">
      <c r="A82" s="285" t="str">
        <f t="shared" si="1"/>
        <v>Report</v>
      </c>
      <c r="B82">
        <v>23150</v>
      </c>
      <c r="C82" t="s">
        <v>7382</v>
      </c>
      <c r="D82" t="s">
        <v>162</v>
      </c>
      <c r="E82" t="s">
        <v>283</v>
      </c>
      <c r="F82" t="s">
        <v>7383</v>
      </c>
      <c r="G82" t="s">
        <v>7384</v>
      </c>
      <c r="H82"/>
      <c r="I82" t="s">
        <v>9633</v>
      </c>
      <c r="J82" t="s">
        <v>7386</v>
      </c>
      <c r="K82" t="s">
        <v>82</v>
      </c>
      <c r="L82" t="s">
        <v>177</v>
      </c>
      <c r="M82">
        <v>455113</v>
      </c>
      <c r="N82" t="s">
        <v>509</v>
      </c>
      <c r="O82" s="182">
        <v>42202</v>
      </c>
      <c r="P82" s="182">
        <v>42216.135464618055</v>
      </c>
      <c r="Q82" s="260">
        <v>2</v>
      </c>
      <c r="R82" s="260">
        <v>2</v>
      </c>
      <c r="S82" s="260">
        <v>2</v>
      </c>
      <c r="T82" s="260">
        <v>2</v>
      </c>
    </row>
    <row r="83" spans="1:20">
      <c r="A83" s="285" t="str">
        <f t="shared" si="1"/>
        <v>Report</v>
      </c>
      <c r="B83">
        <v>23167</v>
      </c>
      <c r="C83" t="s">
        <v>7442</v>
      </c>
      <c r="D83" t="s">
        <v>162</v>
      </c>
      <c r="E83" t="s">
        <v>283</v>
      </c>
      <c r="F83" t="s">
        <v>7443</v>
      </c>
      <c r="G83"/>
      <c r="H83" t="s">
        <v>7444</v>
      </c>
      <c r="I83" t="s">
        <v>9634</v>
      </c>
      <c r="J83" t="s">
        <v>7445</v>
      </c>
      <c r="K83" t="s">
        <v>23</v>
      </c>
      <c r="L83" t="s">
        <v>175</v>
      </c>
      <c r="M83">
        <v>464705</v>
      </c>
      <c r="N83" t="s">
        <v>162</v>
      </c>
      <c r="O83" s="182">
        <v>42173</v>
      </c>
      <c r="P83" s="182">
        <v>42194.135823067132</v>
      </c>
      <c r="Q83" s="260">
        <v>2</v>
      </c>
      <c r="R83" s="260">
        <v>2</v>
      </c>
      <c r="S83" s="260">
        <v>2</v>
      </c>
      <c r="T83" s="260">
        <v>2</v>
      </c>
    </row>
    <row r="84" spans="1:20">
      <c r="A84" s="285" t="str">
        <f t="shared" si="1"/>
        <v>Report</v>
      </c>
      <c r="B84">
        <v>23170</v>
      </c>
      <c r="C84" t="s">
        <v>7456</v>
      </c>
      <c r="D84" t="s">
        <v>162</v>
      </c>
      <c r="E84" t="s">
        <v>283</v>
      </c>
      <c r="F84" t="s">
        <v>7457</v>
      </c>
      <c r="G84" t="s">
        <v>7458</v>
      </c>
      <c r="H84"/>
      <c r="I84" t="s">
        <v>142</v>
      </c>
      <c r="J84" t="s">
        <v>7459</v>
      </c>
      <c r="K84" t="s">
        <v>142</v>
      </c>
      <c r="L84" t="s">
        <v>178</v>
      </c>
      <c r="M84">
        <v>464710</v>
      </c>
      <c r="N84" t="s">
        <v>162</v>
      </c>
      <c r="O84" s="182">
        <v>42188</v>
      </c>
      <c r="P84" s="182">
        <v>42206.135545567129</v>
      </c>
      <c r="Q84" s="260">
        <v>2</v>
      </c>
      <c r="R84" s="260">
        <v>2</v>
      </c>
      <c r="S84" s="260">
        <v>2</v>
      </c>
      <c r="T84" s="260">
        <v>2</v>
      </c>
    </row>
    <row r="85" spans="1:20">
      <c r="A85" s="285" t="str">
        <f t="shared" si="1"/>
        <v>Report</v>
      </c>
      <c r="B85">
        <v>23206</v>
      </c>
      <c r="C85" t="s">
        <v>7541</v>
      </c>
      <c r="D85" t="s">
        <v>162</v>
      </c>
      <c r="E85" t="s">
        <v>283</v>
      </c>
      <c r="F85" t="s">
        <v>7542</v>
      </c>
      <c r="G85" t="s">
        <v>7543</v>
      </c>
      <c r="H85" t="s">
        <v>7544</v>
      </c>
      <c r="I85" t="s">
        <v>9635</v>
      </c>
      <c r="J85" t="s">
        <v>7545</v>
      </c>
      <c r="K85" t="s">
        <v>113</v>
      </c>
      <c r="L85" t="s">
        <v>358</v>
      </c>
      <c r="M85">
        <v>464697</v>
      </c>
      <c r="N85" t="s">
        <v>162</v>
      </c>
      <c r="O85" s="182">
        <v>42180</v>
      </c>
      <c r="P85" s="182">
        <v>42201.13583954861</v>
      </c>
      <c r="Q85" s="260">
        <v>2</v>
      </c>
      <c r="R85" s="260">
        <v>2</v>
      </c>
      <c r="S85" s="260">
        <v>2</v>
      </c>
      <c r="T85" s="260">
        <v>2</v>
      </c>
    </row>
    <row r="86" spans="1:20">
      <c r="A86" s="285" t="str">
        <f t="shared" si="1"/>
        <v>Report</v>
      </c>
      <c r="B86">
        <v>23243</v>
      </c>
      <c r="C86" t="s">
        <v>7615</v>
      </c>
      <c r="D86" t="s">
        <v>162</v>
      </c>
      <c r="E86" t="s">
        <v>283</v>
      </c>
      <c r="F86" t="s">
        <v>7616</v>
      </c>
      <c r="G86" t="s">
        <v>7617</v>
      </c>
      <c r="H86"/>
      <c r="I86" t="s">
        <v>9636</v>
      </c>
      <c r="J86" t="s">
        <v>7619</v>
      </c>
      <c r="K86" t="s">
        <v>154</v>
      </c>
      <c r="L86" t="s">
        <v>176</v>
      </c>
      <c r="M86">
        <v>455067</v>
      </c>
      <c r="N86" t="s">
        <v>162</v>
      </c>
      <c r="O86" s="182">
        <v>42179</v>
      </c>
      <c r="P86" s="182">
        <v>42208.135502349534</v>
      </c>
      <c r="Q86" s="260">
        <v>2</v>
      </c>
      <c r="R86" s="260">
        <v>2</v>
      </c>
      <c r="S86" s="260">
        <v>2</v>
      </c>
      <c r="T86" s="260">
        <v>2</v>
      </c>
    </row>
    <row r="87" spans="1:20">
      <c r="A87" s="285" t="str">
        <f t="shared" si="1"/>
        <v>Report</v>
      </c>
      <c r="B87">
        <v>23282</v>
      </c>
      <c r="C87" t="s">
        <v>7701</v>
      </c>
      <c r="D87" t="s">
        <v>162</v>
      </c>
      <c r="E87" t="s">
        <v>283</v>
      </c>
      <c r="F87" t="s">
        <v>7702</v>
      </c>
      <c r="G87"/>
      <c r="H87"/>
      <c r="I87" t="s">
        <v>9637</v>
      </c>
      <c r="J87" t="s">
        <v>7704</v>
      </c>
      <c r="K87" t="s">
        <v>154</v>
      </c>
      <c r="L87" t="s">
        <v>176</v>
      </c>
      <c r="M87">
        <v>455068</v>
      </c>
      <c r="N87" t="s">
        <v>162</v>
      </c>
      <c r="O87" s="182">
        <v>42179</v>
      </c>
      <c r="P87" s="182">
        <v>42195.13560292824</v>
      </c>
      <c r="Q87" s="260">
        <v>3</v>
      </c>
      <c r="R87" s="260">
        <v>3</v>
      </c>
      <c r="S87" s="260">
        <v>3</v>
      </c>
      <c r="T87" s="260">
        <v>3</v>
      </c>
    </row>
    <row r="88" spans="1:20">
      <c r="A88" s="285" t="str">
        <f>IF(B88&lt;&gt; "", HYPERLINK(CONCATENATE("http://www.ofsted.gov.uk/oxedu_providers/full/(urn)/",B88),"Report"),"")</f>
        <v>Report</v>
      </c>
      <c r="B88">
        <v>23396</v>
      </c>
      <c r="C88" t="s">
        <v>7924</v>
      </c>
      <c r="D88" t="s">
        <v>162</v>
      </c>
      <c r="E88" t="s">
        <v>283</v>
      </c>
      <c r="F88" t="s">
        <v>7925</v>
      </c>
      <c r="G88" t="s">
        <v>7926</v>
      </c>
      <c r="H88"/>
      <c r="I88" t="s">
        <v>9638</v>
      </c>
      <c r="J88" t="s">
        <v>7928</v>
      </c>
      <c r="K88" t="s">
        <v>86</v>
      </c>
      <c r="L88" t="s">
        <v>172</v>
      </c>
      <c r="M88">
        <v>455049</v>
      </c>
      <c r="N88" t="s">
        <v>162</v>
      </c>
      <c r="O88" s="182">
        <v>42186</v>
      </c>
      <c r="P88" s="182">
        <v>42209.135475810188</v>
      </c>
      <c r="Q88" s="260">
        <v>3</v>
      </c>
      <c r="R88" s="260">
        <v>3</v>
      </c>
      <c r="S88" s="260">
        <v>3</v>
      </c>
      <c r="T88" s="260">
        <v>3</v>
      </c>
    </row>
    <row r="89" spans="1:20">
      <c r="A89" s="285" t="str">
        <f t="shared" ref="A89:A117" si="2">IF(B89&lt;&gt; "", HYPERLINK(CONCATENATE("http://www.ofsted.gov.uk/oxedu_providers/full/(urn)/",B89),"Report"),"")</f>
        <v>Report</v>
      </c>
      <c r="B89">
        <v>23422</v>
      </c>
      <c r="C89" t="s">
        <v>7981</v>
      </c>
      <c r="D89" t="s">
        <v>162</v>
      </c>
      <c r="E89" t="s">
        <v>283</v>
      </c>
      <c r="F89" t="s">
        <v>7982</v>
      </c>
      <c r="G89"/>
      <c r="H89"/>
      <c r="I89" t="s">
        <v>173</v>
      </c>
      <c r="J89" t="s">
        <v>7983</v>
      </c>
      <c r="K89" t="s">
        <v>115</v>
      </c>
      <c r="L89" t="s">
        <v>173</v>
      </c>
      <c r="M89">
        <v>447567</v>
      </c>
      <c r="N89" t="s">
        <v>509</v>
      </c>
      <c r="O89" s="182">
        <v>42186</v>
      </c>
      <c r="P89" s="182">
        <v>42205.135452627313</v>
      </c>
      <c r="Q89" s="260">
        <v>3</v>
      </c>
      <c r="R89" s="260">
        <v>3</v>
      </c>
      <c r="S89" s="260">
        <v>3</v>
      </c>
      <c r="T89" s="260">
        <v>3</v>
      </c>
    </row>
    <row r="90" spans="1:20">
      <c r="A90" s="285" t="str">
        <f t="shared" si="2"/>
        <v>Report</v>
      </c>
      <c r="B90">
        <v>23433</v>
      </c>
      <c r="C90" t="s">
        <v>8017</v>
      </c>
      <c r="D90" t="s">
        <v>162</v>
      </c>
      <c r="E90" t="s">
        <v>283</v>
      </c>
      <c r="F90" t="s">
        <v>8018</v>
      </c>
      <c r="G90" t="s">
        <v>8019</v>
      </c>
      <c r="H90" t="s">
        <v>8020</v>
      </c>
      <c r="I90" t="s">
        <v>9639</v>
      </c>
      <c r="J90" t="s">
        <v>8021</v>
      </c>
      <c r="K90" t="s">
        <v>43</v>
      </c>
      <c r="L90" t="s">
        <v>171</v>
      </c>
      <c r="M90">
        <v>455101</v>
      </c>
      <c r="N90" t="s">
        <v>509</v>
      </c>
      <c r="O90" s="182">
        <v>42195</v>
      </c>
      <c r="P90" s="182">
        <v>42221.135473032409</v>
      </c>
      <c r="Q90" s="260">
        <v>2</v>
      </c>
      <c r="R90" s="260">
        <v>2</v>
      </c>
      <c r="S90" s="260">
        <v>2</v>
      </c>
      <c r="T90" s="260">
        <v>2</v>
      </c>
    </row>
    <row r="91" spans="1:20">
      <c r="A91" s="285" t="str">
        <f t="shared" si="2"/>
        <v>Report</v>
      </c>
      <c r="B91">
        <v>23439</v>
      </c>
      <c r="C91" t="s">
        <v>8039</v>
      </c>
      <c r="D91" t="s">
        <v>162</v>
      </c>
      <c r="E91" t="s">
        <v>283</v>
      </c>
      <c r="F91" t="s">
        <v>8040</v>
      </c>
      <c r="G91" t="s">
        <v>8041</v>
      </c>
      <c r="H91"/>
      <c r="I91" t="s">
        <v>9640</v>
      </c>
      <c r="J91" t="s">
        <v>8043</v>
      </c>
      <c r="K91" t="s">
        <v>154</v>
      </c>
      <c r="L91" t="s">
        <v>176</v>
      </c>
      <c r="M91">
        <v>455842</v>
      </c>
      <c r="N91" t="s">
        <v>162</v>
      </c>
      <c r="O91" s="182">
        <v>42159</v>
      </c>
      <c r="P91" s="182">
        <v>42180.135546759258</v>
      </c>
      <c r="Q91" s="260">
        <v>2</v>
      </c>
      <c r="R91" s="260">
        <v>2</v>
      </c>
      <c r="S91" s="260">
        <v>2</v>
      </c>
      <c r="T91" s="260">
        <v>2</v>
      </c>
    </row>
    <row r="92" spans="1:20">
      <c r="A92" s="285" t="str">
        <f t="shared" si="2"/>
        <v>Report</v>
      </c>
      <c r="B92">
        <v>23445</v>
      </c>
      <c r="C92" t="s">
        <v>8054</v>
      </c>
      <c r="D92" t="s">
        <v>162</v>
      </c>
      <c r="E92" t="s">
        <v>283</v>
      </c>
      <c r="F92" t="s">
        <v>8055</v>
      </c>
      <c r="G92" t="s">
        <v>1399</v>
      </c>
      <c r="H92"/>
      <c r="I92" t="s">
        <v>9641</v>
      </c>
      <c r="J92" t="s">
        <v>8057</v>
      </c>
      <c r="K92" t="s">
        <v>154</v>
      </c>
      <c r="L92" t="s">
        <v>176</v>
      </c>
      <c r="M92">
        <v>455069</v>
      </c>
      <c r="N92" t="s">
        <v>162</v>
      </c>
      <c r="O92" s="182">
        <v>42166</v>
      </c>
      <c r="P92" s="182">
        <v>42187.135552743057</v>
      </c>
      <c r="Q92" s="260">
        <v>3</v>
      </c>
      <c r="R92" s="260">
        <v>2</v>
      </c>
      <c r="S92" s="260">
        <v>3</v>
      </c>
      <c r="T92" s="260">
        <v>3</v>
      </c>
    </row>
    <row r="93" spans="1:20">
      <c r="A93" s="285" t="str">
        <f t="shared" si="2"/>
        <v>Report</v>
      </c>
      <c r="B93">
        <v>23470</v>
      </c>
      <c r="C93" t="s">
        <v>8116</v>
      </c>
      <c r="D93" t="s">
        <v>162</v>
      </c>
      <c r="E93" t="s">
        <v>283</v>
      </c>
      <c r="F93" t="s">
        <v>8117</v>
      </c>
      <c r="G93" t="s">
        <v>8118</v>
      </c>
      <c r="H93"/>
      <c r="I93" t="s">
        <v>3432</v>
      </c>
      <c r="J93" t="s">
        <v>8119</v>
      </c>
      <c r="K93" t="s">
        <v>63</v>
      </c>
      <c r="L93" t="s">
        <v>176</v>
      </c>
      <c r="M93">
        <v>455077</v>
      </c>
      <c r="N93" t="s">
        <v>162</v>
      </c>
      <c r="O93" s="182">
        <v>42152</v>
      </c>
      <c r="P93" s="182">
        <v>42166.135499733798</v>
      </c>
      <c r="Q93" s="260">
        <v>2</v>
      </c>
      <c r="R93" s="260">
        <v>2</v>
      </c>
      <c r="S93" s="260">
        <v>2</v>
      </c>
      <c r="T93" s="260">
        <v>2</v>
      </c>
    </row>
    <row r="94" spans="1:20">
      <c r="A94" s="285" t="str">
        <f t="shared" si="2"/>
        <v>Report</v>
      </c>
      <c r="B94">
        <v>23484</v>
      </c>
      <c r="C94" t="s">
        <v>8133</v>
      </c>
      <c r="D94" t="s">
        <v>162</v>
      </c>
      <c r="E94" t="s">
        <v>283</v>
      </c>
      <c r="F94" t="s">
        <v>8134</v>
      </c>
      <c r="G94" t="s">
        <v>8135</v>
      </c>
      <c r="H94"/>
      <c r="I94" t="s">
        <v>9642</v>
      </c>
      <c r="J94" t="s">
        <v>8137</v>
      </c>
      <c r="K94" t="s">
        <v>16</v>
      </c>
      <c r="L94" t="s">
        <v>176</v>
      </c>
      <c r="M94">
        <v>455084</v>
      </c>
      <c r="N94" t="s">
        <v>509</v>
      </c>
      <c r="O94" s="182">
        <v>42173</v>
      </c>
      <c r="P94" s="182">
        <v>42208.135516782408</v>
      </c>
      <c r="Q94" s="260">
        <v>2</v>
      </c>
      <c r="R94" s="260">
        <v>2</v>
      </c>
      <c r="S94" s="260">
        <v>2</v>
      </c>
      <c r="T94" s="260">
        <v>2</v>
      </c>
    </row>
    <row r="95" spans="1:20">
      <c r="A95" s="285" t="str">
        <f t="shared" si="2"/>
        <v>Report</v>
      </c>
      <c r="B95">
        <v>23487</v>
      </c>
      <c r="C95" t="s">
        <v>8147</v>
      </c>
      <c r="D95" t="s">
        <v>162</v>
      </c>
      <c r="E95" t="s">
        <v>283</v>
      </c>
      <c r="F95" t="s">
        <v>8148</v>
      </c>
      <c r="G95"/>
      <c r="H95"/>
      <c r="I95" t="s">
        <v>44</v>
      </c>
      <c r="J95" t="s">
        <v>8149</v>
      </c>
      <c r="K95" t="s">
        <v>44</v>
      </c>
      <c r="L95" t="s">
        <v>173</v>
      </c>
      <c r="M95">
        <v>455088</v>
      </c>
      <c r="N95" t="s">
        <v>509</v>
      </c>
      <c r="O95" s="182">
        <v>42096</v>
      </c>
      <c r="P95" s="182">
        <v>42117.135611655096</v>
      </c>
      <c r="Q95" s="260">
        <v>2</v>
      </c>
      <c r="R95" s="260">
        <v>2</v>
      </c>
      <c r="S95" s="260">
        <v>2</v>
      </c>
      <c r="T95" s="260">
        <v>2</v>
      </c>
    </row>
    <row r="96" spans="1:20">
      <c r="A96" s="285" t="str">
        <f t="shared" si="2"/>
        <v>Report</v>
      </c>
      <c r="B96">
        <v>23577</v>
      </c>
      <c r="C96" t="s">
        <v>8332</v>
      </c>
      <c r="D96" t="s">
        <v>162</v>
      </c>
      <c r="E96" t="s">
        <v>283</v>
      </c>
      <c r="F96" t="s">
        <v>8333</v>
      </c>
      <c r="G96" t="s">
        <v>8334</v>
      </c>
      <c r="H96"/>
      <c r="I96" t="s">
        <v>9643</v>
      </c>
      <c r="J96" t="s">
        <v>8336</v>
      </c>
      <c r="K96" t="s">
        <v>82</v>
      </c>
      <c r="L96" t="s">
        <v>177</v>
      </c>
      <c r="M96">
        <v>455114</v>
      </c>
      <c r="N96" t="s">
        <v>509</v>
      </c>
      <c r="O96" s="182">
        <v>42202</v>
      </c>
      <c r="P96" s="182">
        <v>42216.135469479166</v>
      </c>
      <c r="Q96" s="260">
        <v>2</v>
      </c>
      <c r="R96" s="260">
        <v>2</v>
      </c>
      <c r="S96" s="260">
        <v>1</v>
      </c>
      <c r="T96" s="260">
        <v>2</v>
      </c>
    </row>
    <row r="97" spans="1:20">
      <c r="A97" s="285" t="str">
        <f t="shared" si="2"/>
        <v>Report</v>
      </c>
      <c r="B97">
        <v>23578</v>
      </c>
      <c r="C97" t="s">
        <v>8337</v>
      </c>
      <c r="D97" t="s">
        <v>162</v>
      </c>
      <c r="E97" t="s">
        <v>283</v>
      </c>
      <c r="F97" t="s">
        <v>8338</v>
      </c>
      <c r="G97"/>
      <c r="H97"/>
      <c r="I97" t="s">
        <v>9644</v>
      </c>
      <c r="J97" t="s">
        <v>8340</v>
      </c>
      <c r="K97" t="s">
        <v>140</v>
      </c>
      <c r="L97" t="s">
        <v>173</v>
      </c>
      <c r="M97">
        <v>455095</v>
      </c>
      <c r="N97" t="s">
        <v>509</v>
      </c>
      <c r="O97" s="182">
        <v>42207</v>
      </c>
      <c r="P97" s="182">
        <v>42226.135458252313</v>
      </c>
      <c r="Q97" s="260">
        <v>3</v>
      </c>
      <c r="R97" s="260">
        <v>3</v>
      </c>
      <c r="S97" s="260">
        <v>3</v>
      </c>
      <c r="T97" s="260">
        <v>3</v>
      </c>
    </row>
    <row r="98" spans="1:20">
      <c r="A98" s="285" t="str">
        <f t="shared" si="2"/>
        <v>Report</v>
      </c>
      <c r="B98">
        <v>23652</v>
      </c>
      <c r="C98" t="s">
        <v>8500</v>
      </c>
      <c r="D98" t="s">
        <v>162</v>
      </c>
      <c r="E98" t="s">
        <v>283</v>
      </c>
      <c r="F98" t="s">
        <v>8501</v>
      </c>
      <c r="G98" t="s">
        <v>8502</v>
      </c>
      <c r="H98"/>
      <c r="I98" t="s">
        <v>9645</v>
      </c>
      <c r="J98" t="s">
        <v>8504</v>
      </c>
      <c r="K98" t="s">
        <v>1</v>
      </c>
      <c r="L98" t="s">
        <v>174</v>
      </c>
      <c r="M98">
        <v>464724</v>
      </c>
      <c r="N98" t="s">
        <v>162</v>
      </c>
      <c r="O98" s="182">
        <v>42195</v>
      </c>
      <c r="P98" s="182">
        <v>42216.135498611111</v>
      </c>
      <c r="Q98" s="260">
        <v>2</v>
      </c>
      <c r="R98" s="260">
        <v>2</v>
      </c>
      <c r="S98" s="260">
        <v>2</v>
      </c>
      <c r="T98" s="260">
        <v>2</v>
      </c>
    </row>
    <row r="99" spans="1:20">
      <c r="A99" s="285" t="str">
        <f t="shared" si="2"/>
        <v>Report</v>
      </c>
      <c r="B99">
        <v>23663</v>
      </c>
      <c r="C99" t="s">
        <v>8534</v>
      </c>
      <c r="D99" t="s">
        <v>162</v>
      </c>
      <c r="E99" t="s">
        <v>283</v>
      </c>
      <c r="F99" t="s">
        <v>8535</v>
      </c>
      <c r="G99"/>
      <c r="H99"/>
      <c r="I99"/>
      <c r="J99" t="s">
        <v>8536</v>
      </c>
      <c r="K99" t="s">
        <v>116</v>
      </c>
      <c r="L99" t="s">
        <v>173</v>
      </c>
      <c r="M99">
        <v>453962</v>
      </c>
      <c r="N99" t="s">
        <v>509</v>
      </c>
      <c r="O99" s="182">
        <v>42172</v>
      </c>
      <c r="P99" s="182">
        <v>42193.135507951389</v>
      </c>
      <c r="Q99" s="260">
        <v>2</v>
      </c>
      <c r="R99" s="260">
        <v>2</v>
      </c>
      <c r="S99" s="260">
        <v>2</v>
      </c>
      <c r="T99" s="260">
        <v>2</v>
      </c>
    </row>
    <row r="100" spans="1:20">
      <c r="A100" s="285" t="str">
        <f t="shared" si="2"/>
        <v>Report</v>
      </c>
      <c r="B100">
        <v>23665</v>
      </c>
      <c r="C100" t="s">
        <v>8539</v>
      </c>
      <c r="D100" t="s">
        <v>162</v>
      </c>
      <c r="E100" t="s">
        <v>283</v>
      </c>
      <c r="F100" t="s">
        <v>8540</v>
      </c>
      <c r="G100" t="s">
        <v>8541</v>
      </c>
      <c r="H100"/>
      <c r="I100" t="s">
        <v>28</v>
      </c>
      <c r="J100" t="s">
        <v>8542</v>
      </c>
      <c r="K100" t="s">
        <v>28</v>
      </c>
      <c r="L100" t="s">
        <v>358</v>
      </c>
      <c r="M100">
        <v>464698</v>
      </c>
      <c r="N100" t="s">
        <v>162</v>
      </c>
      <c r="O100" s="182">
        <v>42179</v>
      </c>
      <c r="P100" s="182">
        <v>42198.135646840281</v>
      </c>
      <c r="Q100" s="260">
        <v>2</v>
      </c>
      <c r="R100" s="260">
        <v>2</v>
      </c>
      <c r="S100" s="260">
        <v>2</v>
      </c>
      <c r="T100" s="260">
        <v>2</v>
      </c>
    </row>
    <row r="101" spans="1:20">
      <c r="A101" s="285" t="str">
        <f t="shared" si="2"/>
        <v>Report</v>
      </c>
      <c r="B101">
        <v>23691</v>
      </c>
      <c r="C101" t="s">
        <v>8599</v>
      </c>
      <c r="D101" t="s">
        <v>162</v>
      </c>
      <c r="E101" t="s">
        <v>283</v>
      </c>
      <c r="F101" t="s">
        <v>8600</v>
      </c>
      <c r="G101" t="s">
        <v>8601</v>
      </c>
      <c r="H101"/>
      <c r="I101" t="s">
        <v>39</v>
      </c>
      <c r="J101" t="s">
        <v>8602</v>
      </c>
      <c r="K101" t="s">
        <v>39</v>
      </c>
      <c r="L101" t="s">
        <v>358</v>
      </c>
      <c r="M101">
        <v>455074</v>
      </c>
      <c r="N101" t="s">
        <v>162</v>
      </c>
      <c r="O101" s="182">
        <v>42145</v>
      </c>
      <c r="P101" s="182">
        <v>42167.135481944446</v>
      </c>
      <c r="Q101" s="260">
        <v>3</v>
      </c>
      <c r="R101" s="260">
        <v>3</v>
      </c>
      <c r="S101" s="260">
        <v>2</v>
      </c>
      <c r="T101" s="260">
        <v>3</v>
      </c>
    </row>
    <row r="102" spans="1:20">
      <c r="A102" s="285" t="str">
        <f t="shared" si="2"/>
        <v>Report</v>
      </c>
      <c r="B102">
        <v>23712</v>
      </c>
      <c r="C102" t="s">
        <v>8638</v>
      </c>
      <c r="D102" t="s">
        <v>162</v>
      </c>
      <c r="E102" t="s">
        <v>283</v>
      </c>
      <c r="F102" t="s">
        <v>8639</v>
      </c>
      <c r="G102" t="s">
        <v>8640</v>
      </c>
      <c r="H102"/>
      <c r="I102" t="s">
        <v>9597</v>
      </c>
      <c r="J102" t="s">
        <v>8641</v>
      </c>
      <c r="K102" t="s">
        <v>140</v>
      </c>
      <c r="L102" t="s">
        <v>173</v>
      </c>
      <c r="M102">
        <v>453982</v>
      </c>
      <c r="N102" t="s">
        <v>509</v>
      </c>
      <c r="O102" s="182">
        <v>42166</v>
      </c>
      <c r="P102" s="182">
        <v>42187.135538229166</v>
      </c>
      <c r="Q102" s="260">
        <v>3</v>
      </c>
      <c r="R102" s="260">
        <v>3</v>
      </c>
      <c r="S102" s="260">
        <v>3</v>
      </c>
      <c r="T102" s="260">
        <v>3</v>
      </c>
    </row>
    <row r="103" spans="1:20">
      <c r="A103" s="285" t="str">
        <f t="shared" si="2"/>
        <v>Report</v>
      </c>
      <c r="B103">
        <v>23717</v>
      </c>
      <c r="C103" t="s">
        <v>8651</v>
      </c>
      <c r="D103" t="s">
        <v>162</v>
      </c>
      <c r="E103" t="s">
        <v>283</v>
      </c>
      <c r="F103" t="s">
        <v>4483</v>
      </c>
      <c r="G103"/>
      <c r="H103"/>
      <c r="I103" t="s">
        <v>9646</v>
      </c>
      <c r="J103" t="s">
        <v>8653</v>
      </c>
      <c r="K103" t="s">
        <v>60</v>
      </c>
      <c r="L103" t="s">
        <v>173</v>
      </c>
      <c r="M103">
        <v>455109</v>
      </c>
      <c r="N103" t="s">
        <v>509</v>
      </c>
      <c r="O103" s="182">
        <v>42137</v>
      </c>
      <c r="P103" s="182">
        <v>42185.135519710646</v>
      </c>
      <c r="Q103" s="260">
        <v>4</v>
      </c>
      <c r="R103" s="260">
        <v>4</v>
      </c>
      <c r="S103" s="260">
        <v>4</v>
      </c>
      <c r="T103" s="260">
        <v>4</v>
      </c>
    </row>
    <row r="104" spans="1:20">
      <c r="A104" s="285" t="str">
        <f t="shared" si="2"/>
        <v>Report</v>
      </c>
      <c r="B104">
        <v>23724</v>
      </c>
      <c r="C104" t="s">
        <v>8665</v>
      </c>
      <c r="D104" t="s">
        <v>162</v>
      </c>
      <c r="E104" t="s">
        <v>283</v>
      </c>
      <c r="F104" t="s">
        <v>8666</v>
      </c>
      <c r="G104" t="s">
        <v>8667</v>
      </c>
      <c r="H104" t="s">
        <v>8668</v>
      </c>
      <c r="I104" t="s">
        <v>9647</v>
      </c>
      <c r="J104" t="s">
        <v>8669</v>
      </c>
      <c r="K104" t="s">
        <v>93</v>
      </c>
      <c r="L104" t="s">
        <v>175</v>
      </c>
      <c r="M104">
        <v>455034</v>
      </c>
      <c r="N104" t="s">
        <v>162</v>
      </c>
      <c r="O104" s="182">
        <v>42159</v>
      </c>
      <c r="P104" s="182">
        <v>42174.135486724539</v>
      </c>
      <c r="Q104" s="260">
        <v>2</v>
      </c>
      <c r="R104" s="260">
        <v>2</v>
      </c>
      <c r="S104" s="260">
        <v>2</v>
      </c>
      <c r="T104" s="260">
        <v>2</v>
      </c>
    </row>
    <row r="105" spans="1:20">
      <c r="A105" s="285" t="str">
        <f t="shared" si="2"/>
        <v>Report</v>
      </c>
      <c r="B105">
        <v>23753</v>
      </c>
      <c r="C105" t="s">
        <v>8686</v>
      </c>
      <c r="D105" t="s">
        <v>162</v>
      </c>
      <c r="E105" t="s">
        <v>283</v>
      </c>
      <c r="F105" t="s">
        <v>8687</v>
      </c>
      <c r="G105" t="s">
        <v>8688</v>
      </c>
      <c r="H105" t="s">
        <v>8689</v>
      </c>
      <c r="I105" t="s">
        <v>1594</v>
      </c>
      <c r="J105" t="s">
        <v>8690</v>
      </c>
      <c r="K105" t="s">
        <v>10</v>
      </c>
      <c r="L105" t="s">
        <v>177</v>
      </c>
      <c r="M105">
        <v>455031</v>
      </c>
      <c r="N105" t="s">
        <v>162</v>
      </c>
      <c r="O105" s="182">
        <v>42123</v>
      </c>
      <c r="P105" s="182">
        <v>42158.13551871528</v>
      </c>
      <c r="Q105" s="260">
        <v>4</v>
      </c>
      <c r="R105" s="260">
        <v>3</v>
      </c>
      <c r="S105" s="260">
        <v>4</v>
      </c>
      <c r="T105" s="260">
        <v>3</v>
      </c>
    </row>
    <row r="106" spans="1:20">
      <c r="A106" s="285" t="str">
        <f t="shared" si="2"/>
        <v>Report</v>
      </c>
      <c r="B106">
        <v>80021</v>
      </c>
      <c r="C106" t="s">
        <v>8719</v>
      </c>
      <c r="D106" t="s">
        <v>163</v>
      </c>
      <c r="E106" t="s">
        <v>283</v>
      </c>
      <c r="F106" t="s">
        <v>8720</v>
      </c>
      <c r="G106" t="s">
        <v>4092</v>
      </c>
      <c r="H106"/>
      <c r="I106" t="s">
        <v>9648</v>
      </c>
      <c r="J106" t="s">
        <v>8722</v>
      </c>
      <c r="K106" t="s">
        <v>98</v>
      </c>
      <c r="L106" t="s">
        <v>172</v>
      </c>
      <c r="M106">
        <v>453890</v>
      </c>
      <c r="N106" t="s">
        <v>163</v>
      </c>
      <c r="O106" s="182">
        <v>42138</v>
      </c>
      <c r="P106" s="182">
        <v>42165.135479895835</v>
      </c>
      <c r="Q106" s="260">
        <v>2</v>
      </c>
      <c r="R106" s="260">
        <v>2</v>
      </c>
      <c r="S106" s="260">
        <v>2</v>
      </c>
      <c r="T106" s="260">
        <v>2</v>
      </c>
    </row>
    <row r="107" spans="1:20">
      <c r="A107" s="285" t="str">
        <f t="shared" si="2"/>
        <v>Report</v>
      </c>
      <c r="B107">
        <v>80130</v>
      </c>
      <c r="C107" t="s">
        <v>8887</v>
      </c>
      <c r="D107" t="s">
        <v>163</v>
      </c>
      <c r="E107" t="s">
        <v>283</v>
      </c>
      <c r="F107" t="s">
        <v>8888</v>
      </c>
      <c r="G107" t="s">
        <v>8889</v>
      </c>
      <c r="H107"/>
      <c r="I107" t="s">
        <v>9649</v>
      </c>
      <c r="J107" t="s">
        <v>8891</v>
      </c>
      <c r="K107" t="s">
        <v>151</v>
      </c>
      <c r="L107" t="s">
        <v>177</v>
      </c>
      <c r="M107">
        <v>455117</v>
      </c>
      <c r="N107" t="s">
        <v>163</v>
      </c>
      <c r="O107" s="182">
        <v>42186</v>
      </c>
      <c r="P107" s="182">
        <v>42202.135571608793</v>
      </c>
      <c r="Q107" s="260">
        <v>2</v>
      </c>
      <c r="R107" s="260">
        <v>2</v>
      </c>
      <c r="S107" s="260">
        <v>2</v>
      </c>
      <c r="T107" s="260">
        <v>2</v>
      </c>
    </row>
    <row r="108" spans="1:20">
      <c r="A108" s="285" t="str">
        <f t="shared" si="2"/>
        <v>Report</v>
      </c>
      <c r="B108">
        <v>80209</v>
      </c>
      <c r="C108" t="s">
        <v>8989</v>
      </c>
      <c r="D108" t="s">
        <v>163</v>
      </c>
      <c r="E108" t="s">
        <v>283</v>
      </c>
      <c r="F108" t="s">
        <v>8990</v>
      </c>
      <c r="G108" t="s">
        <v>1289</v>
      </c>
      <c r="H108" t="s">
        <v>8991</v>
      </c>
      <c r="I108" t="s">
        <v>9650</v>
      </c>
      <c r="J108" t="s">
        <v>8992</v>
      </c>
      <c r="K108" t="s">
        <v>98</v>
      </c>
      <c r="L108" t="s">
        <v>172</v>
      </c>
      <c r="M108">
        <v>455019</v>
      </c>
      <c r="N108" t="s">
        <v>8732</v>
      </c>
      <c r="O108" s="182">
        <v>42159</v>
      </c>
      <c r="P108" s="182">
        <v>42178.135478472221</v>
      </c>
      <c r="Q108" s="260">
        <v>3</v>
      </c>
      <c r="R108" s="260">
        <v>3</v>
      </c>
      <c r="S108" s="260">
        <v>2</v>
      </c>
      <c r="T108" s="260">
        <v>3</v>
      </c>
    </row>
    <row r="109" spans="1:20">
      <c r="A109" s="285" t="str">
        <f t="shared" si="2"/>
        <v>Report</v>
      </c>
      <c r="B109">
        <v>80225</v>
      </c>
      <c r="C109" t="s">
        <v>9010</v>
      </c>
      <c r="D109" t="s">
        <v>163</v>
      </c>
      <c r="E109" t="s">
        <v>283</v>
      </c>
      <c r="F109" t="s">
        <v>9011</v>
      </c>
      <c r="G109" t="s">
        <v>9012</v>
      </c>
      <c r="H109" t="s">
        <v>9013</v>
      </c>
      <c r="I109" t="s">
        <v>4463</v>
      </c>
      <c r="J109" t="s">
        <v>9014</v>
      </c>
      <c r="K109" t="s">
        <v>22</v>
      </c>
      <c r="L109" t="s">
        <v>176</v>
      </c>
      <c r="M109">
        <v>455143</v>
      </c>
      <c r="N109" t="s">
        <v>163</v>
      </c>
      <c r="O109" s="182">
        <v>42145</v>
      </c>
      <c r="P109" s="182">
        <v>42163.135639351851</v>
      </c>
      <c r="Q109" s="260">
        <v>3</v>
      </c>
      <c r="R109" s="260">
        <v>3</v>
      </c>
      <c r="S109" s="260">
        <v>3</v>
      </c>
      <c r="T109" s="260">
        <v>3</v>
      </c>
    </row>
    <row r="110" spans="1:20">
      <c r="A110" s="285" t="str">
        <f t="shared" si="2"/>
        <v>Report</v>
      </c>
      <c r="B110">
        <v>80256</v>
      </c>
      <c r="C110" t="s">
        <v>9054</v>
      </c>
      <c r="D110" t="s">
        <v>163</v>
      </c>
      <c r="E110" t="s">
        <v>283</v>
      </c>
      <c r="F110" t="s">
        <v>9055</v>
      </c>
      <c r="G110"/>
      <c r="H110"/>
      <c r="I110" t="s">
        <v>9651</v>
      </c>
      <c r="J110" t="s">
        <v>9057</v>
      </c>
      <c r="K110" t="s">
        <v>56</v>
      </c>
      <c r="L110" t="s">
        <v>177</v>
      </c>
      <c r="M110">
        <v>453907</v>
      </c>
      <c r="N110" t="s">
        <v>163</v>
      </c>
      <c r="O110" s="182">
        <v>42158</v>
      </c>
      <c r="P110" s="182">
        <v>42172.13548877315</v>
      </c>
      <c r="Q110" s="260">
        <v>2</v>
      </c>
      <c r="R110" s="260">
        <v>2</v>
      </c>
      <c r="S110" s="260">
        <v>2</v>
      </c>
      <c r="T110" s="260">
        <v>2</v>
      </c>
    </row>
    <row r="111" spans="1:20">
      <c r="A111" s="285" t="str">
        <f t="shared" si="2"/>
        <v>Report</v>
      </c>
      <c r="B111">
        <v>80266</v>
      </c>
      <c r="C111" t="s">
        <v>9076</v>
      </c>
      <c r="D111" t="s">
        <v>163</v>
      </c>
      <c r="E111" t="s">
        <v>283</v>
      </c>
      <c r="F111" t="s">
        <v>9077</v>
      </c>
      <c r="G111" t="s">
        <v>9078</v>
      </c>
      <c r="H111"/>
      <c r="I111" t="s">
        <v>9652</v>
      </c>
      <c r="J111" t="s">
        <v>9080</v>
      </c>
      <c r="K111" t="s">
        <v>84</v>
      </c>
      <c r="L111" t="s">
        <v>176</v>
      </c>
      <c r="M111">
        <v>453938</v>
      </c>
      <c r="N111" t="s">
        <v>8732</v>
      </c>
      <c r="O111" s="182">
        <v>42125</v>
      </c>
      <c r="P111" s="182">
        <v>42144.135492048612</v>
      </c>
      <c r="Q111" s="260">
        <v>3</v>
      </c>
      <c r="R111" s="260">
        <v>2</v>
      </c>
      <c r="S111" s="260">
        <v>3</v>
      </c>
      <c r="T111" s="260">
        <v>3</v>
      </c>
    </row>
    <row r="112" spans="1:20">
      <c r="A112" s="285" t="str">
        <f t="shared" si="2"/>
        <v>Report</v>
      </c>
      <c r="B112">
        <v>80363</v>
      </c>
      <c r="C112" t="s">
        <v>9205</v>
      </c>
      <c r="D112" t="s">
        <v>163</v>
      </c>
      <c r="E112" t="s">
        <v>283</v>
      </c>
      <c r="F112" t="s">
        <v>9206</v>
      </c>
      <c r="G112" t="s">
        <v>9207</v>
      </c>
      <c r="H112"/>
      <c r="I112" t="s">
        <v>9653</v>
      </c>
      <c r="J112" t="s">
        <v>9209</v>
      </c>
      <c r="K112" t="s">
        <v>63</v>
      </c>
      <c r="L112" t="s">
        <v>176</v>
      </c>
      <c r="M112">
        <v>455024</v>
      </c>
      <c r="N112" t="s">
        <v>8732</v>
      </c>
      <c r="O112" s="182">
        <v>42109</v>
      </c>
      <c r="P112" s="182">
        <v>42153.135476620373</v>
      </c>
      <c r="Q112" s="260">
        <v>4</v>
      </c>
      <c r="R112" s="260">
        <v>4</v>
      </c>
      <c r="S112" s="260">
        <v>4</v>
      </c>
      <c r="T112" s="260">
        <v>4</v>
      </c>
    </row>
    <row r="113" spans="1:20">
      <c r="A113" s="285" t="str">
        <f t="shared" si="2"/>
        <v>Report</v>
      </c>
      <c r="B113">
        <v>80420</v>
      </c>
      <c r="C113" t="s">
        <v>9268</v>
      </c>
      <c r="D113" t="s">
        <v>163</v>
      </c>
      <c r="E113" t="s">
        <v>283</v>
      </c>
      <c r="F113" t="s">
        <v>9269</v>
      </c>
      <c r="G113" t="s">
        <v>9270</v>
      </c>
      <c r="H113"/>
      <c r="I113" t="s">
        <v>146</v>
      </c>
      <c r="J113" t="s">
        <v>9271</v>
      </c>
      <c r="K113" t="s">
        <v>146</v>
      </c>
      <c r="L113" t="s">
        <v>175</v>
      </c>
      <c r="M113">
        <v>455022</v>
      </c>
      <c r="N113" t="s">
        <v>8732</v>
      </c>
      <c r="O113" s="182">
        <v>42125</v>
      </c>
      <c r="P113" s="182">
        <v>42150.135477627315</v>
      </c>
      <c r="Q113" s="260">
        <v>3</v>
      </c>
      <c r="R113" s="260">
        <v>3</v>
      </c>
      <c r="S113" s="260">
        <v>3</v>
      </c>
      <c r="T113" s="260">
        <v>3</v>
      </c>
    </row>
    <row r="114" spans="1:20">
      <c r="A114" s="285" t="str">
        <f t="shared" si="2"/>
        <v>Report</v>
      </c>
      <c r="B114">
        <v>80435</v>
      </c>
      <c r="C114" t="s">
        <v>9285</v>
      </c>
      <c r="D114" t="s">
        <v>163</v>
      </c>
      <c r="E114" t="s">
        <v>283</v>
      </c>
      <c r="F114" t="s">
        <v>9286</v>
      </c>
      <c r="G114"/>
      <c r="H114"/>
      <c r="I114" t="s">
        <v>9654</v>
      </c>
      <c r="J114" t="s">
        <v>9288</v>
      </c>
      <c r="K114" t="s">
        <v>53</v>
      </c>
      <c r="L114" t="s">
        <v>175</v>
      </c>
      <c r="M114">
        <v>455026</v>
      </c>
      <c r="N114" t="s">
        <v>8732</v>
      </c>
      <c r="O114" s="182">
        <v>42124</v>
      </c>
      <c r="P114" s="182">
        <v>42150.135482905091</v>
      </c>
      <c r="Q114" s="260">
        <v>3</v>
      </c>
      <c r="R114" s="260">
        <v>3</v>
      </c>
      <c r="S114" s="260">
        <v>3</v>
      </c>
      <c r="T114" s="260">
        <v>3</v>
      </c>
    </row>
    <row r="115" spans="1:20">
      <c r="A115" s="285" t="str">
        <f t="shared" si="2"/>
        <v>Report</v>
      </c>
      <c r="B115">
        <v>80592</v>
      </c>
      <c r="C115" t="s">
        <v>9655</v>
      </c>
      <c r="D115" t="s">
        <v>163</v>
      </c>
      <c r="E115" t="s">
        <v>9583</v>
      </c>
      <c r="F115" t="s">
        <v>9656</v>
      </c>
      <c r="G115" t="s">
        <v>6464</v>
      </c>
      <c r="H115" t="s">
        <v>9657</v>
      </c>
      <c r="I115" t="s">
        <v>9658</v>
      </c>
      <c r="J115" t="s">
        <v>9659</v>
      </c>
      <c r="K115" t="s">
        <v>128</v>
      </c>
      <c r="L115" t="s">
        <v>358</v>
      </c>
      <c r="M115">
        <v>455020</v>
      </c>
      <c r="N115" t="s">
        <v>8732</v>
      </c>
      <c r="O115" s="182">
        <v>42109</v>
      </c>
      <c r="P115" s="182">
        <v>42129.135549340281</v>
      </c>
      <c r="Q115" s="260">
        <v>2</v>
      </c>
      <c r="R115" s="260">
        <v>2</v>
      </c>
      <c r="S115" s="260">
        <v>2</v>
      </c>
      <c r="T115" s="260">
        <v>2</v>
      </c>
    </row>
    <row r="116" spans="1:20">
      <c r="A116" s="285" t="str">
        <f t="shared" si="2"/>
        <v>Report</v>
      </c>
      <c r="B116">
        <v>80777</v>
      </c>
      <c r="C116" t="s">
        <v>9482</v>
      </c>
      <c r="D116" t="s">
        <v>163</v>
      </c>
      <c r="E116" t="s">
        <v>283</v>
      </c>
      <c r="F116" t="s">
        <v>9483</v>
      </c>
      <c r="G116" t="s">
        <v>9484</v>
      </c>
      <c r="H116" t="s">
        <v>9485</v>
      </c>
      <c r="I116" t="s">
        <v>9660</v>
      </c>
      <c r="J116" t="s">
        <v>9487</v>
      </c>
      <c r="K116" t="s">
        <v>153</v>
      </c>
      <c r="L116" t="s">
        <v>177</v>
      </c>
      <c r="M116">
        <v>455163</v>
      </c>
      <c r="N116" t="s">
        <v>163</v>
      </c>
      <c r="O116" s="182">
        <v>42173</v>
      </c>
      <c r="P116" s="182">
        <v>42194.135550810184</v>
      </c>
      <c r="Q116" s="260">
        <v>2</v>
      </c>
      <c r="R116" s="260">
        <v>2</v>
      </c>
      <c r="S116" s="260">
        <v>2</v>
      </c>
      <c r="T116" s="260">
        <v>2</v>
      </c>
    </row>
    <row r="117" spans="1:20" s="76" customFormat="1">
      <c r="A117" s="285" t="str">
        <f t="shared" si="2"/>
        <v>Report</v>
      </c>
      <c r="B117">
        <v>80808</v>
      </c>
      <c r="C117" t="s">
        <v>9661</v>
      </c>
      <c r="D117" t="s">
        <v>163</v>
      </c>
      <c r="E117" t="s">
        <v>283</v>
      </c>
      <c r="F117" t="s">
        <v>9501</v>
      </c>
      <c r="G117" t="s">
        <v>9502</v>
      </c>
      <c r="H117"/>
      <c r="I117" t="s">
        <v>9662</v>
      </c>
      <c r="J117" t="s">
        <v>9504</v>
      </c>
      <c r="K117" t="s">
        <v>96</v>
      </c>
      <c r="L117" t="s">
        <v>176</v>
      </c>
      <c r="M117">
        <v>455018</v>
      </c>
      <c r="N117" t="s">
        <v>8732</v>
      </c>
      <c r="O117" s="182">
        <v>42187</v>
      </c>
      <c r="P117" s="182">
        <v>42206.1354784375</v>
      </c>
      <c r="Q117" s="260">
        <v>2</v>
      </c>
      <c r="R117" s="260">
        <v>2</v>
      </c>
      <c r="S117" s="260">
        <v>2</v>
      </c>
      <c r="T117" s="260">
        <v>2</v>
      </c>
    </row>
    <row r="118" spans="1:20">
      <c r="B118" s="168"/>
      <c r="C118"/>
      <c r="D118"/>
      <c r="E118"/>
      <c r="F118"/>
      <c r="G118"/>
      <c r="H118"/>
      <c r="I118"/>
      <c r="J118"/>
      <c r="K118"/>
      <c r="L118"/>
      <c r="M118"/>
      <c r="N118"/>
      <c r="O118" s="182"/>
      <c r="P118" s="182"/>
      <c r="Q118"/>
      <c r="R118"/>
      <c r="S118"/>
      <c r="T118"/>
    </row>
    <row r="119" spans="1:20">
      <c r="B119" s="168"/>
      <c r="C119"/>
      <c r="D119"/>
      <c r="E119"/>
      <c r="F119"/>
      <c r="G119"/>
      <c r="H119"/>
      <c r="I119"/>
      <c r="J119"/>
      <c r="K119"/>
      <c r="L119"/>
      <c r="M119"/>
      <c r="N119"/>
      <c r="O119" s="182"/>
      <c r="P119" s="182"/>
      <c r="Q119"/>
      <c r="R119"/>
      <c r="S119"/>
      <c r="T119"/>
    </row>
    <row r="120" spans="1:20">
      <c r="B120" s="168"/>
      <c r="C120"/>
      <c r="D120"/>
      <c r="E120"/>
      <c r="F120"/>
      <c r="G120"/>
      <c r="H120"/>
      <c r="I120"/>
      <c r="J120"/>
      <c r="K120"/>
      <c r="L120"/>
      <c r="M120"/>
      <c r="N120"/>
      <c r="O120" s="182"/>
      <c r="P120" s="182"/>
      <c r="Q120"/>
      <c r="R120"/>
      <c r="S120"/>
      <c r="T120"/>
    </row>
    <row r="121" spans="1:20">
      <c r="B121" s="168"/>
      <c r="C121"/>
      <c r="D121"/>
      <c r="E121"/>
      <c r="F121"/>
      <c r="G121"/>
      <c r="H121"/>
      <c r="I121"/>
      <c r="J121"/>
      <c r="K121"/>
      <c r="L121"/>
      <c r="M121"/>
      <c r="N121"/>
      <c r="O121" s="182"/>
      <c r="P121" s="182"/>
      <c r="Q121"/>
      <c r="R121"/>
      <c r="S121"/>
      <c r="T121"/>
    </row>
    <row r="122" spans="1:20">
      <c r="B122" s="168"/>
      <c r="C122"/>
      <c r="D122"/>
      <c r="E122"/>
      <c r="F122"/>
      <c r="G122"/>
      <c r="H122"/>
      <c r="I122"/>
      <c r="J122"/>
      <c r="K122"/>
      <c r="L122"/>
      <c r="M122"/>
      <c r="N122"/>
      <c r="O122" s="182"/>
      <c r="P122" s="182"/>
      <c r="Q122"/>
      <c r="R122"/>
      <c r="S122"/>
      <c r="T122"/>
    </row>
    <row r="123" spans="1:20">
      <c r="B123" s="168"/>
      <c r="C123"/>
      <c r="D123"/>
      <c r="E123"/>
      <c r="F123"/>
      <c r="G123"/>
      <c r="H123"/>
      <c r="I123"/>
      <c r="J123"/>
      <c r="K123"/>
      <c r="L123"/>
      <c r="M123"/>
      <c r="N123"/>
      <c r="O123" s="182"/>
      <c r="P123" s="182"/>
      <c r="Q123"/>
      <c r="R123"/>
      <c r="S123"/>
      <c r="T123"/>
    </row>
    <row r="124" spans="1:20">
      <c r="B124" s="73"/>
      <c r="C124"/>
      <c r="D124"/>
      <c r="E124"/>
      <c r="F124"/>
      <c r="G124"/>
      <c r="H124"/>
      <c r="I124"/>
      <c r="J124"/>
      <c r="K124"/>
      <c r="L124"/>
      <c r="M124"/>
      <c r="N124"/>
      <c r="O124" s="182"/>
      <c r="P124" s="182"/>
      <c r="Q124"/>
      <c r="R124"/>
      <c r="S124"/>
      <c r="T124"/>
    </row>
    <row r="125" spans="1:20">
      <c r="B125"/>
      <c r="C125"/>
      <c r="D125"/>
      <c r="E125"/>
      <c r="F125"/>
      <c r="G125"/>
      <c r="H125"/>
      <c r="I125"/>
      <c r="J125"/>
      <c r="K125"/>
      <c r="L125"/>
      <c r="M125"/>
      <c r="N125"/>
      <c r="O125" s="182"/>
      <c r="P125" s="182"/>
      <c r="Q125"/>
      <c r="R125"/>
      <c r="S125"/>
      <c r="T125"/>
    </row>
    <row r="126" spans="1:20">
      <c r="B126"/>
      <c r="C126"/>
      <c r="D126"/>
      <c r="E126"/>
      <c r="F126"/>
      <c r="G126"/>
      <c r="H126"/>
      <c r="I126"/>
      <c r="J126"/>
      <c r="K126"/>
      <c r="L126"/>
      <c r="M126"/>
      <c r="N126"/>
      <c r="O126" s="182"/>
      <c r="P126" s="182"/>
      <c r="Q126"/>
      <c r="R126"/>
      <c r="S126"/>
      <c r="T126"/>
    </row>
    <row r="127" spans="1:20">
      <c r="B127"/>
      <c r="C127"/>
      <c r="D127"/>
      <c r="E127"/>
      <c r="F127"/>
      <c r="G127"/>
      <c r="H127"/>
      <c r="I127"/>
      <c r="J127"/>
      <c r="K127"/>
      <c r="L127"/>
      <c r="M127"/>
      <c r="N127"/>
      <c r="O127" s="182"/>
      <c r="P127" s="182"/>
      <c r="Q127"/>
      <c r="R127"/>
      <c r="S127"/>
      <c r="T127"/>
    </row>
    <row r="128" spans="1:20">
      <c r="B128"/>
      <c r="C128"/>
      <c r="D128"/>
      <c r="E128"/>
      <c r="F128"/>
      <c r="G128"/>
      <c r="H128"/>
      <c r="I128"/>
      <c r="J128"/>
      <c r="K128"/>
      <c r="L128"/>
      <c r="M128"/>
      <c r="N128"/>
      <c r="O128" s="182"/>
      <c r="P128" s="182"/>
      <c r="Q128"/>
      <c r="R128"/>
      <c r="S128"/>
      <c r="T128"/>
    </row>
    <row r="129" spans="2:20">
      <c r="B129"/>
      <c r="C129"/>
      <c r="D129"/>
      <c r="E129"/>
      <c r="F129"/>
      <c r="G129"/>
      <c r="H129"/>
      <c r="I129"/>
      <c r="J129"/>
      <c r="K129"/>
      <c r="L129"/>
      <c r="M129"/>
      <c r="N129"/>
      <c r="O129" s="182"/>
      <c r="P129" s="182"/>
      <c r="Q129"/>
      <c r="R129"/>
      <c r="S129"/>
      <c r="T129"/>
    </row>
    <row r="130" spans="2:20">
      <c r="B130"/>
      <c r="C130"/>
      <c r="D130"/>
      <c r="E130"/>
      <c r="F130"/>
      <c r="G130"/>
      <c r="H130"/>
      <c r="I130"/>
      <c r="J130"/>
      <c r="K130"/>
      <c r="L130"/>
      <c r="M130"/>
      <c r="N130"/>
      <c r="O130" s="182"/>
      <c r="P130" s="182"/>
      <c r="Q130"/>
      <c r="R130"/>
      <c r="S130"/>
      <c r="T130"/>
    </row>
    <row r="131" spans="2:20">
      <c r="B131"/>
      <c r="C131"/>
      <c r="D131"/>
      <c r="E131"/>
      <c r="F131"/>
      <c r="G131"/>
      <c r="H131"/>
      <c r="I131"/>
      <c r="J131"/>
      <c r="K131"/>
      <c r="L131"/>
      <c r="M131"/>
      <c r="N131"/>
      <c r="O131" s="182"/>
      <c r="P131" s="182"/>
      <c r="Q131"/>
      <c r="R131"/>
      <c r="S131"/>
      <c r="T131"/>
    </row>
    <row r="132" spans="2:20">
      <c r="B132"/>
      <c r="C132"/>
      <c r="D132"/>
      <c r="E132"/>
      <c r="F132"/>
      <c r="G132"/>
      <c r="H132"/>
      <c r="I132"/>
      <c r="J132"/>
      <c r="K132"/>
      <c r="L132"/>
      <c r="M132"/>
      <c r="N132"/>
      <c r="O132" s="182"/>
      <c r="P132" s="182"/>
      <c r="Q132"/>
      <c r="R132"/>
      <c r="S132"/>
      <c r="T132"/>
    </row>
    <row r="133" spans="2:20">
      <c r="B133"/>
      <c r="C133"/>
      <c r="D133"/>
      <c r="E133"/>
      <c r="F133"/>
      <c r="G133"/>
      <c r="H133"/>
      <c r="I133"/>
      <c r="J133"/>
      <c r="K133"/>
      <c r="L133"/>
      <c r="M133"/>
      <c r="N133"/>
      <c r="O133" s="182"/>
      <c r="P133" s="182"/>
      <c r="Q133"/>
      <c r="R133"/>
      <c r="S133"/>
      <c r="T133"/>
    </row>
    <row r="134" spans="2:20">
      <c r="B134"/>
      <c r="C134"/>
      <c r="D134"/>
      <c r="E134"/>
      <c r="F134"/>
      <c r="G134"/>
      <c r="H134"/>
      <c r="I134"/>
      <c r="J134"/>
      <c r="K134"/>
      <c r="L134"/>
      <c r="M134"/>
      <c r="N134"/>
      <c r="O134" s="182"/>
      <c r="P134" s="182"/>
      <c r="Q134"/>
      <c r="R134"/>
      <c r="S134"/>
      <c r="T134"/>
    </row>
    <row r="135" spans="2:20">
      <c r="B135"/>
      <c r="C135"/>
      <c r="D135"/>
      <c r="E135"/>
      <c r="F135"/>
      <c r="G135"/>
      <c r="H135"/>
      <c r="I135"/>
      <c r="J135"/>
      <c r="K135"/>
      <c r="L135"/>
      <c r="M135"/>
      <c r="N135"/>
      <c r="O135" s="182"/>
      <c r="P135" s="182"/>
      <c r="Q135"/>
      <c r="R135"/>
      <c r="S135"/>
      <c r="T135"/>
    </row>
    <row r="136" spans="2:20">
      <c r="B136"/>
      <c r="C136"/>
      <c r="D136"/>
      <c r="E136"/>
      <c r="F136"/>
      <c r="G136"/>
      <c r="H136"/>
      <c r="I136"/>
      <c r="J136"/>
      <c r="K136"/>
      <c r="L136"/>
      <c r="M136"/>
      <c r="N136"/>
      <c r="O136" s="182"/>
      <c r="P136" s="182"/>
      <c r="Q136"/>
      <c r="R136"/>
      <c r="S136"/>
      <c r="T136"/>
    </row>
    <row r="137" spans="2:20">
      <c r="B137"/>
      <c r="C137"/>
      <c r="D137"/>
      <c r="E137"/>
      <c r="F137"/>
      <c r="G137"/>
      <c r="H137"/>
      <c r="I137"/>
      <c r="J137"/>
      <c r="K137"/>
      <c r="L137"/>
      <c r="M137"/>
      <c r="N137"/>
      <c r="O137" s="182"/>
      <c r="P137" s="182"/>
      <c r="Q137"/>
      <c r="R137"/>
      <c r="S137"/>
      <c r="T137"/>
    </row>
    <row r="138" spans="2:20">
      <c r="B138"/>
      <c r="C138"/>
      <c r="D138"/>
      <c r="E138"/>
      <c r="F138"/>
      <c r="G138"/>
      <c r="H138"/>
      <c r="I138"/>
      <c r="J138"/>
      <c r="K138"/>
      <c r="L138"/>
      <c r="M138"/>
      <c r="N138"/>
      <c r="O138" s="182"/>
      <c r="P138" s="182"/>
      <c r="Q138"/>
      <c r="R138"/>
      <c r="S138"/>
      <c r="T138"/>
    </row>
    <row r="139" spans="2:20">
      <c r="B139"/>
      <c r="C139"/>
      <c r="D139"/>
      <c r="E139"/>
      <c r="F139"/>
      <c r="G139"/>
      <c r="H139"/>
      <c r="I139"/>
      <c r="J139"/>
      <c r="K139"/>
      <c r="L139"/>
      <c r="M139"/>
      <c r="N139"/>
      <c r="O139" s="182"/>
      <c r="P139" s="182"/>
      <c r="Q139"/>
      <c r="R139"/>
      <c r="S139"/>
      <c r="T139"/>
    </row>
    <row r="140" spans="2:20">
      <c r="B140"/>
      <c r="C140"/>
      <c r="D140"/>
      <c r="E140"/>
      <c r="F140"/>
      <c r="G140"/>
      <c r="H140"/>
      <c r="I140"/>
      <c r="J140"/>
      <c r="K140"/>
      <c r="L140"/>
      <c r="M140"/>
      <c r="N140"/>
      <c r="O140" s="182"/>
      <c r="P140" s="182"/>
      <c r="Q140"/>
      <c r="R140"/>
      <c r="S140"/>
      <c r="T140"/>
    </row>
    <row r="141" spans="2:20">
      <c r="B141"/>
      <c r="C141"/>
      <c r="D141"/>
      <c r="E141"/>
      <c r="F141"/>
      <c r="G141"/>
      <c r="H141"/>
      <c r="I141"/>
      <c r="J141"/>
      <c r="K141"/>
      <c r="L141"/>
      <c r="M141"/>
      <c r="N141"/>
      <c r="O141" s="182"/>
      <c r="P141" s="182"/>
      <c r="Q141"/>
      <c r="R141"/>
      <c r="S141"/>
      <c r="T141"/>
    </row>
    <row r="142" spans="2:20">
      <c r="B142"/>
      <c r="C142"/>
      <c r="D142"/>
      <c r="E142"/>
      <c r="F142"/>
      <c r="G142"/>
      <c r="H142"/>
      <c r="I142"/>
      <c r="J142"/>
      <c r="K142"/>
      <c r="L142"/>
      <c r="M142"/>
      <c r="N142"/>
      <c r="O142" s="182"/>
      <c r="P142" s="182"/>
      <c r="Q142"/>
      <c r="R142"/>
      <c r="S142"/>
      <c r="T142"/>
    </row>
    <row r="143" spans="2:20">
      <c r="B143"/>
      <c r="C143"/>
      <c r="D143"/>
      <c r="E143"/>
      <c r="F143"/>
      <c r="G143"/>
      <c r="H143"/>
      <c r="I143"/>
      <c r="J143"/>
      <c r="K143"/>
      <c r="L143"/>
      <c r="M143"/>
      <c r="N143"/>
      <c r="O143" s="182"/>
      <c r="P143" s="182"/>
      <c r="Q143"/>
      <c r="R143"/>
      <c r="S143"/>
      <c r="T143"/>
    </row>
    <row r="144" spans="2:20">
      <c r="B144"/>
      <c r="C144"/>
      <c r="D144"/>
      <c r="E144"/>
      <c r="F144"/>
      <c r="G144"/>
      <c r="H144"/>
      <c r="I144"/>
      <c r="J144"/>
      <c r="K144"/>
      <c r="L144"/>
      <c r="M144"/>
      <c r="N144"/>
      <c r="O144" s="182"/>
      <c r="P144" s="182"/>
      <c r="Q144"/>
      <c r="R144"/>
      <c r="S144"/>
      <c r="T144"/>
    </row>
    <row r="145" spans="2:20">
      <c r="B145"/>
      <c r="C145"/>
      <c r="D145"/>
      <c r="E145"/>
      <c r="F145"/>
      <c r="G145"/>
      <c r="H145"/>
      <c r="I145"/>
      <c r="J145"/>
      <c r="K145"/>
      <c r="L145"/>
      <c r="M145"/>
      <c r="N145"/>
      <c r="O145" s="182"/>
      <c r="P145" s="182"/>
      <c r="Q145"/>
      <c r="R145"/>
      <c r="S145"/>
      <c r="T145"/>
    </row>
    <row r="146" spans="2:20">
      <c r="B146"/>
      <c r="C146"/>
      <c r="D146"/>
      <c r="E146"/>
      <c r="F146"/>
      <c r="G146"/>
      <c r="H146"/>
      <c r="I146"/>
      <c r="J146"/>
      <c r="K146"/>
      <c r="L146"/>
      <c r="M146"/>
      <c r="N146"/>
      <c r="O146" s="182"/>
      <c r="P146" s="182"/>
      <c r="Q146"/>
      <c r="R146"/>
      <c r="S146"/>
      <c r="T146"/>
    </row>
    <row r="147" spans="2:20">
      <c r="B147"/>
      <c r="C147"/>
      <c r="D147"/>
      <c r="E147"/>
      <c r="F147"/>
      <c r="G147"/>
      <c r="H147"/>
      <c r="I147"/>
      <c r="J147"/>
      <c r="K147"/>
      <c r="L147"/>
      <c r="M147"/>
      <c r="N147"/>
      <c r="O147" s="182"/>
      <c r="P147" s="182"/>
      <c r="Q147"/>
      <c r="R147"/>
      <c r="S147"/>
      <c r="T147"/>
    </row>
    <row r="148" spans="2:20">
      <c r="B148"/>
      <c r="C148"/>
      <c r="D148"/>
      <c r="E148"/>
      <c r="F148"/>
      <c r="G148"/>
      <c r="H148"/>
      <c r="I148"/>
      <c r="J148"/>
      <c r="K148"/>
      <c r="L148"/>
      <c r="M148"/>
      <c r="N148"/>
      <c r="O148" s="182"/>
      <c r="P148" s="182"/>
      <c r="Q148"/>
      <c r="R148"/>
      <c r="S148"/>
      <c r="T148"/>
    </row>
    <row r="149" spans="2:20">
      <c r="B149"/>
      <c r="C149"/>
      <c r="D149"/>
      <c r="E149"/>
      <c r="F149"/>
      <c r="G149"/>
      <c r="H149"/>
      <c r="I149"/>
      <c r="J149"/>
      <c r="K149"/>
      <c r="L149"/>
      <c r="M149"/>
      <c r="N149"/>
      <c r="O149" s="182"/>
      <c r="P149" s="182"/>
      <c r="Q149"/>
      <c r="R149"/>
      <c r="S149"/>
      <c r="T149"/>
    </row>
    <row r="150" spans="2:20">
      <c r="B150"/>
      <c r="C150"/>
      <c r="D150"/>
      <c r="E150"/>
      <c r="F150"/>
      <c r="G150"/>
      <c r="H150"/>
      <c r="I150"/>
      <c r="J150"/>
      <c r="K150"/>
      <c r="L150"/>
      <c r="M150"/>
      <c r="N150"/>
      <c r="O150" s="182"/>
      <c r="P150" s="182"/>
      <c r="Q150"/>
      <c r="R150"/>
      <c r="S150"/>
      <c r="T150"/>
    </row>
    <row r="151" spans="2:20">
      <c r="B151"/>
      <c r="C151"/>
      <c r="D151"/>
      <c r="E151"/>
      <c r="F151"/>
      <c r="G151"/>
      <c r="H151"/>
      <c r="I151"/>
      <c r="J151"/>
      <c r="K151"/>
      <c r="L151"/>
      <c r="M151"/>
      <c r="N151"/>
      <c r="O151" s="182"/>
      <c r="P151" s="182"/>
      <c r="Q151"/>
      <c r="R151"/>
      <c r="S151"/>
      <c r="T151"/>
    </row>
    <row r="152" spans="2:20">
      <c r="B152"/>
      <c r="C152"/>
      <c r="D152"/>
      <c r="E152"/>
      <c r="F152"/>
      <c r="G152"/>
      <c r="H152"/>
      <c r="I152"/>
      <c r="J152"/>
      <c r="K152"/>
      <c r="L152"/>
      <c r="M152"/>
      <c r="N152"/>
      <c r="O152" s="182"/>
      <c r="P152" s="182"/>
      <c r="Q152"/>
      <c r="R152"/>
      <c r="S152"/>
      <c r="T152"/>
    </row>
    <row r="153" spans="2:20">
      <c r="B153"/>
      <c r="C153"/>
      <c r="D153"/>
      <c r="E153"/>
      <c r="F153"/>
      <c r="G153"/>
      <c r="H153"/>
      <c r="I153"/>
      <c r="J153"/>
      <c r="K153"/>
      <c r="L153"/>
      <c r="M153"/>
      <c r="N153"/>
      <c r="O153" s="182"/>
      <c r="P153" s="182"/>
      <c r="Q153"/>
      <c r="R153"/>
      <c r="S153"/>
      <c r="T153"/>
    </row>
    <row r="154" spans="2:20">
      <c r="B154"/>
      <c r="C154"/>
      <c r="D154"/>
      <c r="E154"/>
      <c r="F154"/>
      <c r="G154"/>
      <c r="H154"/>
      <c r="I154"/>
      <c r="J154"/>
      <c r="K154"/>
      <c r="L154"/>
      <c r="M154"/>
      <c r="N154"/>
      <c r="O154" s="182"/>
      <c r="P154" s="182"/>
      <c r="Q154"/>
      <c r="R154"/>
      <c r="S154"/>
      <c r="T154"/>
    </row>
    <row r="155" spans="2:20">
      <c r="B155"/>
      <c r="C155"/>
      <c r="D155"/>
      <c r="E155"/>
      <c r="F155"/>
      <c r="G155"/>
      <c r="H155"/>
      <c r="I155"/>
      <c r="J155"/>
      <c r="K155"/>
      <c r="L155"/>
      <c r="M155"/>
      <c r="N155"/>
      <c r="O155" s="182"/>
      <c r="P155" s="182"/>
      <c r="Q155"/>
      <c r="R155"/>
      <c r="S155"/>
      <c r="T155"/>
    </row>
    <row r="156" spans="2:20">
      <c r="B156"/>
      <c r="C156"/>
      <c r="D156"/>
      <c r="E156"/>
      <c r="F156"/>
      <c r="G156"/>
      <c r="H156"/>
      <c r="I156"/>
      <c r="J156"/>
      <c r="K156"/>
      <c r="L156"/>
      <c r="M156"/>
      <c r="N156"/>
      <c r="O156" s="182"/>
      <c r="P156" s="182"/>
      <c r="Q156"/>
      <c r="R156"/>
      <c r="S156"/>
      <c r="T156"/>
    </row>
    <row r="157" spans="2:20">
      <c r="B157"/>
      <c r="C157"/>
      <c r="D157"/>
      <c r="E157"/>
      <c r="F157"/>
      <c r="G157"/>
      <c r="H157"/>
      <c r="I157"/>
      <c r="J157"/>
      <c r="K157"/>
      <c r="L157"/>
      <c r="M157"/>
      <c r="N157"/>
      <c r="O157" s="182"/>
      <c r="P157" s="182"/>
      <c r="Q157"/>
      <c r="R157"/>
      <c r="S157"/>
      <c r="T157"/>
    </row>
    <row r="158" spans="2:20">
      <c r="B158"/>
      <c r="C158"/>
      <c r="D158"/>
      <c r="E158"/>
      <c r="F158"/>
      <c r="G158"/>
      <c r="H158"/>
      <c r="I158"/>
      <c r="J158"/>
      <c r="K158"/>
      <c r="L158"/>
      <c r="M158"/>
      <c r="N158"/>
      <c r="O158" s="182"/>
      <c r="P158" s="182"/>
      <c r="Q158"/>
      <c r="R158"/>
      <c r="S158"/>
      <c r="T158"/>
    </row>
    <row r="159" spans="2:20">
      <c r="B159"/>
      <c r="C159"/>
      <c r="D159"/>
      <c r="E159"/>
      <c r="F159"/>
      <c r="G159"/>
      <c r="H159"/>
      <c r="I159"/>
      <c r="J159"/>
      <c r="K159"/>
      <c r="L159"/>
      <c r="M159"/>
      <c r="N159"/>
      <c r="O159" s="182"/>
      <c r="P159" s="182"/>
      <c r="Q159"/>
      <c r="R159"/>
      <c r="S159"/>
      <c r="T159"/>
    </row>
    <row r="160" spans="2:20">
      <c r="B160"/>
      <c r="C160"/>
      <c r="D160"/>
      <c r="E160"/>
      <c r="F160"/>
      <c r="G160"/>
      <c r="H160"/>
      <c r="I160"/>
      <c r="J160"/>
      <c r="K160"/>
      <c r="L160"/>
      <c r="M160"/>
      <c r="N160"/>
      <c r="O160" s="182"/>
      <c r="P160" s="182"/>
      <c r="Q160"/>
      <c r="R160"/>
      <c r="S160"/>
      <c r="T160"/>
    </row>
    <row r="161" spans="2:20">
      <c r="B161"/>
      <c r="C161"/>
      <c r="D161"/>
      <c r="E161"/>
      <c r="F161"/>
      <c r="G161"/>
      <c r="H161"/>
      <c r="I161"/>
      <c r="J161"/>
      <c r="K161"/>
      <c r="L161"/>
      <c r="M161"/>
      <c r="N161"/>
      <c r="O161" s="182"/>
      <c r="P161" s="182"/>
      <c r="Q161"/>
      <c r="R161"/>
      <c r="S161"/>
      <c r="T161"/>
    </row>
    <row r="162" spans="2:20">
      <c r="B162"/>
      <c r="C162"/>
      <c r="D162"/>
      <c r="E162"/>
      <c r="F162"/>
      <c r="G162"/>
      <c r="H162"/>
      <c r="I162"/>
      <c r="J162"/>
      <c r="K162"/>
      <c r="L162"/>
      <c r="M162"/>
      <c r="N162"/>
      <c r="O162" s="182"/>
      <c r="P162" s="182"/>
      <c r="Q162"/>
      <c r="R162"/>
      <c r="S162"/>
      <c r="T162"/>
    </row>
    <row r="163" spans="2:20">
      <c r="B163"/>
      <c r="C163"/>
      <c r="D163"/>
      <c r="E163"/>
      <c r="F163"/>
      <c r="G163"/>
      <c r="H163"/>
      <c r="I163"/>
      <c r="J163"/>
      <c r="K163"/>
      <c r="L163"/>
      <c r="M163"/>
      <c r="N163"/>
      <c r="O163" s="182"/>
      <c r="P163" s="182"/>
      <c r="Q163"/>
      <c r="R163"/>
      <c r="S163"/>
      <c r="T163"/>
    </row>
    <row r="164" spans="2:20">
      <c r="B164"/>
      <c r="C164"/>
      <c r="D164"/>
      <c r="E164"/>
      <c r="F164"/>
      <c r="G164"/>
      <c r="H164"/>
      <c r="I164"/>
      <c r="J164"/>
      <c r="K164"/>
      <c r="L164"/>
      <c r="M164"/>
      <c r="N164"/>
      <c r="O164" s="182"/>
      <c r="P164" s="182"/>
      <c r="Q164"/>
      <c r="R164"/>
      <c r="S164"/>
      <c r="T164"/>
    </row>
    <row r="165" spans="2:20">
      <c r="B165"/>
      <c r="C165"/>
      <c r="D165"/>
      <c r="E165"/>
      <c r="F165"/>
      <c r="G165"/>
      <c r="H165"/>
      <c r="I165"/>
      <c r="J165"/>
      <c r="K165"/>
      <c r="L165"/>
      <c r="M165"/>
      <c r="N165"/>
      <c r="O165" s="182"/>
      <c r="P165" s="182"/>
      <c r="Q165"/>
      <c r="R165"/>
      <c r="S165"/>
      <c r="T165"/>
    </row>
    <row r="166" spans="2:20">
      <c r="B166"/>
      <c r="C166"/>
      <c r="D166"/>
      <c r="E166"/>
      <c r="F166"/>
      <c r="G166"/>
      <c r="H166"/>
      <c r="I166"/>
      <c r="J166"/>
      <c r="K166"/>
      <c r="L166"/>
      <c r="M166"/>
      <c r="N166"/>
      <c r="O166" s="182"/>
      <c r="P166" s="182"/>
      <c r="Q166"/>
      <c r="R166"/>
      <c r="S166"/>
      <c r="T166"/>
    </row>
    <row r="167" spans="2:20">
      <c r="B167"/>
      <c r="C167"/>
      <c r="D167"/>
      <c r="E167"/>
      <c r="F167"/>
      <c r="G167"/>
      <c r="H167"/>
      <c r="I167"/>
      <c r="J167"/>
      <c r="K167"/>
      <c r="L167"/>
      <c r="M167"/>
      <c r="N167"/>
      <c r="O167" s="182"/>
      <c r="P167" s="182"/>
      <c r="Q167"/>
      <c r="R167"/>
      <c r="S167"/>
      <c r="T167"/>
    </row>
    <row r="168" spans="2:20">
      <c r="B168"/>
      <c r="C168"/>
      <c r="D168"/>
      <c r="E168"/>
      <c r="F168"/>
      <c r="G168"/>
      <c r="H168"/>
      <c r="I168"/>
      <c r="J168"/>
      <c r="K168"/>
      <c r="L168"/>
      <c r="M168"/>
      <c r="N168"/>
      <c r="O168" s="182"/>
      <c r="P168" s="182"/>
      <c r="Q168"/>
      <c r="R168"/>
      <c r="S168"/>
      <c r="T168"/>
    </row>
    <row r="169" spans="2:20">
      <c r="B169"/>
      <c r="C169"/>
      <c r="D169"/>
      <c r="E169"/>
      <c r="F169"/>
      <c r="G169"/>
      <c r="H169"/>
      <c r="I169"/>
      <c r="J169"/>
      <c r="K169"/>
      <c r="L169"/>
      <c r="M169"/>
      <c r="N169"/>
      <c r="O169" s="182"/>
      <c r="P169" s="182"/>
      <c r="Q169"/>
      <c r="R169"/>
      <c r="S169"/>
      <c r="T169"/>
    </row>
    <row r="170" spans="2:20">
      <c r="B170"/>
      <c r="C170"/>
      <c r="D170"/>
      <c r="E170"/>
      <c r="F170"/>
      <c r="G170"/>
      <c r="H170"/>
      <c r="I170"/>
      <c r="J170"/>
      <c r="K170"/>
      <c r="L170"/>
      <c r="M170"/>
      <c r="N170"/>
      <c r="O170" s="182"/>
      <c r="P170" s="182"/>
      <c r="Q170"/>
      <c r="R170"/>
      <c r="S170"/>
      <c r="T170"/>
    </row>
    <row r="171" spans="2:20">
      <c r="B171"/>
      <c r="C171"/>
      <c r="D171"/>
      <c r="E171"/>
      <c r="F171"/>
      <c r="G171"/>
      <c r="H171"/>
      <c r="I171"/>
      <c r="J171"/>
      <c r="K171"/>
      <c r="L171"/>
      <c r="M171"/>
      <c r="N171"/>
      <c r="O171" s="182"/>
      <c r="P171" s="182"/>
      <c r="Q171"/>
      <c r="R171"/>
      <c r="S171"/>
      <c r="T171"/>
    </row>
    <row r="172" spans="2:20">
      <c r="B172"/>
      <c r="C172"/>
      <c r="D172"/>
      <c r="E172"/>
      <c r="F172"/>
      <c r="G172"/>
      <c r="H172"/>
      <c r="I172"/>
      <c r="J172"/>
      <c r="K172"/>
      <c r="L172"/>
      <c r="M172"/>
      <c r="N172"/>
      <c r="O172" s="182"/>
      <c r="P172" s="182"/>
      <c r="Q172"/>
      <c r="R172"/>
      <c r="S172"/>
      <c r="T172"/>
    </row>
    <row r="173" spans="2:20">
      <c r="B173"/>
      <c r="C173"/>
      <c r="D173"/>
      <c r="E173"/>
      <c r="F173"/>
      <c r="G173"/>
      <c r="H173"/>
      <c r="I173"/>
      <c r="J173"/>
      <c r="K173"/>
      <c r="L173"/>
      <c r="M173"/>
      <c r="N173"/>
      <c r="O173" s="182"/>
      <c r="P173" s="182"/>
      <c r="Q173"/>
      <c r="R173"/>
      <c r="S173"/>
      <c r="T173"/>
    </row>
    <row r="174" spans="2:20">
      <c r="B174"/>
      <c r="C174"/>
      <c r="D174"/>
      <c r="E174"/>
      <c r="F174"/>
      <c r="G174"/>
      <c r="H174"/>
      <c r="I174"/>
      <c r="J174"/>
      <c r="K174"/>
      <c r="L174"/>
      <c r="M174"/>
      <c r="N174"/>
      <c r="O174" s="182"/>
      <c r="P174" s="182"/>
      <c r="Q174"/>
      <c r="R174"/>
      <c r="S174"/>
      <c r="T174"/>
    </row>
    <row r="175" spans="2:20">
      <c r="B175"/>
      <c r="C175"/>
      <c r="D175"/>
      <c r="E175"/>
      <c r="F175"/>
      <c r="G175"/>
      <c r="H175"/>
      <c r="I175"/>
      <c r="J175"/>
      <c r="K175"/>
      <c r="L175"/>
      <c r="M175"/>
      <c r="N175"/>
      <c r="O175" s="182"/>
      <c r="P175" s="182"/>
      <c r="Q175"/>
      <c r="R175"/>
      <c r="S175"/>
      <c r="T175"/>
    </row>
    <row r="176" spans="2:20">
      <c r="B176"/>
      <c r="C176"/>
      <c r="D176"/>
      <c r="E176"/>
      <c r="F176"/>
      <c r="G176"/>
      <c r="H176"/>
      <c r="I176"/>
      <c r="J176"/>
      <c r="K176"/>
      <c r="L176"/>
      <c r="M176"/>
      <c r="N176"/>
      <c r="O176" s="182"/>
      <c r="P176" s="182"/>
      <c r="Q176"/>
      <c r="R176"/>
      <c r="S176"/>
      <c r="T176"/>
    </row>
    <row r="177" spans="2:20">
      <c r="B177"/>
      <c r="C177"/>
      <c r="D177"/>
      <c r="E177"/>
      <c r="F177"/>
      <c r="G177"/>
      <c r="H177"/>
      <c r="I177"/>
      <c r="J177"/>
      <c r="K177"/>
      <c r="L177"/>
      <c r="M177"/>
      <c r="N177"/>
      <c r="O177" s="182"/>
      <c r="P177" s="182"/>
      <c r="Q177"/>
      <c r="R177"/>
      <c r="S177"/>
      <c r="T177"/>
    </row>
    <row r="178" spans="2:20">
      <c r="B178"/>
      <c r="C178"/>
      <c r="D178"/>
      <c r="E178"/>
      <c r="F178"/>
      <c r="G178"/>
      <c r="H178"/>
      <c r="I178"/>
      <c r="J178"/>
      <c r="K178"/>
      <c r="L178"/>
      <c r="M178"/>
      <c r="N178"/>
      <c r="O178" s="182"/>
      <c r="P178" s="182"/>
      <c r="Q178"/>
      <c r="R178"/>
      <c r="S178"/>
      <c r="T178"/>
    </row>
    <row r="179" spans="2:20">
      <c r="B179"/>
      <c r="C179"/>
      <c r="D179"/>
      <c r="E179"/>
      <c r="F179"/>
      <c r="G179"/>
      <c r="H179"/>
      <c r="I179"/>
      <c r="J179"/>
      <c r="K179"/>
      <c r="L179"/>
      <c r="M179"/>
      <c r="N179"/>
      <c r="O179" s="182"/>
      <c r="P179" s="182"/>
      <c r="Q179"/>
      <c r="R179"/>
      <c r="S179"/>
      <c r="T179"/>
    </row>
    <row r="180" spans="2:20">
      <c r="B180"/>
      <c r="C180"/>
      <c r="D180"/>
      <c r="E180"/>
      <c r="F180"/>
      <c r="G180"/>
      <c r="H180"/>
      <c r="I180"/>
      <c r="J180"/>
      <c r="K180"/>
      <c r="L180"/>
      <c r="M180"/>
      <c r="N180"/>
      <c r="O180" s="182"/>
      <c r="P180" s="182"/>
      <c r="Q180"/>
      <c r="R180"/>
      <c r="S180"/>
      <c r="T180"/>
    </row>
    <row r="181" spans="2:20">
      <c r="B181"/>
      <c r="C181"/>
      <c r="D181"/>
      <c r="E181"/>
      <c r="F181"/>
      <c r="G181"/>
      <c r="H181"/>
      <c r="I181"/>
      <c r="J181"/>
      <c r="K181"/>
      <c r="L181"/>
      <c r="M181"/>
      <c r="N181"/>
      <c r="O181" s="182"/>
      <c r="P181" s="182"/>
      <c r="Q181"/>
      <c r="R181"/>
      <c r="S181"/>
      <c r="T181"/>
    </row>
    <row r="182" spans="2:20">
      <c r="B182"/>
      <c r="C182"/>
      <c r="D182"/>
      <c r="E182"/>
      <c r="F182"/>
      <c r="G182"/>
      <c r="H182"/>
      <c r="I182"/>
      <c r="J182"/>
      <c r="K182"/>
      <c r="L182"/>
      <c r="M182"/>
      <c r="N182"/>
      <c r="O182" s="182"/>
      <c r="P182" s="182"/>
      <c r="Q182"/>
      <c r="R182"/>
      <c r="S182"/>
      <c r="T182"/>
    </row>
    <row r="183" spans="2:20">
      <c r="B183"/>
      <c r="C183"/>
      <c r="D183"/>
      <c r="E183"/>
      <c r="F183"/>
      <c r="G183"/>
      <c r="H183"/>
      <c r="I183"/>
      <c r="J183"/>
      <c r="K183"/>
      <c r="L183"/>
      <c r="M183"/>
      <c r="N183"/>
      <c r="O183" s="182"/>
      <c r="P183" s="182"/>
      <c r="Q183"/>
      <c r="R183"/>
      <c r="S183"/>
      <c r="T183"/>
    </row>
    <row r="184" spans="2:20">
      <c r="B184"/>
      <c r="C184"/>
      <c r="D184"/>
      <c r="E184"/>
      <c r="F184"/>
      <c r="G184"/>
      <c r="H184"/>
      <c r="I184"/>
      <c r="J184"/>
      <c r="K184"/>
      <c r="L184"/>
      <c r="M184"/>
      <c r="N184"/>
      <c r="O184" s="182"/>
      <c r="P184" s="182"/>
      <c r="Q184"/>
      <c r="R184"/>
      <c r="S184"/>
      <c r="T184"/>
    </row>
    <row r="185" spans="2:20">
      <c r="B185"/>
      <c r="C185"/>
      <c r="D185"/>
      <c r="E185"/>
      <c r="F185"/>
      <c r="G185"/>
      <c r="H185"/>
      <c r="I185"/>
      <c r="J185"/>
      <c r="K185"/>
      <c r="L185"/>
      <c r="M185"/>
      <c r="N185"/>
      <c r="O185" s="182"/>
      <c r="P185" s="182"/>
      <c r="Q185"/>
      <c r="R185"/>
      <c r="S185"/>
      <c r="T185"/>
    </row>
    <row r="186" spans="2:20">
      <c r="B186"/>
      <c r="C186"/>
      <c r="D186"/>
      <c r="E186"/>
      <c r="F186"/>
      <c r="G186"/>
      <c r="H186"/>
      <c r="I186"/>
      <c r="J186"/>
      <c r="K186"/>
      <c r="L186"/>
      <c r="M186"/>
      <c r="N186"/>
      <c r="O186" s="182"/>
      <c r="P186" s="182"/>
      <c r="Q186"/>
      <c r="R186"/>
      <c r="S186"/>
      <c r="T186"/>
    </row>
    <row r="187" spans="2:20">
      <c r="B187"/>
      <c r="C187"/>
      <c r="D187"/>
      <c r="E187"/>
      <c r="F187"/>
      <c r="G187"/>
      <c r="H187"/>
      <c r="I187"/>
      <c r="J187"/>
      <c r="K187"/>
      <c r="L187"/>
      <c r="M187"/>
      <c r="N187"/>
      <c r="O187" s="182"/>
      <c r="P187" s="182"/>
      <c r="Q187"/>
      <c r="R187"/>
      <c r="S187"/>
      <c r="T187"/>
    </row>
    <row r="188" spans="2:20" s="76" customFormat="1">
      <c r="B188"/>
      <c r="C188"/>
      <c r="D188"/>
      <c r="E188"/>
      <c r="F188"/>
      <c r="G188"/>
      <c r="H188"/>
      <c r="I188"/>
      <c r="J188"/>
      <c r="K188"/>
      <c r="L188"/>
      <c r="M188"/>
      <c r="N188"/>
      <c r="O188" s="182"/>
      <c r="P188" s="182"/>
      <c r="Q188"/>
      <c r="R188"/>
      <c r="S188"/>
      <c r="T188"/>
    </row>
    <row r="189" spans="2:20">
      <c r="B189"/>
      <c r="C189"/>
      <c r="D189"/>
      <c r="E189"/>
      <c r="F189"/>
      <c r="G189"/>
      <c r="H189"/>
      <c r="I189"/>
      <c r="J189"/>
      <c r="K189"/>
      <c r="L189"/>
      <c r="M189"/>
      <c r="N189"/>
      <c r="O189" s="182"/>
      <c r="P189" s="182"/>
      <c r="Q189"/>
      <c r="R189"/>
      <c r="S189"/>
      <c r="T189"/>
    </row>
    <row r="190" spans="2:20">
      <c r="B190"/>
      <c r="C190"/>
      <c r="D190"/>
      <c r="E190"/>
      <c r="F190"/>
      <c r="G190"/>
      <c r="H190"/>
      <c r="I190"/>
      <c r="J190"/>
      <c r="K190"/>
      <c r="L190"/>
      <c r="M190"/>
      <c r="N190"/>
      <c r="O190" s="182"/>
      <c r="P190" s="182"/>
      <c r="Q190"/>
      <c r="R190"/>
      <c r="S190"/>
      <c r="T190"/>
    </row>
    <row r="191" spans="2:20">
      <c r="B191"/>
      <c r="C191"/>
      <c r="D191"/>
      <c r="E191"/>
      <c r="F191"/>
      <c r="G191"/>
      <c r="H191"/>
      <c r="I191"/>
      <c r="J191"/>
      <c r="K191"/>
      <c r="L191"/>
      <c r="M191"/>
      <c r="N191"/>
      <c r="O191" s="182"/>
      <c r="P191" s="182"/>
      <c r="Q191"/>
      <c r="R191"/>
      <c r="S191"/>
      <c r="T191"/>
    </row>
    <row r="192" spans="2:20">
      <c r="B192"/>
      <c r="C192"/>
      <c r="D192"/>
      <c r="E192"/>
      <c r="F192"/>
      <c r="G192"/>
      <c r="H192"/>
      <c r="I192"/>
      <c r="J192"/>
      <c r="K192"/>
      <c r="L192"/>
      <c r="M192"/>
      <c r="N192"/>
      <c r="O192" s="182"/>
      <c r="P192" s="182"/>
      <c r="Q192"/>
      <c r="R192"/>
      <c r="S192"/>
      <c r="T192"/>
    </row>
    <row r="193" spans="2:20">
      <c r="B193"/>
      <c r="C193"/>
      <c r="D193"/>
      <c r="E193"/>
      <c r="F193"/>
      <c r="G193"/>
      <c r="H193"/>
      <c r="I193"/>
      <c r="J193"/>
      <c r="K193"/>
      <c r="L193"/>
      <c r="M193"/>
      <c r="N193"/>
      <c r="O193" s="182"/>
      <c r="P193" s="182"/>
      <c r="Q193"/>
      <c r="R193"/>
      <c r="S193"/>
      <c r="T193"/>
    </row>
    <row r="194" spans="2:20">
      <c r="B194"/>
      <c r="C194"/>
      <c r="D194"/>
      <c r="E194"/>
      <c r="F194"/>
      <c r="G194"/>
      <c r="H194"/>
      <c r="I194"/>
      <c r="J194"/>
      <c r="K194"/>
      <c r="L194"/>
      <c r="M194"/>
      <c r="N194"/>
      <c r="O194" s="182"/>
      <c r="P194" s="182"/>
      <c r="Q194"/>
      <c r="R194"/>
      <c r="S194"/>
      <c r="T194"/>
    </row>
    <row r="195" spans="2:20">
      <c r="B195"/>
      <c r="C195"/>
      <c r="D195"/>
      <c r="E195"/>
      <c r="F195"/>
      <c r="G195"/>
      <c r="H195"/>
      <c r="I195"/>
      <c r="J195"/>
      <c r="K195"/>
      <c r="L195"/>
      <c r="M195"/>
      <c r="N195"/>
      <c r="O195" s="182"/>
      <c r="P195" s="182"/>
      <c r="Q195"/>
      <c r="R195"/>
      <c r="S195"/>
      <c r="T195"/>
    </row>
    <row r="196" spans="2:20">
      <c r="B196"/>
      <c r="C196"/>
      <c r="D196"/>
      <c r="E196"/>
      <c r="F196"/>
      <c r="G196"/>
      <c r="H196"/>
      <c r="I196"/>
      <c r="J196"/>
      <c r="K196"/>
      <c r="L196"/>
      <c r="M196"/>
      <c r="N196"/>
      <c r="O196" s="182"/>
      <c r="P196" s="182"/>
      <c r="Q196"/>
      <c r="R196"/>
      <c r="S196"/>
      <c r="T196"/>
    </row>
    <row r="197" spans="2:20">
      <c r="B197"/>
      <c r="C197"/>
      <c r="D197"/>
      <c r="E197"/>
      <c r="F197"/>
      <c r="G197"/>
      <c r="H197"/>
      <c r="I197"/>
      <c r="J197"/>
      <c r="K197"/>
      <c r="L197"/>
      <c r="M197"/>
      <c r="N197"/>
      <c r="O197" s="182"/>
      <c r="P197" s="182"/>
      <c r="Q197"/>
      <c r="R197"/>
      <c r="S197"/>
      <c r="T197"/>
    </row>
    <row r="198" spans="2:20">
      <c r="B198"/>
      <c r="C198"/>
      <c r="D198"/>
      <c r="E198"/>
      <c r="F198"/>
      <c r="G198"/>
      <c r="H198"/>
      <c r="I198"/>
      <c r="J198"/>
      <c r="K198"/>
      <c r="L198"/>
      <c r="M198"/>
      <c r="N198"/>
      <c r="O198" s="182"/>
      <c r="P198" s="182"/>
      <c r="Q198"/>
      <c r="R198"/>
      <c r="S198"/>
      <c r="T198"/>
    </row>
    <row r="199" spans="2:20">
      <c r="B199"/>
      <c r="C199"/>
      <c r="D199"/>
      <c r="E199"/>
      <c r="F199"/>
      <c r="G199"/>
      <c r="H199"/>
      <c r="I199"/>
      <c r="J199"/>
      <c r="K199"/>
      <c r="L199"/>
      <c r="M199"/>
      <c r="N199"/>
      <c r="O199" s="182"/>
      <c r="P199" s="182"/>
      <c r="Q199"/>
      <c r="R199"/>
      <c r="S199"/>
      <c r="T199"/>
    </row>
    <row r="200" spans="2:20">
      <c r="B200"/>
      <c r="C200"/>
      <c r="D200"/>
      <c r="E200"/>
      <c r="F200"/>
      <c r="G200"/>
      <c r="H200"/>
      <c r="I200"/>
      <c r="J200"/>
      <c r="K200"/>
      <c r="L200"/>
      <c r="M200"/>
      <c r="N200"/>
      <c r="O200" s="182"/>
      <c r="P200" s="182"/>
      <c r="Q200"/>
      <c r="R200"/>
      <c r="S200"/>
      <c r="T200"/>
    </row>
    <row r="201" spans="2:20">
      <c r="B201"/>
      <c r="C201"/>
      <c r="D201"/>
      <c r="E201"/>
      <c r="F201"/>
      <c r="G201"/>
      <c r="H201"/>
      <c r="I201"/>
      <c r="J201"/>
      <c r="K201"/>
      <c r="L201"/>
      <c r="M201"/>
      <c r="N201"/>
      <c r="O201" s="182"/>
      <c r="P201" s="182"/>
      <c r="Q201"/>
      <c r="R201"/>
      <c r="S201"/>
      <c r="T201"/>
    </row>
    <row r="202" spans="2:20">
      <c r="B202"/>
      <c r="C202"/>
      <c r="D202"/>
      <c r="E202"/>
      <c r="F202"/>
      <c r="G202"/>
      <c r="H202"/>
      <c r="I202"/>
      <c r="J202"/>
      <c r="K202"/>
      <c r="L202"/>
      <c r="M202"/>
      <c r="N202"/>
      <c r="O202" s="182"/>
      <c r="P202" s="182"/>
      <c r="Q202"/>
      <c r="R202"/>
      <c r="S202"/>
      <c r="T202"/>
    </row>
    <row r="203" spans="2:20">
      <c r="B203"/>
      <c r="C203"/>
      <c r="D203"/>
      <c r="E203"/>
      <c r="F203"/>
      <c r="G203"/>
      <c r="H203"/>
      <c r="I203"/>
      <c r="J203"/>
      <c r="K203"/>
      <c r="L203"/>
      <c r="M203"/>
      <c r="N203"/>
      <c r="O203" s="182"/>
      <c r="P203" s="182"/>
      <c r="Q203"/>
      <c r="R203"/>
      <c r="S203"/>
      <c r="T203"/>
    </row>
    <row r="204" spans="2:20">
      <c r="B204"/>
      <c r="C204"/>
      <c r="D204"/>
      <c r="E204"/>
      <c r="F204"/>
      <c r="G204"/>
      <c r="H204"/>
      <c r="I204"/>
      <c r="J204"/>
      <c r="K204"/>
      <c r="L204"/>
      <c r="M204"/>
      <c r="N204"/>
      <c r="O204" s="182"/>
      <c r="P204" s="182"/>
      <c r="Q204"/>
      <c r="R204"/>
      <c r="S204"/>
      <c r="T204"/>
    </row>
    <row r="205" spans="2:20">
      <c r="B205"/>
      <c r="C205"/>
      <c r="D205"/>
      <c r="E205"/>
      <c r="F205"/>
      <c r="G205"/>
      <c r="H205"/>
      <c r="I205"/>
      <c r="J205"/>
      <c r="K205"/>
      <c r="L205"/>
      <c r="M205"/>
      <c r="N205"/>
      <c r="O205" s="182"/>
      <c r="P205" s="182"/>
      <c r="Q205"/>
      <c r="R205"/>
      <c r="S205"/>
      <c r="T205"/>
    </row>
    <row r="206" spans="2:20">
      <c r="B206"/>
      <c r="C206"/>
      <c r="D206"/>
      <c r="E206"/>
      <c r="F206"/>
      <c r="G206"/>
      <c r="H206"/>
      <c r="I206"/>
      <c r="J206"/>
      <c r="K206"/>
      <c r="L206"/>
      <c r="M206"/>
      <c r="N206"/>
      <c r="O206" s="182"/>
      <c r="P206" s="182"/>
      <c r="Q206"/>
      <c r="R206"/>
      <c r="S206"/>
      <c r="T206"/>
    </row>
    <row r="207" spans="2:20">
      <c r="B207"/>
      <c r="C207"/>
      <c r="D207"/>
      <c r="E207"/>
      <c r="F207"/>
      <c r="G207"/>
      <c r="H207"/>
      <c r="I207"/>
      <c r="J207"/>
      <c r="K207"/>
      <c r="L207"/>
      <c r="M207"/>
      <c r="N207"/>
      <c r="O207" s="182"/>
      <c r="P207" s="182"/>
      <c r="Q207"/>
      <c r="R207"/>
      <c r="S207"/>
      <c r="T207"/>
    </row>
    <row r="208" spans="2:20">
      <c r="B208" s="73"/>
      <c r="M208" s="73"/>
      <c r="N208" s="73"/>
      <c r="O208" s="74"/>
      <c r="P208" s="74"/>
    </row>
    <row r="209" spans="2:16">
      <c r="B209" s="73"/>
      <c r="M209" s="73"/>
      <c r="N209" s="73"/>
      <c r="O209" s="74"/>
      <c r="P209" s="74"/>
    </row>
    <row r="210" spans="2:16">
      <c r="B210" s="73"/>
      <c r="M210" s="73"/>
      <c r="N210" s="73"/>
      <c r="O210" s="74"/>
      <c r="P210" s="74"/>
    </row>
    <row r="211" spans="2:16">
      <c r="B211" s="73"/>
      <c r="M211" s="73"/>
      <c r="N211" s="73"/>
      <c r="O211" s="74"/>
      <c r="P211" s="74"/>
    </row>
    <row r="212" spans="2:16">
      <c r="B212" s="73"/>
      <c r="M212" s="73"/>
      <c r="N212" s="73"/>
      <c r="O212" s="74"/>
      <c r="P212" s="74"/>
    </row>
    <row r="213" spans="2:16">
      <c r="B213" s="73"/>
      <c r="M213" s="73"/>
      <c r="N213" s="73"/>
      <c r="O213" s="74"/>
      <c r="P213" s="74"/>
    </row>
    <row r="214" spans="2:16">
      <c r="B214" s="73"/>
      <c r="M214" s="73"/>
      <c r="N214" s="73"/>
      <c r="O214" s="74"/>
      <c r="P214" s="74"/>
    </row>
    <row r="215" spans="2:16">
      <c r="B215" s="73"/>
      <c r="M215" s="73"/>
      <c r="N215" s="73"/>
      <c r="O215" s="74"/>
      <c r="P215" s="74"/>
    </row>
    <row r="216" spans="2:16">
      <c r="B216" s="73"/>
      <c r="M216" s="73"/>
      <c r="N216" s="73"/>
      <c r="O216" s="74"/>
      <c r="P216" s="74"/>
    </row>
    <row r="217" spans="2:16">
      <c r="B217" s="73"/>
      <c r="M217" s="73"/>
      <c r="N217" s="73"/>
      <c r="O217" s="74"/>
      <c r="P217" s="74"/>
    </row>
    <row r="218" spans="2:16">
      <c r="B218" s="73"/>
      <c r="M218" s="73"/>
      <c r="N218" s="73"/>
      <c r="O218" s="74"/>
      <c r="P218" s="74"/>
    </row>
    <row r="219" spans="2:16">
      <c r="B219" s="73"/>
      <c r="M219" s="73"/>
      <c r="N219" s="73"/>
      <c r="O219" s="74"/>
      <c r="P219" s="74"/>
    </row>
    <row r="220" spans="2:16">
      <c r="B220" s="73"/>
      <c r="M220" s="73"/>
      <c r="N220" s="73"/>
      <c r="O220" s="74"/>
      <c r="P220" s="74"/>
    </row>
    <row r="221" spans="2:16">
      <c r="B221" s="73"/>
      <c r="M221" s="73"/>
      <c r="N221" s="73"/>
      <c r="O221" s="74"/>
      <c r="P221" s="74"/>
    </row>
    <row r="222" spans="2:16">
      <c r="B222" s="73"/>
      <c r="M222" s="73"/>
      <c r="N222" s="73"/>
      <c r="O222" s="74"/>
      <c r="P222" s="74"/>
    </row>
    <row r="223" spans="2:16">
      <c r="B223" s="73"/>
      <c r="M223" s="73"/>
      <c r="N223" s="73"/>
      <c r="O223" s="74"/>
      <c r="P223" s="74"/>
    </row>
    <row r="224" spans="2:16">
      <c r="B224" s="73"/>
      <c r="M224" s="73"/>
      <c r="N224" s="73"/>
      <c r="O224" s="74"/>
      <c r="P224" s="74"/>
    </row>
    <row r="225" spans="2:16">
      <c r="B225" s="73"/>
      <c r="M225" s="73"/>
      <c r="N225" s="73"/>
      <c r="O225" s="74"/>
      <c r="P225" s="74"/>
    </row>
    <row r="226" spans="2:16">
      <c r="B226" s="73"/>
      <c r="M226" s="73"/>
      <c r="N226" s="73"/>
      <c r="O226" s="74"/>
      <c r="P226" s="74"/>
    </row>
    <row r="227" spans="2:16">
      <c r="B227" s="73"/>
      <c r="M227" s="73"/>
      <c r="N227" s="73"/>
      <c r="O227" s="74"/>
      <c r="P227" s="74"/>
    </row>
    <row r="228" spans="2:16">
      <c r="B228" s="73"/>
      <c r="M228" s="73"/>
      <c r="N228" s="73"/>
      <c r="O228" s="74"/>
      <c r="P228" s="74"/>
    </row>
    <row r="229" spans="2:16">
      <c r="B229" s="73"/>
      <c r="M229" s="73"/>
      <c r="N229" s="73"/>
      <c r="O229" s="74"/>
      <c r="P229" s="74"/>
    </row>
    <row r="230" spans="2:16">
      <c r="B230" s="73"/>
      <c r="M230" s="73"/>
      <c r="N230" s="73"/>
      <c r="O230" s="74"/>
      <c r="P230" s="74"/>
    </row>
    <row r="231" spans="2:16">
      <c r="B231" s="73"/>
      <c r="M231" s="73"/>
      <c r="N231" s="73"/>
      <c r="O231" s="74"/>
      <c r="P231" s="74"/>
    </row>
    <row r="232" spans="2:16">
      <c r="B232" s="73"/>
      <c r="M232" s="73"/>
      <c r="N232" s="73"/>
      <c r="O232" s="74"/>
      <c r="P232" s="74"/>
    </row>
    <row r="233" spans="2:16">
      <c r="B233" s="73"/>
      <c r="M233" s="73"/>
      <c r="N233" s="73"/>
      <c r="O233" s="74"/>
      <c r="P233" s="74"/>
    </row>
    <row r="234" spans="2:16">
      <c r="B234" s="73"/>
      <c r="M234" s="73"/>
      <c r="N234" s="73"/>
      <c r="O234" s="74"/>
      <c r="P234" s="74"/>
    </row>
    <row r="235" spans="2:16">
      <c r="B235" s="73"/>
      <c r="M235" s="73"/>
      <c r="N235" s="73"/>
      <c r="O235" s="74"/>
      <c r="P235" s="74"/>
    </row>
    <row r="236" spans="2:16">
      <c r="B236" s="73"/>
      <c r="M236" s="73"/>
      <c r="N236" s="73"/>
      <c r="O236" s="74"/>
      <c r="P236" s="74"/>
    </row>
    <row r="237" spans="2:16">
      <c r="B237" s="73"/>
      <c r="M237" s="73"/>
      <c r="N237" s="73"/>
      <c r="O237" s="74"/>
      <c r="P237" s="74"/>
    </row>
    <row r="238" spans="2:16">
      <c r="B238" s="73"/>
      <c r="M238" s="73"/>
      <c r="N238" s="73"/>
      <c r="O238" s="74"/>
      <c r="P238" s="74"/>
    </row>
    <row r="239" spans="2:16">
      <c r="B239" s="73"/>
      <c r="M239" s="73"/>
      <c r="N239" s="73"/>
      <c r="O239" s="74"/>
      <c r="P239" s="74"/>
    </row>
    <row r="240" spans="2:16">
      <c r="B240" s="73"/>
      <c r="M240" s="73"/>
      <c r="N240" s="73"/>
      <c r="O240" s="74"/>
      <c r="P240" s="74"/>
    </row>
    <row r="241" spans="2:20">
      <c r="B241" s="73"/>
      <c r="M241" s="73"/>
      <c r="N241" s="73"/>
      <c r="O241" s="74"/>
      <c r="P241" s="74"/>
    </row>
    <row r="242" spans="2:20">
      <c r="B242" s="73"/>
      <c r="M242" s="73"/>
      <c r="N242" s="73"/>
      <c r="O242" s="74"/>
      <c r="P242" s="74"/>
    </row>
    <row r="243" spans="2:20">
      <c r="B243" s="73"/>
      <c r="M243" s="73"/>
      <c r="N243" s="73"/>
      <c r="O243" s="74"/>
      <c r="P243" s="74"/>
    </row>
    <row r="244" spans="2:20">
      <c r="B244" s="73"/>
      <c r="M244" s="73"/>
      <c r="N244" s="73"/>
      <c r="O244" s="74"/>
      <c r="P244" s="74"/>
    </row>
    <row r="245" spans="2:20">
      <c r="B245" s="73" t="s">
        <v>280</v>
      </c>
      <c r="C245" s="73" t="s">
        <v>280</v>
      </c>
      <c r="D245" s="73" t="s">
        <v>280</v>
      </c>
      <c r="E245" s="73" t="s">
        <v>280</v>
      </c>
      <c r="F245" s="73" t="s">
        <v>280</v>
      </c>
      <c r="G245" s="73" t="s">
        <v>280</v>
      </c>
      <c r="H245" s="73" t="s">
        <v>280</v>
      </c>
      <c r="I245" s="73" t="s">
        <v>280</v>
      </c>
      <c r="J245" s="73" t="s">
        <v>280</v>
      </c>
      <c r="K245" s="73" t="s">
        <v>280</v>
      </c>
      <c r="L245" s="73" t="s">
        <v>280</v>
      </c>
      <c r="M245" s="73" t="s">
        <v>280</v>
      </c>
      <c r="N245" s="73" t="s">
        <v>280</v>
      </c>
      <c r="O245" s="74" t="s">
        <v>280</v>
      </c>
      <c r="P245" s="74" t="s">
        <v>280</v>
      </c>
      <c r="Q245" s="78" t="s">
        <v>280</v>
      </c>
      <c r="R245" s="78" t="s">
        <v>280</v>
      </c>
      <c r="S245" s="78" t="s">
        <v>280</v>
      </c>
      <c r="T245" s="78" t="s">
        <v>280</v>
      </c>
    </row>
    <row r="246" spans="2:20">
      <c r="B246" s="73" t="s">
        <v>280</v>
      </c>
      <c r="C246" s="73" t="s">
        <v>280</v>
      </c>
      <c r="D246" s="73" t="s">
        <v>280</v>
      </c>
      <c r="E246" s="73" t="s">
        <v>280</v>
      </c>
      <c r="F246" s="73" t="s">
        <v>280</v>
      </c>
      <c r="G246" s="73" t="s">
        <v>280</v>
      </c>
      <c r="H246" s="73" t="s">
        <v>280</v>
      </c>
      <c r="I246" s="73" t="s">
        <v>280</v>
      </c>
      <c r="J246" s="73" t="s">
        <v>280</v>
      </c>
      <c r="K246" s="73" t="s">
        <v>280</v>
      </c>
      <c r="L246" s="73" t="s">
        <v>280</v>
      </c>
      <c r="M246" s="73" t="s">
        <v>280</v>
      </c>
      <c r="N246" s="73" t="s">
        <v>280</v>
      </c>
      <c r="O246" s="74" t="s">
        <v>280</v>
      </c>
      <c r="P246" s="74" t="s">
        <v>280</v>
      </c>
      <c r="Q246" s="78" t="s">
        <v>280</v>
      </c>
      <c r="R246" s="78" t="s">
        <v>280</v>
      </c>
      <c r="S246" s="78" t="s">
        <v>280</v>
      </c>
      <c r="T246" s="78" t="s">
        <v>280</v>
      </c>
    </row>
    <row r="247" spans="2:20">
      <c r="B247" s="73" t="s">
        <v>280</v>
      </c>
      <c r="C247" s="73" t="s">
        <v>280</v>
      </c>
      <c r="D247" s="73" t="s">
        <v>280</v>
      </c>
      <c r="E247" s="73" t="s">
        <v>280</v>
      </c>
      <c r="F247" s="73" t="s">
        <v>280</v>
      </c>
      <c r="G247" s="73" t="s">
        <v>280</v>
      </c>
      <c r="H247" s="73" t="s">
        <v>280</v>
      </c>
      <c r="I247" s="73" t="s">
        <v>280</v>
      </c>
      <c r="J247" s="73" t="s">
        <v>280</v>
      </c>
      <c r="K247" s="73" t="s">
        <v>280</v>
      </c>
      <c r="L247" s="73" t="s">
        <v>280</v>
      </c>
      <c r="M247" s="73" t="s">
        <v>280</v>
      </c>
      <c r="N247" s="73" t="s">
        <v>280</v>
      </c>
      <c r="O247" s="74" t="s">
        <v>280</v>
      </c>
      <c r="P247" s="74" t="s">
        <v>280</v>
      </c>
      <c r="Q247" s="78" t="s">
        <v>280</v>
      </c>
      <c r="R247" s="78" t="s">
        <v>280</v>
      </c>
      <c r="S247" s="78" t="s">
        <v>280</v>
      </c>
      <c r="T247" s="78" t="s">
        <v>280</v>
      </c>
    </row>
    <row r="248" spans="2:20">
      <c r="B248" s="73" t="s">
        <v>280</v>
      </c>
      <c r="C248" s="73" t="s">
        <v>280</v>
      </c>
      <c r="D248" s="73" t="s">
        <v>280</v>
      </c>
      <c r="E248" s="73" t="s">
        <v>280</v>
      </c>
      <c r="F248" s="73" t="s">
        <v>280</v>
      </c>
      <c r="G248" s="73" t="s">
        <v>280</v>
      </c>
      <c r="H248" s="73" t="s">
        <v>280</v>
      </c>
      <c r="I248" s="73" t="s">
        <v>280</v>
      </c>
      <c r="J248" s="73" t="s">
        <v>280</v>
      </c>
      <c r="K248" s="73" t="s">
        <v>280</v>
      </c>
      <c r="L248" s="73" t="s">
        <v>280</v>
      </c>
      <c r="M248" s="73" t="s">
        <v>280</v>
      </c>
      <c r="N248" s="73" t="s">
        <v>280</v>
      </c>
      <c r="O248" s="74" t="s">
        <v>280</v>
      </c>
      <c r="P248" s="74" t="s">
        <v>280</v>
      </c>
      <c r="Q248" s="78" t="s">
        <v>280</v>
      </c>
      <c r="R248" s="78" t="s">
        <v>280</v>
      </c>
      <c r="S248" s="78" t="s">
        <v>280</v>
      </c>
      <c r="T248" s="78" t="s">
        <v>280</v>
      </c>
    </row>
    <row r="249" spans="2:20">
      <c r="B249" s="73" t="s">
        <v>280</v>
      </c>
      <c r="C249" s="73" t="s">
        <v>280</v>
      </c>
      <c r="D249" s="73" t="s">
        <v>280</v>
      </c>
      <c r="E249" s="73" t="s">
        <v>280</v>
      </c>
      <c r="F249" s="73" t="s">
        <v>280</v>
      </c>
      <c r="G249" s="73" t="s">
        <v>280</v>
      </c>
      <c r="H249" s="73" t="s">
        <v>280</v>
      </c>
      <c r="I249" s="73" t="s">
        <v>280</v>
      </c>
      <c r="J249" s="73" t="s">
        <v>280</v>
      </c>
      <c r="K249" s="73" t="s">
        <v>280</v>
      </c>
      <c r="L249" s="73" t="s">
        <v>280</v>
      </c>
      <c r="M249" s="73" t="s">
        <v>280</v>
      </c>
      <c r="N249" s="73" t="s">
        <v>280</v>
      </c>
      <c r="O249" s="74" t="s">
        <v>280</v>
      </c>
      <c r="P249" s="74" t="s">
        <v>280</v>
      </c>
      <c r="Q249" s="78" t="s">
        <v>280</v>
      </c>
      <c r="R249" s="78" t="s">
        <v>280</v>
      </c>
      <c r="S249" s="78" t="s">
        <v>280</v>
      </c>
      <c r="T249" s="78" t="s">
        <v>280</v>
      </c>
    </row>
    <row r="250" spans="2:20">
      <c r="B250" s="73" t="s">
        <v>280</v>
      </c>
      <c r="C250" s="73" t="s">
        <v>280</v>
      </c>
      <c r="D250" s="73" t="s">
        <v>280</v>
      </c>
      <c r="E250" s="73" t="s">
        <v>280</v>
      </c>
      <c r="F250" s="73" t="s">
        <v>280</v>
      </c>
      <c r="G250" s="73" t="s">
        <v>280</v>
      </c>
      <c r="H250" s="73" t="s">
        <v>280</v>
      </c>
      <c r="I250" s="73" t="s">
        <v>280</v>
      </c>
      <c r="J250" s="73" t="s">
        <v>280</v>
      </c>
      <c r="K250" s="73" t="s">
        <v>280</v>
      </c>
      <c r="L250" s="73" t="s">
        <v>280</v>
      </c>
      <c r="M250" s="73" t="s">
        <v>280</v>
      </c>
      <c r="N250" s="73" t="s">
        <v>280</v>
      </c>
      <c r="O250" s="74" t="s">
        <v>280</v>
      </c>
      <c r="P250" s="74" t="s">
        <v>280</v>
      </c>
      <c r="Q250" s="78" t="s">
        <v>280</v>
      </c>
      <c r="R250" s="78" t="s">
        <v>280</v>
      </c>
      <c r="S250" s="78" t="s">
        <v>280</v>
      </c>
      <c r="T250" s="78" t="s">
        <v>280</v>
      </c>
    </row>
    <row r="251" spans="2:20">
      <c r="B251" s="73" t="s">
        <v>280</v>
      </c>
      <c r="C251" s="73" t="s">
        <v>280</v>
      </c>
      <c r="D251" s="73" t="s">
        <v>280</v>
      </c>
      <c r="E251" s="73" t="s">
        <v>280</v>
      </c>
      <c r="F251" s="73" t="s">
        <v>280</v>
      </c>
      <c r="G251" s="73" t="s">
        <v>280</v>
      </c>
      <c r="H251" s="73" t="s">
        <v>280</v>
      </c>
      <c r="I251" s="73" t="s">
        <v>280</v>
      </c>
      <c r="J251" s="73" t="s">
        <v>280</v>
      </c>
      <c r="K251" s="73" t="s">
        <v>280</v>
      </c>
      <c r="L251" s="73" t="s">
        <v>280</v>
      </c>
      <c r="M251" s="73" t="s">
        <v>280</v>
      </c>
      <c r="N251" s="73" t="s">
        <v>280</v>
      </c>
      <c r="O251" s="74" t="s">
        <v>280</v>
      </c>
      <c r="P251" s="74" t="s">
        <v>280</v>
      </c>
      <c r="Q251" s="78" t="s">
        <v>280</v>
      </c>
      <c r="R251" s="78" t="s">
        <v>280</v>
      </c>
      <c r="S251" s="78" t="s">
        <v>280</v>
      </c>
      <c r="T251" s="78" t="s">
        <v>280</v>
      </c>
    </row>
    <row r="252" spans="2:20">
      <c r="B252" s="73" t="s">
        <v>280</v>
      </c>
      <c r="C252" s="73" t="s">
        <v>280</v>
      </c>
      <c r="D252" s="73" t="s">
        <v>280</v>
      </c>
      <c r="E252" s="73" t="s">
        <v>280</v>
      </c>
      <c r="F252" s="73" t="s">
        <v>280</v>
      </c>
      <c r="G252" s="73" t="s">
        <v>280</v>
      </c>
      <c r="H252" s="73" t="s">
        <v>280</v>
      </c>
      <c r="I252" s="73" t="s">
        <v>280</v>
      </c>
      <c r="J252" s="73" t="s">
        <v>280</v>
      </c>
      <c r="K252" s="73" t="s">
        <v>280</v>
      </c>
      <c r="L252" s="73" t="s">
        <v>280</v>
      </c>
      <c r="M252" s="73" t="s">
        <v>280</v>
      </c>
      <c r="N252" s="73" t="s">
        <v>280</v>
      </c>
      <c r="O252" s="74" t="s">
        <v>280</v>
      </c>
      <c r="P252" s="74" t="s">
        <v>280</v>
      </c>
      <c r="Q252" s="78" t="s">
        <v>280</v>
      </c>
      <c r="R252" s="78" t="s">
        <v>280</v>
      </c>
      <c r="S252" s="78" t="s">
        <v>280</v>
      </c>
      <c r="T252" s="78" t="s">
        <v>280</v>
      </c>
    </row>
    <row r="253" spans="2:20">
      <c r="B253" s="73" t="s">
        <v>280</v>
      </c>
      <c r="C253" s="73" t="s">
        <v>280</v>
      </c>
      <c r="D253" s="73" t="s">
        <v>280</v>
      </c>
      <c r="E253" s="73" t="s">
        <v>280</v>
      </c>
      <c r="F253" s="73" t="s">
        <v>280</v>
      </c>
      <c r="G253" s="73" t="s">
        <v>280</v>
      </c>
      <c r="H253" s="73" t="s">
        <v>280</v>
      </c>
      <c r="I253" s="73" t="s">
        <v>280</v>
      </c>
      <c r="J253" s="73" t="s">
        <v>280</v>
      </c>
      <c r="K253" s="73" t="s">
        <v>280</v>
      </c>
      <c r="L253" s="73" t="s">
        <v>280</v>
      </c>
      <c r="M253" s="73" t="s">
        <v>280</v>
      </c>
      <c r="N253" s="73" t="s">
        <v>280</v>
      </c>
      <c r="O253" s="74" t="s">
        <v>280</v>
      </c>
      <c r="P253" s="74" t="s">
        <v>280</v>
      </c>
      <c r="Q253" s="78" t="s">
        <v>280</v>
      </c>
      <c r="R253" s="78" t="s">
        <v>280</v>
      </c>
      <c r="S253" s="78" t="s">
        <v>280</v>
      </c>
      <c r="T253" s="78" t="s">
        <v>280</v>
      </c>
    </row>
    <row r="254" spans="2:20">
      <c r="B254" s="73" t="s">
        <v>280</v>
      </c>
      <c r="C254" s="73" t="s">
        <v>280</v>
      </c>
      <c r="D254" s="73" t="s">
        <v>280</v>
      </c>
      <c r="E254" s="73" t="s">
        <v>280</v>
      </c>
      <c r="F254" s="73" t="s">
        <v>280</v>
      </c>
      <c r="G254" s="73" t="s">
        <v>280</v>
      </c>
      <c r="H254" s="73" t="s">
        <v>280</v>
      </c>
      <c r="I254" s="73" t="s">
        <v>280</v>
      </c>
      <c r="J254" s="73" t="s">
        <v>280</v>
      </c>
      <c r="K254" s="73" t="s">
        <v>280</v>
      </c>
      <c r="L254" s="73" t="s">
        <v>280</v>
      </c>
      <c r="M254" s="73" t="s">
        <v>280</v>
      </c>
      <c r="N254" s="73" t="s">
        <v>280</v>
      </c>
      <c r="O254" s="74" t="s">
        <v>280</v>
      </c>
      <c r="P254" s="74" t="s">
        <v>280</v>
      </c>
      <c r="Q254" s="78" t="s">
        <v>280</v>
      </c>
      <c r="R254" s="78" t="s">
        <v>280</v>
      </c>
      <c r="S254" s="78" t="s">
        <v>280</v>
      </c>
      <c r="T254" s="78" t="s">
        <v>280</v>
      </c>
    </row>
    <row r="255" spans="2:20">
      <c r="B255" s="73" t="s">
        <v>280</v>
      </c>
      <c r="C255" s="73" t="s">
        <v>280</v>
      </c>
      <c r="D255" s="73" t="s">
        <v>280</v>
      </c>
      <c r="E255" s="73" t="s">
        <v>280</v>
      </c>
      <c r="F255" s="73" t="s">
        <v>280</v>
      </c>
      <c r="G255" s="73" t="s">
        <v>280</v>
      </c>
      <c r="H255" s="73" t="s">
        <v>280</v>
      </c>
      <c r="I255" s="73" t="s">
        <v>280</v>
      </c>
      <c r="J255" s="73" t="s">
        <v>280</v>
      </c>
      <c r="K255" s="73" t="s">
        <v>280</v>
      </c>
      <c r="L255" s="73" t="s">
        <v>280</v>
      </c>
      <c r="M255" s="73" t="s">
        <v>280</v>
      </c>
      <c r="N255" s="73" t="s">
        <v>280</v>
      </c>
      <c r="O255" s="74" t="s">
        <v>280</v>
      </c>
      <c r="P255" s="74" t="s">
        <v>280</v>
      </c>
      <c r="Q255" s="78" t="s">
        <v>280</v>
      </c>
      <c r="R255" s="78" t="s">
        <v>280</v>
      </c>
      <c r="S255" s="78" t="s">
        <v>280</v>
      </c>
      <c r="T255" s="78" t="s">
        <v>280</v>
      </c>
    </row>
    <row r="256" spans="2:20">
      <c r="B256" s="73" t="s">
        <v>280</v>
      </c>
      <c r="C256" s="73" t="s">
        <v>280</v>
      </c>
      <c r="D256" s="73" t="s">
        <v>280</v>
      </c>
      <c r="E256" s="73" t="s">
        <v>280</v>
      </c>
      <c r="F256" s="73" t="s">
        <v>280</v>
      </c>
      <c r="G256" s="73" t="s">
        <v>280</v>
      </c>
      <c r="H256" s="73" t="s">
        <v>280</v>
      </c>
      <c r="I256" s="73" t="s">
        <v>280</v>
      </c>
      <c r="J256" s="73" t="s">
        <v>280</v>
      </c>
      <c r="K256" s="73" t="s">
        <v>280</v>
      </c>
      <c r="L256" s="73" t="s">
        <v>280</v>
      </c>
      <c r="M256" s="73" t="s">
        <v>280</v>
      </c>
      <c r="N256" s="73" t="s">
        <v>280</v>
      </c>
      <c r="O256" s="74" t="s">
        <v>280</v>
      </c>
      <c r="P256" s="74" t="s">
        <v>280</v>
      </c>
      <c r="Q256" s="78" t="s">
        <v>280</v>
      </c>
      <c r="R256" s="78" t="s">
        <v>280</v>
      </c>
      <c r="S256" s="78" t="s">
        <v>280</v>
      </c>
      <c r="T256" s="78" t="s">
        <v>280</v>
      </c>
    </row>
    <row r="257" spans="2:20">
      <c r="B257" s="73" t="s">
        <v>280</v>
      </c>
      <c r="C257" s="73" t="s">
        <v>280</v>
      </c>
      <c r="D257" s="73" t="s">
        <v>280</v>
      </c>
      <c r="E257" s="73" t="s">
        <v>280</v>
      </c>
      <c r="F257" s="73" t="s">
        <v>280</v>
      </c>
      <c r="G257" s="73" t="s">
        <v>280</v>
      </c>
      <c r="H257" s="73" t="s">
        <v>280</v>
      </c>
      <c r="I257" s="73" t="s">
        <v>280</v>
      </c>
      <c r="J257" s="73" t="s">
        <v>280</v>
      </c>
      <c r="K257" s="73" t="s">
        <v>280</v>
      </c>
      <c r="L257" s="73" t="s">
        <v>280</v>
      </c>
      <c r="M257" s="73" t="s">
        <v>280</v>
      </c>
      <c r="N257" s="73" t="s">
        <v>280</v>
      </c>
      <c r="O257" s="74" t="s">
        <v>280</v>
      </c>
      <c r="P257" s="74" t="s">
        <v>280</v>
      </c>
      <c r="Q257" s="78" t="s">
        <v>280</v>
      </c>
      <c r="R257" s="78" t="s">
        <v>280</v>
      </c>
      <c r="S257" s="78" t="s">
        <v>280</v>
      </c>
      <c r="T257" s="78" t="s">
        <v>280</v>
      </c>
    </row>
    <row r="258" spans="2:20">
      <c r="B258" s="73" t="s">
        <v>280</v>
      </c>
      <c r="C258" s="73" t="s">
        <v>280</v>
      </c>
      <c r="D258" s="73" t="s">
        <v>280</v>
      </c>
      <c r="E258" s="73" t="s">
        <v>280</v>
      </c>
      <c r="F258" s="73" t="s">
        <v>280</v>
      </c>
      <c r="G258" s="73" t="s">
        <v>280</v>
      </c>
      <c r="H258" s="73" t="s">
        <v>280</v>
      </c>
      <c r="I258" s="73" t="s">
        <v>280</v>
      </c>
      <c r="J258" s="73" t="s">
        <v>280</v>
      </c>
      <c r="K258" s="73" t="s">
        <v>280</v>
      </c>
      <c r="L258" s="73" t="s">
        <v>280</v>
      </c>
      <c r="M258" s="73" t="s">
        <v>280</v>
      </c>
      <c r="N258" s="73" t="s">
        <v>280</v>
      </c>
      <c r="O258" s="74" t="s">
        <v>280</v>
      </c>
      <c r="P258" s="74" t="s">
        <v>280</v>
      </c>
      <c r="Q258" s="78" t="s">
        <v>280</v>
      </c>
      <c r="R258" s="78" t="s">
        <v>280</v>
      </c>
      <c r="S258" s="78" t="s">
        <v>280</v>
      </c>
      <c r="T258" s="78" t="s">
        <v>280</v>
      </c>
    </row>
    <row r="259" spans="2:20">
      <c r="B259" s="73" t="s">
        <v>280</v>
      </c>
      <c r="C259" s="73" t="s">
        <v>280</v>
      </c>
      <c r="D259" s="73" t="s">
        <v>280</v>
      </c>
      <c r="E259" s="73" t="s">
        <v>280</v>
      </c>
      <c r="F259" s="73" t="s">
        <v>280</v>
      </c>
      <c r="G259" s="73" t="s">
        <v>280</v>
      </c>
      <c r="H259" s="73" t="s">
        <v>280</v>
      </c>
      <c r="I259" s="73" t="s">
        <v>280</v>
      </c>
      <c r="J259" s="73" t="s">
        <v>280</v>
      </c>
      <c r="K259" s="73" t="s">
        <v>280</v>
      </c>
      <c r="L259" s="73" t="s">
        <v>280</v>
      </c>
      <c r="M259" s="73" t="s">
        <v>280</v>
      </c>
      <c r="N259" s="73" t="s">
        <v>280</v>
      </c>
      <c r="O259" s="74" t="s">
        <v>280</v>
      </c>
      <c r="P259" s="74" t="s">
        <v>280</v>
      </c>
      <c r="Q259" s="78" t="s">
        <v>280</v>
      </c>
      <c r="R259" s="78" t="s">
        <v>280</v>
      </c>
      <c r="S259" s="78" t="s">
        <v>280</v>
      </c>
      <c r="T259" s="78" t="s">
        <v>280</v>
      </c>
    </row>
    <row r="260" spans="2:20">
      <c r="B260" s="73" t="s">
        <v>280</v>
      </c>
      <c r="C260" s="73" t="s">
        <v>280</v>
      </c>
      <c r="D260" s="73" t="s">
        <v>280</v>
      </c>
      <c r="E260" s="73" t="s">
        <v>280</v>
      </c>
      <c r="F260" s="73" t="s">
        <v>280</v>
      </c>
      <c r="G260" s="73" t="s">
        <v>280</v>
      </c>
      <c r="H260" s="73" t="s">
        <v>280</v>
      </c>
      <c r="I260" s="73" t="s">
        <v>280</v>
      </c>
      <c r="J260" s="73" t="s">
        <v>280</v>
      </c>
      <c r="K260" s="73" t="s">
        <v>280</v>
      </c>
      <c r="L260" s="73" t="s">
        <v>280</v>
      </c>
      <c r="M260" s="73" t="s">
        <v>280</v>
      </c>
      <c r="N260" s="73" t="s">
        <v>280</v>
      </c>
      <c r="O260" s="74" t="s">
        <v>280</v>
      </c>
      <c r="P260" s="74" t="s">
        <v>280</v>
      </c>
      <c r="Q260" s="78" t="s">
        <v>280</v>
      </c>
      <c r="R260" s="78" t="s">
        <v>280</v>
      </c>
      <c r="S260" s="78" t="s">
        <v>280</v>
      </c>
      <c r="T260" s="78" t="s">
        <v>280</v>
      </c>
    </row>
    <row r="261" spans="2:20">
      <c r="B261" s="73" t="s">
        <v>280</v>
      </c>
      <c r="C261" s="73" t="s">
        <v>280</v>
      </c>
      <c r="D261" s="73" t="s">
        <v>280</v>
      </c>
      <c r="E261" s="73" t="s">
        <v>280</v>
      </c>
      <c r="F261" s="73" t="s">
        <v>280</v>
      </c>
      <c r="G261" s="73" t="s">
        <v>280</v>
      </c>
      <c r="H261" s="73" t="s">
        <v>280</v>
      </c>
      <c r="I261" s="73" t="s">
        <v>280</v>
      </c>
      <c r="J261" s="73" t="s">
        <v>280</v>
      </c>
      <c r="K261" s="73" t="s">
        <v>280</v>
      </c>
      <c r="L261" s="73" t="s">
        <v>280</v>
      </c>
      <c r="M261" s="73" t="s">
        <v>280</v>
      </c>
      <c r="N261" s="73" t="s">
        <v>280</v>
      </c>
      <c r="O261" s="74" t="s">
        <v>280</v>
      </c>
      <c r="P261" s="74" t="s">
        <v>280</v>
      </c>
      <c r="Q261" s="78" t="s">
        <v>280</v>
      </c>
      <c r="R261" s="78" t="s">
        <v>280</v>
      </c>
      <c r="S261" s="78" t="s">
        <v>280</v>
      </c>
      <c r="T261" s="78" t="s">
        <v>280</v>
      </c>
    </row>
    <row r="262" spans="2:20">
      <c r="B262" s="73" t="s">
        <v>280</v>
      </c>
      <c r="C262" s="73" t="s">
        <v>280</v>
      </c>
      <c r="D262" s="73" t="s">
        <v>280</v>
      </c>
      <c r="E262" s="73" t="s">
        <v>280</v>
      </c>
      <c r="F262" s="73" t="s">
        <v>280</v>
      </c>
      <c r="G262" s="73" t="s">
        <v>280</v>
      </c>
      <c r="H262" s="73" t="s">
        <v>280</v>
      </c>
      <c r="I262" s="73" t="s">
        <v>280</v>
      </c>
      <c r="J262" s="73" t="s">
        <v>280</v>
      </c>
      <c r="K262" s="73" t="s">
        <v>280</v>
      </c>
      <c r="L262" s="73" t="s">
        <v>280</v>
      </c>
      <c r="M262" s="73" t="s">
        <v>280</v>
      </c>
      <c r="N262" s="73" t="s">
        <v>280</v>
      </c>
      <c r="O262" s="74" t="s">
        <v>280</v>
      </c>
      <c r="P262" s="74" t="s">
        <v>280</v>
      </c>
      <c r="Q262" s="78" t="s">
        <v>280</v>
      </c>
      <c r="R262" s="78" t="s">
        <v>280</v>
      </c>
      <c r="S262" s="78" t="s">
        <v>280</v>
      </c>
      <c r="T262" s="78" t="s">
        <v>280</v>
      </c>
    </row>
    <row r="263" spans="2:20">
      <c r="B263" s="73" t="s">
        <v>280</v>
      </c>
      <c r="C263" s="73" t="s">
        <v>280</v>
      </c>
      <c r="D263" s="73" t="s">
        <v>280</v>
      </c>
      <c r="E263" s="73" t="s">
        <v>280</v>
      </c>
      <c r="F263" s="73" t="s">
        <v>280</v>
      </c>
      <c r="G263" s="73" t="s">
        <v>280</v>
      </c>
      <c r="H263" s="73" t="s">
        <v>280</v>
      </c>
      <c r="I263" s="73" t="s">
        <v>280</v>
      </c>
      <c r="J263" s="73" t="s">
        <v>280</v>
      </c>
      <c r="K263" s="73" t="s">
        <v>280</v>
      </c>
      <c r="L263" s="73" t="s">
        <v>280</v>
      </c>
      <c r="M263" s="73" t="s">
        <v>280</v>
      </c>
      <c r="N263" s="73" t="s">
        <v>280</v>
      </c>
      <c r="O263" s="74" t="s">
        <v>280</v>
      </c>
      <c r="P263" s="74" t="s">
        <v>280</v>
      </c>
      <c r="Q263" s="78" t="s">
        <v>280</v>
      </c>
      <c r="R263" s="78" t="s">
        <v>280</v>
      </c>
      <c r="S263" s="78" t="s">
        <v>280</v>
      </c>
      <c r="T263" s="78" t="s">
        <v>280</v>
      </c>
    </row>
    <row r="264" spans="2:20">
      <c r="B264" s="73" t="s">
        <v>280</v>
      </c>
      <c r="C264" s="73" t="s">
        <v>280</v>
      </c>
      <c r="D264" s="73" t="s">
        <v>280</v>
      </c>
      <c r="E264" s="73" t="s">
        <v>280</v>
      </c>
      <c r="F264" s="73" t="s">
        <v>280</v>
      </c>
      <c r="G264" s="73" t="s">
        <v>280</v>
      </c>
      <c r="H264" s="73" t="s">
        <v>280</v>
      </c>
      <c r="I264" s="73" t="s">
        <v>280</v>
      </c>
      <c r="J264" s="73" t="s">
        <v>280</v>
      </c>
      <c r="K264" s="73" t="s">
        <v>280</v>
      </c>
      <c r="L264" s="73" t="s">
        <v>280</v>
      </c>
      <c r="M264" s="73" t="s">
        <v>280</v>
      </c>
      <c r="N264" s="73" t="s">
        <v>280</v>
      </c>
      <c r="O264" s="74" t="s">
        <v>280</v>
      </c>
      <c r="P264" s="74" t="s">
        <v>280</v>
      </c>
      <c r="Q264" s="78" t="s">
        <v>280</v>
      </c>
      <c r="R264" s="78" t="s">
        <v>280</v>
      </c>
      <c r="S264" s="78" t="s">
        <v>280</v>
      </c>
      <c r="T264" s="78" t="s">
        <v>280</v>
      </c>
    </row>
    <row r="265" spans="2:20">
      <c r="B265" s="73" t="s">
        <v>280</v>
      </c>
      <c r="C265" s="73" t="s">
        <v>280</v>
      </c>
      <c r="D265" s="73" t="s">
        <v>280</v>
      </c>
      <c r="E265" s="73" t="s">
        <v>280</v>
      </c>
      <c r="F265" s="73" t="s">
        <v>280</v>
      </c>
      <c r="G265" s="73" t="s">
        <v>280</v>
      </c>
      <c r="H265" s="73" t="s">
        <v>280</v>
      </c>
      <c r="I265" s="73" t="s">
        <v>280</v>
      </c>
      <c r="J265" s="73" t="s">
        <v>280</v>
      </c>
      <c r="K265" s="73" t="s">
        <v>280</v>
      </c>
      <c r="L265" s="73" t="s">
        <v>280</v>
      </c>
      <c r="M265" s="73" t="s">
        <v>280</v>
      </c>
      <c r="N265" s="73" t="s">
        <v>280</v>
      </c>
      <c r="O265" s="74" t="s">
        <v>280</v>
      </c>
      <c r="P265" s="74" t="s">
        <v>280</v>
      </c>
      <c r="Q265" s="78" t="s">
        <v>280</v>
      </c>
      <c r="R265" s="78" t="s">
        <v>280</v>
      </c>
      <c r="S265" s="78" t="s">
        <v>280</v>
      </c>
      <c r="T265" s="78" t="s">
        <v>280</v>
      </c>
    </row>
    <row r="266" spans="2:20">
      <c r="B266" s="73" t="s">
        <v>280</v>
      </c>
      <c r="C266" s="73" t="s">
        <v>280</v>
      </c>
      <c r="D266" s="73" t="s">
        <v>280</v>
      </c>
      <c r="E266" s="73" t="s">
        <v>280</v>
      </c>
      <c r="F266" s="73" t="s">
        <v>280</v>
      </c>
      <c r="G266" s="73" t="s">
        <v>280</v>
      </c>
      <c r="H266" s="73" t="s">
        <v>280</v>
      </c>
      <c r="I266" s="73" t="s">
        <v>280</v>
      </c>
      <c r="J266" s="73" t="s">
        <v>280</v>
      </c>
      <c r="K266" s="73" t="s">
        <v>280</v>
      </c>
      <c r="L266" s="73" t="s">
        <v>280</v>
      </c>
      <c r="M266" s="73" t="s">
        <v>280</v>
      </c>
      <c r="N266" s="73" t="s">
        <v>280</v>
      </c>
      <c r="O266" s="74" t="s">
        <v>280</v>
      </c>
      <c r="P266" s="74" t="s">
        <v>280</v>
      </c>
      <c r="Q266" s="78" t="s">
        <v>280</v>
      </c>
      <c r="R266" s="78" t="s">
        <v>280</v>
      </c>
      <c r="S266" s="78" t="s">
        <v>280</v>
      </c>
      <c r="T266" s="78" t="s">
        <v>280</v>
      </c>
    </row>
    <row r="267" spans="2:20">
      <c r="B267" s="73" t="s">
        <v>280</v>
      </c>
      <c r="C267" s="73" t="s">
        <v>280</v>
      </c>
      <c r="D267" s="73" t="s">
        <v>280</v>
      </c>
      <c r="E267" s="73" t="s">
        <v>280</v>
      </c>
      <c r="F267" s="73" t="s">
        <v>280</v>
      </c>
      <c r="G267" s="73" t="s">
        <v>280</v>
      </c>
      <c r="H267" s="73" t="s">
        <v>280</v>
      </c>
      <c r="I267" s="73" t="s">
        <v>280</v>
      </c>
      <c r="J267" s="73" t="s">
        <v>280</v>
      </c>
      <c r="K267" s="73" t="s">
        <v>280</v>
      </c>
      <c r="L267" s="73" t="s">
        <v>280</v>
      </c>
      <c r="M267" s="73" t="s">
        <v>280</v>
      </c>
      <c r="N267" s="73" t="s">
        <v>280</v>
      </c>
      <c r="O267" s="74" t="s">
        <v>280</v>
      </c>
      <c r="P267" s="74" t="s">
        <v>280</v>
      </c>
      <c r="Q267" s="78" t="s">
        <v>280</v>
      </c>
      <c r="R267" s="78" t="s">
        <v>280</v>
      </c>
      <c r="S267" s="78" t="s">
        <v>280</v>
      </c>
      <c r="T267" s="78" t="s">
        <v>280</v>
      </c>
    </row>
    <row r="268" spans="2:20">
      <c r="B268" s="73" t="s">
        <v>280</v>
      </c>
      <c r="C268" s="73" t="s">
        <v>280</v>
      </c>
      <c r="D268" s="73" t="s">
        <v>280</v>
      </c>
      <c r="E268" s="73" t="s">
        <v>280</v>
      </c>
      <c r="F268" s="73" t="s">
        <v>280</v>
      </c>
      <c r="G268" s="73" t="s">
        <v>280</v>
      </c>
      <c r="H268" s="73" t="s">
        <v>280</v>
      </c>
      <c r="I268" s="73" t="s">
        <v>280</v>
      </c>
      <c r="J268" s="73" t="s">
        <v>280</v>
      </c>
      <c r="K268" s="73" t="s">
        <v>280</v>
      </c>
      <c r="L268" s="73" t="s">
        <v>280</v>
      </c>
      <c r="M268" s="73" t="s">
        <v>280</v>
      </c>
      <c r="N268" s="73" t="s">
        <v>280</v>
      </c>
      <c r="O268" s="74" t="s">
        <v>280</v>
      </c>
      <c r="P268" s="74" t="s">
        <v>280</v>
      </c>
      <c r="Q268" s="78" t="s">
        <v>280</v>
      </c>
      <c r="R268" s="78" t="s">
        <v>280</v>
      </c>
      <c r="S268" s="78" t="s">
        <v>280</v>
      </c>
      <c r="T268" s="78" t="s">
        <v>280</v>
      </c>
    </row>
    <row r="269" spans="2:20">
      <c r="B269" s="73" t="s">
        <v>280</v>
      </c>
      <c r="C269" s="73" t="s">
        <v>280</v>
      </c>
      <c r="D269" s="73" t="s">
        <v>280</v>
      </c>
      <c r="E269" s="73" t="s">
        <v>280</v>
      </c>
      <c r="F269" s="73" t="s">
        <v>280</v>
      </c>
      <c r="G269" s="73" t="s">
        <v>280</v>
      </c>
      <c r="H269" s="73" t="s">
        <v>280</v>
      </c>
      <c r="I269" s="73" t="s">
        <v>280</v>
      </c>
      <c r="J269" s="73" t="s">
        <v>280</v>
      </c>
      <c r="K269" s="73" t="s">
        <v>280</v>
      </c>
      <c r="L269" s="73" t="s">
        <v>280</v>
      </c>
      <c r="M269" s="73" t="s">
        <v>280</v>
      </c>
      <c r="N269" s="73" t="s">
        <v>280</v>
      </c>
      <c r="O269" s="74" t="s">
        <v>280</v>
      </c>
      <c r="P269" s="74" t="s">
        <v>280</v>
      </c>
      <c r="Q269" s="78" t="s">
        <v>280</v>
      </c>
      <c r="R269" s="78" t="s">
        <v>280</v>
      </c>
      <c r="S269" s="78" t="s">
        <v>280</v>
      </c>
      <c r="T269" s="78" t="s">
        <v>280</v>
      </c>
    </row>
    <row r="270" spans="2:20">
      <c r="B270" s="73" t="s">
        <v>280</v>
      </c>
      <c r="C270" s="73" t="s">
        <v>280</v>
      </c>
      <c r="D270" s="73" t="s">
        <v>280</v>
      </c>
      <c r="E270" s="73" t="s">
        <v>280</v>
      </c>
      <c r="F270" s="73" t="s">
        <v>280</v>
      </c>
      <c r="G270" s="73" t="s">
        <v>280</v>
      </c>
      <c r="H270" s="73" t="s">
        <v>280</v>
      </c>
      <c r="I270" s="73" t="s">
        <v>280</v>
      </c>
      <c r="J270" s="73" t="s">
        <v>280</v>
      </c>
      <c r="K270" s="73" t="s">
        <v>280</v>
      </c>
      <c r="L270" s="73" t="s">
        <v>280</v>
      </c>
      <c r="M270" s="73" t="s">
        <v>280</v>
      </c>
      <c r="N270" s="73" t="s">
        <v>280</v>
      </c>
      <c r="O270" s="74" t="s">
        <v>280</v>
      </c>
      <c r="P270" s="74" t="s">
        <v>280</v>
      </c>
      <c r="Q270" s="78" t="s">
        <v>280</v>
      </c>
      <c r="R270" s="78" t="s">
        <v>280</v>
      </c>
      <c r="S270" s="78" t="s">
        <v>280</v>
      </c>
      <c r="T270" s="78" t="s">
        <v>280</v>
      </c>
    </row>
    <row r="271" spans="2:20">
      <c r="B271" s="73" t="s">
        <v>280</v>
      </c>
      <c r="C271" s="73" t="s">
        <v>280</v>
      </c>
      <c r="D271" s="73" t="s">
        <v>280</v>
      </c>
      <c r="E271" s="73" t="s">
        <v>280</v>
      </c>
      <c r="F271" s="73" t="s">
        <v>280</v>
      </c>
      <c r="G271" s="73" t="s">
        <v>280</v>
      </c>
      <c r="H271" s="73" t="s">
        <v>280</v>
      </c>
      <c r="I271" s="73" t="s">
        <v>280</v>
      </c>
      <c r="J271" s="73" t="s">
        <v>280</v>
      </c>
      <c r="K271" s="73" t="s">
        <v>280</v>
      </c>
      <c r="L271" s="73" t="s">
        <v>280</v>
      </c>
      <c r="M271" s="73" t="s">
        <v>280</v>
      </c>
      <c r="N271" s="73" t="s">
        <v>280</v>
      </c>
      <c r="O271" s="74" t="s">
        <v>280</v>
      </c>
      <c r="P271" s="74" t="s">
        <v>280</v>
      </c>
      <c r="Q271" s="78" t="s">
        <v>280</v>
      </c>
      <c r="R271" s="78" t="s">
        <v>280</v>
      </c>
      <c r="S271" s="78" t="s">
        <v>280</v>
      </c>
      <c r="T271" s="78" t="s">
        <v>280</v>
      </c>
    </row>
    <row r="272" spans="2:20">
      <c r="B272" s="73" t="s">
        <v>280</v>
      </c>
      <c r="C272" s="73" t="s">
        <v>280</v>
      </c>
      <c r="D272" s="73" t="s">
        <v>280</v>
      </c>
      <c r="E272" s="73" t="s">
        <v>280</v>
      </c>
      <c r="F272" s="73" t="s">
        <v>280</v>
      </c>
      <c r="G272" s="73" t="s">
        <v>280</v>
      </c>
      <c r="H272" s="73" t="s">
        <v>280</v>
      </c>
      <c r="I272" s="73" t="s">
        <v>280</v>
      </c>
      <c r="J272" s="73" t="s">
        <v>280</v>
      </c>
      <c r="K272" s="73" t="s">
        <v>280</v>
      </c>
      <c r="L272" s="73" t="s">
        <v>280</v>
      </c>
      <c r="M272" s="73" t="s">
        <v>280</v>
      </c>
      <c r="N272" s="73" t="s">
        <v>280</v>
      </c>
      <c r="O272" s="74" t="s">
        <v>280</v>
      </c>
      <c r="P272" s="74" t="s">
        <v>280</v>
      </c>
      <c r="Q272" s="78" t="s">
        <v>280</v>
      </c>
      <c r="R272" s="78" t="s">
        <v>280</v>
      </c>
      <c r="S272" s="78" t="s">
        <v>280</v>
      </c>
      <c r="T272" s="78" t="s">
        <v>280</v>
      </c>
    </row>
    <row r="273" spans="2:20">
      <c r="B273" s="73" t="s">
        <v>280</v>
      </c>
      <c r="C273" s="73" t="s">
        <v>280</v>
      </c>
      <c r="D273" s="73" t="s">
        <v>280</v>
      </c>
      <c r="E273" s="73" t="s">
        <v>280</v>
      </c>
      <c r="F273" s="73" t="s">
        <v>280</v>
      </c>
      <c r="G273" s="73" t="s">
        <v>280</v>
      </c>
      <c r="H273" s="73" t="s">
        <v>280</v>
      </c>
      <c r="I273" s="73" t="s">
        <v>280</v>
      </c>
      <c r="J273" s="73" t="s">
        <v>280</v>
      </c>
      <c r="K273" s="73" t="s">
        <v>280</v>
      </c>
      <c r="L273" s="73" t="s">
        <v>280</v>
      </c>
      <c r="M273" s="73" t="s">
        <v>280</v>
      </c>
      <c r="N273" s="73" t="s">
        <v>280</v>
      </c>
      <c r="O273" s="74" t="s">
        <v>280</v>
      </c>
      <c r="P273" s="74" t="s">
        <v>280</v>
      </c>
      <c r="Q273" s="78" t="s">
        <v>280</v>
      </c>
      <c r="R273" s="78" t="s">
        <v>280</v>
      </c>
      <c r="S273" s="78" t="s">
        <v>280</v>
      </c>
      <c r="T273" s="78" t="s">
        <v>280</v>
      </c>
    </row>
    <row r="274" spans="2:20">
      <c r="B274" s="73" t="s">
        <v>280</v>
      </c>
      <c r="C274" s="73" t="s">
        <v>280</v>
      </c>
      <c r="D274" s="73" t="s">
        <v>280</v>
      </c>
      <c r="E274" s="73" t="s">
        <v>280</v>
      </c>
      <c r="F274" s="73" t="s">
        <v>280</v>
      </c>
      <c r="G274" s="73" t="s">
        <v>280</v>
      </c>
      <c r="H274" s="73" t="s">
        <v>280</v>
      </c>
      <c r="I274" s="73" t="s">
        <v>280</v>
      </c>
      <c r="J274" s="73" t="s">
        <v>280</v>
      </c>
      <c r="K274" s="73" t="s">
        <v>280</v>
      </c>
      <c r="L274" s="73" t="s">
        <v>280</v>
      </c>
      <c r="M274" s="73" t="s">
        <v>280</v>
      </c>
      <c r="N274" s="73" t="s">
        <v>280</v>
      </c>
      <c r="O274" s="74" t="s">
        <v>280</v>
      </c>
      <c r="P274" s="74" t="s">
        <v>280</v>
      </c>
      <c r="Q274" s="78" t="s">
        <v>280</v>
      </c>
      <c r="R274" s="78" t="s">
        <v>280</v>
      </c>
      <c r="S274" s="78" t="s">
        <v>280</v>
      </c>
      <c r="T274" s="78" t="s">
        <v>280</v>
      </c>
    </row>
    <row r="275" spans="2:20">
      <c r="B275" s="73" t="s">
        <v>280</v>
      </c>
      <c r="C275" s="73" t="s">
        <v>280</v>
      </c>
      <c r="D275" s="73" t="s">
        <v>280</v>
      </c>
      <c r="E275" s="73" t="s">
        <v>280</v>
      </c>
      <c r="F275" s="73" t="s">
        <v>280</v>
      </c>
      <c r="G275" s="73" t="s">
        <v>280</v>
      </c>
      <c r="H275" s="73" t="s">
        <v>280</v>
      </c>
      <c r="I275" s="73" t="s">
        <v>280</v>
      </c>
      <c r="J275" s="73" t="s">
        <v>280</v>
      </c>
      <c r="K275" s="73" t="s">
        <v>280</v>
      </c>
      <c r="L275" s="73" t="s">
        <v>280</v>
      </c>
      <c r="M275" s="73" t="s">
        <v>280</v>
      </c>
      <c r="N275" s="73" t="s">
        <v>280</v>
      </c>
      <c r="O275" s="74" t="s">
        <v>280</v>
      </c>
      <c r="P275" s="74" t="s">
        <v>280</v>
      </c>
      <c r="Q275" s="78" t="s">
        <v>280</v>
      </c>
      <c r="R275" s="78" t="s">
        <v>280</v>
      </c>
      <c r="S275" s="78" t="s">
        <v>280</v>
      </c>
      <c r="T275" s="78" t="s">
        <v>280</v>
      </c>
    </row>
    <row r="276" spans="2:20">
      <c r="B276" s="73" t="s">
        <v>280</v>
      </c>
      <c r="C276" s="73" t="s">
        <v>280</v>
      </c>
      <c r="D276" s="73" t="s">
        <v>280</v>
      </c>
      <c r="E276" s="73" t="s">
        <v>280</v>
      </c>
      <c r="F276" s="73" t="s">
        <v>280</v>
      </c>
      <c r="G276" s="73" t="s">
        <v>280</v>
      </c>
      <c r="H276" s="73" t="s">
        <v>280</v>
      </c>
      <c r="I276" s="73" t="s">
        <v>280</v>
      </c>
      <c r="J276" s="73" t="s">
        <v>280</v>
      </c>
      <c r="K276" s="73" t="s">
        <v>280</v>
      </c>
      <c r="L276" s="73" t="s">
        <v>280</v>
      </c>
      <c r="M276" s="73" t="s">
        <v>280</v>
      </c>
      <c r="N276" s="73" t="s">
        <v>280</v>
      </c>
      <c r="O276" s="74" t="s">
        <v>280</v>
      </c>
      <c r="P276" s="74" t="s">
        <v>280</v>
      </c>
      <c r="Q276" s="78" t="s">
        <v>280</v>
      </c>
      <c r="R276" s="78" t="s">
        <v>280</v>
      </c>
      <c r="S276" s="78" t="s">
        <v>280</v>
      </c>
      <c r="T276" s="78" t="s">
        <v>280</v>
      </c>
    </row>
    <row r="277" spans="2:20">
      <c r="B277" s="73" t="s">
        <v>280</v>
      </c>
      <c r="C277" s="73" t="s">
        <v>280</v>
      </c>
      <c r="D277" s="73" t="s">
        <v>280</v>
      </c>
      <c r="E277" s="73" t="s">
        <v>280</v>
      </c>
      <c r="F277" s="73" t="s">
        <v>280</v>
      </c>
      <c r="G277" s="73" t="s">
        <v>280</v>
      </c>
      <c r="H277" s="73" t="s">
        <v>280</v>
      </c>
      <c r="I277" s="73" t="s">
        <v>280</v>
      </c>
      <c r="J277" s="73" t="s">
        <v>280</v>
      </c>
      <c r="K277" s="73" t="s">
        <v>280</v>
      </c>
      <c r="L277" s="73" t="s">
        <v>280</v>
      </c>
      <c r="M277" s="73" t="s">
        <v>280</v>
      </c>
      <c r="N277" s="73" t="s">
        <v>280</v>
      </c>
      <c r="O277" s="74" t="s">
        <v>280</v>
      </c>
      <c r="P277" s="74" t="s">
        <v>280</v>
      </c>
      <c r="Q277" s="78" t="s">
        <v>280</v>
      </c>
      <c r="R277" s="78" t="s">
        <v>280</v>
      </c>
      <c r="S277" s="78" t="s">
        <v>280</v>
      </c>
      <c r="T277" s="78" t="s">
        <v>280</v>
      </c>
    </row>
    <row r="278" spans="2:20">
      <c r="B278" s="73" t="s">
        <v>280</v>
      </c>
      <c r="C278" s="73" t="s">
        <v>280</v>
      </c>
      <c r="D278" s="73" t="s">
        <v>280</v>
      </c>
      <c r="E278" s="73" t="s">
        <v>280</v>
      </c>
      <c r="F278" s="73" t="s">
        <v>280</v>
      </c>
      <c r="G278" s="73" t="s">
        <v>280</v>
      </c>
      <c r="H278" s="73" t="s">
        <v>280</v>
      </c>
      <c r="I278" s="73" t="s">
        <v>280</v>
      </c>
      <c r="J278" s="73" t="s">
        <v>280</v>
      </c>
      <c r="K278" s="73" t="s">
        <v>280</v>
      </c>
      <c r="L278" s="73" t="s">
        <v>280</v>
      </c>
      <c r="M278" s="73" t="s">
        <v>280</v>
      </c>
      <c r="N278" s="73" t="s">
        <v>280</v>
      </c>
      <c r="O278" s="74" t="s">
        <v>280</v>
      </c>
      <c r="P278" s="74" t="s">
        <v>280</v>
      </c>
      <c r="Q278" s="78" t="s">
        <v>280</v>
      </c>
      <c r="R278" s="78" t="s">
        <v>280</v>
      </c>
      <c r="S278" s="78" t="s">
        <v>280</v>
      </c>
      <c r="T278" s="78" t="s">
        <v>280</v>
      </c>
    </row>
    <row r="279" spans="2:20">
      <c r="B279" s="73" t="s">
        <v>280</v>
      </c>
      <c r="C279" s="73" t="s">
        <v>280</v>
      </c>
      <c r="D279" s="73" t="s">
        <v>280</v>
      </c>
      <c r="E279" s="73" t="s">
        <v>280</v>
      </c>
      <c r="F279" s="73" t="s">
        <v>280</v>
      </c>
      <c r="G279" s="73" t="s">
        <v>280</v>
      </c>
      <c r="H279" s="73" t="s">
        <v>280</v>
      </c>
      <c r="I279" s="73" t="s">
        <v>280</v>
      </c>
      <c r="J279" s="73" t="s">
        <v>280</v>
      </c>
      <c r="K279" s="73" t="s">
        <v>280</v>
      </c>
      <c r="L279" s="73" t="s">
        <v>280</v>
      </c>
      <c r="M279" s="73" t="s">
        <v>280</v>
      </c>
      <c r="N279" s="73" t="s">
        <v>280</v>
      </c>
      <c r="O279" s="74" t="s">
        <v>280</v>
      </c>
      <c r="P279" s="74" t="s">
        <v>280</v>
      </c>
      <c r="Q279" s="78" t="s">
        <v>280</v>
      </c>
      <c r="R279" s="78" t="s">
        <v>280</v>
      </c>
      <c r="S279" s="78" t="s">
        <v>280</v>
      </c>
      <c r="T279" s="78" t="s">
        <v>280</v>
      </c>
    </row>
    <row r="280" spans="2:20">
      <c r="B280" s="73" t="s">
        <v>280</v>
      </c>
      <c r="C280" s="73" t="s">
        <v>280</v>
      </c>
      <c r="D280" s="73" t="s">
        <v>280</v>
      </c>
      <c r="E280" s="73" t="s">
        <v>280</v>
      </c>
      <c r="F280" s="73" t="s">
        <v>280</v>
      </c>
      <c r="G280" s="73" t="s">
        <v>280</v>
      </c>
      <c r="H280" s="73" t="s">
        <v>280</v>
      </c>
      <c r="I280" s="73" t="s">
        <v>280</v>
      </c>
      <c r="J280" s="73" t="s">
        <v>280</v>
      </c>
      <c r="K280" s="73" t="s">
        <v>280</v>
      </c>
      <c r="L280" s="73" t="s">
        <v>280</v>
      </c>
      <c r="M280" s="73" t="s">
        <v>280</v>
      </c>
      <c r="N280" s="73" t="s">
        <v>280</v>
      </c>
      <c r="O280" s="74" t="s">
        <v>280</v>
      </c>
      <c r="P280" s="74" t="s">
        <v>280</v>
      </c>
      <c r="Q280" s="78" t="s">
        <v>280</v>
      </c>
      <c r="R280" s="78" t="s">
        <v>280</v>
      </c>
      <c r="S280" s="78" t="s">
        <v>280</v>
      </c>
      <c r="T280" s="78" t="s">
        <v>280</v>
      </c>
    </row>
    <row r="281" spans="2:20">
      <c r="B281" s="73" t="s">
        <v>280</v>
      </c>
      <c r="C281" s="73" t="s">
        <v>280</v>
      </c>
      <c r="D281" s="73" t="s">
        <v>280</v>
      </c>
      <c r="E281" s="73" t="s">
        <v>280</v>
      </c>
      <c r="F281" s="73" t="s">
        <v>280</v>
      </c>
      <c r="G281" s="73" t="s">
        <v>280</v>
      </c>
      <c r="H281" s="73" t="s">
        <v>280</v>
      </c>
      <c r="I281" s="73" t="s">
        <v>280</v>
      </c>
      <c r="J281" s="73" t="s">
        <v>280</v>
      </c>
      <c r="K281" s="73" t="s">
        <v>280</v>
      </c>
      <c r="L281" s="73" t="s">
        <v>280</v>
      </c>
      <c r="M281" s="73" t="s">
        <v>280</v>
      </c>
      <c r="N281" s="73" t="s">
        <v>280</v>
      </c>
      <c r="O281" s="74" t="s">
        <v>280</v>
      </c>
      <c r="P281" s="74" t="s">
        <v>280</v>
      </c>
      <c r="Q281" s="78" t="s">
        <v>280</v>
      </c>
      <c r="R281" s="78" t="s">
        <v>280</v>
      </c>
      <c r="S281" s="78" t="s">
        <v>280</v>
      </c>
      <c r="T281" s="78" t="s">
        <v>280</v>
      </c>
    </row>
    <row r="282" spans="2:20">
      <c r="B282" s="73" t="s">
        <v>280</v>
      </c>
      <c r="C282" s="73" t="s">
        <v>280</v>
      </c>
      <c r="D282" s="73" t="s">
        <v>280</v>
      </c>
      <c r="E282" s="73" t="s">
        <v>280</v>
      </c>
      <c r="F282" s="73" t="s">
        <v>280</v>
      </c>
      <c r="G282" s="73" t="s">
        <v>280</v>
      </c>
      <c r="H282" s="73" t="s">
        <v>280</v>
      </c>
      <c r="I282" s="73" t="s">
        <v>280</v>
      </c>
      <c r="J282" s="73" t="s">
        <v>280</v>
      </c>
      <c r="K282" s="73" t="s">
        <v>280</v>
      </c>
      <c r="L282" s="73" t="s">
        <v>280</v>
      </c>
      <c r="M282" s="73" t="s">
        <v>280</v>
      </c>
      <c r="N282" s="73" t="s">
        <v>280</v>
      </c>
      <c r="O282" s="74" t="s">
        <v>280</v>
      </c>
      <c r="P282" s="74" t="s">
        <v>280</v>
      </c>
      <c r="Q282" s="78" t="s">
        <v>280</v>
      </c>
      <c r="R282" s="78" t="s">
        <v>280</v>
      </c>
      <c r="S282" s="78" t="s">
        <v>280</v>
      </c>
      <c r="T282" s="78" t="s">
        <v>280</v>
      </c>
    </row>
    <row r="283" spans="2:20">
      <c r="B283" s="73" t="s">
        <v>280</v>
      </c>
      <c r="C283" s="73" t="s">
        <v>280</v>
      </c>
      <c r="D283" s="73" t="s">
        <v>280</v>
      </c>
      <c r="E283" s="73" t="s">
        <v>280</v>
      </c>
      <c r="F283" s="73" t="s">
        <v>280</v>
      </c>
      <c r="G283" s="73" t="s">
        <v>280</v>
      </c>
      <c r="H283" s="73" t="s">
        <v>280</v>
      </c>
      <c r="I283" s="73" t="s">
        <v>280</v>
      </c>
      <c r="J283" s="73" t="s">
        <v>280</v>
      </c>
      <c r="K283" s="73" t="s">
        <v>280</v>
      </c>
      <c r="L283" s="73" t="s">
        <v>280</v>
      </c>
      <c r="M283" s="73" t="s">
        <v>280</v>
      </c>
      <c r="N283" s="73" t="s">
        <v>280</v>
      </c>
      <c r="O283" s="74" t="s">
        <v>280</v>
      </c>
      <c r="P283" s="74" t="s">
        <v>280</v>
      </c>
      <c r="Q283" s="78" t="s">
        <v>280</v>
      </c>
      <c r="R283" s="78" t="s">
        <v>280</v>
      </c>
      <c r="S283" s="78" t="s">
        <v>280</v>
      </c>
      <c r="T283" s="78" t="s">
        <v>280</v>
      </c>
    </row>
    <row r="284" spans="2:20">
      <c r="B284" s="73" t="s">
        <v>280</v>
      </c>
      <c r="C284" s="73" t="s">
        <v>280</v>
      </c>
      <c r="D284" s="73" t="s">
        <v>280</v>
      </c>
      <c r="E284" s="73" t="s">
        <v>280</v>
      </c>
      <c r="F284" s="73" t="s">
        <v>280</v>
      </c>
      <c r="G284" s="73" t="s">
        <v>280</v>
      </c>
      <c r="H284" s="73" t="s">
        <v>280</v>
      </c>
      <c r="I284" s="73" t="s">
        <v>280</v>
      </c>
      <c r="J284" s="73" t="s">
        <v>280</v>
      </c>
      <c r="K284" s="73" t="s">
        <v>280</v>
      </c>
      <c r="L284" s="73" t="s">
        <v>280</v>
      </c>
      <c r="M284" s="73" t="s">
        <v>280</v>
      </c>
      <c r="N284" s="73" t="s">
        <v>280</v>
      </c>
      <c r="O284" s="74" t="s">
        <v>280</v>
      </c>
      <c r="P284" s="74" t="s">
        <v>280</v>
      </c>
      <c r="Q284" s="78" t="s">
        <v>280</v>
      </c>
      <c r="R284" s="78" t="s">
        <v>280</v>
      </c>
      <c r="S284" s="78" t="s">
        <v>280</v>
      </c>
      <c r="T284" s="78" t="s">
        <v>280</v>
      </c>
    </row>
    <row r="285" spans="2:20">
      <c r="B285" s="73" t="s">
        <v>280</v>
      </c>
      <c r="C285" s="73" t="s">
        <v>280</v>
      </c>
      <c r="D285" s="73" t="s">
        <v>280</v>
      </c>
      <c r="E285" s="73" t="s">
        <v>280</v>
      </c>
      <c r="F285" s="73" t="s">
        <v>280</v>
      </c>
      <c r="G285" s="73" t="s">
        <v>280</v>
      </c>
      <c r="H285" s="73" t="s">
        <v>280</v>
      </c>
      <c r="I285" s="73" t="s">
        <v>280</v>
      </c>
      <c r="J285" s="73" t="s">
        <v>280</v>
      </c>
      <c r="K285" s="73" t="s">
        <v>280</v>
      </c>
      <c r="L285" s="73" t="s">
        <v>280</v>
      </c>
      <c r="M285" s="73" t="s">
        <v>280</v>
      </c>
      <c r="N285" s="73" t="s">
        <v>280</v>
      </c>
      <c r="O285" s="74" t="s">
        <v>280</v>
      </c>
      <c r="P285" s="74" t="s">
        <v>280</v>
      </c>
      <c r="Q285" s="78" t="s">
        <v>280</v>
      </c>
      <c r="R285" s="78" t="s">
        <v>280</v>
      </c>
      <c r="S285" s="78" t="s">
        <v>280</v>
      </c>
      <c r="T285" s="78" t="s">
        <v>280</v>
      </c>
    </row>
    <row r="286" spans="2:20">
      <c r="B286" s="73" t="s">
        <v>280</v>
      </c>
      <c r="C286" s="73" t="s">
        <v>280</v>
      </c>
      <c r="D286" s="73" t="s">
        <v>280</v>
      </c>
      <c r="E286" s="73" t="s">
        <v>280</v>
      </c>
      <c r="F286" s="73" t="s">
        <v>280</v>
      </c>
      <c r="G286" s="73" t="s">
        <v>280</v>
      </c>
      <c r="H286" s="73" t="s">
        <v>280</v>
      </c>
      <c r="I286" s="73" t="s">
        <v>280</v>
      </c>
      <c r="J286" s="73" t="s">
        <v>280</v>
      </c>
      <c r="K286" s="73" t="s">
        <v>280</v>
      </c>
      <c r="L286" s="73" t="s">
        <v>280</v>
      </c>
      <c r="M286" s="73" t="s">
        <v>280</v>
      </c>
      <c r="N286" s="73" t="s">
        <v>280</v>
      </c>
      <c r="O286" s="74" t="s">
        <v>280</v>
      </c>
      <c r="P286" s="74" t="s">
        <v>280</v>
      </c>
      <c r="Q286" s="78" t="s">
        <v>280</v>
      </c>
      <c r="R286" s="78" t="s">
        <v>280</v>
      </c>
      <c r="S286" s="78" t="s">
        <v>280</v>
      </c>
      <c r="T286" s="78" t="s">
        <v>280</v>
      </c>
    </row>
    <row r="287" spans="2:20">
      <c r="B287" s="73" t="s">
        <v>280</v>
      </c>
      <c r="C287" s="73" t="s">
        <v>280</v>
      </c>
      <c r="D287" s="73" t="s">
        <v>280</v>
      </c>
      <c r="E287" s="73" t="s">
        <v>280</v>
      </c>
      <c r="F287" s="73" t="s">
        <v>280</v>
      </c>
      <c r="G287" s="73" t="s">
        <v>280</v>
      </c>
      <c r="H287" s="73" t="s">
        <v>280</v>
      </c>
      <c r="I287" s="73" t="s">
        <v>280</v>
      </c>
      <c r="J287" s="73" t="s">
        <v>280</v>
      </c>
      <c r="K287" s="73" t="s">
        <v>280</v>
      </c>
      <c r="L287" s="73" t="s">
        <v>280</v>
      </c>
      <c r="M287" s="73" t="s">
        <v>280</v>
      </c>
      <c r="N287" s="73" t="s">
        <v>280</v>
      </c>
      <c r="O287" s="74" t="s">
        <v>280</v>
      </c>
      <c r="P287" s="74" t="s">
        <v>280</v>
      </c>
      <c r="Q287" s="78" t="s">
        <v>280</v>
      </c>
      <c r="R287" s="78" t="s">
        <v>280</v>
      </c>
      <c r="S287" s="78" t="s">
        <v>280</v>
      </c>
      <c r="T287" s="78" t="s">
        <v>280</v>
      </c>
    </row>
    <row r="288" spans="2:20">
      <c r="B288" s="73" t="s">
        <v>280</v>
      </c>
      <c r="C288" s="73" t="s">
        <v>280</v>
      </c>
      <c r="D288" s="73" t="s">
        <v>280</v>
      </c>
      <c r="E288" s="73" t="s">
        <v>280</v>
      </c>
      <c r="F288" s="73" t="s">
        <v>280</v>
      </c>
      <c r="G288" s="73" t="s">
        <v>280</v>
      </c>
      <c r="H288" s="73" t="s">
        <v>280</v>
      </c>
      <c r="I288" s="73" t="s">
        <v>280</v>
      </c>
      <c r="J288" s="73" t="s">
        <v>280</v>
      </c>
      <c r="K288" s="73" t="s">
        <v>280</v>
      </c>
      <c r="L288" s="73" t="s">
        <v>280</v>
      </c>
      <c r="M288" s="73" t="s">
        <v>280</v>
      </c>
      <c r="N288" s="73" t="s">
        <v>280</v>
      </c>
      <c r="O288" s="74" t="s">
        <v>280</v>
      </c>
      <c r="P288" s="74" t="s">
        <v>280</v>
      </c>
      <c r="Q288" s="78" t="s">
        <v>280</v>
      </c>
      <c r="R288" s="78" t="s">
        <v>280</v>
      </c>
      <c r="S288" s="78" t="s">
        <v>280</v>
      </c>
      <c r="T288" s="78" t="s">
        <v>280</v>
      </c>
    </row>
    <row r="289" spans="2:20">
      <c r="B289" s="73" t="s">
        <v>280</v>
      </c>
      <c r="C289" s="73" t="s">
        <v>280</v>
      </c>
      <c r="D289" s="73" t="s">
        <v>280</v>
      </c>
      <c r="E289" s="73" t="s">
        <v>280</v>
      </c>
      <c r="F289" s="73" t="s">
        <v>280</v>
      </c>
      <c r="G289" s="73" t="s">
        <v>280</v>
      </c>
      <c r="H289" s="73" t="s">
        <v>280</v>
      </c>
      <c r="I289" s="73" t="s">
        <v>280</v>
      </c>
      <c r="J289" s="73" t="s">
        <v>280</v>
      </c>
      <c r="K289" s="73" t="s">
        <v>280</v>
      </c>
      <c r="L289" s="73" t="s">
        <v>280</v>
      </c>
      <c r="M289" s="73" t="s">
        <v>280</v>
      </c>
      <c r="N289" s="73" t="s">
        <v>280</v>
      </c>
      <c r="O289" s="74" t="s">
        <v>280</v>
      </c>
      <c r="P289" s="74" t="s">
        <v>280</v>
      </c>
      <c r="Q289" s="78" t="s">
        <v>280</v>
      </c>
      <c r="R289" s="78" t="s">
        <v>280</v>
      </c>
      <c r="S289" s="78" t="s">
        <v>280</v>
      </c>
      <c r="T289" s="78" t="s">
        <v>280</v>
      </c>
    </row>
    <row r="290" spans="2:20">
      <c r="B290" s="73" t="s">
        <v>280</v>
      </c>
      <c r="C290" s="73" t="s">
        <v>280</v>
      </c>
      <c r="D290" s="73" t="s">
        <v>280</v>
      </c>
      <c r="E290" s="73" t="s">
        <v>280</v>
      </c>
      <c r="F290" s="73" t="s">
        <v>280</v>
      </c>
      <c r="G290" s="73" t="s">
        <v>280</v>
      </c>
      <c r="H290" s="73" t="s">
        <v>280</v>
      </c>
      <c r="I290" s="73" t="s">
        <v>280</v>
      </c>
      <c r="J290" s="73" t="s">
        <v>280</v>
      </c>
      <c r="K290" s="73" t="s">
        <v>280</v>
      </c>
      <c r="L290" s="73" t="s">
        <v>280</v>
      </c>
      <c r="M290" s="73" t="s">
        <v>280</v>
      </c>
      <c r="N290" s="73" t="s">
        <v>280</v>
      </c>
      <c r="O290" s="74" t="s">
        <v>280</v>
      </c>
      <c r="P290" s="74" t="s">
        <v>280</v>
      </c>
      <c r="Q290" s="78" t="s">
        <v>280</v>
      </c>
      <c r="R290" s="78" t="s">
        <v>280</v>
      </c>
      <c r="S290" s="78" t="s">
        <v>280</v>
      </c>
      <c r="T290" s="78" t="s">
        <v>280</v>
      </c>
    </row>
    <row r="291" spans="2:20">
      <c r="B291" s="73" t="s">
        <v>280</v>
      </c>
      <c r="C291" s="73" t="s">
        <v>280</v>
      </c>
      <c r="D291" s="73" t="s">
        <v>280</v>
      </c>
      <c r="E291" s="73" t="s">
        <v>280</v>
      </c>
      <c r="F291" s="73" t="s">
        <v>280</v>
      </c>
      <c r="G291" s="73" t="s">
        <v>280</v>
      </c>
      <c r="H291" s="73" t="s">
        <v>280</v>
      </c>
      <c r="I291" s="73" t="s">
        <v>280</v>
      </c>
      <c r="J291" s="73" t="s">
        <v>280</v>
      </c>
      <c r="K291" s="73" t="s">
        <v>280</v>
      </c>
      <c r="L291" s="73" t="s">
        <v>280</v>
      </c>
      <c r="M291" s="73" t="s">
        <v>280</v>
      </c>
      <c r="N291" s="73" t="s">
        <v>280</v>
      </c>
      <c r="O291" s="74" t="s">
        <v>280</v>
      </c>
      <c r="P291" s="74" t="s">
        <v>280</v>
      </c>
      <c r="Q291" s="78" t="s">
        <v>280</v>
      </c>
      <c r="R291" s="78" t="s">
        <v>280</v>
      </c>
      <c r="S291" s="78" t="s">
        <v>280</v>
      </c>
      <c r="T291" s="78" t="s">
        <v>280</v>
      </c>
    </row>
    <row r="292" spans="2:20">
      <c r="B292" s="73" t="s">
        <v>280</v>
      </c>
      <c r="C292" s="73" t="s">
        <v>280</v>
      </c>
      <c r="D292" s="73" t="s">
        <v>280</v>
      </c>
      <c r="E292" s="73" t="s">
        <v>280</v>
      </c>
      <c r="F292" s="73" t="s">
        <v>280</v>
      </c>
      <c r="G292" s="73" t="s">
        <v>280</v>
      </c>
      <c r="H292" s="73" t="s">
        <v>280</v>
      </c>
      <c r="I292" s="73" t="s">
        <v>280</v>
      </c>
      <c r="J292" s="73" t="s">
        <v>280</v>
      </c>
      <c r="K292" s="73" t="s">
        <v>280</v>
      </c>
      <c r="L292" s="73" t="s">
        <v>280</v>
      </c>
      <c r="M292" s="73" t="s">
        <v>280</v>
      </c>
      <c r="N292" s="73" t="s">
        <v>280</v>
      </c>
      <c r="O292" s="74" t="s">
        <v>280</v>
      </c>
      <c r="P292" s="74" t="s">
        <v>280</v>
      </c>
      <c r="Q292" s="78" t="s">
        <v>280</v>
      </c>
      <c r="R292" s="78" t="s">
        <v>280</v>
      </c>
      <c r="S292" s="78" t="s">
        <v>280</v>
      </c>
      <c r="T292" s="78" t="s">
        <v>280</v>
      </c>
    </row>
    <row r="293" spans="2:20">
      <c r="B293" s="73" t="s">
        <v>280</v>
      </c>
      <c r="C293" s="73" t="s">
        <v>280</v>
      </c>
      <c r="D293" s="73" t="s">
        <v>280</v>
      </c>
      <c r="E293" s="73" t="s">
        <v>280</v>
      </c>
      <c r="F293" s="73" t="s">
        <v>280</v>
      </c>
      <c r="G293" s="73" t="s">
        <v>280</v>
      </c>
      <c r="H293" s="73" t="s">
        <v>280</v>
      </c>
      <c r="I293" s="73" t="s">
        <v>280</v>
      </c>
      <c r="J293" s="73" t="s">
        <v>280</v>
      </c>
      <c r="K293" s="73" t="s">
        <v>280</v>
      </c>
      <c r="L293" s="73" t="s">
        <v>280</v>
      </c>
      <c r="M293" s="73" t="s">
        <v>280</v>
      </c>
      <c r="N293" s="73" t="s">
        <v>280</v>
      </c>
      <c r="O293" s="74" t="s">
        <v>280</v>
      </c>
      <c r="P293" s="74" t="s">
        <v>280</v>
      </c>
      <c r="Q293" s="78" t="s">
        <v>280</v>
      </c>
      <c r="R293" s="78" t="s">
        <v>280</v>
      </c>
      <c r="S293" s="78" t="s">
        <v>280</v>
      </c>
      <c r="T293" s="78" t="s">
        <v>280</v>
      </c>
    </row>
    <row r="294" spans="2:20">
      <c r="B294" s="73" t="s">
        <v>280</v>
      </c>
      <c r="C294" s="73" t="s">
        <v>280</v>
      </c>
      <c r="D294" s="73" t="s">
        <v>280</v>
      </c>
      <c r="E294" s="73" t="s">
        <v>280</v>
      </c>
      <c r="F294" s="73" t="s">
        <v>280</v>
      </c>
      <c r="G294" s="73" t="s">
        <v>280</v>
      </c>
      <c r="H294" s="73" t="s">
        <v>280</v>
      </c>
      <c r="I294" s="73" t="s">
        <v>280</v>
      </c>
      <c r="J294" s="73" t="s">
        <v>280</v>
      </c>
      <c r="K294" s="73" t="s">
        <v>280</v>
      </c>
      <c r="L294" s="73" t="s">
        <v>280</v>
      </c>
      <c r="M294" s="73" t="s">
        <v>280</v>
      </c>
      <c r="N294" s="73" t="s">
        <v>280</v>
      </c>
      <c r="O294" s="74" t="s">
        <v>280</v>
      </c>
      <c r="P294" s="74" t="s">
        <v>280</v>
      </c>
      <c r="Q294" s="78" t="s">
        <v>280</v>
      </c>
      <c r="R294" s="78" t="s">
        <v>280</v>
      </c>
      <c r="S294" s="78" t="s">
        <v>280</v>
      </c>
      <c r="T294" s="78" t="s">
        <v>280</v>
      </c>
    </row>
    <row r="295" spans="2:20">
      <c r="B295" s="73" t="s">
        <v>280</v>
      </c>
      <c r="C295" s="73" t="s">
        <v>280</v>
      </c>
      <c r="D295" s="73" t="s">
        <v>280</v>
      </c>
      <c r="E295" s="73" t="s">
        <v>280</v>
      </c>
      <c r="F295" s="73" t="s">
        <v>280</v>
      </c>
      <c r="G295" s="73" t="s">
        <v>280</v>
      </c>
      <c r="H295" s="73" t="s">
        <v>280</v>
      </c>
      <c r="I295" s="73" t="s">
        <v>280</v>
      </c>
      <c r="J295" s="73" t="s">
        <v>280</v>
      </c>
      <c r="K295" s="73" t="s">
        <v>280</v>
      </c>
      <c r="L295" s="73" t="s">
        <v>280</v>
      </c>
      <c r="M295" s="73" t="s">
        <v>280</v>
      </c>
      <c r="N295" s="73" t="s">
        <v>280</v>
      </c>
      <c r="O295" s="74" t="s">
        <v>280</v>
      </c>
      <c r="P295" s="74" t="s">
        <v>280</v>
      </c>
      <c r="Q295" s="78" t="s">
        <v>280</v>
      </c>
      <c r="R295" s="78" t="s">
        <v>280</v>
      </c>
      <c r="S295" s="78" t="s">
        <v>280</v>
      </c>
      <c r="T295" s="78" t="s">
        <v>280</v>
      </c>
    </row>
    <row r="296" spans="2:20">
      <c r="B296" s="73" t="s">
        <v>280</v>
      </c>
      <c r="C296" s="73" t="s">
        <v>280</v>
      </c>
      <c r="D296" s="73" t="s">
        <v>280</v>
      </c>
      <c r="E296" s="73" t="s">
        <v>280</v>
      </c>
      <c r="F296" s="73" t="s">
        <v>280</v>
      </c>
      <c r="G296" s="73" t="s">
        <v>280</v>
      </c>
      <c r="H296" s="73" t="s">
        <v>280</v>
      </c>
      <c r="I296" s="73" t="s">
        <v>280</v>
      </c>
      <c r="J296" s="73" t="s">
        <v>280</v>
      </c>
      <c r="K296" s="73" t="s">
        <v>280</v>
      </c>
      <c r="L296" s="73" t="s">
        <v>280</v>
      </c>
      <c r="M296" s="73" t="s">
        <v>280</v>
      </c>
      <c r="N296" s="73" t="s">
        <v>280</v>
      </c>
      <c r="O296" s="74" t="s">
        <v>280</v>
      </c>
      <c r="P296" s="74" t="s">
        <v>280</v>
      </c>
      <c r="Q296" s="78" t="s">
        <v>280</v>
      </c>
      <c r="R296" s="78" t="s">
        <v>280</v>
      </c>
      <c r="S296" s="78" t="s">
        <v>280</v>
      </c>
      <c r="T296" s="78" t="s">
        <v>280</v>
      </c>
    </row>
    <row r="297" spans="2:20">
      <c r="B297" s="73" t="s">
        <v>280</v>
      </c>
      <c r="C297" s="73" t="s">
        <v>280</v>
      </c>
      <c r="D297" s="73" t="s">
        <v>280</v>
      </c>
      <c r="E297" s="73" t="s">
        <v>280</v>
      </c>
      <c r="F297" s="73" t="s">
        <v>280</v>
      </c>
      <c r="G297" s="73" t="s">
        <v>280</v>
      </c>
      <c r="H297" s="73" t="s">
        <v>280</v>
      </c>
      <c r="I297" s="73" t="s">
        <v>280</v>
      </c>
      <c r="J297" s="73" t="s">
        <v>280</v>
      </c>
      <c r="K297" s="73" t="s">
        <v>280</v>
      </c>
      <c r="L297" s="73" t="s">
        <v>280</v>
      </c>
      <c r="M297" s="73" t="s">
        <v>280</v>
      </c>
      <c r="N297" s="73" t="s">
        <v>280</v>
      </c>
      <c r="O297" s="74" t="s">
        <v>280</v>
      </c>
      <c r="P297" s="74" t="s">
        <v>280</v>
      </c>
      <c r="Q297" s="78" t="s">
        <v>280</v>
      </c>
      <c r="R297" s="78" t="s">
        <v>280</v>
      </c>
      <c r="S297" s="78" t="s">
        <v>280</v>
      </c>
      <c r="T297" s="78" t="s">
        <v>280</v>
      </c>
    </row>
    <row r="298" spans="2:20">
      <c r="B298" s="73" t="s">
        <v>280</v>
      </c>
      <c r="C298" s="73" t="s">
        <v>280</v>
      </c>
      <c r="D298" s="73" t="s">
        <v>280</v>
      </c>
      <c r="E298" s="73" t="s">
        <v>280</v>
      </c>
      <c r="F298" s="73" t="s">
        <v>280</v>
      </c>
      <c r="G298" s="73" t="s">
        <v>280</v>
      </c>
      <c r="H298" s="73" t="s">
        <v>280</v>
      </c>
      <c r="I298" s="73" t="s">
        <v>280</v>
      </c>
      <c r="J298" s="73" t="s">
        <v>280</v>
      </c>
      <c r="K298" s="73" t="s">
        <v>280</v>
      </c>
      <c r="L298" s="73" t="s">
        <v>280</v>
      </c>
      <c r="M298" s="73" t="s">
        <v>280</v>
      </c>
      <c r="N298" s="73" t="s">
        <v>280</v>
      </c>
      <c r="O298" s="74" t="s">
        <v>280</v>
      </c>
      <c r="P298" s="74" t="s">
        <v>280</v>
      </c>
      <c r="Q298" s="78" t="s">
        <v>280</v>
      </c>
      <c r="R298" s="78" t="s">
        <v>280</v>
      </c>
      <c r="S298" s="78" t="s">
        <v>280</v>
      </c>
      <c r="T298" s="78" t="s">
        <v>280</v>
      </c>
    </row>
    <row r="299" spans="2:20">
      <c r="B299" s="73" t="s">
        <v>280</v>
      </c>
      <c r="C299" s="73" t="s">
        <v>280</v>
      </c>
      <c r="D299" s="73" t="s">
        <v>280</v>
      </c>
      <c r="E299" s="73" t="s">
        <v>280</v>
      </c>
      <c r="F299" s="73" t="s">
        <v>280</v>
      </c>
      <c r="G299" s="73" t="s">
        <v>280</v>
      </c>
      <c r="H299" s="73" t="s">
        <v>280</v>
      </c>
      <c r="I299" s="73" t="s">
        <v>280</v>
      </c>
      <c r="J299" s="73" t="s">
        <v>280</v>
      </c>
      <c r="K299" s="73" t="s">
        <v>280</v>
      </c>
      <c r="L299" s="73" t="s">
        <v>280</v>
      </c>
      <c r="M299" s="73" t="s">
        <v>280</v>
      </c>
      <c r="N299" s="73" t="s">
        <v>280</v>
      </c>
      <c r="O299" s="74" t="s">
        <v>280</v>
      </c>
      <c r="P299" s="74" t="s">
        <v>280</v>
      </c>
      <c r="Q299" s="78" t="s">
        <v>280</v>
      </c>
      <c r="R299" s="78" t="s">
        <v>280</v>
      </c>
      <c r="S299" s="78" t="s">
        <v>280</v>
      </c>
      <c r="T299" s="78" t="s">
        <v>280</v>
      </c>
    </row>
    <row r="300" spans="2:20">
      <c r="B300" s="73" t="s">
        <v>280</v>
      </c>
      <c r="C300" s="73" t="s">
        <v>280</v>
      </c>
      <c r="D300" s="73" t="s">
        <v>280</v>
      </c>
      <c r="E300" s="73" t="s">
        <v>280</v>
      </c>
      <c r="F300" s="73" t="s">
        <v>280</v>
      </c>
      <c r="G300" s="73" t="s">
        <v>280</v>
      </c>
      <c r="H300" s="73" t="s">
        <v>280</v>
      </c>
      <c r="I300" s="73" t="s">
        <v>280</v>
      </c>
      <c r="J300" s="73" t="s">
        <v>280</v>
      </c>
      <c r="K300" s="73" t="s">
        <v>280</v>
      </c>
      <c r="L300" s="73" t="s">
        <v>280</v>
      </c>
      <c r="M300" s="73" t="s">
        <v>280</v>
      </c>
      <c r="N300" s="73" t="s">
        <v>280</v>
      </c>
      <c r="O300" s="74" t="s">
        <v>280</v>
      </c>
      <c r="P300" s="74" t="s">
        <v>280</v>
      </c>
      <c r="Q300" s="78" t="s">
        <v>280</v>
      </c>
      <c r="R300" s="78" t="s">
        <v>280</v>
      </c>
      <c r="S300" s="78" t="s">
        <v>280</v>
      </c>
      <c r="T300" s="78" t="s">
        <v>280</v>
      </c>
    </row>
    <row r="301" spans="2:20">
      <c r="B301" s="73" t="s">
        <v>280</v>
      </c>
      <c r="C301" s="73" t="s">
        <v>280</v>
      </c>
      <c r="D301" s="73" t="s">
        <v>280</v>
      </c>
      <c r="E301" s="73" t="s">
        <v>280</v>
      </c>
      <c r="F301" s="73" t="s">
        <v>280</v>
      </c>
      <c r="G301" s="73" t="s">
        <v>280</v>
      </c>
      <c r="H301" s="73" t="s">
        <v>280</v>
      </c>
      <c r="I301" s="73" t="s">
        <v>280</v>
      </c>
      <c r="J301" s="73" t="s">
        <v>280</v>
      </c>
      <c r="K301" s="73" t="s">
        <v>280</v>
      </c>
      <c r="L301" s="73" t="s">
        <v>280</v>
      </c>
      <c r="M301" s="73" t="s">
        <v>280</v>
      </c>
      <c r="N301" s="73" t="s">
        <v>280</v>
      </c>
      <c r="O301" s="74" t="s">
        <v>280</v>
      </c>
      <c r="P301" s="74" t="s">
        <v>280</v>
      </c>
      <c r="Q301" s="78" t="s">
        <v>280</v>
      </c>
      <c r="R301" s="78" t="s">
        <v>280</v>
      </c>
      <c r="S301" s="78" t="s">
        <v>280</v>
      </c>
      <c r="T301" s="78" t="s">
        <v>280</v>
      </c>
    </row>
    <row r="302" spans="2:20">
      <c r="B302" s="73" t="s">
        <v>280</v>
      </c>
      <c r="C302" s="73" t="s">
        <v>280</v>
      </c>
      <c r="D302" s="73" t="s">
        <v>280</v>
      </c>
      <c r="E302" s="73" t="s">
        <v>280</v>
      </c>
      <c r="F302" s="73" t="s">
        <v>280</v>
      </c>
      <c r="G302" s="73" t="s">
        <v>280</v>
      </c>
      <c r="H302" s="73" t="s">
        <v>280</v>
      </c>
      <c r="I302" s="73" t="s">
        <v>280</v>
      </c>
      <c r="J302" s="73" t="s">
        <v>280</v>
      </c>
      <c r="K302" s="73" t="s">
        <v>280</v>
      </c>
      <c r="L302" s="73" t="s">
        <v>280</v>
      </c>
      <c r="M302" s="73" t="s">
        <v>280</v>
      </c>
      <c r="N302" s="73" t="s">
        <v>280</v>
      </c>
      <c r="O302" s="74" t="s">
        <v>280</v>
      </c>
      <c r="P302" s="74" t="s">
        <v>280</v>
      </c>
      <c r="Q302" s="78" t="s">
        <v>280</v>
      </c>
      <c r="R302" s="78" t="s">
        <v>280</v>
      </c>
      <c r="S302" s="78" t="s">
        <v>280</v>
      </c>
      <c r="T302" s="78" t="s">
        <v>280</v>
      </c>
    </row>
    <row r="303" spans="2:20">
      <c r="B303" s="73" t="s">
        <v>280</v>
      </c>
      <c r="C303" s="73" t="s">
        <v>280</v>
      </c>
      <c r="D303" s="73" t="s">
        <v>280</v>
      </c>
      <c r="E303" s="73" t="s">
        <v>280</v>
      </c>
      <c r="F303" s="73" t="s">
        <v>280</v>
      </c>
      <c r="G303" s="73" t="s">
        <v>280</v>
      </c>
      <c r="H303" s="73" t="s">
        <v>280</v>
      </c>
      <c r="I303" s="73" t="s">
        <v>280</v>
      </c>
      <c r="J303" s="73" t="s">
        <v>280</v>
      </c>
      <c r="K303" s="73" t="s">
        <v>280</v>
      </c>
      <c r="L303" s="73" t="s">
        <v>280</v>
      </c>
      <c r="M303" s="73" t="s">
        <v>280</v>
      </c>
      <c r="N303" s="73" t="s">
        <v>280</v>
      </c>
      <c r="O303" s="74" t="s">
        <v>280</v>
      </c>
      <c r="P303" s="74" t="s">
        <v>280</v>
      </c>
      <c r="Q303" s="78" t="s">
        <v>280</v>
      </c>
      <c r="R303" s="78" t="s">
        <v>280</v>
      </c>
      <c r="S303" s="78" t="s">
        <v>280</v>
      </c>
      <c r="T303" s="78" t="s">
        <v>280</v>
      </c>
    </row>
    <row r="304" spans="2:20">
      <c r="B304" s="73" t="s">
        <v>280</v>
      </c>
      <c r="C304" s="73" t="s">
        <v>280</v>
      </c>
      <c r="D304" s="73" t="s">
        <v>280</v>
      </c>
      <c r="E304" s="73" t="s">
        <v>280</v>
      </c>
      <c r="F304" s="73" t="s">
        <v>280</v>
      </c>
      <c r="G304" s="73" t="s">
        <v>280</v>
      </c>
      <c r="H304" s="73" t="s">
        <v>280</v>
      </c>
      <c r="I304" s="73" t="s">
        <v>280</v>
      </c>
      <c r="J304" s="73" t="s">
        <v>280</v>
      </c>
      <c r="K304" s="73" t="s">
        <v>280</v>
      </c>
      <c r="L304" s="73" t="s">
        <v>280</v>
      </c>
      <c r="M304" s="73" t="s">
        <v>280</v>
      </c>
      <c r="N304" s="73" t="s">
        <v>280</v>
      </c>
      <c r="O304" s="74" t="s">
        <v>280</v>
      </c>
      <c r="P304" s="74" t="s">
        <v>280</v>
      </c>
      <c r="Q304" s="78" t="s">
        <v>280</v>
      </c>
      <c r="R304" s="78" t="s">
        <v>280</v>
      </c>
      <c r="S304" s="78" t="s">
        <v>280</v>
      </c>
      <c r="T304" s="78" t="s">
        <v>280</v>
      </c>
    </row>
    <row r="305" spans="2:20">
      <c r="B305" s="73" t="s">
        <v>280</v>
      </c>
      <c r="C305" s="73" t="s">
        <v>280</v>
      </c>
      <c r="D305" s="73" t="s">
        <v>280</v>
      </c>
      <c r="E305" s="73" t="s">
        <v>280</v>
      </c>
      <c r="F305" s="73" t="s">
        <v>280</v>
      </c>
      <c r="G305" s="73" t="s">
        <v>280</v>
      </c>
      <c r="H305" s="73" t="s">
        <v>280</v>
      </c>
      <c r="I305" s="73" t="s">
        <v>280</v>
      </c>
      <c r="J305" s="73" t="s">
        <v>280</v>
      </c>
      <c r="K305" s="73" t="s">
        <v>280</v>
      </c>
      <c r="L305" s="73" t="s">
        <v>280</v>
      </c>
      <c r="M305" s="73" t="s">
        <v>280</v>
      </c>
      <c r="N305" s="73" t="s">
        <v>280</v>
      </c>
      <c r="O305" s="74" t="s">
        <v>280</v>
      </c>
      <c r="P305" s="74" t="s">
        <v>280</v>
      </c>
      <c r="Q305" s="78" t="s">
        <v>280</v>
      </c>
      <c r="R305" s="78" t="s">
        <v>280</v>
      </c>
      <c r="S305" s="78" t="s">
        <v>280</v>
      </c>
      <c r="T305" s="78" t="s">
        <v>280</v>
      </c>
    </row>
    <row r="306" spans="2:20">
      <c r="B306" s="73" t="s">
        <v>280</v>
      </c>
      <c r="C306" s="73" t="s">
        <v>280</v>
      </c>
      <c r="D306" s="73" t="s">
        <v>280</v>
      </c>
      <c r="E306" s="73" t="s">
        <v>280</v>
      </c>
      <c r="F306" s="73" t="s">
        <v>280</v>
      </c>
      <c r="G306" s="73" t="s">
        <v>280</v>
      </c>
      <c r="H306" s="73" t="s">
        <v>280</v>
      </c>
      <c r="I306" s="73" t="s">
        <v>280</v>
      </c>
      <c r="J306" s="73" t="s">
        <v>280</v>
      </c>
      <c r="K306" s="73" t="s">
        <v>280</v>
      </c>
      <c r="L306" s="73" t="s">
        <v>280</v>
      </c>
      <c r="M306" s="73" t="s">
        <v>280</v>
      </c>
      <c r="N306" s="73" t="s">
        <v>280</v>
      </c>
      <c r="O306" s="74" t="s">
        <v>280</v>
      </c>
      <c r="P306" s="74" t="s">
        <v>280</v>
      </c>
      <c r="Q306" s="78" t="s">
        <v>280</v>
      </c>
      <c r="R306" s="78" t="s">
        <v>280</v>
      </c>
      <c r="S306" s="78" t="s">
        <v>280</v>
      </c>
      <c r="T306" s="78" t="s">
        <v>280</v>
      </c>
    </row>
    <row r="307" spans="2:20">
      <c r="B307" s="73" t="s">
        <v>280</v>
      </c>
      <c r="C307" s="73" t="s">
        <v>280</v>
      </c>
      <c r="D307" s="73" t="s">
        <v>280</v>
      </c>
      <c r="E307" s="73" t="s">
        <v>280</v>
      </c>
      <c r="F307" s="73" t="s">
        <v>280</v>
      </c>
      <c r="G307" s="73" t="s">
        <v>280</v>
      </c>
      <c r="H307" s="73" t="s">
        <v>280</v>
      </c>
      <c r="I307" s="73" t="s">
        <v>280</v>
      </c>
      <c r="J307" s="73" t="s">
        <v>280</v>
      </c>
      <c r="K307" s="73" t="s">
        <v>280</v>
      </c>
      <c r="L307" s="73" t="s">
        <v>280</v>
      </c>
      <c r="M307" s="73" t="s">
        <v>280</v>
      </c>
      <c r="N307" s="73" t="s">
        <v>280</v>
      </c>
      <c r="O307" s="74" t="s">
        <v>280</v>
      </c>
      <c r="P307" s="74" t="s">
        <v>280</v>
      </c>
      <c r="Q307" s="78" t="s">
        <v>280</v>
      </c>
      <c r="R307" s="78" t="s">
        <v>280</v>
      </c>
      <c r="S307" s="78" t="s">
        <v>280</v>
      </c>
      <c r="T307" s="78" t="s">
        <v>280</v>
      </c>
    </row>
    <row r="308" spans="2:20">
      <c r="B308" s="73" t="s">
        <v>280</v>
      </c>
      <c r="C308" s="73" t="s">
        <v>280</v>
      </c>
      <c r="D308" s="73" t="s">
        <v>280</v>
      </c>
      <c r="E308" s="73" t="s">
        <v>280</v>
      </c>
      <c r="F308" s="73" t="s">
        <v>280</v>
      </c>
      <c r="G308" s="73" t="s">
        <v>280</v>
      </c>
      <c r="H308" s="73" t="s">
        <v>280</v>
      </c>
      <c r="I308" s="73" t="s">
        <v>280</v>
      </c>
      <c r="J308" s="73" t="s">
        <v>280</v>
      </c>
      <c r="K308" s="73" t="s">
        <v>280</v>
      </c>
      <c r="L308" s="73" t="s">
        <v>280</v>
      </c>
      <c r="M308" s="73" t="s">
        <v>280</v>
      </c>
      <c r="N308" s="73" t="s">
        <v>280</v>
      </c>
      <c r="O308" s="74" t="s">
        <v>280</v>
      </c>
      <c r="P308" s="74" t="s">
        <v>280</v>
      </c>
      <c r="Q308" s="78" t="s">
        <v>280</v>
      </c>
      <c r="R308" s="78" t="s">
        <v>280</v>
      </c>
      <c r="S308" s="78" t="s">
        <v>280</v>
      </c>
      <c r="T308" s="78" t="s">
        <v>280</v>
      </c>
    </row>
    <row r="309" spans="2:20">
      <c r="B309" s="73" t="s">
        <v>280</v>
      </c>
      <c r="C309" s="73" t="s">
        <v>280</v>
      </c>
      <c r="D309" s="73" t="s">
        <v>280</v>
      </c>
      <c r="E309" s="73" t="s">
        <v>280</v>
      </c>
      <c r="F309" s="73" t="s">
        <v>280</v>
      </c>
      <c r="G309" s="73" t="s">
        <v>280</v>
      </c>
      <c r="H309" s="73" t="s">
        <v>280</v>
      </c>
      <c r="I309" s="73" t="s">
        <v>280</v>
      </c>
      <c r="J309" s="73" t="s">
        <v>280</v>
      </c>
      <c r="K309" s="73" t="s">
        <v>280</v>
      </c>
      <c r="L309" s="73" t="s">
        <v>280</v>
      </c>
      <c r="M309" s="73" t="s">
        <v>280</v>
      </c>
      <c r="N309" s="73" t="s">
        <v>280</v>
      </c>
      <c r="O309" s="74" t="s">
        <v>280</v>
      </c>
      <c r="P309" s="74" t="s">
        <v>280</v>
      </c>
      <c r="Q309" s="78" t="s">
        <v>280</v>
      </c>
      <c r="R309" s="78" t="s">
        <v>280</v>
      </c>
      <c r="S309" s="78" t="s">
        <v>280</v>
      </c>
      <c r="T309" s="78" t="s">
        <v>280</v>
      </c>
    </row>
    <row r="310" spans="2:20">
      <c r="B310" s="73" t="s">
        <v>280</v>
      </c>
      <c r="C310" s="73" t="s">
        <v>280</v>
      </c>
      <c r="D310" s="73" t="s">
        <v>280</v>
      </c>
      <c r="E310" s="73" t="s">
        <v>280</v>
      </c>
      <c r="F310" s="73" t="s">
        <v>280</v>
      </c>
      <c r="G310" s="73" t="s">
        <v>280</v>
      </c>
      <c r="H310" s="73" t="s">
        <v>280</v>
      </c>
      <c r="I310" s="73" t="s">
        <v>280</v>
      </c>
      <c r="J310" s="73" t="s">
        <v>280</v>
      </c>
      <c r="K310" s="73" t="s">
        <v>280</v>
      </c>
      <c r="L310" s="73" t="s">
        <v>280</v>
      </c>
      <c r="M310" s="73" t="s">
        <v>280</v>
      </c>
      <c r="N310" s="73" t="s">
        <v>280</v>
      </c>
      <c r="O310" s="74" t="s">
        <v>280</v>
      </c>
      <c r="P310" s="74" t="s">
        <v>280</v>
      </c>
      <c r="Q310" s="78" t="s">
        <v>280</v>
      </c>
      <c r="R310" s="78" t="s">
        <v>280</v>
      </c>
      <c r="S310" s="78" t="s">
        <v>280</v>
      </c>
      <c r="T310" s="78" t="s">
        <v>280</v>
      </c>
    </row>
    <row r="311" spans="2:20">
      <c r="B311" s="73" t="s">
        <v>280</v>
      </c>
      <c r="C311" s="73" t="s">
        <v>280</v>
      </c>
      <c r="D311" s="73" t="s">
        <v>280</v>
      </c>
      <c r="E311" s="73" t="s">
        <v>280</v>
      </c>
      <c r="F311" s="73" t="s">
        <v>280</v>
      </c>
      <c r="G311" s="73" t="s">
        <v>280</v>
      </c>
      <c r="H311" s="73" t="s">
        <v>280</v>
      </c>
      <c r="I311" s="73" t="s">
        <v>280</v>
      </c>
      <c r="J311" s="73" t="s">
        <v>280</v>
      </c>
      <c r="K311" s="73" t="s">
        <v>280</v>
      </c>
      <c r="L311" s="73" t="s">
        <v>280</v>
      </c>
      <c r="M311" s="73" t="s">
        <v>280</v>
      </c>
      <c r="N311" s="73" t="s">
        <v>280</v>
      </c>
      <c r="O311" s="74" t="s">
        <v>280</v>
      </c>
      <c r="P311" s="74" t="s">
        <v>280</v>
      </c>
      <c r="Q311" s="78" t="s">
        <v>280</v>
      </c>
      <c r="R311" s="78" t="s">
        <v>280</v>
      </c>
      <c r="S311" s="78" t="s">
        <v>280</v>
      </c>
      <c r="T311" s="78" t="s">
        <v>280</v>
      </c>
    </row>
    <row r="312" spans="2:20">
      <c r="B312" s="73" t="s">
        <v>280</v>
      </c>
      <c r="C312" s="73" t="s">
        <v>280</v>
      </c>
      <c r="D312" s="73" t="s">
        <v>280</v>
      </c>
      <c r="E312" s="73" t="s">
        <v>280</v>
      </c>
      <c r="F312" s="73" t="s">
        <v>280</v>
      </c>
      <c r="G312" s="73" t="s">
        <v>280</v>
      </c>
      <c r="H312" s="73" t="s">
        <v>280</v>
      </c>
      <c r="I312" s="73" t="s">
        <v>280</v>
      </c>
      <c r="J312" s="73" t="s">
        <v>280</v>
      </c>
      <c r="K312" s="73" t="s">
        <v>280</v>
      </c>
      <c r="L312" s="73" t="s">
        <v>280</v>
      </c>
      <c r="M312" s="73" t="s">
        <v>280</v>
      </c>
      <c r="N312" s="73" t="s">
        <v>280</v>
      </c>
      <c r="O312" s="74" t="s">
        <v>280</v>
      </c>
      <c r="P312" s="74" t="s">
        <v>280</v>
      </c>
      <c r="Q312" s="78" t="s">
        <v>280</v>
      </c>
      <c r="R312" s="78" t="s">
        <v>280</v>
      </c>
      <c r="S312" s="78" t="s">
        <v>280</v>
      </c>
      <c r="T312" s="78" t="s">
        <v>280</v>
      </c>
    </row>
    <row r="313" spans="2:20">
      <c r="B313" s="73" t="s">
        <v>280</v>
      </c>
      <c r="C313" s="73" t="s">
        <v>280</v>
      </c>
      <c r="D313" s="73" t="s">
        <v>280</v>
      </c>
      <c r="E313" s="73" t="s">
        <v>280</v>
      </c>
      <c r="F313" s="73" t="s">
        <v>280</v>
      </c>
      <c r="G313" s="73" t="s">
        <v>280</v>
      </c>
      <c r="H313" s="73" t="s">
        <v>280</v>
      </c>
      <c r="I313" s="73" t="s">
        <v>280</v>
      </c>
      <c r="J313" s="73" t="s">
        <v>280</v>
      </c>
      <c r="K313" s="73" t="s">
        <v>280</v>
      </c>
      <c r="L313" s="73" t="s">
        <v>280</v>
      </c>
      <c r="M313" s="73" t="s">
        <v>280</v>
      </c>
      <c r="N313" s="73" t="s">
        <v>280</v>
      </c>
      <c r="O313" s="74" t="s">
        <v>280</v>
      </c>
      <c r="P313" s="74" t="s">
        <v>280</v>
      </c>
      <c r="Q313" s="78" t="s">
        <v>280</v>
      </c>
      <c r="R313" s="78" t="s">
        <v>280</v>
      </c>
      <c r="S313" s="78" t="s">
        <v>280</v>
      </c>
      <c r="T313" s="78" t="s">
        <v>280</v>
      </c>
    </row>
    <row r="314" spans="2:20">
      <c r="B314" s="73" t="s">
        <v>280</v>
      </c>
      <c r="C314" s="73" t="s">
        <v>280</v>
      </c>
      <c r="D314" s="73" t="s">
        <v>280</v>
      </c>
      <c r="E314" s="73" t="s">
        <v>280</v>
      </c>
      <c r="F314" s="73" t="s">
        <v>280</v>
      </c>
      <c r="G314" s="73" t="s">
        <v>280</v>
      </c>
      <c r="H314" s="73" t="s">
        <v>280</v>
      </c>
      <c r="I314" s="73" t="s">
        <v>280</v>
      </c>
      <c r="J314" s="73" t="s">
        <v>280</v>
      </c>
      <c r="K314" s="73" t="s">
        <v>280</v>
      </c>
      <c r="L314" s="73" t="s">
        <v>280</v>
      </c>
      <c r="M314" s="73" t="s">
        <v>280</v>
      </c>
      <c r="N314" s="73" t="s">
        <v>280</v>
      </c>
      <c r="O314" s="74" t="s">
        <v>280</v>
      </c>
      <c r="P314" s="74" t="s">
        <v>280</v>
      </c>
      <c r="Q314" s="78" t="s">
        <v>280</v>
      </c>
      <c r="R314" s="78" t="s">
        <v>280</v>
      </c>
      <c r="S314" s="78" t="s">
        <v>280</v>
      </c>
      <c r="T314" s="78" t="s">
        <v>280</v>
      </c>
    </row>
    <row r="315" spans="2:20">
      <c r="B315" s="73" t="s">
        <v>280</v>
      </c>
      <c r="C315" s="73" t="s">
        <v>280</v>
      </c>
      <c r="D315" s="73" t="s">
        <v>280</v>
      </c>
      <c r="E315" s="73" t="s">
        <v>280</v>
      </c>
      <c r="F315" s="73" t="s">
        <v>280</v>
      </c>
      <c r="G315" s="73" t="s">
        <v>280</v>
      </c>
      <c r="H315" s="73" t="s">
        <v>280</v>
      </c>
      <c r="I315" s="73" t="s">
        <v>280</v>
      </c>
      <c r="J315" s="73" t="s">
        <v>280</v>
      </c>
      <c r="K315" s="73" t="s">
        <v>280</v>
      </c>
      <c r="L315" s="73" t="s">
        <v>280</v>
      </c>
      <c r="M315" s="73" t="s">
        <v>280</v>
      </c>
      <c r="N315" s="73" t="s">
        <v>280</v>
      </c>
      <c r="O315" s="74" t="s">
        <v>280</v>
      </c>
      <c r="P315" s="74" t="s">
        <v>280</v>
      </c>
      <c r="Q315" s="78" t="s">
        <v>280</v>
      </c>
      <c r="R315" s="78" t="s">
        <v>280</v>
      </c>
      <c r="S315" s="78" t="s">
        <v>280</v>
      </c>
      <c r="T315" s="78" t="s">
        <v>280</v>
      </c>
    </row>
    <row r="316" spans="2:20">
      <c r="B316" s="73" t="s">
        <v>280</v>
      </c>
      <c r="C316" s="73" t="s">
        <v>280</v>
      </c>
      <c r="D316" s="73" t="s">
        <v>280</v>
      </c>
      <c r="E316" s="73" t="s">
        <v>280</v>
      </c>
      <c r="F316" s="73" t="s">
        <v>280</v>
      </c>
      <c r="G316" s="73" t="s">
        <v>280</v>
      </c>
      <c r="H316" s="73" t="s">
        <v>280</v>
      </c>
      <c r="I316" s="73" t="s">
        <v>280</v>
      </c>
      <c r="J316" s="73" t="s">
        <v>280</v>
      </c>
      <c r="K316" s="73" t="s">
        <v>280</v>
      </c>
      <c r="L316" s="73" t="s">
        <v>280</v>
      </c>
      <c r="M316" s="73" t="s">
        <v>280</v>
      </c>
      <c r="N316" s="73" t="s">
        <v>280</v>
      </c>
      <c r="O316" s="74" t="s">
        <v>280</v>
      </c>
      <c r="P316" s="74" t="s">
        <v>280</v>
      </c>
      <c r="Q316" s="78" t="s">
        <v>280</v>
      </c>
      <c r="R316" s="78" t="s">
        <v>280</v>
      </c>
      <c r="S316" s="78" t="s">
        <v>280</v>
      </c>
      <c r="T316" s="78" t="s">
        <v>280</v>
      </c>
    </row>
    <row r="317" spans="2:20">
      <c r="B317" s="73" t="s">
        <v>280</v>
      </c>
      <c r="C317" s="73" t="s">
        <v>280</v>
      </c>
      <c r="D317" s="73" t="s">
        <v>280</v>
      </c>
      <c r="E317" s="73" t="s">
        <v>280</v>
      </c>
      <c r="F317" s="73" t="s">
        <v>280</v>
      </c>
      <c r="G317" s="73" t="s">
        <v>280</v>
      </c>
      <c r="H317" s="73" t="s">
        <v>280</v>
      </c>
      <c r="I317" s="73" t="s">
        <v>280</v>
      </c>
      <c r="J317" s="73" t="s">
        <v>280</v>
      </c>
      <c r="K317" s="73" t="s">
        <v>280</v>
      </c>
      <c r="L317" s="73" t="s">
        <v>280</v>
      </c>
      <c r="M317" s="73" t="s">
        <v>280</v>
      </c>
      <c r="N317" s="73" t="s">
        <v>280</v>
      </c>
      <c r="O317" s="74" t="s">
        <v>280</v>
      </c>
      <c r="P317" s="74" t="s">
        <v>280</v>
      </c>
      <c r="Q317" s="78" t="s">
        <v>280</v>
      </c>
      <c r="R317" s="78" t="s">
        <v>280</v>
      </c>
      <c r="S317" s="78" t="s">
        <v>280</v>
      </c>
      <c r="T317" s="78" t="s">
        <v>280</v>
      </c>
    </row>
    <row r="318" spans="2:20">
      <c r="B318" s="73" t="s">
        <v>280</v>
      </c>
      <c r="C318" s="73" t="s">
        <v>280</v>
      </c>
      <c r="D318" s="73" t="s">
        <v>280</v>
      </c>
      <c r="E318" s="73" t="s">
        <v>280</v>
      </c>
      <c r="F318" s="73" t="s">
        <v>280</v>
      </c>
      <c r="G318" s="73" t="s">
        <v>280</v>
      </c>
      <c r="H318" s="73" t="s">
        <v>280</v>
      </c>
      <c r="I318" s="73" t="s">
        <v>280</v>
      </c>
      <c r="J318" s="73" t="s">
        <v>280</v>
      </c>
      <c r="K318" s="73" t="s">
        <v>280</v>
      </c>
      <c r="L318" s="73" t="s">
        <v>280</v>
      </c>
      <c r="M318" s="73" t="s">
        <v>280</v>
      </c>
      <c r="N318" s="73" t="s">
        <v>280</v>
      </c>
      <c r="O318" s="74" t="s">
        <v>280</v>
      </c>
      <c r="P318" s="74" t="s">
        <v>280</v>
      </c>
      <c r="Q318" s="78" t="s">
        <v>280</v>
      </c>
      <c r="R318" s="78" t="s">
        <v>280</v>
      </c>
      <c r="S318" s="78" t="s">
        <v>280</v>
      </c>
      <c r="T318" s="78" t="s">
        <v>280</v>
      </c>
    </row>
    <row r="319" spans="2:20">
      <c r="B319" s="73" t="s">
        <v>280</v>
      </c>
      <c r="C319" s="73" t="s">
        <v>280</v>
      </c>
      <c r="D319" s="73" t="s">
        <v>280</v>
      </c>
      <c r="E319" s="73" t="s">
        <v>280</v>
      </c>
      <c r="F319" s="73" t="s">
        <v>280</v>
      </c>
      <c r="G319" s="73" t="s">
        <v>280</v>
      </c>
      <c r="H319" s="73" t="s">
        <v>280</v>
      </c>
      <c r="I319" s="73" t="s">
        <v>280</v>
      </c>
      <c r="J319" s="73" t="s">
        <v>280</v>
      </c>
      <c r="K319" s="73" t="s">
        <v>280</v>
      </c>
      <c r="L319" s="73" t="s">
        <v>280</v>
      </c>
      <c r="M319" s="73" t="s">
        <v>280</v>
      </c>
      <c r="N319" s="73" t="s">
        <v>280</v>
      </c>
      <c r="O319" s="74" t="s">
        <v>280</v>
      </c>
      <c r="P319" s="74" t="s">
        <v>280</v>
      </c>
      <c r="Q319" s="78" t="s">
        <v>280</v>
      </c>
      <c r="R319" s="78" t="s">
        <v>280</v>
      </c>
      <c r="S319" s="78" t="s">
        <v>280</v>
      </c>
      <c r="T319" s="78" t="s">
        <v>280</v>
      </c>
    </row>
    <row r="320" spans="2:20">
      <c r="B320" s="73" t="s">
        <v>280</v>
      </c>
      <c r="C320" s="73" t="s">
        <v>280</v>
      </c>
      <c r="D320" s="73" t="s">
        <v>280</v>
      </c>
      <c r="E320" s="73" t="s">
        <v>280</v>
      </c>
      <c r="F320" s="73" t="s">
        <v>280</v>
      </c>
      <c r="G320" s="73" t="s">
        <v>280</v>
      </c>
      <c r="H320" s="73" t="s">
        <v>280</v>
      </c>
      <c r="I320" s="73" t="s">
        <v>280</v>
      </c>
      <c r="J320" s="73" t="s">
        <v>280</v>
      </c>
      <c r="K320" s="73" t="s">
        <v>280</v>
      </c>
      <c r="L320" s="73" t="s">
        <v>280</v>
      </c>
      <c r="M320" s="73" t="s">
        <v>280</v>
      </c>
      <c r="N320" s="73" t="s">
        <v>280</v>
      </c>
      <c r="O320" s="74" t="s">
        <v>280</v>
      </c>
      <c r="P320" s="74" t="s">
        <v>280</v>
      </c>
      <c r="Q320" s="78" t="s">
        <v>280</v>
      </c>
      <c r="R320" s="78" t="s">
        <v>280</v>
      </c>
      <c r="S320" s="78" t="s">
        <v>280</v>
      </c>
      <c r="T320" s="78" t="s">
        <v>280</v>
      </c>
    </row>
    <row r="321" spans="2:20">
      <c r="B321" s="73" t="s">
        <v>280</v>
      </c>
      <c r="C321" s="73" t="s">
        <v>280</v>
      </c>
      <c r="D321" s="73" t="s">
        <v>280</v>
      </c>
      <c r="E321" s="73" t="s">
        <v>280</v>
      </c>
      <c r="F321" s="73" t="s">
        <v>280</v>
      </c>
      <c r="G321" s="73" t="s">
        <v>280</v>
      </c>
      <c r="H321" s="73" t="s">
        <v>280</v>
      </c>
      <c r="I321" s="73" t="s">
        <v>280</v>
      </c>
      <c r="J321" s="73" t="s">
        <v>280</v>
      </c>
      <c r="K321" s="73" t="s">
        <v>280</v>
      </c>
      <c r="L321" s="73" t="s">
        <v>280</v>
      </c>
      <c r="M321" s="73" t="s">
        <v>280</v>
      </c>
      <c r="N321" s="73" t="s">
        <v>280</v>
      </c>
      <c r="O321" s="74" t="s">
        <v>280</v>
      </c>
      <c r="P321" s="74" t="s">
        <v>280</v>
      </c>
      <c r="Q321" s="78" t="s">
        <v>280</v>
      </c>
      <c r="R321" s="78" t="s">
        <v>280</v>
      </c>
      <c r="S321" s="78" t="s">
        <v>280</v>
      </c>
      <c r="T321" s="78" t="s">
        <v>280</v>
      </c>
    </row>
    <row r="322" spans="2:20">
      <c r="B322" s="73" t="s">
        <v>280</v>
      </c>
      <c r="C322" s="73" t="s">
        <v>280</v>
      </c>
      <c r="D322" s="73" t="s">
        <v>280</v>
      </c>
      <c r="E322" s="73" t="s">
        <v>280</v>
      </c>
      <c r="F322" s="73" t="s">
        <v>280</v>
      </c>
      <c r="G322" s="73" t="s">
        <v>280</v>
      </c>
      <c r="H322" s="73" t="s">
        <v>280</v>
      </c>
      <c r="I322" s="73" t="s">
        <v>280</v>
      </c>
      <c r="J322" s="73" t="s">
        <v>280</v>
      </c>
      <c r="K322" s="73" t="s">
        <v>280</v>
      </c>
      <c r="L322" s="73" t="s">
        <v>280</v>
      </c>
      <c r="M322" s="73" t="s">
        <v>280</v>
      </c>
      <c r="N322" s="73" t="s">
        <v>280</v>
      </c>
      <c r="O322" s="74" t="s">
        <v>280</v>
      </c>
      <c r="P322" s="74" t="s">
        <v>280</v>
      </c>
      <c r="Q322" s="78" t="s">
        <v>280</v>
      </c>
      <c r="R322" s="78" t="s">
        <v>280</v>
      </c>
      <c r="S322" s="78" t="s">
        <v>280</v>
      </c>
      <c r="T322" s="78" t="s">
        <v>280</v>
      </c>
    </row>
    <row r="323" spans="2:20">
      <c r="B323" s="73" t="s">
        <v>280</v>
      </c>
      <c r="C323" s="73" t="s">
        <v>280</v>
      </c>
      <c r="D323" s="73" t="s">
        <v>280</v>
      </c>
      <c r="E323" s="73" t="s">
        <v>280</v>
      </c>
      <c r="F323" s="73" t="s">
        <v>280</v>
      </c>
      <c r="G323" s="73" t="s">
        <v>280</v>
      </c>
      <c r="H323" s="73" t="s">
        <v>280</v>
      </c>
      <c r="I323" s="73" t="s">
        <v>280</v>
      </c>
      <c r="J323" s="73" t="s">
        <v>280</v>
      </c>
      <c r="K323" s="73" t="s">
        <v>280</v>
      </c>
      <c r="L323" s="73" t="s">
        <v>280</v>
      </c>
      <c r="M323" s="73" t="s">
        <v>280</v>
      </c>
      <c r="N323" s="73" t="s">
        <v>280</v>
      </c>
      <c r="O323" s="74" t="s">
        <v>280</v>
      </c>
      <c r="P323" s="74" t="s">
        <v>280</v>
      </c>
      <c r="Q323" s="78" t="s">
        <v>280</v>
      </c>
      <c r="R323" s="78" t="s">
        <v>280</v>
      </c>
      <c r="S323" s="78" t="s">
        <v>280</v>
      </c>
      <c r="T323" s="78" t="s">
        <v>280</v>
      </c>
    </row>
    <row r="324" spans="2:20">
      <c r="B324" s="73" t="s">
        <v>280</v>
      </c>
      <c r="C324" s="73" t="s">
        <v>280</v>
      </c>
      <c r="D324" s="73" t="s">
        <v>280</v>
      </c>
      <c r="E324" s="73" t="s">
        <v>280</v>
      </c>
      <c r="F324" s="73" t="s">
        <v>280</v>
      </c>
      <c r="G324" s="73" t="s">
        <v>280</v>
      </c>
      <c r="H324" s="73" t="s">
        <v>280</v>
      </c>
      <c r="I324" s="73" t="s">
        <v>280</v>
      </c>
      <c r="J324" s="73" t="s">
        <v>280</v>
      </c>
      <c r="K324" s="73" t="s">
        <v>280</v>
      </c>
      <c r="L324" s="73" t="s">
        <v>280</v>
      </c>
      <c r="M324" s="73" t="s">
        <v>280</v>
      </c>
      <c r="N324" s="73" t="s">
        <v>280</v>
      </c>
      <c r="O324" s="74" t="s">
        <v>280</v>
      </c>
      <c r="P324" s="74" t="s">
        <v>280</v>
      </c>
      <c r="Q324" s="78" t="s">
        <v>280</v>
      </c>
      <c r="R324" s="78" t="s">
        <v>280</v>
      </c>
      <c r="S324" s="78" t="s">
        <v>280</v>
      </c>
      <c r="T324" s="78" t="s">
        <v>280</v>
      </c>
    </row>
    <row r="325" spans="2:20">
      <c r="B325" s="73" t="s">
        <v>280</v>
      </c>
      <c r="C325" s="73" t="s">
        <v>280</v>
      </c>
      <c r="D325" s="73" t="s">
        <v>280</v>
      </c>
      <c r="E325" s="73" t="s">
        <v>280</v>
      </c>
      <c r="F325" s="73" t="s">
        <v>280</v>
      </c>
      <c r="G325" s="73" t="s">
        <v>280</v>
      </c>
      <c r="H325" s="73" t="s">
        <v>280</v>
      </c>
      <c r="I325" s="73" t="s">
        <v>280</v>
      </c>
      <c r="J325" s="73" t="s">
        <v>280</v>
      </c>
      <c r="K325" s="73" t="s">
        <v>280</v>
      </c>
      <c r="L325" s="73" t="s">
        <v>280</v>
      </c>
      <c r="M325" s="73" t="s">
        <v>280</v>
      </c>
      <c r="N325" s="73" t="s">
        <v>280</v>
      </c>
      <c r="O325" s="74" t="s">
        <v>280</v>
      </c>
      <c r="P325" s="74" t="s">
        <v>280</v>
      </c>
      <c r="Q325" s="78" t="s">
        <v>280</v>
      </c>
      <c r="R325" s="78" t="s">
        <v>280</v>
      </c>
      <c r="S325" s="78" t="s">
        <v>280</v>
      </c>
      <c r="T325" s="78" t="s">
        <v>280</v>
      </c>
    </row>
    <row r="326" spans="2:20">
      <c r="B326" s="73" t="s">
        <v>280</v>
      </c>
      <c r="C326" s="73" t="s">
        <v>280</v>
      </c>
      <c r="D326" s="73" t="s">
        <v>280</v>
      </c>
      <c r="E326" s="73" t="s">
        <v>280</v>
      </c>
      <c r="F326" s="73" t="s">
        <v>280</v>
      </c>
      <c r="G326" s="73" t="s">
        <v>280</v>
      </c>
      <c r="H326" s="73" t="s">
        <v>280</v>
      </c>
      <c r="I326" s="73" t="s">
        <v>280</v>
      </c>
      <c r="J326" s="73" t="s">
        <v>280</v>
      </c>
      <c r="K326" s="73" t="s">
        <v>280</v>
      </c>
      <c r="L326" s="73" t="s">
        <v>280</v>
      </c>
      <c r="M326" s="73" t="s">
        <v>280</v>
      </c>
      <c r="N326" s="73" t="s">
        <v>280</v>
      </c>
      <c r="O326" s="74" t="s">
        <v>280</v>
      </c>
      <c r="P326" s="74" t="s">
        <v>280</v>
      </c>
      <c r="Q326" s="78" t="s">
        <v>280</v>
      </c>
      <c r="R326" s="78" t="s">
        <v>280</v>
      </c>
      <c r="S326" s="78" t="s">
        <v>280</v>
      </c>
      <c r="T326" s="78" t="s">
        <v>280</v>
      </c>
    </row>
    <row r="327" spans="2:20">
      <c r="B327" s="73" t="s">
        <v>280</v>
      </c>
      <c r="C327" s="73" t="s">
        <v>280</v>
      </c>
      <c r="D327" s="73" t="s">
        <v>280</v>
      </c>
      <c r="E327" s="73" t="s">
        <v>280</v>
      </c>
      <c r="F327" s="73" t="s">
        <v>280</v>
      </c>
      <c r="G327" s="73" t="s">
        <v>280</v>
      </c>
      <c r="H327" s="73" t="s">
        <v>280</v>
      </c>
      <c r="I327" s="73" t="s">
        <v>280</v>
      </c>
      <c r="J327" s="73" t="s">
        <v>280</v>
      </c>
      <c r="K327" s="73" t="s">
        <v>280</v>
      </c>
      <c r="L327" s="73" t="s">
        <v>280</v>
      </c>
      <c r="M327" s="73" t="s">
        <v>280</v>
      </c>
      <c r="N327" s="73" t="s">
        <v>280</v>
      </c>
      <c r="O327" s="74" t="s">
        <v>280</v>
      </c>
      <c r="P327" s="74" t="s">
        <v>280</v>
      </c>
      <c r="Q327" s="78" t="s">
        <v>280</v>
      </c>
      <c r="R327" s="78" t="s">
        <v>280</v>
      </c>
      <c r="S327" s="78" t="s">
        <v>280</v>
      </c>
      <c r="T327" s="78" t="s">
        <v>280</v>
      </c>
    </row>
    <row r="328" spans="2:20">
      <c r="B328" s="73" t="s">
        <v>280</v>
      </c>
      <c r="C328" s="73" t="s">
        <v>280</v>
      </c>
      <c r="D328" s="73" t="s">
        <v>280</v>
      </c>
      <c r="E328" s="73" t="s">
        <v>280</v>
      </c>
      <c r="F328" s="73" t="s">
        <v>280</v>
      </c>
      <c r="G328" s="73" t="s">
        <v>280</v>
      </c>
      <c r="H328" s="73" t="s">
        <v>280</v>
      </c>
      <c r="I328" s="73" t="s">
        <v>280</v>
      </c>
      <c r="J328" s="73" t="s">
        <v>280</v>
      </c>
      <c r="K328" s="73" t="s">
        <v>280</v>
      </c>
      <c r="L328" s="73" t="s">
        <v>280</v>
      </c>
      <c r="M328" s="73" t="s">
        <v>280</v>
      </c>
      <c r="N328" s="73" t="s">
        <v>280</v>
      </c>
      <c r="O328" s="74" t="s">
        <v>280</v>
      </c>
      <c r="P328" s="74" t="s">
        <v>280</v>
      </c>
      <c r="Q328" s="78" t="s">
        <v>280</v>
      </c>
      <c r="R328" s="78" t="s">
        <v>280</v>
      </c>
      <c r="S328" s="78" t="s">
        <v>280</v>
      </c>
      <c r="T328" s="78" t="s">
        <v>280</v>
      </c>
    </row>
    <row r="329" spans="2:20">
      <c r="B329" s="73" t="s">
        <v>280</v>
      </c>
      <c r="C329" s="73" t="s">
        <v>280</v>
      </c>
      <c r="D329" s="73" t="s">
        <v>280</v>
      </c>
      <c r="E329" s="73" t="s">
        <v>280</v>
      </c>
      <c r="F329" s="73" t="s">
        <v>280</v>
      </c>
      <c r="G329" s="73" t="s">
        <v>280</v>
      </c>
      <c r="H329" s="73" t="s">
        <v>280</v>
      </c>
      <c r="I329" s="73" t="s">
        <v>280</v>
      </c>
      <c r="J329" s="73" t="s">
        <v>280</v>
      </c>
      <c r="K329" s="73" t="s">
        <v>280</v>
      </c>
      <c r="L329" s="73" t="s">
        <v>280</v>
      </c>
      <c r="M329" s="73" t="s">
        <v>280</v>
      </c>
      <c r="N329" s="73" t="s">
        <v>280</v>
      </c>
      <c r="O329" s="74" t="s">
        <v>280</v>
      </c>
      <c r="P329" s="74" t="s">
        <v>280</v>
      </c>
      <c r="Q329" s="78" t="s">
        <v>280</v>
      </c>
      <c r="R329" s="78" t="s">
        <v>280</v>
      </c>
      <c r="S329" s="78" t="s">
        <v>280</v>
      </c>
      <c r="T329" s="78" t="s">
        <v>280</v>
      </c>
    </row>
    <row r="330" spans="2:20">
      <c r="B330" s="73" t="s">
        <v>280</v>
      </c>
      <c r="C330" s="73" t="s">
        <v>280</v>
      </c>
      <c r="D330" s="73" t="s">
        <v>280</v>
      </c>
      <c r="E330" s="73" t="s">
        <v>280</v>
      </c>
      <c r="F330" s="73" t="s">
        <v>280</v>
      </c>
      <c r="G330" s="73" t="s">
        <v>280</v>
      </c>
      <c r="H330" s="73" t="s">
        <v>280</v>
      </c>
      <c r="I330" s="73" t="s">
        <v>280</v>
      </c>
      <c r="J330" s="73" t="s">
        <v>280</v>
      </c>
      <c r="K330" s="73" t="s">
        <v>280</v>
      </c>
      <c r="L330" s="73" t="s">
        <v>280</v>
      </c>
      <c r="M330" s="73" t="s">
        <v>280</v>
      </c>
      <c r="N330" s="73" t="s">
        <v>280</v>
      </c>
      <c r="O330" s="74" t="s">
        <v>280</v>
      </c>
      <c r="P330" s="74" t="s">
        <v>280</v>
      </c>
      <c r="Q330" s="78" t="s">
        <v>280</v>
      </c>
      <c r="R330" s="78" t="s">
        <v>280</v>
      </c>
      <c r="S330" s="78" t="s">
        <v>280</v>
      </c>
      <c r="T330" s="78" t="s">
        <v>280</v>
      </c>
    </row>
    <row r="331" spans="2:20">
      <c r="B331" s="73" t="s">
        <v>280</v>
      </c>
      <c r="C331" s="73" t="s">
        <v>280</v>
      </c>
      <c r="D331" s="73" t="s">
        <v>280</v>
      </c>
      <c r="E331" s="73" t="s">
        <v>280</v>
      </c>
      <c r="F331" s="73" t="s">
        <v>280</v>
      </c>
      <c r="G331" s="73" t="s">
        <v>280</v>
      </c>
      <c r="H331" s="73" t="s">
        <v>280</v>
      </c>
      <c r="I331" s="73" t="s">
        <v>280</v>
      </c>
      <c r="J331" s="73" t="s">
        <v>280</v>
      </c>
      <c r="K331" s="73" t="s">
        <v>280</v>
      </c>
      <c r="L331" s="73" t="s">
        <v>280</v>
      </c>
      <c r="M331" s="73" t="s">
        <v>280</v>
      </c>
      <c r="N331" s="73" t="s">
        <v>280</v>
      </c>
      <c r="O331" s="74" t="s">
        <v>280</v>
      </c>
      <c r="P331" s="74" t="s">
        <v>280</v>
      </c>
      <c r="Q331" s="78" t="s">
        <v>280</v>
      </c>
      <c r="R331" s="78" t="s">
        <v>280</v>
      </c>
      <c r="S331" s="78" t="s">
        <v>280</v>
      </c>
      <c r="T331" s="78" t="s">
        <v>280</v>
      </c>
    </row>
    <row r="332" spans="2:20">
      <c r="B332" s="73" t="s">
        <v>280</v>
      </c>
      <c r="C332" s="73" t="s">
        <v>280</v>
      </c>
      <c r="D332" s="73" t="s">
        <v>280</v>
      </c>
      <c r="E332" s="73" t="s">
        <v>280</v>
      </c>
      <c r="F332" s="73" t="s">
        <v>280</v>
      </c>
      <c r="G332" s="73" t="s">
        <v>280</v>
      </c>
      <c r="H332" s="73" t="s">
        <v>280</v>
      </c>
      <c r="I332" s="73" t="s">
        <v>280</v>
      </c>
      <c r="J332" s="73" t="s">
        <v>280</v>
      </c>
      <c r="K332" s="73" t="s">
        <v>280</v>
      </c>
      <c r="L332" s="73" t="s">
        <v>280</v>
      </c>
      <c r="M332" s="73" t="s">
        <v>280</v>
      </c>
      <c r="N332" s="73" t="s">
        <v>280</v>
      </c>
      <c r="O332" s="74" t="s">
        <v>280</v>
      </c>
      <c r="P332" s="74" t="s">
        <v>280</v>
      </c>
      <c r="Q332" s="78" t="s">
        <v>280</v>
      </c>
      <c r="R332" s="78" t="s">
        <v>280</v>
      </c>
      <c r="S332" s="78" t="s">
        <v>280</v>
      </c>
      <c r="T332" s="78" t="s">
        <v>280</v>
      </c>
    </row>
    <row r="333" spans="2:20">
      <c r="B333" s="73" t="s">
        <v>280</v>
      </c>
      <c r="C333" s="73" t="s">
        <v>280</v>
      </c>
      <c r="D333" s="73" t="s">
        <v>280</v>
      </c>
      <c r="E333" s="73" t="s">
        <v>280</v>
      </c>
      <c r="F333" s="73" t="s">
        <v>280</v>
      </c>
      <c r="G333" s="73" t="s">
        <v>280</v>
      </c>
      <c r="H333" s="73" t="s">
        <v>280</v>
      </c>
      <c r="I333" s="73" t="s">
        <v>280</v>
      </c>
      <c r="J333" s="73" t="s">
        <v>280</v>
      </c>
      <c r="K333" s="73" t="s">
        <v>280</v>
      </c>
      <c r="L333" s="73" t="s">
        <v>280</v>
      </c>
      <c r="M333" s="73" t="s">
        <v>280</v>
      </c>
      <c r="N333" s="73" t="s">
        <v>280</v>
      </c>
      <c r="O333" s="74" t="s">
        <v>280</v>
      </c>
      <c r="P333" s="74" t="s">
        <v>280</v>
      </c>
      <c r="Q333" s="78" t="s">
        <v>280</v>
      </c>
      <c r="R333" s="78" t="s">
        <v>280</v>
      </c>
      <c r="S333" s="78" t="s">
        <v>280</v>
      </c>
      <c r="T333" s="78" t="s">
        <v>280</v>
      </c>
    </row>
    <row r="334" spans="2:20">
      <c r="B334" s="73" t="s">
        <v>280</v>
      </c>
      <c r="C334" s="73" t="s">
        <v>280</v>
      </c>
      <c r="D334" s="73" t="s">
        <v>280</v>
      </c>
      <c r="E334" s="73" t="s">
        <v>280</v>
      </c>
      <c r="F334" s="73" t="s">
        <v>280</v>
      </c>
      <c r="G334" s="73" t="s">
        <v>280</v>
      </c>
      <c r="H334" s="73" t="s">
        <v>280</v>
      </c>
      <c r="I334" s="73" t="s">
        <v>280</v>
      </c>
      <c r="J334" s="73" t="s">
        <v>280</v>
      </c>
      <c r="K334" s="73" t="s">
        <v>280</v>
      </c>
      <c r="L334" s="73" t="s">
        <v>280</v>
      </c>
      <c r="M334" s="73" t="s">
        <v>280</v>
      </c>
      <c r="N334" s="73" t="s">
        <v>280</v>
      </c>
      <c r="O334" s="74" t="s">
        <v>280</v>
      </c>
      <c r="P334" s="74" t="s">
        <v>280</v>
      </c>
      <c r="Q334" s="78" t="s">
        <v>280</v>
      </c>
      <c r="R334" s="78" t="s">
        <v>280</v>
      </c>
      <c r="S334" s="78" t="s">
        <v>280</v>
      </c>
      <c r="T334" s="78" t="s">
        <v>280</v>
      </c>
    </row>
    <row r="335" spans="2:20">
      <c r="B335" s="73" t="s">
        <v>280</v>
      </c>
      <c r="C335" s="73" t="s">
        <v>280</v>
      </c>
      <c r="D335" s="73" t="s">
        <v>280</v>
      </c>
      <c r="E335" s="73" t="s">
        <v>280</v>
      </c>
      <c r="F335" s="73" t="s">
        <v>280</v>
      </c>
      <c r="G335" s="73" t="s">
        <v>280</v>
      </c>
      <c r="H335" s="73" t="s">
        <v>280</v>
      </c>
      <c r="I335" s="73" t="s">
        <v>280</v>
      </c>
      <c r="J335" s="73" t="s">
        <v>280</v>
      </c>
      <c r="K335" s="73" t="s">
        <v>280</v>
      </c>
      <c r="L335" s="73" t="s">
        <v>280</v>
      </c>
      <c r="M335" s="73" t="s">
        <v>280</v>
      </c>
      <c r="N335" s="73" t="s">
        <v>280</v>
      </c>
      <c r="O335" s="74" t="s">
        <v>280</v>
      </c>
      <c r="P335" s="74" t="s">
        <v>280</v>
      </c>
      <c r="Q335" s="78" t="s">
        <v>280</v>
      </c>
      <c r="R335" s="78" t="s">
        <v>280</v>
      </c>
      <c r="S335" s="78" t="s">
        <v>280</v>
      </c>
      <c r="T335" s="78" t="s">
        <v>280</v>
      </c>
    </row>
    <row r="336" spans="2:20">
      <c r="B336" s="73" t="s">
        <v>280</v>
      </c>
      <c r="C336" s="73" t="s">
        <v>280</v>
      </c>
      <c r="D336" s="73" t="s">
        <v>280</v>
      </c>
      <c r="E336" s="73" t="s">
        <v>280</v>
      </c>
      <c r="F336" s="73" t="s">
        <v>280</v>
      </c>
      <c r="G336" s="73" t="s">
        <v>280</v>
      </c>
      <c r="H336" s="73" t="s">
        <v>280</v>
      </c>
      <c r="I336" s="73" t="s">
        <v>280</v>
      </c>
      <c r="J336" s="73" t="s">
        <v>280</v>
      </c>
      <c r="K336" s="73" t="s">
        <v>280</v>
      </c>
      <c r="L336" s="73" t="s">
        <v>280</v>
      </c>
      <c r="M336" s="73" t="s">
        <v>280</v>
      </c>
      <c r="N336" s="73" t="s">
        <v>280</v>
      </c>
      <c r="O336" s="74" t="s">
        <v>280</v>
      </c>
      <c r="P336" s="74" t="s">
        <v>280</v>
      </c>
      <c r="Q336" s="78" t="s">
        <v>280</v>
      </c>
      <c r="R336" s="78" t="s">
        <v>280</v>
      </c>
      <c r="S336" s="78" t="s">
        <v>280</v>
      </c>
      <c r="T336" s="78" t="s">
        <v>280</v>
      </c>
    </row>
    <row r="337" spans="2:20">
      <c r="B337" s="73" t="s">
        <v>280</v>
      </c>
      <c r="C337" s="73" t="s">
        <v>280</v>
      </c>
      <c r="D337" s="73" t="s">
        <v>280</v>
      </c>
      <c r="E337" s="73" t="s">
        <v>280</v>
      </c>
      <c r="F337" s="73" t="s">
        <v>280</v>
      </c>
      <c r="G337" s="73" t="s">
        <v>280</v>
      </c>
      <c r="H337" s="73" t="s">
        <v>280</v>
      </c>
      <c r="I337" s="73" t="s">
        <v>280</v>
      </c>
      <c r="J337" s="73" t="s">
        <v>280</v>
      </c>
      <c r="K337" s="73" t="s">
        <v>280</v>
      </c>
      <c r="L337" s="73" t="s">
        <v>280</v>
      </c>
      <c r="M337" s="73" t="s">
        <v>280</v>
      </c>
      <c r="N337" s="73" t="s">
        <v>280</v>
      </c>
      <c r="O337" s="74" t="s">
        <v>280</v>
      </c>
      <c r="P337" s="74" t="s">
        <v>280</v>
      </c>
      <c r="Q337" s="78" t="s">
        <v>280</v>
      </c>
      <c r="R337" s="78" t="s">
        <v>280</v>
      </c>
      <c r="S337" s="78" t="s">
        <v>280</v>
      </c>
      <c r="T337" s="78" t="s">
        <v>280</v>
      </c>
    </row>
    <row r="338" spans="2:20">
      <c r="B338" s="73" t="s">
        <v>280</v>
      </c>
      <c r="C338" s="73" t="s">
        <v>280</v>
      </c>
      <c r="D338" s="73" t="s">
        <v>280</v>
      </c>
      <c r="E338" s="73" t="s">
        <v>280</v>
      </c>
      <c r="F338" s="73" t="s">
        <v>280</v>
      </c>
      <c r="G338" s="73" t="s">
        <v>280</v>
      </c>
      <c r="H338" s="73" t="s">
        <v>280</v>
      </c>
      <c r="I338" s="73" t="s">
        <v>280</v>
      </c>
      <c r="J338" s="73" t="s">
        <v>280</v>
      </c>
      <c r="K338" s="73" t="s">
        <v>280</v>
      </c>
      <c r="L338" s="73" t="s">
        <v>280</v>
      </c>
      <c r="M338" s="73" t="s">
        <v>280</v>
      </c>
      <c r="N338" s="73" t="s">
        <v>280</v>
      </c>
      <c r="O338" s="74" t="s">
        <v>280</v>
      </c>
      <c r="P338" s="74" t="s">
        <v>280</v>
      </c>
      <c r="Q338" s="78" t="s">
        <v>280</v>
      </c>
      <c r="R338" s="78" t="s">
        <v>280</v>
      </c>
      <c r="S338" s="78" t="s">
        <v>280</v>
      </c>
      <c r="T338" s="78" t="s">
        <v>280</v>
      </c>
    </row>
    <row r="339" spans="2:20">
      <c r="B339" s="73" t="s">
        <v>280</v>
      </c>
      <c r="C339" s="73" t="s">
        <v>280</v>
      </c>
      <c r="D339" s="73" t="s">
        <v>280</v>
      </c>
      <c r="E339" s="73" t="s">
        <v>280</v>
      </c>
      <c r="F339" s="73" t="s">
        <v>280</v>
      </c>
      <c r="G339" s="73" t="s">
        <v>280</v>
      </c>
      <c r="H339" s="73" t="s">
        <v>280</v>
      </c>
      <c r="I339" s="73" t="s">
        <v>280</v>
      </c>
      <c r="J339" s="73" t="s">
        <v>280</v>
      </c>
      <c r="K339" s="73" t="s">
        <v>280</v>
      </c>
      <c r="L339" s="73" t="s">
        <v>280</v>
      </c>
      <c r="M339" s="73" t="s">
        <v>280</v>
      </c>
      <c r="N339" s="73" t="s">
        <v>280</v>
      </c>
      <c r="O339" s="74" t="s">
        <v>280</v>
      </c>
      <c r="P339" s="74" t="s">
        <v>280</v>
      </c>
      <c r="Q339" s="78" t="s">
        <v>280</v>
      </c>
      <c r="R339" s="78" t="s">
        <v>280</v>
      </c>
      <c r="S339" s="78" t="s">
        <v>280</v>
      </c>
      <c r="T339" s="78" t="s">
        <v>280</v>
      </c>
    </row>
    <row r="340" spans="2:20">
      <c r="B340" s="73" t="s">
        <v>280</v>
      </c>
      <c r="C340" s="73" t="s">
        <v>280</v>
      </c>
      <c r="D340" s="73" t="s">
        <v>280</v>
      </c>
      <c r="E340" s="73" t="s">
        <v>280</v>
      </c>
      <c r="F340" s="73" t="s">
        <v>280</v>
      </c>
      <c r="G340" s="73" t="s">
        <v>280</v>
      </c>
      <c r="H340" s="73" t="s">
        <v>280</v>
      </c>
      <c r="I340" s="73" t="s">
        <v>280</v>
      </c>
      <c r="J340" s="73" t="s">
        <v>280</v>
      </c>
      <c r="K340" s="73" t="s">
        <v>280</v>
      </c>
      <c r="L340" s="73" t="s">
        <v>280</v>
      </c>
      <c r="M340" s="73" t="s">
        <v>280</v>
      </c>
      <c r="N340" s="73" t="s">
        <v>280</v>
      </c>
      <c r="O340" s="74" t="s">
        <v>280</v>
      </c>
      <c r="P340" s="74" t="s">
        <v>280</v>
      </c>
      <c r="Q340" s="78" t="s">
        <v>280</v>
      </c>
      <c r="R340" s="78" t="s">
        <v>280</v>
      </c>
      <c r="S340" s="78" t="s">
        <v>280</v>
      </c>
      <c r="T340" s="78" t="s">
        <v>280</v>
      </c>
    </row>
    <row r="341" spans="2:20">
      <c r="B341" s="73" t="s">
        <v>280</v>
      </c>
      <c r="C341" s="73" t="s">
        <v>280</v>
      </c>
      <c r="D341" s="73" t="s">
        <v>280</v>
      </c>
      <c r="E341" s="73" t="s">
        <v>280</v>
      </c>
      <c r="F341" s="73" t="s">
        <v>280</v>
      </c>
      <c r="G341" s="73" t="s">
        <v>280</v>
      </c>
      <c r="H341" s="73" t="s">
        <v>280</v>
      </c>
      <c r="I341" s="73" t="s">
        <v>280</v>
      </c>
      <c r="J341" s="73" t="s">
        <v>280</v>
      </c>
      <c r="K341" s="73" t="s">
        <v>280</v>
      </c>
      <c r="L341" s="73" t="s">
        <v>280</v>
      </c>
      <c r="M341" s="73" t="s">
        <v>280</v>
      </c>
      <c r="N341" s="73" t="s">
        <v>280</v>
      </c>
      <c r="O341" s="74" t="s">
        <v>280</v>
      </c>
      <c r="P341" s="74" t="s">
        <v>280</v>
      </c>
      <c r="Q341" s="78" t="s">
        <v>280</v>
      </c>
      <c r="R341" s="78" t="s">
        <v>280</v>
      </c>
      <c r="S341" s="78" t="s">
        <v>280</v>
      </c>
      <c r="T341" s="78" t="s">
        <v>280</v>
      </c>
    </row>
    <row r="342" spans="2:20">
      <c r="B342" s="73" t="s">
        <v>280</v>
      </c>
      <c r="C342" s="73" t="s">
        <v>280</v>
      </c>
      <c r="D342" s="73" t="s">
        <v>280</v>
      </c>
      <c r="E342" s="73" t="s">
        <v>280</v>
      </c>
      <c r="F342" s="73" t="s">
        <v>280</v>
      </c>
      <c r="G342" s="73" t="s">
        <v>280</v>
      </c>
      <c r="H342" s="73" t="s">
        <v>280</v>
      </c>
      <c r="I342" s="73" t="s">
        <v>280</v>
      </c>
      <c r="J342" s="73" t="s">
        <v>280</v>
      </c>
      <c r="K342" s="73" t="s">
        <v>280</v>
      </c>
      <c r="L342" s="73" t="s">
        <v>280</v>
      </c>
      <c r="M342" s="73" t="s">
        <v>280</v>
      </c>
      <c r="N342" s="73" t="s">
        <v>280</v>
      </c>
      <c r="O342" s="74" t="s">
        <v>280</v>
      </c>
      <c r="P342" s="74" t="s">
        <v>280</v>
      </c>
      <c r="Q342" s="78" t="s">
        <v>280</v>
      </c>
      <c r="R342" s="78" t="s">
        <v>280</v>
      </c>
      <c r="S342" s="78" t="s">
        <v>280</v>
      </c>
      <c r="T342" s="78" t="s">
        <v>280</v>
      </c>
    </row>
    <row r="343" spans="2:20">
      <c r="B343" s="73" t="s">
        <v>280</v>
      </c>
      <c r="C343" s="73" t="s">
        <v>280</v>
      </c>
      <c r="D343" s="73" t="s">
        <v>280</v>
      </c>
      <c r="E343" s="73" t="s">
        <v>280</v>
      </c>
      <c r="F343" s="73" t="s">
        <v>280</v>
      </c>
      <c r="G343" s="73" t="s">
        <v>280</v>
      </c>
      <c r="H343" s="73" t="s">
        <v>280</v>
      </c>
      <c r="I343" s="73" t="s">
        <v>280</v>
      </c>
      <c r="J343" s="73" t="s">
        <v>280</v>
      </c>
      <c r="K343" s="73" t="s">
        <v>280</v>
      </c>
      <c r="L343" s="73" t="s">
        <v>280</v>
      </c>
      <c r="M343" s="73" t="s">
        <v>280</v>
      </c>
      <c r="N343" s="73" t="s">
        <v>280</v>
      </c>
      <c r="O343" s="74" t="s">
        <v>280</v>
      </c>
      <c r="P343" s="74" t="s">
        <v>280</v>
      </c>
      <c r="Q343" s="78" t="s">
        <v>280</v>
      </c>
      <c r="R343" s="78" t="s">
        <v>280</v>
      </c>
      <c r="S343" s="78" t="s">
        <v>280</v>
      </c>
      <c r="T343" s="78" t="s">
        <v>280</v>
      </c>
    </row>
    <row r="344" spans="2:20">
      <c r="B344" s="73" t="s">
        <v>280</v>
      </c>
      <c r="C344" s="73" t="s">
        <v>280</v>
      </c>
      <c r="D344" s="73" t="s">
        <v>280</v>
      </c>
      <c r="E344" s="73" t="s">
        <v>280</v>
      </c>
      <c r="F344" s="73" t="s">
        <v>280</v>
      </c>
      <c r="G344" s="73" t="s">
        <v>280</v>
      </c>
      <c r="H344" s="73" t="s">
        <v>280</v>
      </c>
      <c r="I344" s="73" t="s">
        <v>280</v>
      </c>
      <c r="J344" s="73" t="s">
        <v>280</v>
      </c>
      <c r="K344" s="73" t="s">
        <v>280</v>
      </c>
      <c r="L344" s="73" t="s">
        <v>280</v>
      </c>
      <c r="M344" s="73" t="s">
        <v>280</v>
      </c>
      <c r="N344" s="73" t="s">
        <v>280</v>
      </c>
      <c r="O344" s="74" t="s">
        <v>280</v>
      </c>
      <c r="P344" s="74" t="s">
        <v>280</v>
      </c>
      <c r="Q344" s="78" t="s">
        <v>280</v>
      </c>
      <c r="R344" s="78" t="s">
        <v>280</v>
      </c>
      <c r="S344" s="78" t="s">
        <v>280</v>
      </c>
      <c r="T344" s="78" t="s">
        <v>280</v>
      </c>
    </row>
    <row r="345" spans="2:20">
      <c r="B345" s="73" t="s">
        <v>280</v>
      </c>
      <c r="C345" s="73" t="s">
        <v>280</v>
      </c>
      <c r="D345" s="73" t="s">
        <v>280</v>
      </c>
      <c r="E345" s="73" t="s">
        <v>280</v>
      </c>
      <c r="F345" s="73" t="s">
        <v>280</v>
      </c>
      <c r="G345" s="73" t="s">
        <v>280</v>
      </c>
      <c r="H345" s="73" t="s">
        <v>280</v>
      </c>
      <c r="I345" s="73" t="s">
        <v>280</v>
      </c>
      <c r="J345" s="73" t="s">
        <v>280</v>
      </c>
      <c r="K345" s="73" t="s">
        <v>280</v>
      </c>
      <c r="L345" s="73" t="s">
        <v>280</v>
      </c>
      <c r="M345" s="73" t="s">
        <v>280</v>
      </c>
      <c r="N345" s="73" t="s">
        <v>280</v>
      </c>
      <c r="O345" s="74" t="s">
        <v>280</v>
      </c>
      <c r="P345" s="74" t="s">
        <v>280</v>
      </c>
      <c r="Q345" s="78" t="s">
        <v>280</v>
      </c>
      <c r="R345" s="78" t="s">
        <v>280</v>
      </c>
      <c r="S345" s="78" t="s">
        <v>280</v>
      </c>
      <c r="T345" s="78" t="s">
        <v>280</v>
      </c>
    </row>
    <row r="346" spans="2:20">
      <c r="B346" s="73" t="s">
        <v>280</v>
      </c>
      <c r="C346" s="73" t="s">
        <v>280</v>
      </c>
      <c r="D346" s="73" t="s">
        <v>280</v>
      </c>
      <c r="E346" s="73" t="s">
        <v>280</v>
      </c>
      <c r="F346" s="73" t="s">
        <v>280</v>
      </c>
      <c r="G346" s="73" t="s">
        <v>280</v>
      </c>
      <c r="H346" s="73" t="s">
        <v>280</v>
      </c>
      <c r="I346" s="73" t="s">
        <v>280</v>
      </c>
      <c r="J346" s="73" t="s">
        <v>280</v>
      </c>
      <c r="K346" s="73" t="s">
        <v>280</v>
      </c>
      <c r="L346" s="73" t="s">
        <v>280</v>
      </c>
      <c r="M346" s="73" t="s">
        <v>280</v>
      </c>
      <c r="N346" s="73" t="s">
        <v>280</v>
      </c>
      <c r="O346" s="74" t="s">
        <v>280</v>
      </c>
      <c r="P346" s="74" t="s">
        <v>280</v>
      </c>
      <c r="Q346" s="78" t="s">
        <v>280</v>
      </c>
      <c r="R346" s="78" t="s">
        <v>280</v>
      </c>
      <c r="S346" s="78" t="s">
        <v>280</v>
      </c>
      <c r="T346" s="78" t="s">
        <v>280</v>
      </c>
    </row>
    <row r="347" spans="2:20">
      <c r="B347" s="73" t="s">
        <v>280</v>
      </c>
      <c r="C347" s="73" t="s">
        <v>280</v>
      </c>
      <c r="D347" s="73" t="s">
        <v>280</v>
      </c>
      <c r="E347" s="73" t="s">
        <v>280</v>
      </c>
      <c r="F347" s="73" t="s">
        <v>280</v>
      </c>
      <c r="G347" s="73" t="s">
        <v>280</v>
      </c>
      <c r="H347" s="73" t="s">
        <v>280</v>
      </c>
      <c r="I347" s="73" t="s">
        <v>280</v>
      </c>
      <c r="J347" s="73" t="s">
        <v>280</v>
      </c>
      <c r="K347" s="73" t="s">
        <v>280</v>
      </c>
      <c r="L347" s="73" t="s">
        <v>280</v>
      </c>
      <c r="M347" s="73" t="s">
        <v>280</v>
      </c>
      <c r="N347" s="73" t="s">
        <v>280</v>
      </c>
      <c r="O347" s="74" t="s">
        <v>280</v>
      </c>
      <c r="P347" s="74" t="s">
        <v>280</v>
      </c>
      <c r="Q347" s="78" t="s">
        <v>280</v>
      </c>
      <c r="R347" s="78" t="s">
        <v>280</v>
      </c>
      <c r="S347" s="78" t="s">
        <v>280</v>
      </c>
      <c r="T347" s="78" t="s">
        <v>280</v>
      </c>
    </row>
    <row r="348" spans="2:20">
      <c r="B348" s="73" t="s">
        <v>280</v>
      </c>
      <c r="C348" s="73" t="s">
        <v>280</v>
      </c>
      <c r="D348" s="73" t="s">
        <v>280</v>
      </c>
      <c r="E348" s="73" t="s">
        <v>280</v>
      </c>
      <c r="F348" s="73" t="s">
        <v>280</v>
      </c>
      <c r="G348" s="73" t="s">
        <v>280</v>
      </c>
      <c r="H348" s="73" t="s">
        <v>280</v>
      </c>
      <c r="I348" s="73" t="s">
        <v>280</v>
      </c>
      <c r="J348" s="73" t="s">
        <v>280</v>
      </c>
      <c r="K348" s="73" t="s">
        <v>280</v>
      </c>
      <c r="L348" s="73" t="s">
        <v>280</v>
      </c>
      <c r="M348" s="73" t="s">
        <v>280</v>
      </c>
      <c r="N348" s="73" t="s">
        <v>280</v>
      </c>
      <c r="O348" s="74" t="s">
        <v>280</v>
      </c>
      <c r="P348" s="74" t="s">
        <v>280</v>
      </c>
      <c r="Q348" s="78" t="s">
        <v>280</v>
      </c>
      <c r="R348" s="78" t="s">
        <v>280</v>
      </c>
      <c r="S348" s="78" t="s">
        <v>280</v>
      </c>
      <c r="T348" s="78" t="s">
        <v>280</v>
      </c>
    </row>
    <row r="349" spans="2:20">
      <c r="B349" s="73" t="s">
        <v>280</v>
      </c>
      <c r="C349" s="73" t="s">
        <v>280</v>
      </c>
      <c r="D349" s="73" t="s">
        <v>280</v>
      </c>
      <c r="E349" s="73" t="s">
        <v>280</v>
      </c>
      <c r="F349" s="73" t="s">
        <v>280</v>
      </c>
      <c r="G349" s="73" t="s">
        <v>280</v>
      </c>
      <c r="H349" s="73" t="s">
        <v>280</v>
      </c>
      <c r="I349" s="73" t="s">
        <v>280</v>
      </c>
      <c r="J349" s="73" t="s">
        <v>280</v>
      </c>
      <c r="K349" s="73" t="s">
        <v>280</v>
      </c>
      <c r="L349" s="73" t="s">
        <v>280</v>
      </c>
      <c r="M349" s="73" t="s">
        <v>280</v>
      </c>
      <c r="N349" s="73" t="s">
        <v>280</v>
      </c>
      <c r="O349" s="74" t="s">
        <v>280</v>
      </c>
      <c r="P349" s="74" t="s">
        <v>280</v>
      </c>
      <c r="Q349" s="78" t="s">
        <v>280</v>
      </c>
      <c r="R349" s="78" t="s">
        <v>280</v>
      </c>
      <c r="S349" s="78" t="s">
        <v>280</v>
      </c>
      <c r="T349" s="78" t="s">
        <v>280</v>
      </c>
    </row>
    <row r="350" spans="2:20">
      <c r="B350" s="73" t="s">
        <v>280</v>
      </c>
      <c r="C350" s="73" t="s">
        <v>280</v>
      </c>
      <c r="D350" s="73" t="s">
        <v>280</v>
      </c>
      <c r="E350" s="73" t="s">
        <v>280</v>
      </c>
      <c r="F350" s="73" t="s">
        <v>280</v>
      </c>
      <c r="G350" s="73" t="s">
        <v>280</v>
      </c>
      <c r="H350" s="73" t="s">
        <v>280</v>
      </c>
      <c r="I350" s="73" t="s">
        <v>280</v>
      </c>
      <c r="J350" s="73" t="s">
        <v>280</v>
      </c>
      <c r="K350" s="73" t="s">
        <v>280</v>
      </c>
      <c r="L350" s="73" t="s">
        <v>280</v>
      </c>
      <c r="M350" s="73" t="s">
        <v>280</v>
      </c>
      <c r="N350" s="73" t="s">
        <v>280</v>
      </c>
      <c r="O350" s="74" t="s">
        <v>280</v>
      </c>
      <c r="P350" s="74" t="s">
        <v>280</v>
      </c>
      <c r="Q350" s="78" t="s">
        <v>280</v>
      </c>
      <c r="R350" s="78" t="s">
        <v>280</v>
      </c>
      <c r="S350" s="78" t="s">
        <v>280</v>
      </c>
      <c r="T350" s="78" t="s">
        <v>280</v>
      </c>
    </row>
    <row r="351" spans="2:20">
      <c r="B351" s="73" t="s">
        <v>280</v>
      </c>
      <c r="C351" s="73" t="s">
        <v>280</v>
      </c>
      <c r="D351" s="73" t="s">
        <v>280</v>
      </c>
      <c r="E351" s="73" t="s">
        <v>280</v>
      </c>
      <c r="F351" s="73" t="s">
        <v>280</v>
      </c>
      <c r="G351" s="73" t="s">
        <v>280</v>
      </c>
      <c r="H351" s="73" t="s">
        <v>280</v>
      </c>
      <c r="I351" s="73" t="s">
        <v>280</v>
      </c>
      <c r="J351" s="73" t="s">
        <v>280</v>
      </c>
      <c r="K351" s="73" t="s">
        <v>280</v>
      </c>
      <c r="L351" s="73" t="s">
        <v>280</v>
      </c>
      <c r="M351" s="73" t="s">
        <v>280</v>
      </c>
      <c r="N351" s="73" t="s">
        <v>280</v>
      </c>
      <c r="O351" s="74" t="s">
        <v>280</v>
      </c>
      <c r="P351" s="74" t="s">
        <v>280</v>
      </c>
      <c r="Q351" s="78" t="s">
        <v>280</v>
      </c>
      <c r="R351" s="78" t="s">
        <v>280</v>
      </c>
      <c r="S351" s="78" t="s">
        <v>280</v>
      </c>
      <c r="T351" s="78" t="s">
        <v>280</v>
      </c>
    </row>
    <row r="352" spans="2:20">
      <c r="B352" s="73" t="s">
        <v>280</v>
      </c>
      <c r="C352" s="73" t="s">
        <v>280</v>
      </c>
      <c r="D352" s="73" t="s">
        <v>280</v>
      </c>
      <c r="E352" s="73" t="s">
        <v>280</v>
      </c>
      <c r="F352" s="73" t="s">
        <v>280</v>
      </c>
      <c r="G352" s="73" t="s">
        <v>280</v>
      </c>
      <c r="H352" s="73" t="s">
        <v>280</v>
      </c>
      <c r="I352" s="73" t="s">
        <v>280</v>
      </c>
      <c r="J352" s="73" t="s">
        <v>280</v>
      </c>
      <c r="K352" s="73" t="s">
        <v>280</v>
      </c>
      <c r="L352" s="73" t="s">
        <v>280</v>
      </c>
      <c r="M352" s="73" t="s">
        <v>280</v>
      </c>
      <c r="N352" s="73" t="s">
        <v>280</v>
      </c>
      <c r="O352" s="74" t="s">
        <v>280</v>
      </c>
      <c r="P352" s="74" t="s">
        <v>280</v>
      </c>
      <c r="Q352" s="78" t="s">
        <v>280</v>
      </c>
      <c r="R352" s="78" t="s">
        <v>280</v>
      </c>
      <c r="S352" s="78" t="s">
        <v>280</v>
      </c>
      <c r="T352" s="78" t="s">
        <v>280</v>
      </c>
    </row>
    <row r="353" spans="2:20">
      <c r="B353" s="73" t="s">
        <v>280</v>
      </c>
      <c r="C353" s="73" t="s">
        <v>280</v>
      </c>
      <c r="D353" s="73" t="s">
        <v>280</v>
      </c>
      <c r="E353" s="73" t="s">
        <v>280</v>
      </c>
      <c r="F353" s="73" t="s">
        <v>280</v>
      </c>
      <c r="G353" s="73" t="s">
        <v>280</v>
      </c>
      <c r="H353" s="73" t="s">
        <v>280</v>
      </c>
      <c r="I353" s="73" t="s">
        <v>280</v>
      </c>
      <c r="J353" s="73" t="s">
        <v>280</v>
      </c>
      <c r="K353" s="73" t="s">
        <v>280</v>
      </c>
      <c r="L353" s="73" t="s">
        <v>280</v>
      </c>
      <c r="M353" s="73" t="s">
        <v>280</v>
      </c>
      <c r="N353" s="73" t="s">
        <v>280</v>
      </c>
      <c r="O353" s="74" t="s">
        <v>280</v>
      </c>
      <c r="P353" s="74" t="s">
        <v>280</v>
      </c>
      <c r="Q353" s="78" t="s">
        <v>280</v>
      </c>
      <c r="R353" s="78" t="s">
        <v>280</v>
      </c>
      <c r="S353" s="78" t="s">
        <v>280</v>
      </c>
      <c r="T353" s="78" t="s">
        <v>280</v>
      </c>
    </row>
    <row r="354" spans="2:20">
      <c r="B354" s="73" t="s">
        <v>280</v>
      </c>
      <c r="C354" s="73" t="s">
        <v>280</v>
      </c>
      <c r="D354" s="73" t="s">
        <v>280</v>
      </c>
      <c r="E354" s="73" t="s">
        <v>280</v>
      </c>
      <c r="F354" s="73" t="s">
        <v>280</v>
      </c>
      <c r="G354" s="73" t="s">
        <v>280</v>
      </c>
      <c r="H354" s="73" t="s">
        <v>280</v>
      </c>
      <c r="I354" s="73" t="s">
        <v>280</v>
      </c>
      <c r="J354" s="73" t="s">
        <v>280</v>
      </c>
      <c r="K354" s="73" t="s">
        <v>280</v>
      </c>
      <c r="L354" s="73" t="s">
        <v>280</v>
      </c>
      <c r="M354" s="73" t="s">
        <v>280</v>
      </c>
      <c r="N354" s="73" t="s">
        <v>280</v>
      </c>
      <c r="O354" s="74" t="s">
        <v>280</v>
      </c>
      <c r="P354" s="74" t="s">
        <v>280</v>
      </c>
      <c r="Q354" s="78" t="s">
        <v>280</v>
      </c>
      <c r="R354" s="78" t="s">
        <v>280</v>
      </c>
      <c r="S354" s="78" t="s">
        <v>280</v>
      </c>
      <c r="T354" s="78" t="s">
        <v>280</v>
      </c>
    </row>
    <row r="355" spans="2:20">
      <c r="B355" s="73" t="s">
        <v>280</v>
      </c>
      <c r="C355" s="73" t="s">
        <v>280</v>
      </c>
      <c r="D355" s="73" t="s">
        <v>280</v>
      </c>
      <c r="E355" s="73" t="s">
        <v>280</v>
      </c>
      <c r="F355" s="73" t="s">
        <v>280</v>
      </c>
      <c r="G355" s="73" t="s">
        <v>280</v>
      </c>
      <c r="H355" s="73" t="s">
        <v>280</v>
      </c>
      <c r="I355" s="73" t="s">
        <v>280</v>
      </c>
      <c r="J355" s="73" t="s">
        <v>280</v>
      </c>
      <c r="K355" s="73" t="s">
        <v>280</v>
      </c>
      <c r="L355" s="73" t="s">
        <v>280</v>
      </c>
      <c r="M355" s="73" t="s">
        <v>280</v>
      </c>
      <c r="N355" s="73" t="s">
        <v>280</v>
      </c>
      <c r="O355" s="74" t="s">
        <v>280</v>
      </c>
      <c r="P355" s="74" t="s">
        <v>280</v>
      </c>
      <c r="Q355" s="78" t="s">
        <v>280</v>
      </c>
      <c r="R355" s="78" t="s">
        <v>280</v>
      </c>
      <c r="S355" s="78" t="s">
        <v>280</v>
      </c>
      <c r="T355" s="78" t="s">
        <v>280</v>
      </c>
    </row>
    <row r="356" spans="2:20">
      <c r="B356" s="73" t="s">
        <v>280</v>
      </c>
      <c r="C356" s="73" t="s">
        <v>280</v>
      </c>
      <c r="D356" s="73" t="s">
        <v>280</v>
      </c>
      <c r="E356" s="73" t="s">
        <v>280</v>
      </c>
      <c r="F356" s="73" t="s">
        <v>280</v>
      </c>
      <c r="G356" s="73" t="s">
        <v>280</v>
      </c>
      <c r="H356" s="73" t="s">
        <v>280</v>
      </c>
      <c r="I356" s="73" t="s">
        <v>280</v>
      </c>
      <c r="J356" s="73" t="s">
        <v>280</v>
      </c>
      <c r="K356" s="73" t="s">
        <v>280</v>
      </c>
      <c r="L356" s="73" t="s">
        <v>280</v>
      </c>
      <c r="M356" s="73" t="s">
        <v>280</v>
      </c>
      <c r="N356" s="73" t="s">
        <v>280</v>
      </c>
      <c r="O356" s="74" t="s">
        <v>280</v>
      </c>
      <c r="P356" s="74" t="s">
        <v>280</v>
      </c>
      <c r="Q356" s="78" t="s">
        <v>280</v>
      </c>
      <c r="R356" s="78" t="s">
        <v>280</v>
      </c>
      <c r="S356" s="78" t="s">
        <v>280</v>
      </c>
      <c r="T356" s="78" t="s">
        <v>280</v>
      </c>
    </row>
    <row r="357" spans="2:20">
      <c r="B357" s="73" t="s">
        <v>280</v>
      </c>
      <c r="C357" s="73" t="s">
        <v>280</v>
      </c>
      <c r="D357" s="73" t="s">
        <v>280</v>
      </c>
      <c r="E357" s="73" t="s">
        <v>280</v>
      </c>
      <c r="F357" s="73" t="s">
        <v>280</v>
      </c>
      <c r="G357" s="73" t="s">
        <v>280</v>
      </c>
      <c r="H357" s="73" t="s">
        <v>280</v>
      </c>
      <c r="I357" s="73" t="s">
        <v>280</v>
      </c>
      <c r="J357" s="73" t="s">
        <v>280</v>
      </c>
      <c r="K357" s="73" t="s">
        <v>280</v>
      </c>
      <c r="L357" s="73" t="s">
        <v>280</v>
      </c>
      <c r="M357" s="73" t="s">
        <v>280</v>
      </c>
      <c r="N357" s="73" t="s">
        <v>280</v>
      </c>
      <c r="O357" s="74" t="s">
        <v>280</v>
      </c>
      <c r="P357" s="74" t="s">
        <v>280</v>
      </c>
      <c r="Q357" s="78" t="s">
        <v>280</v>
      </c>
      <c r="R357" s="78" t="s">
        <v>280</v>
      </c>
      <c r="S357" s="78" t="s">
        <v>280</v>
      </c>
      <c r="T357" s="78" t="s">
        <v>280</v>
      </c>
    </row>
    <row r="358" spans="2:20">
      <c r="B358" s="73" t="s">
        <v>280</v>
      </c>
      <c r="C358" s="73" t="s">
        <v>280</v>
      </c>
      <c r="D358" s="73" t="s">
        <v>280</v>
      </c>
      <c r="E358" s="73" t="s">
        <v>280</v>
      </c>
      <c r="F358" s="73" t="s">
        <v>280</v>
      </c>
      <c r="G358" s="73" t="s">
        <v>280</v>
      </c>
      <c r="H358" s="73" t="s">
        <v>280</v>
      </c>
      <c r="I358" s="73" t="s">
        <v>280</v>
      </c>
      <c r="J358" s="73" t="s">
        <v>280</v>
      </c>
      <c r="K358" s="73" t="s">
        <v>280</v>
      </c>
      <c r="L358" s="73" t="s">
        <v>280</v>
      </c>
      <c r="M358" s="73" t="s">
        <v>280</v>
      </c>
      <c r="N358" s="73" t="s">
        <v>280</v>
      </c>
      <c r="O358" s="74" t="s">
        <v>280</v>
      </c>
      <c r="P358" s="74" t="s">
        <v>280</v>
      </c>
      <c r="Q358" s="78" t="s">
        <v>280</v>
      </c>
      <c r="R358" s="78" t="s">
        <v>280</v>
      </c>
      <c r="S358" s="78" t="s">
        <v>280</v>
      </c>
      <c r="T358" s="78" t="s">
        <v>280</v>
      </c>
    </row>
    <row r="359" spans="2:20">
      <c r="B359" s="73" t="s">
        <v>280</v>
      </c>
      <c r="C359" s="73" t="s">
        <v>280</v>
      </c>
      <c r="D359" s="73" t="s">
        <v>280</v>
      </c>
      <c r="E359" s="73" t="s">
        <v>280</v>
      </c>
      <c r="F359" s="73" t="s">
        <v>280</v>
      </c>
      <c r="G359" s="73" t="s">
        <v>280</v>
      </c>
      <c r="H359" s="73" t="s">
        <v>280</v>
      </c>
      <c r="I359" s="73" t="s">
        <v>280</v>
      </c>
      <c r="J359" s="73" t="s">
        <v>280</v>
      </c>
      <c r="K359" s="73" t="s">
        <v>280</v>
      </c>
      <c r="L359" s="73" t="s">
        <v>280</v>
      </c>
      <c r="M359" s="73" t="s">
        <v>280</v>
      </c>
      <c r="N359" s="73" t="s">
        <v>280</v>
      </c>
      <c r="O359" s="74" t="s">
        <v>280</v>
      </c>
      <c r="P359" s="74" t="s">
        <v>280</v>
      </c>
      <c r="Q359" s="78" t="s">
        <v>280</v>
      </c>
      <c r="R359" s="78" t="s">
        <v>280</v>
      </c>
      <c r="S359" s="78" t="s">
        <v>280</v>
      </c>
      <c r="T359" s="78" t="s">
        <v>280</v>
      </c>
    </row>
    <row r="360" spans="2:20">
      <c r="B360" s="73" t="s">
        <v>280</v>
      </c>
      <c r="C360" s="73" t="s">
        <v>280</v>
      </c>
      <c r="D360" s="73" t="s">
        <v>280</v>
      </c>
      <c r="E360" s="73" t="s">
        <v>280</v>
      </c>
      <c r="F360" s="73" t="s">
        <v>280</v>
      </c>
      <c r="G360" s="73" t="s">
        <v>280</v>
      </c>
      <c r="H360" s="73" t="s">
        <v>280</v>
      </c>
      <c r="I360" s="73" t="s">
        <v>280</v>
      </c>
      <c r="J360" s="73" t="s">
        <v>280</v>
      </c>
      <c r="K360" s="73" t="s">
        <v>280</v>
      </c>
      <c r="L360" s="73" t="s">
        <v>280</v>
      </c>
      <c r="M360" s="73" t="s">
        <v>280</v>
      </c>
      <c r="N360" s="73" t="s">
        <v>280</v>
      </c>
      <c r="O360" s="74" t="s">
        <v>280</v>
      </c>
      <c r="P360" s="74" t="s">
        <v>280</v>
      </c>
      <c r="Q360" s="78" t="s">
        <v>280</v>
      </c>
      <c r="R360" s="78" t="s">
        <v>280</v>
      </c>
      <c r="S360" s="78" t="s">
        <v>280</v>
      </c>
      <c r="T360" s="78" t="s">
        <v>280</v>
      </c>
    </row>
    <row r="361" spans="2:20">
      <c r="B361" s="73" t="s">
        <v>280</v>
      </c>
      <c r="C361" s="73" t="s">
        <v>280</v>
      </c>
      <c r="D361" s="73" t="s">
        <v>280</v>
      </c>
      <c r="E361" s="73" t="s">
        <v>280</v>
      </c>
      <c r="F361" s="73" t="s">
        <v>280</v>
      </c>
      <c r="G361" s="73" t="s">
        <v>280</v>
      </c>
      <c r="H361" s="73" t="s">
        <v>280</v>
      </c>
      <c r="I361" s="73" t="s">
        <v>280</v>
      </c>
      <c r="J361" s="73" t="s">
        <v>280</v>
      </c>
      <c r="K361" s="73" t="s">
        <v>280</v>
      </c>
      <c r="L361" s="73" t="s">
        <v>280</v>
      </c>
      <c r="M361" s="73" t="s">
        <v>280</v>
      </c>
      <c r="N361" s="73" t="s">
        <v>280</v>
      </c>
      <c r="O361" s="74" t="s">
        <v>280</v>
      </c>
      <c r="P361" s="74" t="s">
        <v>280</v>
      </c>
      <c r="Q361" s="78" t="s">
        <v>280</v>
      </c>
      <c r="R361" s="78" t="s">
        <v>280</v>
      </c>
      <c r="S361" s="78" t="s">
        <v>280</v>
      </c>
      <c r="T361" s="78" t="s">
        <v>280</v>
      </c>
    </row>
    <row r="362" spans="2:20">
      <c r="B362" s="73" t="s">
        <v>280</v>
      </c>
      <c r="C362" s="73" t="s">
        <v>280</v>
      </c>
      <c r="D362" s="73" t="s">
        <v>280</v>
      </c>
      <c r="E362" s="73" t="s">
        <v>280</v>
      </c>
      <c r="F362" s="73" t="s">
        <v>280</v>
      </c>
      <c r="G362" s="73" t="s">
        <v>280</v>
      </c>
      <c r="H362" s="73" t="s">
        <v>280</v>
      </c>
      <c r="I362" s="73" t="s">
        <v>280</v>
      </c>
      <c r="J362" s="73" t="s">
        <v>280</v>
      </c>
      <c r="K362" s="73" t="s">
        <v>280</v>
      </c>
      <c r="L362" s="73" t="s">
        <v>280</v>
      </c>
      <c r="M362" s="73" t="s">
        <v>280</v>
      </c>
      <c r="N362" s="73" t="s">
        <v>280</v>
      </c>
      <c r="O362" s="74" t="s">
        <v>280</v>
      </c>
      <c r="P362" s="74" t="s">
        <v>280</v>
      </c>
      <c r="Q362" s="78" t="s">
        <v>280</v>
      </c>
      <c r="R362" s="78" t="s">
        <v>280</v>
      </c>
      <c r="S362" s="78" t="s">
        <v>280</v>
      </c>
      <c r="T362" s="78" t="s">
        <v>280</v>
      </c>
    </row>
    <row r="363" spans="2:20">
      <c r="B363" s="73" t="s">
        <v>280</v>
      </c>
      <c r="C363" s="73" t="s">
        <v>280</v>
      </c>
      <c r="D363" s="73" t="s">
        <v>280</v>
      </c>
      <c r="E363" s="73" t="s">
        <v>280</v>
      </c>
      <c r="F363" s="73" t="s">
        <v>280</v>
      </c>
      <c r="G363" s="73" t="s">
        <v>280</v>
      </c>
      <c r="H363" s="73" t="s">
        <v>280</v>
      </c>
      <c r="I363" s="73" t="s">
        <v>280</v>
      </c>
      <c r="J363" s="73" t="s">
        <v>280</v>
      </c>
      <c r="K363" s="73" t="s">
        <v>280</v>
      </c>
      <c r="L363" s="73" t="s">
        <v>280</v>
      </c>
      <c r="M363" s="73" t="s">
        <v>280</v>
      </c>
      <c r="N363" s="73" t="s">
        <v>280</v>
      </c>
      <c r="O363" s="74" t="s">
        <v>280</v>
      </c>
      <c r="P363" s="74" t="s">
        <v>280</v>
      </c>
      <c r="Q363" s="78" t="s">
        <v>280</v>
      </c>
      <c r="R363" s="78" t="s">
        <v>280</v>
      </c>
      <c r="S363" s="78" t="s">
        <v>280</v>
      </c>
      <c r="T363" s="78" t="s">
        <v>280</v>
      </c>
    </row>
    <row r="364" spans="2:20">
      <c r="B364" s="73" t="s">
        <v>280</v>
      </c>
      <c r="C364" s="73" t="s">
        <v>280</v>
      </c>
      <c r="D364" s="73" t="s">
        <v>280</v>
      </c>
      <c r="E364" s="73" t="s">
        <v>280</v>
      </c>
      <c r="F364" s="73" t="s">
        <v>280</v>
      </c>
      <c r="G364" s="73" t="s">
        <v>280</v>
      </c>
      <c r="H364" s="73" t="s">
        <v>280</v>
      </c>
      <c r="I364" s="73" t="s">
        <v>280</v>
      </c>
      <c r="J364" s="73" t="s">
        <v>280</v>
      </c>
      <c r="K364" s="73" t="s">
        <v>280</v>
      </c>
      <c r="L364" s="73" t="s">
        <v>280</v>
      </c>
      <c r="M364" s="73" t="s">
        <v>280</v>
      </c>
      <c r="N364" s="73" t="s">
        <v>280</v>
      </c>
      <c r="O364" s="74" t="s">
        <v>280</v>
      </c>
      <c r="P364" s="74" t="s">
        <v>280</v>
      </c>
      <c r="Q364" s="78" t="s">
        <v>280</v>
      </c>
      <c r="R364" s="78" t="s">
        <v>280</v>
      </c>
      <c r="S364" s="78" t="s">
        <v>280</v>
      </c>
      <c r="T364" s="78" t="s">
        <v>280</v>
      </c>
    </row>
    <row r="365" spans="2:20">
      <c r="B365" s="73" t="s">
        <v>280</v>
      </c>
      <c r="C365" s="73" t="s">
        <v>280</v>
      </c>
      <c r="D365" s="73" t="s">
        <v>280</v>
      </c>
      <c r="E365" s="73" t="s">
        <v>280</v>
      </c>
      <c r="F365" s="73" t="s">
        <v>280</v>
      </c>
      <c r="G365" s="73" t="s">
        <v>280</v>
      </c>
      <c r="H365" s="73" t="s">
        <v>280</v>
      </c>
      <c r="I365" s="73" t="s">
        <v>280</v>
      </c>
      <c r="J365" s="73" t="s">
        <v>280</v>
      </c>
      <c r="K365" s="73" t="s">
        <v>280</v>
      </c>
      <c r="L365" s="73" t="s">
        <v>280</v>
      </c>
      <c r="M365" s="73" t="s">
        <v>280</v>
      </c>
      <c r="N365" s="73" t="s">
        <v>280</v>
      </c>
      <c r="O365" s="74" t="s">
        <v>280</v>
      </c>
      <c r="P365" s="74" t="s">
        <v>280</v>
      </c>
      <c r="Q365" s="78" t="s">
        <v>280</v>
      </c>
      <c r="R365" s="78" t="s">
        <v>280</v>
      </c>
      <c r="S365" s="78" t="s">
        <v>280</v>
      </c>
      <c r="T365" s="78" t="s">
        <v>280</v>
      </c>
    </row>
    <row r="366" spans="2:20">
      <c r="B366" s="73" t="s">
        <v>280</v>
      </c>
      <c r="C366" s="73" t="s">
        <v>280</v>
      </c>
      <c r="D366" s="73" t="s">
        <v>280</v>
      </c>
      <c r="E366" s="73" t="s">
        <v>280</v>
      </c>
      <c r="F366" s="73" t="s">
        <v>280</v>
      </c>
      <c r="G366" s="73" t="s">
        <v>280</v>
      </c>
      <c r="H366" s="73" t="s">
        <v>280</v>
      </c>
      <c r="I366" s="73" t="s">
        <v>280</v>
      </c>
      <c r="J366" s="73" t="s">
        <v>280</v>
      </c>
      <c r="K366" s="73" t="s">
        <v>280</v>
      </c>
      <c r="L366" s="73" t="s">
        <v>280</v>
      </c>
      <c r="M366" s="73" t="s">
        <v>280</v>
      </c>
      <c r="N366" s="73" t="s">
        <v>280</v>
      </c>
      <c r="O366" s="74" t="s">
        <v>280</v>
      </c>
      <c r="P366" s="74" t="s">
        <v>280</v>
      </c>
      <c r="Q366" s="78" t="s">
        <v>280</v>
      </c>
      <c r="R366" s="78" t="s">
        <v>280</v>
      </c>
      <c r="S366" s="78" t="s">
        <v>280</v>
      </c>
      <c r="T366" s="78" t="s">
        <v>280</v>
      </c>
    </row>
    <row r="367" spans="2:20">
      <c r="B367" s="73" t="s">
        <v>280</v>
      </c>
      <c r="C367" s="73" t="s">
        <v>280</v>
      </c>
      <c r="D367" s="73" t="s">
        <v>280</v>
      </c>
      <c r="E367" s="73" t="s">
        <v>280</v>
      </c>
      <c r="F367" s="73" t="s">
        <v>280</v>
      </c>
      <c r="G367" s="73" t="s">
        <v>280</v>
      </c>
      <c r="H367" s="73" t="s">
        <v>280</v>
      </c>
      <c r="I367" s="73" t="s">
        <v>280</v>
      </c>
      <c r="J367" s="73" t="s">
        <v>280</v>
      </c>
      <c r="K367" s="73" t="s">
        <v>280</v>
      </c>
      <c r="L367" s="73" t="s">
        <v>280</v>
      </c>
      <c r="M367" s="73" t="s">
        <v>280</v>
      </c>
      <c r="N367" s="73" t="s">
        <v>280</v>
      </c>
      <c r="O367" s="74" t="s">
        <v>280</v>
      </c>
      <c r="P367" s="74" t="s">
        <v>280</v>
      </c>
      <c r="Q367" s="78" t="s">
        <v>280</v>
      </c>
      <c r="R367" s="78" t="s">
        <v>280</v>
      </c>
      <c r="S367" s="78" t="s">
        <v>280</v>
      </c>
      <c r="T367" s="78" t="s">
        <v>280</v>
      </c>
    </row>
    <row r="368" spans="2:20">
      <c r="B368" s="73" t="s">
        <v>280</v>
      </c>
      <c r="C368" s="73" t="s">
        <v>280</v>
      </c>
      <c r="D368" s="73" t="s">
        <v>280</v>
      </c>
      <c r="E368" s="73" t="s">
        <v>280</v>
      </c>
      <c r="F368" s="73" t="s">
        <v>280</v>
      </c>
      <c r="G368" s="73" t="s">
        <v>280</v>
      </c>
      <c r="H368" s="73" t="s">
        <v>280</v>
      </c>
      <c r="I368" s="73" t="s">
        <v>280</v>
      </c>
      <c r="J368" s="73" t="s">
        <v>280</v>
      </c>
      <c r="K368" s="73" t="s">
        <v>280</v>
      </c>
      <c r="L368" s="73" t="s">
        <v>280</v>
      </c>
      <c r="M368" s="73" t="s">
        <v>280</v>
      </c>
      <c r="N368" s="73" t="s">
        <v>280</v>
      </c>
      <c r="O368" s="74" t="s">
        <v>280</v>
      </c>
      <c r="P368" s="74" t="s">
        <v>280</v>
      </c>
      <c r="Q368" s="78" t="s">
        <v>280</v>
      </c>
      <c r="R368" s="78" t="s">
        <v>280</v>
      </c>
      <c r="S368" s="78" t="s">
        <v>280</v>
      </c>
      <c r="T368" s="78" t="s">
        <v>280</v>
      </c>
    </row>
    <row r="369" spans="2:20">
      <c r="B369" s="73" t="s">
        <v>280</v>
      </c>
      <c r="C369" s="73" t="s">
        <v>280</v>
      </c>
      <c r="D369" s="73" t="s">
        <v>280</v>
      </c>
      <c r="E369" s="73" t="s">
        <v>280</v>
      </c>
      <c r="F369" s="73" t="s">
        <v>280</v>
      </c>
      <c r="G369" s="73" t="s">
        <v>280</v>
      </c>
      <c r="H369" s="73" t="s">
        <v>280</v>
      </c>
      <c r="I369" s="73" t="s">
        <v>280</v>
      </c>
      <c r="J369" s="73" t="s">
        <v>280</v>
      </c>
      <c r="K369" s="73" t="s">
        <v>280</v>
      </c>
      <c r="L369" s="73" t="s">
        <v>280</v>
      </c>
      <c r="M369" s="73" t="s">
        <v>280</v>
      </c>
      <c r="N369" s="73" t="s">
        <v>280</v>
      </c>
      <c r="O369" s="74" t="s">
        <v>280</v>
      </c>
      <c r="P369" s="74" t="s">
        <v>280</v>
      </c>
      <c r="Q369" s="78" t="s">
        <v>280</v>
      </c>
      <c r="R369" s="78" t="s">
        <v>280</v>
      </c>
      <c r="S369" s="78" t="s">
        <v>280</v>
      </c>
      <c r="T369" s="78" t="s">
        <v>280</v>
      </c>
    </row>
    <row r="370" spans="2:20">
      <c r="B370" s="73" t="s">
        <v>280</v>
      </c>
      <c r="C370" s="73" t="s">
        <v>280</v>
      </c>
      <c r="D370" s="73" t="s">
        <v>280</v>
      </c>
      <c r="E370" s="73" t="s">
        <v>280</v>
      </c>
      <c r="F370" s="73" t="s">
        <v>280</v>
      </c>
      <c r="G370" s="73" t="s">
        <v>280</v>
      </c>
      <c r="H370" s="73" t="s">
        <v>280</v>
      </c>
      <c r="I370" s="73" t="s">
        <v>280</v>
      </c>
      <c r="J370" s="73" t="s">
        <v>280</v>
      </c>
      <c r="K370" s="73" t="s">
        <v>280</v>
      </c>
      <c r="L370" s="73" t="s">
        <v>280</v>
      </c>
      <c r="M370" s="73" t="s">
        <v>280</v>
      </c>
      <c r="N370" s="73" t="s">
        <v>280</v>
      </c>
      <c r="O370" s="74" t="s">
        <v>280</v>
      </c>
      <c r="P370" s="74" t="s">
        <v>280</v>
      </c>
      <c r="Q370" s="78" t="s">
        <v>280</v>
      </c>
      <c r="R370" s="78" t="s">
        <v>280</v>
      </c>
      <c r="S370" s="78" t="s">
        <v>280</v>
      </c>
      <c r="T370" s="78" t="s">
        <v>280</v>
      </c>
    </row>
    <row r="371" spans="2:20">
      <c r="B371" s="73" t="s">
        <v>280</v>
      </c>
      <c r="C371" s="73" t="s">
        <v>280</v>
      </c>
      <c r="D371" s="73" t="s">
        <v>280</v>
      </c>
      <c r="E371" s="73" t="s">
        <v>280</v>
      </c>
      <c r="F371" s="73" t="s">
        <v>280</v>
      </c>
      <c r="G371" s="73" t="s">
        <v>280</v>
      </c>
      <c r="H371" s="73" t="s">
        <v>280</v>
      </c>
      <c r="I371" s="73" t="s">
        <v>280</v>
      </c>
      <c r="J371" s="73" t="s">
        <v>280</v>
      </c>
      <c r="K371" s="73" t="s">
        <v>280</v>
      </c>
      <c r="L371" s="73" t="s">
        <v>280</v>
      </c>
      <c r="M371" s="73" t="s">
        <v>280</v>
      </c>
      <c r="N371" s="73" t="s">
        <v>280</v>
      </c>
      <c r="O371" s="74" t="s">
        <v>280</v>
      </c>
      <c r="P371" s="74" t="s">
        <v>280</v>
      </c>
      <c r="Q371" s="78" t="s">
        <v>280</v>
      </c>
      <c r="R371" s="78" t="s">
        <v>280</v>
      </c>
      <c r="S371" s="78" t="s">
        <v>280</v>
      </c>
      <c r="T371" s="78" t="s">
        <v>280</v>
      </c>
    </row>
    <row r="372" spans="2:20">
      <c r="B372" s="73" t="s">
        <v>280</v>
      </c>
      <c r="C372" s="73" t="s">
        <v>280</v>
      </c>
      <c r="D372" s="73" t="s">
        <v>280</v>
      </c>
      <c r="E372" s="73" t="s">
        <v>280</v>
      </c>
      <c r="F372" s="73" t="s">
        <v>280</v>
      </c>
      <c r="G372" s="73" t="s">
        <v>280</v>
      </c>
      <c r="H372" s="73" t="s">
        <v>280</v>
      </c>
      <c r="I372" s="73" t="s">
        <v>280</v>
      </c>
      <c r="J372" s="73" t="s">
        <v>280</v>
      </c>
      <c r="K372" s="73" t="s">
        <v>280</v>
      </c>
      <c r="L372" s="73" t="s">
        <v>280</v>
      </c>
      <c r="M372" s="73" t="s">
        <v>280</v>
      </c>
      <c r="N372" s="73" t="s">
        <v>280</v>
      </c>
      <c r="O372" s="74" t="s">
        <v>280</v>
      </c>
      <c r="P372" s="74" t="s">
        <v>280</v>
      </c>
      <c r="Q372" s="78" t="s">
        <v>280</v>
      </c>
      <c r="R372" s="78" t="s">
        <v>280</v>
      </c>
      <c r="S372" s="78" t="s">
        <v>280</v>
      </c>
      <c r="T372" s="78" t="s">
        <v>280</v>
      </c>
    </row>
    <row r="373" spans="2:20">
      <c r="B373" s="73" t="s">
        <v>280</v>
      </c>
      <c r="C373" s="73" t="s">
        <v>280</v>
      </c>
      <c r="D373" s="73" t="s">
        <v>280</v>
      </c>
      <c r="E373" s="73" t="s">
        <v>280</v>
      </c>
      <c r="F373" s="73" t="s">
        <v>280</v>
      </c>
      <c r="G373" s="73" t="s">
        <v>280</v>
      </c>
      <c r="H373" s="73" t="s">
        <v>280</v>
      </c>
      <c r="I373" s="73" t="s">
        <v>280</v>
      </c>
      <c r="J373" s="73" t="s">
        <v>280</v>
      </c>
      <c r="K373" s="73" t="s">
        <v>280</v>
      </c>
      <c r="L373" s="73" t="s">
        <v>280</v>
      </c>
      <c r="M373" s="73" t="s">
        <v>280</v>
      </c>
      <c r="N373" s="73" t="s">
        <v>280</v>
      </c>
      <c r="O373" s="74" t="s">
        <v>280</v>
      </c>
      <c r="P373" s="74" t="s">
        <v>280</v>
      </c>
      <c r="Q373" s="78" t="s">
        <v>280</v>
      </c>
      <c r="R373" s="78" t="s">
        <v>280</v>
      </c>
      <c r="S373" s="78" t="s">
        <v>280</v>
      </c>
      <c r="T373" s="78" t="s">
        <v>280</v>
      </c>
    </row>
    <row r="374" spans="2:20">
      <c r="B374" s="73" t="s">
        <v>280</v>
      </c>
      <c r="C374" s="73" t="s">
        <v>280</v>
      </c>
      <c r="D374" s="73" t="s">
        <v>280</v>
      </c>
      <c r="E374" s="73" t="s">
        <v>280</v>
      </c>
      <c r="F374" s="73" t="s">
        <v>280</v>
      </c>
      <c r="G374" s="73" t="s">
        <v>280</v>
      </c>
      <c r="H374" s="73" t="s">
        <v>280</v>
      </c>
      <c r="I374" s="73" t="s">
        <v>280</v>
      </c>
      <c r="J374" s="73" t="s">
        <v>280</v>
      </c>
      <c r="K374" s="73" t="s">
        <v>280</v>
      </c>
      <c r="L374" s="73" t="s">
        <v>280</v>
      </c>
      <c r="M374" s="73" t="s">
        <v>280</v>
      </c>
      <c r="N374" s="73" t="s">
        <v>280</v>
      </c>
      <c r="O374" s="74" t="s">
        <v>280</v>
      </c>
      <c r="P374" s="74" t="s">
        <v>280</v>
      </c>
      <c r="Q374" s="78" t="s">
        <v>280</v>
      </c>
      <c r="R374" s="78" t="s">
        <v>280</v>
      </c>
      <c r="S374" s="78" t="s">
        <v>280</v>
      </c>
      <c r="T374" s="78" t="s">
        <v>280</v>
      </c>
    </row>
    <row r="375" spans="2:20">
      <c r="B375" s="73" t="s">
        <v>280</v>
      </c>
      <c r="C375" s="73" t="s">
        <v>280</v>
      </c>
      <c r="D375" s="73" t="s">
        <v>280</v>
      </c>
      <c r="E375" s="73" t="s">
        <v>280</v>
      </c>
      <c r="F375" s="73" t="s">
        <v>280</v>
      </c>
      <c r="G375" s="73" t="s">
        <v>280</v>
      </c>
      <c r="H375" s="73" t="s">
        <v>280</v>
      </c>
      <c r="I375" s="73" t="s">
        <v>280</v>
      </c>
      <c r="J375" s="73" t="s">
        <v>280</v>
      </c>
      <c r="K375" s="73" t="s">
        <v>280</v>
      </c>
      <c r="L375" s="73" t="s">
        <v>280</v>
      </c>
      <c r="M375" s="73" t="s">
        <v>280</v>
      </c>
      <c r="N375" s="73" t="s">
        <v>280</v>
      </c>
      <c r="O375" s="74" t="s">
        <v>280</v>
      </c>
      <c r="P375" s="74" t="s">
        <v>280</v>
      </c>
      <c r="Q375" s="78" t="s">
        <v>280</v>
      </c>
      <c r="R375" s="78" t="s">
        <v>280</v>
      </c>
      <c r="S375" s="78" t="s">
        <v>280</v>
      </c>
      <c r="T375" s="78" t="s">
        <v>280</v>
      </c>
    </row>
    <row r="376" spans="2:20">
      <c r="B376" s="73" t="s">
        <v>280</v>
      </c>
      <c r="C376" s="73" t="s">
        <v>280</v>
      </c>
      <c r="D376" s="73" t="s">
        <v>280</v>
      </c>
      <c r="E376" s="73" t="s">
        <v>280</v>
      </c>
      <c r="F376" s="73" t="s">
        <v>280</v>
      </c>
      <c r="G376" s="73" t="s">
        <v>280</v>
      </c>
      <c r="H376" s="73" t="s">
        <v>280</v>
      </c>
      <c r="I376" s="73" t="s">
        <v>280</v>
      </c>
      <c r="J376" s="73" t="s">
        <v>280</v>
      </c>
      <c r="K376" s="73" t="s">
        <v>280</v>
      </c>
      <c r="L376" s="73" t="s">
        <v>280</v>
      </c>
      <c r="M376" s="73" t="s">
        <v>280</v>
      </c>
      <c r="N376" s="73" t="s">
        <v>280</v>
      </c>
      <c r="O376" s="74" t="s">
        <v>280</v>
      </c>
      <c r="P376" s="74" t="s">
        <v>280</v>
      </c>
      <c r="Q376" s="78" t="s">
        <v>280</v>
      </c>
      <c r="R376" s="78" t="s">
        <v>280</v>
      </c>
      <c r="S376" s="78" t="s">
        <v>280</v>
      </c>
      <c r="T376" s="78" t="s">
        <v>280</v>
      </c>
    </row>
    <row r="377" spans="2:20">
      <c r="B377" s="73" t="s">
        <v>280</v>
      </c>
      <c r="C377" s="73" t="s">
        <v>280</v>
      </c>
      <c r="D377" s="73" t="s">
        <v>280</v>
      </c>
      <c r="E377" s="73" t="s">
        <v>280</v>
      </c>
      <c r="F377" s="73" t="s">
        <v>280</v>
      </c>
      <c r="G377" s="73" t="s">
        <v>280</v>
      </c>
      <c r="H377" s="73" t="s">
        <v>280</v>
      </c>
      <c r="I377" s="73" t="s">
        <v>280</v>
      </c>
      <c r="J377" s="73" t="s">
        <v>280</v>
      </c>
      <c r="K377" s="73" t="s">
        <v>280</v>
      </c>
      <c r="L377" s="73" t="s">
        <v>280</v>
      </c>
      <c r="M377" s="73" t="s">
        <v>280</v>
      </c>
      <c r="N377" s="73" t="s">
        <v>280</v>
      </c>
      <c r="O377" s="74" t="s">
        <v>280</v>
      </c>
      <c r="P377" s="74" t="s">
        <v>280</v>
      </c>
      <c r="Q377" s="78" t="s">
        <v>280</v>
      </c>
      <c r="R377" s="78" t="s">
        <v>280</v>
      </c>
      <c r="S377" s="78" t="s">
        <v>280</v>
      </c>
      <c r="T377" s="78" t="s">
        <v>280</v>
      </c>
    </row>
    <row r="378" spans="2:20">
      <c r="B378" s="73" t="s">
        <v>280</v>
      </c>
      <c r="C378" s="73" t="s">
        <v>280</v>
      </c>
      <c r="D378" s="73" t="s">
        <v>280</v>
      </c>
      <c r="E378" s="73" t="s">
        <v>280</v>
      </c>
      <c r="F378" s="73" t="s">
        <v>280</v>
      </c>
      <c r="G378" s="73" t="s">
        <v>280</v>
      </c>
      <c r="H378" s="73" t="s">
        <v>280</v>
      </c>
      <c r="I378" s="73" t="s">
        <v>280</v>
      </c>
      <c r="J378" s="73" t="s">
        <v>280</v>
      </c>
      <c r="K378" s="73" t="s">
        <v>280</v>
      </c>
      <c r="L378" s="73" t="s">
        <v>280</v>
      </c>
      <c r="M378" s="73" t="s">
        <v>280</v>
      </c>
      <c r="N378" s="73" t="s">
        <v>280</v>
      </c>
      <c r="O378" s="74" t="s">
        <v>280</v>
      </c>
      <c r="P378" s="74" t="s">
        <v>280</v>
      </c>
      <c r="Q378" s="78" t="s">
        <v>280</v>
      </c>
      <c r="R378" s="78" t="s">
        <v>280</v>
      </c>
      <c r="S378" s="78" t="s">
        <v>280</v>
      </c>
      <c r="T378" s="78" t="s">
        <v>280</v>
      </c>
    </row>
    <row r="379" spans="2:20">
      <c r="B379" s="73" t="s">
        <v>280</v>
      </c>
      <c r="C379" s="73" t="s">
        <v>280</v>
      </c>
      <c r="D379" s="73" t="s">
        <v>280</v>
      </c>
      <c r="E379" s="73" t="s">
        <v>280</v>
      </c>
      <c r="F379" s="73" t="s">
        <v>280</v>
      </c>
      <c r="G379" s="73" t="s">
        <v>280</v>
      </c>
      <c r="H379" s="73" t="s">
        <v>280</v>
      </c>
      <c r="I379" s="73" t="s">
        <v>280</v>
      </c>
      <c r="J379" s="73" t="s">
        <v>280</v>
      </c>
      <c r="K379" s="73" t="s">
        <v>280</v>
      </c>
      <c r="L379" s="73" t="s">
        <v>280</v>
      </c>
      <c r="M379" s="73" t="s">
        <v>280</v>
      </c>
      <c r="N379" s="73" t="s">
        <v>280</v>
      </c>
      <c r="O379" s="74" t="s">
        <v>280</v>
      </c>
      <c r="P379" s="74" t="s">
        <v>280</v>
      </c>
      <c r="Q379" s="78" t="s">
        <v>280</v>
      </c>
      <c r="R379" s="78" t="s">
        <v>280</v>
      </c>
      <c r="S379" s="78" t="s">
        <v>280</v>
      </c>
      <c r="T379" s="78" t="s">
        <v>280</v>
      </c>
    </row>
    <row r="380" spans="2:20">
      <c r="B380" s="73" t="s">
        <v>280</v>
      </c>
      <c r="C380" s="73" t="s">
        <v>280</v>
      </c>
      <c r="D380" s="73" t="s">
        <v>280</v>
      </c>
      <c r="E380" s="73" t="s">
        <v>280</v>
      </c>
      <c r="F380" s="73" t="s">
        <v>280</v>
      </c>
      <c r="G380" s="73" t="s">
        <v>280</v>
      </c>
      <c r="H380" s="73" t="s">
        <v>280</v>
      </c>
      <c r="I380" s="73" t="s">
        <v>280</v>
      </c>
      <c r="J380" s="73" t="s">
        <v>280</v>
      </c>
      <c r="K380" s="73" t="s">
        <v>280</v>
      </c>
      <c r="L380" s="73" t="s">
        <v>280</v>
      </c>
      <c r="M380" s="73" t="s">
        <v>280</v>
      </c>
      <c r="N380" s="73" t="s">
        <v>280</v>
      </c>
      <c r="O380" s="74" t="s">
        <v>280</v>
      </c>
      <c r="P380" s="74" t="s">
        <v>280</v>
      </c>
      <c r="Q380" s="78" t="s">
        <v>280</v>
      </c>
      <c r="R380" s="78" t="s">
        <v>280</v>
      </c>
      <c r="S380" s="78" t="s">
        <v>280</v>
      </c>
      <c r="T380" s="78" t="s">
        <v>280</v>
      </c>
    </row>
    <row r="381" spans="2:20">
      <c r="B381" s="73" t="s">
        <v>280</v>
      </c>
      <c r="C381" s="73" t="s">
        <v>280</v>
      </c>
      <c r="D381" s="73" t="s">
        <v>280</v>
      </c>
      <c r="E381" s="73" t="s">
        <v>280</v>
      </c>
      <c r="F381" s="73" t="s">
        <v>280</v>
      </c>
      <c r="G381" s="73" t="s">
        <v>280</v>
      </c>
      <c r="H381" s="73" t="s">
        <v>280</v>
      </c>
      <c r="I381" s="73" t="s">
        <v>280</v>
      </c>
      <c r="J381" s="73" t="s">
        <v>280</v>
      </c>
      <c r="K381" s="73" t="s">
        <v>280</v>
      </c>
      <c r="L381" s="73" t="s">
        <v>280</v>
      </c>
      <c r="M381" s="73" t="s">
        <v>280</v>
      </c>
      <c r="N381" s="73" t="s">
        <v>280</v>
      </c>
      <c r="O381" s="74" t="s">
        <v>280</v>
      </c>
      <c r="P381" s="74" t="s">
        <v>280</v>
      </c>
      <c r="Q381" s="78" t="s">
        <v>280</v>
      </c>
      <c r="R381" s="78" t="s">
        <v>280</v>
      </c>
      <c r="S381" s="78" t="s">
        <v>280</v>
      </c>
      <c r="T381" s="78" t="s">
        <v>280</v>
      </c>
    </row>
    <row r="382" spans="2:20">
      <c r="B382" s="73" t="s">
        <v>280</v>
      </c>
      <c r="C382" s="73" t="s">
        <v>280</v>
      </c>
      <c r="D382" s="73" t="s">
        <v>280</v>
      </c>
      <c r="E382" s="73" t="s">
        <v>280</v>
      </c>
      <c r="F382" s="73" t="s">
        <v>280</v>
      </c>
      <c r="G382" s="73" t="s">
        <v>280</v>
      </c>
      <c r="H382" s="73" t="s">
        <v>280</v>
      </c>
      <c r="I382" s="73" t="s">
        <v>280</v>
      </c>
      <c r="J382" s="73" t="s">
        <v>280</v>
      </c>
      <c r="K382" s="73" t="s">
        <v>280</v>
      </c>
      <c r="L382" s="73" t="s">
        <v>280</v>
      </c>
      <c r="M382" s="73" t="s">
        <v>280</v>
      </c>
      <c r="N382" s="73" t="s">
        <v>280</v>
      </c>
      <c r="O382" s="74" t="s">
        <v>280</v>
      </c>
      <c r="P382" s="74" t="s">
        <v>280</v>
      </c>
      <c r="Q382" s="78" t="s">
        <v>280</v>
      </c>
      <c r="R382" s="78" t="s">
        <v>280</v>
      </c>
      <c r="S382" s="78" t="s">
        <v>280</v>
      </c>
      <c r="T382" s="78" t="s">
        <v>280</v>
      </c>
    </row>
    <row r="383" spans="2:20">
      <c r="B383" s="73" t="s">
        <v>280</v>
      </c>
      <c r="C383" s="73" t="s">
        <v>280</v>
      </c>
      <c r="D383" s="73" t="s">
        <v>280</v>
      </c>
      <c r="E383" s="73" t="s">
        <v>280</v>
      </c>
      <c r="F383" s="73" t="s">
        <v>280</v>
      </c>
      <c r="G383" s="73" t="s">
        <v>280</v>
      </c>
      <c r="H383" s="73" t="s">
        <v>280</v>
      </c>
      <c r="I383" s="73" t="s">
        <v>280</v>
      </c>
      <c r="J383" s="73" t="s">
        <v>280</v>
      </c>
      <c r="K383" s="73" t="s">
        <v>280</v>
      </c>
      <c r="L383" s="73" t="s">
        <v>280</v>
      </c>
      <c r="M383" s="73" t="s">
        <v>280</v>
      </c>
      <c r="N383" s="73" t="s">
        <v>280</v>
      </c>
      <c r="O383" s="74" t="s">
        <v>280</v>
      </c>
      <c r="P383" s="74" t="s">
        <v>280</v>
      </c>
      <c r="Q383" s="78" t="s">
        <v>280</v>
      </c>
      <c r="R383" s="78" t="s">
        <v>280</v>
      </c>
      <c r="S383" s="78" t="s">
        <v>280</v>
      </c>
      <c r="T383" s="78" t="s">
        <v>280</v>
      </c>
    </row>
    <row r="384" spans="2:20">
      <c r="B384" s="73" t="s">
        <v>280</v>
      </c>
      <c r="C384" s="73" t="s">
        <v>280</v>
      </c>
      <c r="D384" s="73" t="s">
        <v>280</v>
      </c>
      <c r="E384" s="73" t="s">
        <v>280</v>
      </c>
      <c r="F384" s="73" t="s">
        <v>280</v>
      </c>
      <c r="G384" s="73" t="s">
        <v>280</v>
      </c>
      <c r="H384" s="73" t="s">
        <v>280</v>
      </c>
      <c r="I384" s="73" t="s">
        <v>280</v>
      </c>
      <c r="J384" s="73" t="s">
        <v>280</v>
      </c>
      <c r="K384" s="73" t="s">
        <v>280</v>
      </c>
      <c r="L384" s="73" t="s">
        <v>280</v>
      </c>
      <c r="M384" s="73" t="s">
        <v>280</v>
      </c>
      <c r="N384" s="73" t="s">
        <v>280</v>
      </c>
      <c r="O384" s="74" t="s">
        <v>280</v>
      </c>
      <c r="P384" s="74" t="s">
        <v>280</v>
      </c>
      <c r="Q384" s="78" t="s">
        <v>280</v>
      </c>
      <c r="R384" s="78" t="s">
        <v>280</v>
      </c>
      <c r="S384" s="78" t="s">
        <v>280</v>
      </c>
      <c r="T384" s="78" t="s">
        <v>280</v>
      </c>
    </row>
    <row r="385" spans="2:20">
      <c r="B385" s="73" t="s">
        <v>280</v>
      </c>
      <c r="C385" s="73" t="s">
        <v>280</v>
      </c>
      <c r="D385" s="73" t="s">
        <v>280</v>
      </c>
      <c r="E385" s="73" t="s">
        <v>280</v>
      </c>
      <c r="F385" s="73" t="s">
        <v>280</v>
      </c>
      <c r="G385" s="73" t="s">
        <v>280</v>
      </c>
      <c r="H385" s="73" t="s">
        <v>280</v>
      </c>
      <c r="I385" s="73" t="s">
        <v>280</v>
      </c>
      <c r="J385" s="73" t="s">
        <v>280</v>
      </c>
      <c r="K385" s="73" t="s">
        <v>280</v>
      </c>
      <c r="L385" s="73" t="s">
        <v>280</v>
      </c>
      <c r="M385" s="73" t="s">
        <v>280</v>
      </c>
      <c r="N385" s="73" t="s">
        <v>280</v>
      </c>
      <c r="O385" s="74" t="s">
        <v>280</v>
      </c>
      <c r="P385" s="74" t="s">
        <v>280</v>
      </c>
      <c r="Q385" s="78" t="s">
        <v>280</v>
      </c>
      <c r="R385" s="78" t="s">
        <v>280</v>
      </c>
      <c r="S385" s="78" t="s">
        <v>280</v>
      </c>
      <c r="T385" s="78" t="s">
        <v>280</v>
      </c>
    </row>
    <row r="386" spans="2:20">
      <c r="B386" s="73" t="s">
        <v>280</v>
      </c>
      <c r="C386" s="73" t="s">
        <v>280</v>
      </c>
      <c r="D386" s="73" t="s">
        <v>280</v>
      </c>
      <c r="E386" s="73" t="s">
        <v>280</v>
      </c>
      <c r="F386" s="73" t="s">
        <v>280</v>
      </c>
      <c r="G386" s="73" t="s">
        <v>280</v>
      </c>
      <c r="H386" s="73" t="s">
        <v>280</v>
      </c>
      <c r="I386" s="73" t="s">
        <v>280</v>
      </c>
      <c r="J386" s="73" t="s">
        <v>280</v>
      </c>
      <c r="K386" s="73" t="s">
        <v>280</v>
      </c>
      <c r="L386" s="73" t="s">
        <v>280</v>
      </c>
      <c r="M386" s="73" t="s">
        <v>280</v>
      </c>
      <c r="N386" s="73" t="s">
        <v>280</v>
      </c>
      <c r="O386" s="74" t="s">
        <v>280</v>
      </c>
      <c r="P386" s="74" t="s">
        <v>280</v>
      </c>
      <c r="Q386" s="78" t="s">
        <v>280</v>
      </c>
      <c r="R386" s="78" t="s">
        <v>280</v>
      </c>
      <c r="S386" s="78" t="s">
        <v>280</v>
      </c>
      <c r="T386" s="78" t="s">
        <v>280</v>
      </c>
    </row>
    <row r="387" spans="2:20">
      <c r="B387" s="73" t="s">
        <v>280</v>
      </c>
      <c r="C387" s="73" t="s">
        <v>280</v>
      </c>
      <c r="D387" s="73" t="s">
        <v>280</v>
      </c>
      <c r="E387" s="73" t="s">
        <v>280</v>
      </c>
      <c r="F387" s="73" t="s">
        <v>280</v>
      </c>
      <c r="G387" s="73" t="s">
        <v>280</v>
      </c>
      <c r="H387" s="73" t="s">
        <v>280</v>
      </c>
      <c r="I387" s="73" t="s">
        <v>280</v>
      </c>
      <c r="J387" s="73" t="s">
        <v>280</v>
      </c>
      <c r="K387" s="73" t="s">
        <v>280</v>
      </c>
      <c r="L387" s="73" t="s">
        <v>280</v>
      </c>
      <c r="M387" s="73" t="s">
        <v>280</v>
      </c>
      <c r="N387" s="73" t="s">
        <v>280</v>
      </c>
      <c r="O387" s="74" t="s">
        <v>280</v>
      </c>
      <c r="P387" s="74" t="s">
        <v>280</v>
      </c>
      <c r="Q387" s="78" t="s">
        <v>280</v>
      </c>
      <c r="R387" s="78" t="s">
        <v>280</v>
      </c>
      <c r="S387" s="78" t="s">
        <v>280</v>
      </c>
      <c r="T387" s="78" t="s">
        <v>280</v>
      </c>
    </row>
    <row r="388" spans="2:20">
      <c r="B388" s="73" t="s">
        <v>280</v>
      </c>
      <c r="C388" s="73" t="s">
        <v>280</v>
      </c>
      <c r="D388" s="73" t="s">
        <v>280</v>
      </c>
      <c r="E388" s="73" t="s">
        <v>280</v>
      </c>
      <c r="F388" s="73" t="s">
        <v>280</v>
      </c>
      <c r="G388" s="73" t="s">
        <v>280</v>
      </c>
      <c r="H388" s="73" t="s">
        <v>280</v>
      </c>
      <c r="I388" s="73" t="s">
        <v>280</v>
      </c>
      <c r="J388" s="73" t="s">
        <v>280</v>
      </c>
      <c r="K388" s="73" t="s">
        <v>280</v>
      </c>
      <c r="L388" s="73" t="s">
        <v>280</v>
      </c>
      <c r="M388" s="73" t="s">
        <v>280</v>
      </c>
      <c r="N388" s="73" t="s">
        <v>280</v>
      </c>
      <c r="O388" s="74" t="s">
        <v>280</v>
      </c>
      <c r="P388" s="74" t="s">
        <v>280</v>
      </c>
      <c r="Q388" s="78" t="s">
        <v>280</v>
      </c>
      <c r="R388" s="78" t="s">
        <v>280</v>
      </c>
      <c r="S388" s="78" t="s">
        <v>280</v>
      </c>
      <c r="T388" s="78" t="s">
        <v>280</v>
      </c>
    </row>
    <row r="389" spans="2:20">
      <c r="B389" s="73" t="s">
        <v>280</v>
      </c>
      <c r="C389" s="73" t="s">
        <v>280</v>
      </c>
      <c r="D389" s="73" t="s">
        <v>280</v>
      </c>
      <c r="E389" s="73" t="s">
        <v>280</v>
      </c>
      <c r="F389" s="73" t="s">
        <v>280</v>
      </c>
      <c r="G389" s="73" t="s">
        <v>280</v>
      </c>
      <c r="H389" s="73" t="s">
        <v>280</v>
      </c>
      <c r="I389" s="73" t="s">
        <v>280</v>
      </c>
      <c r="J389" s="73" t="s">
        <v>280</v>
      </c>
      <c r="K389" s="73" t="s">
        <v>280</v>
      </c>
      <c r="L389" s="73" t="s">
        <v>280</v>
      </c>
      <c r="M389" s="73" t="s">
        <v>280</v>
      </c>
      <c r="N389" s="73" t="s">
        <v>280</v>
      </c>
      <c r="O389" s="74" t="s">
        <v>280</v>
      </c>
      <c r="P389" s="74" t="s">
        <v>280</v>
      </c>
      <c r="Q389" s="78" t="s">
        <v>280</v>
      </c>
      <c r="R389" s="78" t="s">
        <v>280</v>
      </c>
      <c r="S389" s="78" t="s">
        <v>280</v>
      </c>
      <c r="T389" s="78" t="s">
        <v>280</v>
      </c>
    </row>
    <row r="390" spans="2:20">
      <c r="B390" s="73" t="s">
        <v>280</v>
      </c>
      <c r="C390" s="73" t="s">
        <v>280</v>
      </c>
      <c r="D390" s="73" t="s">
        <v>280</v>
      </c>
      <c r="E390" s="73" t="s">
        <v>280</v>
      </c>
      <c r="F390" s="73" t="s">
        <v>280</v>
      </c>
      <c r="G390" s="73" t="s">
        <v>280</v>
      </c>
      <c r="H390" s="73" t="s">
        <v>280</v>
      </c>
      <c r="I390" s="73" t="s">
        <v>280</v>
      </c>
      <c r="J390" s="73" t="s">
        <v>280</v>
      </c>
      <c r="K390" s="73" t="s">
        <v>280</v>
      </c>
      <c r="L390" s="73" t="s">
        <v>280</v>
      </c>
      <c r="M390" s="73" t="s">
        <v>280</v>
      </c>
      <c r="N390" s="73" t="s">
        <v>280</v>
      </c>
      <c r="O390" s="74" t="s">
        <v>280</v>
      </c>
      <c r="P390" s="74" t="s">
        <v>280</v>
      </c>
      <c r="Q390" s="78" t="s">
        <v>280</v>
      </c>
      <c r="R390" s="78" t="s">
        <v>280</v>
      </c>
      <c r="S390" s="78" t="s">
        <v>280</v>
      </c>
      <c r="T390" s="78" t="s">
        <v>280</v>
      </c>
    </row>
    <row r="391" spans="2:20">
      <c r="B391" s="73" t="s">
        <v>280</v>
      </c>
      <c r="C391" s="73" t="s">
        <v>280</v>
      </c>
      <c r="D391" s="73" t="s">
        <v>280</v>
      </c>
      <c r="E391" s="73" t="s">
        <v>280</v>
      </c>
      <c r="F391" s="73" t="s">
        <v>280</v>
      </c>
      <c r="G391" s="73" t="s">
        <v>280</v>
      </c>
      <c r="H391" s="73" t="s">
        <v>280</v>
      </c>
      <c r="I391" s="73" t="s">
        <v>280</v>
      </c>
      <c r="J391" s="73" t="s">
        <v>280</v>
      </c>
      <c r="K391" s="73" t="s">
        <v>280</v>
      </c>
      <c r="L391" s="73" t="s">
        <v>280</v>
      </c>
      <c r="M391" s="73" t="s">
        <v>280</v>
      </c>
      <c r="N391" s="73" t="s">
        <v>280</v>
      </c>
      <c r="O391" s="74" t="s">
        <v>280</v>
      </c>
      <c r="P391" s="74" t="s">
        <v>280</v>
      </c>
      <c r="Q391" s="78" t="s">
        <v>280</v>
      </c>
      <c r="R391" s="78" t="s">
        <v>280</v>
      </c>
      <c r="S391" s="78" t="s">
        <v>280</v>
      </c>
      <c r="T391" s="78" t="s">
        <v>280</v>
      </c>
    </row>
    <row r="392" spans="2:20">
      <c r="B392" s="73" t="s">
        <v>280</v>
      </c>
      <c r="C392" s="73" t="s">
        <v>280</v>
      </c>
      <c r="D392" s="73" t="s">
        <v>280</v>
      </c>
      <c r="E392" s="73" t="s">
        <v>280</v>
      </c>
      <c r="F392" s="73" t="s">
        <v>280</v>
      </c>
      <c r="G392" s="73" t="s">
        <v>280</v>
      </c>
      <c r="H392" s="73" t="s">
        <v>280</v>
      </c>
      <c r="I392" s="73" t="s">
        <v>280</v>
      </c>
      <c r="J392" s="73" t="s">
        <v>280</v>
      </c>
      <c r="K392" s="73" t="s">
        <v>280</v>
      </c>
      <c r="L392" s="73" t="s">
        <v>280</v>
      </c>
      <c r="M392" s="73" t="s">
        <v>280</v>
      </c>
      <c r="N392" s="73" t="s">
        <v>280</v>
      </c>
      <c r="O392" s="74" t="s">
        <v>280</v>
      </c>
      <c r="P392" s="74" t="s">
        <v>280</v>
      </c>
      <c r="Q392" s="78" t="s">
        <v>280</v>
      </c>
      <c r="R392" s="78" t="s">
        <v>280</v>
      </c>
      <c r="S392" s="78" t="s">
        <v>280</v>
      </c>
      <c r="T392" s="78" t="s">
        <v>280</v>
      </c>
    </row>
    <row r="393" spans="2:20">
      <c r="B393" s="73" t="s">
        <v>280</v>
      </c>
      <c r="C393" s="73" t="s">
        <v>280</v>
      </c>
      <c r="D393" s="73" t="s">
        <v>280</v>
      </c>
      <c r="E393" s="73" t="s">
        <v>280</v>
      </c>
      <c r="F393" s="73" t="s">
        <v>280</v>
      </c>
      <c r="G393" s="73" t="s">
        <v>280</v>
      </c>
      <c r="H393" s="73" t="s">
        <v>280</v>
      </c>
      <c r="I393" s="73" t="s">
        <v>280</v>
      </c>
      <c r="J393" s="73" t="s">
        <v>280</v>
      </c>
      <c r="K393" s="73" t="s">
        <v>280</v>
      </c>
      <c r="L393" s="73" t="s">
        <v>280</v>
      </c>
      <c r="M393" s="73" t="s">
        <v>280</v>
      </c>
      <c r="N393" s="73" t="s">
        <v>280</v>
      </c>
      <c r="O393" s="74" t="s">
        <v>280</v>
      </c>
      <c r="P393" s="74" t="s">
        <v>280</v>
      </c>
      <c r="Q393" s="78" t="s">
        <v>280</v>
      </c>
      <c r="R393" s="78" t="s">
        <v>280</v>
      </c>
      <c r="S393" s="78" t="s">
        <v>280</v>
      </c>
      <c r="T393" s="78" t="s">
        <v>280</v>
      </c>
    </row>
    <row r="394" spans="2:20">
      <c r="B394" s="73" t="s">
        <v>280</v>
      </c>
      <c r="C394" s="73" t="s">
        <v>280</v>
      </c>
      <c r="D394" s="73" t="s">
        <v>280</v>
      </c>
      <c r="E394" s="73" t="s">
        <v>280</v>
      </c>
      <c r="F394" s="73" t="s">
        <v>280</v>
      </c>
      <c r="G394" s="73" t="s">
        <v>280</v>
      </c>
      <c r="H394" s="73" t="s">
        <v>280</v>
      </c>
      <c r="I394" s="73" t="s">
        <v>280</v>
      </c>
      <c r="J394" s="73" t="s">
        <v>280</v>
      </c>
      <c r="K394" s="73" t="s">
        <v>280</v>
      </c>
      <c r="L394" s="73" t="s">
        <v>280</v>
      </c>
      <c r="M394" s="73" t="s">
        <v>280</v>
      </c>
      <c r="N394" s="73" t="s">
        <v>280</v>
      </c>
      <c r="O394" s="74" t="s">
        <v>280</v>
      </c>
      <c r="P394" s="74" t="s">
        <v>280</v>
      </c>
      <c r="Q394" s="78" t="s">
        <v>280</v>
      </c>
      <c r="R394" s="78" t="s">
        <v>280</v>
      </c>
      <c r="S394" s="78" t="s">
        <v>280</v>
      </c>
      <c r="T394" s="78" t="s">
        <v>280</v>
      </c>
    </row>
    <row r="395" spans="2:20">
      <c r="B395" s="73" t="s">
        <v>280</v>
      </c>
      <c r="C395" s="73" t="s">
        <v>280</v>
      </c>
      <c r="D395" s="73" t="s">
        <v>280</v>
      </c>
      <c r="E395" s="73" t="s">
        <v>280</v>
      </c>
      <c r="F395" s="73" t="s">
        <v>280</v>
      </c>
      <c r="G395" s="73" t="s">
        <v>280</v>
      </c>
      <c r="H395" s="73" t="s">
        <v>280</v>
      </c>
      <c r="I395" s="73" t="s">
        <v>280</v>
      </c>
      <c r="J395" s="73" t="s">
        <v>280</v>
      </c>
      <c r="K395" s="73" t="s">
        <v>280</v>
      </c>
      <c r="L395" s="73" t="s">
        <v>280</v>
      </c>
      <c r="M395" s="73" t="s">
        <v>280</v>
      </c>
      <c r="N395" s="73" t="s">
        <v>280</v>
      </c>
      <c r="O395" s="74" t="s">
        <v>280</v>
      </c>
      <c r="P395" s="74" t="s">
        <v>280</v>
      </c>
      <c r="Q395" s="78" t="s">
        <v>280</v>
      </c>
      <c r="R395" s="78" t="s">
        <v>280</v>
      </c>
      <c r="S395" s="78" t="s">
        <v>280</v>
      </c>
      <c r="T395" s="78" t="s">
        <v>280</v>
      </c>
    </row>
    <row r="396" spans="2:20">
      <c r="B396" s="73" t="s">
        <v>280</v>
      </c>
      <c r="C396" s="73" t="s">
        <v>280</v>
      </c>
      <c r="D396" s="73" t="s">
        <v>280</v>
      </c>
      <c r="E396" s="73" t="s">
        <v>280</v>
      </c>
      <c r="F396" s="73" t="s">
        <v>280</v>
      </c>
      <c r="G396" s="73" t="s">
        <v>280</v>
      </c>
      <c r="H396" s="73" t="s">
        <v>280</v>
      </c>
      <c r="I396" s="73" t="s">
        <v>280</v>
      </c>
      <c r="J396" s="73" t="s">
        <v>280</v>
      </c>
      <c r="K396" s="73" t="s">
        <v>280</v>
      </c>
      <c r="L396" s="73" t="s">
        <v>280</v>
      </c>
      <c r="M396" s="73" t="s">
        <v>280</v>
      </c>
      <c r="N396" s="73" t="s">
        <v>280</v>
      </c>
      <c r="O396" s="74" t="s">
        <v>280</v>
      </c>
      <c r="P396" s="74" t="s">
        <v>280</v>
      </c>
      <c r="Q396" s="78" t="s">
        <v>280</v>
      </c>
      <c r="R396" s="78" t="s">
        <v>280</v>
      </c>
      <c r="S396" s="78" t="s">
        <v>280</v>
      </c>
      <c r="T396" s="78" t="s">
        <v>280</v>
      </c>
    </row>
    <row r="397" spans="2:20">
      <c r="B397" s="73" t="s">
        <v>280</v>
      </c>
      <c r="C397" s="73" t="s">
        <v>280</v>
      </c>
      <c r="D397" s="73" t="s">
        <v>280</v>
      </c>
      <c r="E397" s="73" t="s">
        <v>280</v>
      </c>
      <c r="F397" s="73" t="s">
        <v>280</v>
      </c>
      <c r="G397" s="73" t="s">
        <v>280</v>
      </c>
      <c r="H397" s="73" t="s">
        <v>280</v>
      </c>
      <c r="I397" s="73" t="s">
        <v>280</v>
      </c>
      <c r="J397" s="73" t="s">
        <v>280</v>
      </c>
      <c r="K397" s="73" t="s">
        <v>280</v>
      </c>
      <c r="L397" s="73" t="s">
        <v>280</v>
      </c>
      <c r="M397" s="73" t="s">
        <v>280</v>
      </c>
      <c r="N397" s="73" t="s">
        <v>280</v>
      </c>
      <c r="O397" s="74" t="s">
        <v>280</v>
      </c>
      <c r="P397" s="74" t="s">
        <v>280</v>
      </c>
      <c r="Q397" s="78" t="s">
        <v>280</v>
      </c>
      <c r="R397" s="78" t="s">
        <v>280</v>
      </c>
      <c r="S397" s="78" t="s">
        <v>280</v>
      </c>
      <c r="T397" s="78" t="s">
        <v>280</v>
      </c>
    </row>
    <row r="398" spans="2:20">
      <c r="B398" s="73" t="s">
        <v>280</v>
      </c>
      <c r="C398" s="73" t="s">
        <v>280</v>
      </c>
      <c r="D398" s="73" t="s">
        <v>280</v>
      </c>
      <c r="E398" s="73" t="s">
        <v>280</v>
      </c>
      <c r="F398" s="73" t="s">
        <v>280</v>
      </c>
      <c r="G398" s="73" t="s">
        <v>280</v>
      </c>
      <c r="H398" s="73" t="s">
        <v>280</v>
      </c>
      <c r="I398" s="73" t="s">
        <v>280</v>
      </c>
      <c r="J398" s="73" t="s">
        <v>280</v>
      </c>
      <c r="K398" s="73" t="s">
        <v>280</v>
      </c>
      <c r="L398" s="73" t="s">
        <v>280</v>
      </c>
      <c r="M398" s="73" t="s">
        <v>280</v>
      </c>
      <c r="N398" s="73" t="s">
        <v>280</v>
      </c>
      <c r="O398" s="74" t="s">
        <v>280</v>
      </c>
      <c r="P398" s="74" t="s">
        <v>280</v>
      </c>
      <c r="Q398" s="78" t="s">
        <v>280</v>
      </c>
      <c r="R398" s="78" t="s">
        <v>280</v>
      </c>
      <c r="S398" s="78" t="s">
        <v>280</v>
      </c>
      <c r="T398" s="78" t="s">
        <v>280</v>
      </c>
    </row>
    <row r="399" spans="2:20">
      <c r="B399" s="73" t="s">
        <v>280</v>
      </c>
      <c r="C399" s="73" t="s">
        <v>280</v>
      </c>
      <c r="D399" s="73" t="s">
        <v>280</v>
      </c>
      <c r="E399" s="73" t="s">
        <v>280</v>
      </c>
      <c r="F399" s="73" t="s">
        <v>280</v>
      </c>
      <c r="G399" s="73" t="s">
        <v>280</v>
      </c>
      <c r="H399" s="73" t="s">
        <v>280</v>
      </c>
      <c r="I399" s="73" t="s">
        <v>280</v>
      </c>
      <c r="J399" s="73" t="s">
        <v>280</v>
      </c>
      <c r="K399" s="73" t="s">
        <v>280</v>
      </c>
      <c r="L399" s="73" t="s">
        <v>280</v>
      </c>
      <c r="M399" s="73" t="s">
        <v>280</v>
      </c>
      <c r="N399" s="73" t="s">
        <v>280</v>
      </c>
      <c r="O399" s="74" t="s">
        <v>280</v>
      </c>
      <c r="P399" s="74" t="s">
        <v>280</v>
      </c>
      <c r="Q399" s="78" t="s">
        <v>280</v>
      </c>
      <c r="R399" s="78" t="s">
        <v>280</v>
      </c>
      <c r="S399" s="78" t="s">
        <v>280</v>
      </c>
      <c r="T399" s="78" t="s">
        <v>280</v>
      </c>
    </row>
    <row r="400" spans="2:20">
      <c r="B400" s="73" t="s">
        <v>280</v>
      </c>
      <c r="C400" s="73" t="s">
        <v>280</v>
      </c>
      <c r="D400" s="73" t="s">
        <v>280</v>
      </c>
      <c r="E400" s="73" t="s">
        <v>280</v>
      </c>
      <c r="F400" s="73" t="s">
        <v>280</v>
      </c>
      <c r="G400" s="73" t="s">
        <v>280</v>
      </c>
      <c r="H400" s="73" t="s">
        <v>280</v>
      </c>
      <c r="I400" s="73" t="s">
        <v>280</v>
      </c>
      <c r="J400" s="73" t="s">
        <v>280</v>
      </c>
      <c r="K400" s="73" t="s">
        <v>280</v>
      </c>
      <c r="L400" s="73" t="s">
        <v>280</v>
      </c>
      <c r="M400" s="73" t="s">
        <v>280</v>
      </c>
      <c r="N400" s="73" t="s">
        <v>280</v>
      </c>
      <c r="O400" s="74" t="s">
        <v>280</v>
      </c>
      <c r="P400" s="74" t="s">
        <v>280</v>
      </c>
      <c r="Q400" s="78" t="s">
        <v>280</v>
      </c>
      <c r="R400" s="78" t="s">
        <v>280</v>
      </c>
      <c r="S400" s="78" t="s">
        <v>280</v>
      </c>
      <c r="T400" s="78" t="s">
        <v>280</v>
      </c>
    </row>
    <row r="401" spans="2:20">
      <c r="B401" s="73" t="s">
        <v>280</v>
      </c>
      <c r="C401" s="73" t="s">
        <v>280</v>
      </c>
      <c r="D401" s="73" t="s">
        <v>280</v>
      </c>
      <c r="E401" s="73" t="s">
        <v>280</v>
      </c>
      <c r="F401" s="73" t="s">
        <v>280</v>
      </c>
      <c r="G401" s="73" t="s">
        <v>280</v>
      </c>
      <c r="H401" s="73" t="s">
        <v>280</v>
      </c>
      <c r="I401" s="73" t="s">
        <v>280</v>
      </c>
      <c r="J401" s="73" t="s">
        <v>280</v>
      </c>
      <c r="K401" s="73" t="s">
        <v>280</v>
      </c>
      <c r="L401" s="73" t="s">
        <v>280</v>
      </c>
      <c r="M401" s="73" t="s">
        <v>280</v>
      </c>
      <c r="N401" s="73" t="s">
        <v>280</v>
      </c>
      <c r="O401" s="74" t="s">
        <v>280</v>
      </c>
      <c r="P401" s="74" t="s">
        <v>280</v>
      </c>
      <c r="Q401" s="78" t="s">
        <v>280</v>
      </c>
      <c r="R401" s="78" t="s">
        <v>280</v>
      </c>
      <c r="S401" s="78" t="s">
        <v>280</v>
      </c>
      <c r="T401" s="78" t="s">
        <v>280</v>
      </c>
    </row>
    <row r="402" spans="2:20">
      <c r="B402" s="73" t="s">
        <v>280</v>
      </c>
      <c r="C402" s="73" t="s">
        <v>280</v>
      </c>
      <c r="D402" s="73" t="s">
        <v>280</v>
      </c>
      <c r="E402" s="73" t="s">
        <v>280</v>
      </c>
      <c r="F402" s="73" t="s">
        <v>280</v>
      </c>
      <c r="G402" s="73" t="s">
        <v>280</v>
      </c>
      <c r="H402" s="73" t="s">
        <v>280</v>
      </c>
      <c r="I402" s="73" t="s">
        <v>280</v>
      </c>
      <c r="J402" s="73" t="s">
        <v>280</v>
      </c>
      <c r="K402" s="73" t="s">
        <v>280</v>
      </c>
      <c r="L402" s="73" t="s">
        <v>280</v>
      </c>
      <c r="M402" s="73" t="s">
        <v>280</v>
      </c>
      <c r="N402" s="73" t="s">
        <v>280</v>
      </c>
      <c r="O402" s="74" t="s">
        <v>280</v>
      </c>
      <c r="P402" s="74" t="s">
        <v>280</v>
      </c>
      <c r="Q402" s="78" t="s">
        <v>280</v>
      </c>
      <c r="R402" s="78" t="s">
        <v>280</v>
      </c>
      <c r="S402" s="78" t="s">
        <v>280</v>
      </c>
      <c r="T402" s="78" t="s">
        <v>280</v>
      </c>
    </row>
    <row r="403" spans="2:20">
      <c r="B403" s="73" t="s">
        <v>280</v>
      </c>
      <c r="C403" s="73" t="s">
        <v>280</v>
      </c>
      <c r="D403" s="73" t="s">
        <v>280</v>
      </c>
      <c r="E403" s="73" t="s">
        <v>280</v>
      </c>
      <c r="F403" s="73" t="s">
        <v>280</v>
      </c>
      <c r="G403" s="73" t="s">
        <v>280</v>
      </c>
      <c r="H403" s="73" t="s">
        <v>280</v>
      </c>
      <c r="I403" s="73" t="s">
        <v>280</v>
      </c>
      <c r="J403" s="73" t="s">
        <v>280</v>
      </c>
      <c r="K403" s="73" t="s">
        <v>280</v>
      </c>
      <c r="L403" s="73" t="s">
        <v>280</v>
      </c>
      <c r="M403" s="73" t="s">
        <v>280</v>
      </c>
      <c r="N403" s="73" t="s">
        <v>280</v>
      </c>
      <c r="O403" s="74" t="s">
        <v>280</v>
      </c>
      <c r="P403" s="74" t="s">
        <v>280</v>
      </c>
      <c r="Q403" s="78" t="s">
        <v>280</v>
      </c>
      <c r="R403" s="78" t="s">
        <v>280</v>
      </c>
      <c r="S403" s="78" t="s">
        <v>280</v>
      </c>
      <c r="T403" s="78" t="s">
        <v>280</v>
      </c>
    </row>
    <row r="404" spans="2:20">
      <c r="B404" s="73" t="s">
        <v>280</v>
      </c>
      <c r="C404" s="73" t="s">
        <v>280</v>
      </c>
      <c r="D404" s="73" t="s">
        <v>280</v>
      </c>
      <c r="E404" s="73" t="s">
        <v>280</v>
      </c>
      <c r="F404" s="73" t="s">
        <v>280</v>
      </c>
      <c r="G404" s="73" t="s">
        <v>280</v>
      </c>
      <c r="H404" s="73" t="s">
        <v>280</v>
      </c>
      <c r="I404" s="73" t="s">
        <v>280</v>
      </c>
      <c r="J404" s="73" t="s">
        <v>280</v>
      </c>
      <c r="K404" s="73" t="s">
        <v>280</v>
      </c>
      <c r="L404" s="73" t="s">
        <v>280</v>
      </c>
      <c r="M404" s="73" t="s">
        <v>280</v>
      </c>
      <c r="N404" s="73" t="s">
        <v>280</v>
      </c>
      <c r="O404" s="74" t="s">
        <v>280</v>
      </c>
      <c r="P404" s="74" t="s">
        <v>280</v>
      </c>
      <c r="Q404" s="78" t="s">
        <v>280</v>
      </c>
      <c r="R404" s="78" t="s">
        <v>280</v>
      </c>
      <c r="S404" s="78" t="s">
        <v>280</v>
      </c>
      <c r="T404" s="78" t="s">
        <v>280</v>
      </c>
    </row>
    <row r="405" spans="2:20">
      <c r="B405" s="73" t="s">
        <v>280</v>
      </c>
      <c r="C405" s="73" t="s">
        <v>280</v>
      </c>
      <c r="D405" s="73" t="s">
        <v>280</v>
      </c>
      <c r="E405" s="73" t="s">
        <v>280</v>
      </c>
      <c r="F405" s="73" t="s">
        <v>280</v>
      </c>
      <c r="G405" s="73" t="s">
        <v>280</v>
      </c>
      <c r="H405" s="73" t="s">
        <v>280</v>
      </c>
      <c r="I405" s="73" t="s">
        <v>280</v>
      </c>
      <c r="J405" s="73" t="s">
        <v>280</v>
      </c>
      <c r="K405" s="73" t="s">
        <v>280</v>
      </c>
      <c r="L405" s="73" t="s">
        <v>280</v>
      </c>
      <c r="M405" s="73" t="s">
        <v>280</v>
      </c>
      <c r="N405" s="73" t="s">
        <v>280</v>
      </c>
      <c r="O405" s="74" t="s">
        <v>280</v>
      </c>
      <c r="P405" s="74" t="s">
        <v>280</v>
      </c>
      <c r="Q405" s="78" t="s">
        <v>280</v>
      </c>
      <c r="R405" s="78" t="s">
        <v>280</v>
      </c>
      <c r="S405" s="78" t="s">
        <v>280</v>
      </c>
      <c r="T405" s="78" t="s">
        <v>280</v>
      </c>
    </row>
    <row r="406" spans="2:20">
      <c r="B406" s="73" t="s">
        <v>280</v>
      </c>
      <c r="C406" s="73" t="s">
        <v>280</v>
      </c>
      <c r="D406" s="73" t="s">
        <v>280</v>
      </c>
      <c r="E406" s="73" t="s">
        <v>280</v>
      </c>
      <c r="F406" s="73" t="s">
        <v>280</v>
      </c>
      <c r="G406" s="73" t="s">
        <v>280</v>
      </c>
      <c r="H406" s="73" t="s">
        <v>280</v>
      </c>
      <c r="I406" s="73" t="s">
        <v>280</v>
      </c>
      <c r="J406" s="73" t="s">
        <v>280</v>
      </c>
      <c r="K406" s="73" t="s">
        <v>280</v>
      </c>
      <c r="L406" s="73" t="s">
        <v>280</v>
      </c>
      <c r="M406" s="73" t="s">
        <v>280</v>
      </c>
      <c r="N406" s="73" t="s">
        <v>280</v>
      </c>
      <c r="O406" s="74" t="s">
        <v>280</v>
      </c>
      <c r="P406" s="74" t="s">
        <v>280</v>
      </c>
      <c r="Q406" s="78" t="s">
        <v>280</v>
      </c>
      <c r="R406" s="78" t="s">
        <v>280</v>
      </c>
      <c r="S406" s="78" t="s">
        <v>280</v>
      </c>
      <c r="T406" s="78" t="s">
        <v>280</v>
      </c>
    </row>
    <row r="407" spans="2:20">
      <c r="B407" s="73" t="s">
        <v>280</v>
      </c>
      <c r="C407" s="73" t="s">
        <v>280</v>
      </c>
      <c r="D407" s="73" t="s">
        <v>280</v>
      </c>
      <c r="E407" s="73" t="s">
        <v>280</v>
      </c>
      <c r="F407" s="73" t="s">
        <v>280</v>
      </c>
      <c r="G407" s="73" t="s">
        <v>280</v>
      </c>
      <c r="H407" s="73" t="s">
        <v>280</v>
      </c>
      <c r="I407" s="73" t="s">
        <v>280</v>
      </c>
      <c r="J407" s="73" t="s">
        <v>280</v>
      </c>
      <c r="K407" s="73" t="s">
        <v>280</v>
      </c>
      <c r="L407" s="73" t="s">
        <v>280</v>
      </c>
      <c r="M407" s="73" t="s">
        <v>280</v>
      </c>
      <c r="N407" s="73" t="s">
        <v>280</v>
      </c>
      <c r="O407" s="74" t="s">
        <v>280</v>
      </c>
      <c r="P407" s="74" t="s">
        <v>280</v>
      </c>
      <c r="Q407" s="78" t="s">
        <v>280</v>
      </c>
      <c r="R407" s="78" t="s">
        <v>280</v>
      </c>
      <c r="S407" s="78" t="s">
        <v>280</v>
      </c>
      <c r="T407" s="78" t="s">
        <v>280</v>
      </c>
    </row>
    <row r="408" spans="2:20">
      <c r="B408" s="73" t="s">
        <v>280</v>
      </c>
      <c r="C408" s="73" t="s">
        <v>280</v>
      </c>
      <c r="D408" s="73" t="s">
        <v>280</v>
      </c>
      <c r="E408" s="73" t="s">
        <v>280</v>
      </c>
      <c r="F408" s="73" t="s">
        <v>280</v>
      </c>
      <c r="G408" s="73" t="s">
        <v>280</v>
      </c>
      <c r="H408" s="73" t="s">
        <v>280</v>
      </c>
      <c r="I408" s="73" t="s">
        <v>280</v>
      </c>
      <c r="J408" s="73" t="s">
        <v>280</v>
      </c>
      <c r="K408" s="73" t="s">
        <v>280</v>
      </c>
      <c r="L408" s="73" t="s">
        <v>280</v>
      </c>
      <c r="M408" s="73" t="s">
        <v>280</v>
      </c>
      <c r="N408" s="73" t="s">
        <v>280</v>
      </c>
      <c r="O408" s="74" t="s">
        <v>280</v>
      </c>
      <c r="P408" s="74" t="s">
        <v>280</v>
      </c>
      <c r="Q408" s="78" t="s">
        <v>280</v>
      </c>
      <c r="R408" s="78" t="s">
        <v>280</v>
      </c>
      <c r="S408" s="78" t="s">
        <v>280</v>
      </c>
      <c r="T408" s="78" t="s">
        <v>280</v>
      </c>
    </row>
    <row r="409" spans="2:20">
      <c r="B409" s="73" t="s">
        <v>280</v>
      </c>
      <c r="C409" s="73" t="s">
        <v>280</v>
      </c>
      <c r="D409" s="73" t="s">
        <v>280</v>
      </c>
      <c r="E409" s="73" t="s">
        <v>280</v>
      </c>
      <c r="F409" s="73" t="s">
        <v>280</v>
      </c>
      <c r="G409" s="73" t="s">
        <v>280</v>
      </c>
      <c r="H409" s="73" t="s">
        <v>280</v>
      </c>
      <c r="I409" s="73" t="s">
        <v>280</v>
      </c>
      <c r="J409" s="73" t="s">
        <v>280</v>
      </c>
      <c r="K409" s="73" t="s">
        <v>280</v>
      </c>
      <c r="L409" s="73" t="s">
        <v>280</v>
      </c>
      <c r="M409" s="73" t="s">
        <v>280</v>
      </c>
      <c r="N409" s="73" t="s">
        <v>280</v>
      </c>
      <c r="O409" s="74" t="s">
        <v>280</v>
      </c>
      <c r="P409" s="74" t="s">
        <v>280</v>
      </c>
      <c r="Q409" s="78" t="s">
        <v>280</v>
      </c>
      <c r="R409" s="78" t="s">
        <v>280</v>
      </c>
      <c r="S409" s="78" t="s">
        <v>280</v>
      </c>
      <c r="T409" s="78" t="s">
        <v>280</v>
      </c>
    </row>
    <row r="410" spans="2:20">
      <c r="B410" s="73" t="s">
        <v>280</v>
      </c>
      <c r="C410" s="73" t="s">
        <v>280</v>
      </c>
      <c r="D410" s="73" t="s">
        <v>280</v>
      </c>
      <c r="E410" s="73" t="s">
        <v>280</v>
      </c>
      <c r="F410" s="73" t="s">
        <v>280</v>
      </c>
      <c r="G410" s="73" t="s">
        <v>280</v>
      </c>
      <c r="H410" s="73" t="s">
        <v>280</v>
      </c>
      <c r="I410" s="73" t="s">
        <v>280</v>
      </c>
      <c r="J410" s="73" t="s">
        <v>280</v>
      </c>
      <c r="K410" s="73" t="s">
        <v>280</v>
      </c>
      <c r="L410" s="73" t="s">
        <v>280</v>
      </c>
      <c r="M410" s="73" t="s">
        <v>280</v>
      </c>
      <c r="N410" s="73" t="s">
        <v>280</v>
      </c>
      <c r="O410" s="74" t="s">
        <v>280</v>
      </c>
      <c r="P410" s="74" t="s">
        <v>280</v>
      </c>
      <c r="Q410" s="78" t="s">
        <v>280</v>
      </c>
      <c r="R410" s="78" t="s">
        <v>280</v>
      </c>
      <c r="S410" s="78" t="s">
        <v>280</v>
      </c>
      <c r="T410" s="78" t="s">
        <v>280</v>
      </c>
    </row>
    <row r="411" spans="2:20">
      <c r="B411" s="73" t="s">
        <v>280</v>
      </c>
      <c r="C411" s="73" t="s">
        <v>280</v>
      </c>
      <c r="D411" s="73" t="s">
        <v>280</v>
      </c>
      <c r="E411" s="73" t="s">
        <v>280</v>
      </c>
      <c r="F411" s="73" t="s">
        <v>280</v>
      </c>
      <c r="G411" s="73" t="s">
        <v>280</v>
      </c>
      <c r="H411" s="73" t="s">
        <v>280</v>
      </c>
      <c r="I411" s="73" t="s">
        <v>280</v>
      </c>
      <c r="J411" s="73" t="s">
        <v>280</v>
      </c>
      <c r="K411" s="73" t="s">
        <v>280</v>
      </c>
      <c r="L411" s="73" t="s">
        <v>280</v>
      </c>
      <c r="M411" s="73" t="s">
        <v>280</v>
      </c>
      <c r="N411" s="73" t="s">
        <v>280</v>
      </c>
      <c r="O411" s="74" t="s">
        <v>280</v>
      </c>
      <c r="P411" s="74" t="s">
        <v>280</v>
      </c>
      <c r="Q411" s="78" t="s">
        <v>280</v>
      </c>
      <c r="R411" s="78" t="s">
        <v>280</v>
      </c>
      <c r="S411" s="78" t="s">
        <v>280</v>
      </c>
      <c r="T411" s="78" t="s">
        <v>280</v>
      </c>
    </row>
    <row r="412" spans="2:20">
      <c r="B412" s="73" t="s">
        <v>280</v>
      </c>
      <c r="C412" s="73" t="s">
        <v>280</v>
      </c>
      <c r="D412" s="73" t="s">
        <v>280</v>
      </c>
      <c r="E412" s="73" t="s">
        <v>280</v>
      </c>
      <c r="F412" s="73" t="s">
        <v>280</v>
      </c>
      <c r="G412" s="73" t="s">
        <v>280</v>
      </c>
      <c r="H412" s="73" t="s">
        <v>280</v>
      </c>
      <c r="I412" s="73" t="s">
        <v>280</v>
      </c>
      <c r="J412" s="73" t="s">
        <v>280</v>
      </c>
      <c r="K412" s="73" t="s">
        <v>280</v>
      </c>
      <c r="L412" s="73" t="s">
        <v>280</v>
      </c>
      <c r="M412" s="73" t="s">
        <v>280</v>
      </c>
      <c r="N412" s="73" t="s">
        <v>280</v>
      </c>
      <c r="O412" s="74" t="s">
        <v>280</v>
      </c>
      <c r="P412" s="74" t="s">
        <v>280</v>
      </c>
      <c r="Q412" s="78" t="s">
        <v>280</v>
      </c>
      <c r="R412" s="78" t="s">
        <v>280</v>
      </c>
      <c r="S412" s="78" t="s">
        <v>280</v>
      </c>
      <c r="T412" s="78" t="s">
        <v>280</v>
      </c>
    </row>
    <row r="413" spans="2:20">
      <c r="B413" s="73" t="s">
        <v>280</v>
      </c>
      <c r="C413" s="73" t="s">
        <v>280</v>
      </c>
      <c r="D413" s="73" t="s">
        <v>280</v>
      </c>
      <c r="E413" s="73" t="s">
        <v>280</v>
      </c>
      <c r="F413" s="73" t="s">
        <v>280</v>
      </c>
      <c r="G413" s="73" t="s">
        <v>280</v>
      </c>
      <c r="H413" s="73" t="s">
        <v>280</v>
      </c>
      <c r="I413" s="73" t="s">
        <v>280</v>
      </c>
      <c r="J413" s="73" t="s">
        <v>280</v>
      </c>
      <c r="K413" s="73" t="s">
        <v>280</v>
      </c>
      <c r="L413" s="73" t="s">
        <v>280</v>
      </c>
      <c r="M413" s="73" t="s">
        <v>280</v>
      </c>
      <c r="N413" s="73" t="s">
        <v>280</v>
      </c>
      <c r="O413" s="74" t="s">
        <v>280</v>
      </c>
      <c r="P413" s="74" t="s">
        <v>280</v>
      </c>
      <c r="Q413" s="78" t="s">
        <v>280</v>
      </c>
      <c r="R413" s="78" t="s">
        <v>280</v>
      </c>
      <c r="S413" s="78" t="s">
        <v>280</v>
      </c>
      <c r="T413" s="78" t="s">
        <v>280</v>
      </c>
    </row>
    <row r="414" spans="2:20">
      <c r="B414" s="73" t="s">
        <v>280</v>
      </c>
      <c r="C414" s="73" t="s">
        <v>280</v>
      </c>
      <c r="D414" s="73" t="s">
        <v>280</v>
      </c>
      <c r="E414" s="73" t="s">
        <v>280</v>
      </c>
      <c r="F414" s="73" t="s">
        <v>280</v>
      </c>
      <c r="G414" s="73" t="s">
        <v>280</v>
      </c>
      <c r="H414" s="73" t="s">
        <v>280</v>
      </c>
      <c r="I414" s="73" t="s">
        <v>280</v>
      </c>
      <c r="J414" s="73" t="s">
        <v>280</v>
      </c>
      <c r="K414" s="73" t="s">
        <v>280</v>
      </c>
      <c r="L414" s="73" t="s">
        <v>280</v>
      </c>
      <c r="M414" s="73" t="s">
        <v>280</v>
      </c>
      <c r="N414" s="73" t="s">
        <v>280</v>
      </c>
      <c r="O414" s="74" t="s">
        <v>280</v>
      </c>
      <c r="P414" s="74" t="s">
        <v>280</v>
      </c>
      <c r="Q414" s="78" t="s">
        <v>280</v>
      </c>
      <c r="R414" s="78" t="s">
        <v>280</v>
      </c>
      <c r="S414" s="78" t="s">
        <v>280</v>
      </c>
      <c r="T414" s="78" t="s">
        <v>280</v>
      </c>
    </row>
    <row r="415" spans="2:20">
      <c r="B415" s="73" t="s">
        <v>280</v>
      </c>
      <c r="C415" s="73" t="s">
        <v>280</v>
      </c>
      <c r="D415" s="73" t="s">
        <v>280</v>
      </c>
      <c r="E415" s="73" t="s">
        <v>280</v>
      </c>
      <c r="F415" s="73" t="s">
        <v>280</v>
      </c>
      <c r="G415" s="73" t="s">
        <v>280</v>
      </c>
      <c r="H415" s="73" t="s">
        <v>280</v>
      </c>
      <c r="I415" s="73" t="s">
        <v>280</v>
      </c>
      <c r="J415" s="73" t="s">
        <v>280</v>
      </c>
      <c r="K415" s="73" t="s">
        <v>280</v>
      </c>
      <c r="L415" s="73" t="s">
        <v>280</v>
      </c>
      <c r="M415" s="73" t="s">
        <v>280</v>
      </c>
      <c r="N415" s="73" t="s">
        <v>280</v>
      </c>
      <c r="O415" s="74" t="s">
        <v>280</v>
      </c>
      <c r="P415" s="74" t="s">
        <v>280</v>
      </c>
      <c r="Q415" s="78" t="s">
        <v>280</v>
      </c>
      <c r="R415" s="78" t="s">
        <v>280</v>
      </c>
      <c r="S415" s="78" t="s">
        <v>280</v>
      </c>
      <c r="T415" s="78" t="s">
        <v>280</v>
      </c>
    </row>
    <row r="416" spans="2:20">
      <c r="B416" s="73" t="s">
        <v>280</v>
      </c>
      <c r="C416" s="73" t="s">
        <v>280</v>
      </c>
      <c r="D416" s="73" t="s">
        <v>280</v>
      </c>
      <c r="E416" s="73" t="s">
        <v>280</v>
      </c>
      <c r="F416" s="73" t="s">
        <v>280</v>
      </c>
      <c r="G416" s="73" t="s">
        <v>280</v>
      </c>
      <c r="H416" s="73" t="s">
        <v>280</v>
      </c>
      <c r="I416" s="73" t="s">
        <v>280</v>
      </c>
      <c r="J416" s="73" t="s">
        <v>280</v>
      </c>
      <c r="K416" s="73" t="s">
        <v>280</v>
      </c>
      <c r="L416" s="73" t="s">
        <v>280</v>
      </c>
      <c r="M416" s="73" t="s">
        <v>280</v>
      </c>
      <c r="N416" s="73" t="s">
        <v>280</v>
      </c>
      <c r="O416" s="74" t="s">
        <v>280</v>
      </c>
      <c r="P416" s="74" t="s">
        <v>280</v>
      </c>
      <c r="Q416" s="78" t="s">
        <v>280</v>
      </c>
      <c r="R416" s="78" t="s">
        <v>280</v>
      </c>
      <c r="S416" s="78" t="s">
        <v>280</v>
      </c>
      <c r="T416" s="78" t="s">
        <v>280</v>
      </c>
    </row>
    <row r="417" spans="2:20">
      <c r="B417" s="73" t="s">
        <v>280</v>
      </c>
      <c r="C417" s="73" t="s">
        <v>280</v>
      </c>
      <c r="D417" s="73" t="s">
        <v>280</v>
      </c>
      <c r="E417" s="73" t="s">
        <v>280</v>
      </c>
      <c r="F417" s="73" t="s">
        <v>280</v>
      </c>
      <c r="G417" s="73" t="s">
        <v>280</v>
      </c>
      <c r="H417" s="73" t="s">
        <v>280</v>
      </c>
      <c r="I417" s="73" t="s">
        <v>280</v>
      </c>
      <c r="J417" s="73" t="s">
        <v>280</v>
      </c>
      <c r="K417" s="73" t="s">
        <v>280</v>
      </c>
      <c r="L417" s="73" t="s">
        <v>280</v>
      </c>
      <c r="M417" s="73" t="s">
        <v>280</v>
      </c>
      <c r="N417" s="73" t="s">
        <v>280</v>
      </c>
      <c r="O417" s="74" t="s">
        <v>280</v>
      </c>
      <c r="P417" s="74" t="s">
        <v>280</v>
      </c>
      <c r="Q417" s="78" t="s">
        <v>280</v>
      </c>
      <c r="R417" s="78" t="s">
        <v>280</v>
      </c>
      <c r="S417" s="78" t="s">
        <v>280</v>
      </c>
      <c r="T417" s="78" t="s">
        <v>280</v>
      </c>
    </row>
    <row r="418" spans="2:20">
      <c r="B418" s="73" t="s">
        <v>280</v>
      </c>
      <c r="C418" s="73" t="s">
        <v>280</v>
      </c>
      <c r="D418" s="73" t="s">
        <v>280</v>
      </c>
      <c r="E418" s="73" t="s">
        <v>280</v>
      </c>
      <c r="F418" s="73" t="s">
        <v>280</v>
      </c>
      <c r="G418" s="73" t="s">
        <v>280</v>
      </c>
      <c r="H418" s="73" t="s">
        <v>280</v>
      </c>
      <c r="I418" s="73" t="s">
        <v>280</v>
      </c>
      <c r="J418" s="73" t="s">
        <v>280</v>
      </c>
      <c r="K418" s="73" t="s">
        <v>280</v>
      </c>
      <c r="L418" s="73" t="s">
        <v>280</v>
      </c>
      <c r="M418" s="73" t="s">
        <v>280</v>
      </c>
      <c r="N418" s="73" t="s">
        <v>280</v>
      </c>
      <c r="O418" s="74" t="s">
        <v>280</v>
      </c>
      <c r="P418" s="74" t="s">
        <v>280</v>
      </c>
      <c r="Q418" s="78" t="s">
        <v>280</v>
      </c>
      <c r="R418" s="78" t="s">
        <v>280</v>
      </c>
      <c r="S418" s="78" t="s">
        <v>280</v>
      </c>
      <c r="T418" s="78" t="s">
        <v>280</v>
      </c>
    </row>
    <row r="419" spans="2:20">
      <c r="B419" s="73" t="s">
        <v>280</v>
      </c>
      <c r="C419" s="73" t="s">
        <v>280</v>
      </c>
      <c r="D419" s="73" t="s">
        <v>280</v>
      </c>
      <c r="E419" s="73" t="s">
        <v>280</v>
      </c>
      <c r="F419" s="73" t="s">
        <v>280</v>
      </c>
      <c r="G419" s="73" t="s">
        <v>280</v>
      </c>
      <c r="H419" s="73" t="s">
        <v>280</v>
      </c>
      <c r="I419" s="73" t="s">
        <v>280</v>
      </c>
      <c r="J419" s="73" t="s">
        <v>280</v>
      </c>
      <c r="K419" s="73" t="s">
        <v>280</v>
      </c>
      <c r="L419" s="73" t="s">
        <v>280</v>
      </c>
      <c r="M419" s="73" t="s">
        <v>280</v>
      </c>
      <c r="N419" s="73" t="s">
        <v>280</v>
      </c>
      <c r="O419" s="74" t="s">
        <v>280</v>
      </c>
      <c r="P419" s="74" t="s">
        <v>280</v>
      </c>
      <c r="Q419" s="78" t="s">
        <v>280</v>
      </c>
      <c r="R419" s="78" t="s">
        <v>280</v>
      </c>
      <c r="S419" s="78" t="s">
        <v>280</v>
      </c>
      <c r="T419" s="78" t="s">
        <v>280</v>
      </c>
    </row>
    <row r="420" spans="2:20">
      <c r="B420" s="73" t="s">
        <v>280</v>
      </c>
      <c r="C420" s="73" t="s">
        <v>280</v>
      </c>
      <c r="D420" s="73" t="s">
        <v>280</v>
      </c>
      <c r="E420" s="73" t="s">
        <v>280</v>
      </c>
      <c r="F420" s="73" t="s">
        <v>280</v>
      </c>
      <c r="G420" s="73" t="s">
        <v>280</v>
      </c>
      <c r="H420" s="73" t="s">
        <v>280</v>
      </c>
      <c r="I420" s="73" t="s">
        <v>280</v>
      </c>
      <c r="J420" s="73" t="s">
        <v>280</v>
      </c>
      <c r="K420" s="73" t="s">
        <v>280</v>
      </c>
      <c r="L420" s="73" t="s">
        <v>280</v>
      </c>
      <c r="M420" s="73" t="s">
        <v>280</v>
      </c>
      <c r="N420" s="73" t="s">
        <v>280</v>
      </c>
      <c r="O420" s="74" t="s">
        <v>280</v>
      </c>
      <c r="P420" s="74" t="s">
        <v>280</v>
      </c>
      <c r="Q420" s="78" t="s">
        <v>280</v>
      </c>
      <c r="R420" s="78" t="s">
        <v>280</v>
      </c>
      <c r="S420" s="78" t="s">
        <v>280</v>
      </c>
      <c r="T420" s="78" t="s">
        <v>280</v>
      </c>
    </row>
    <row r="421" spans="2:20">
      <c r="B421" s="73" t="s">
        <v>280</v>
      </c>
      <c r="C421" s="73" t="s">
        <v>280</v>
      </c>
      <c r="D421" s="73" t="s">
        <v>280</v>
      </c>
      <c r="E421" s="73" t="s">
        <v>280</v>
      </c>
      <c r="F421" s="73" t="s">
        <v>280</v>
      </c>
      <c r="G421" s="73" t="s">
        <v>280</v>
      </c>
      <c r="H421" s="73" t="s">
        <v>280</v>
      </c>
      <c r="I421" s="73" t="s">
        <v>280</v>
      </c>
      <c r="J421" s="73" t="s">
        <v>280</v>
      </c>
      <c r="K421" s="73" t="s">
        <v>280</v>
      </c>
      <c r="L421" s="73" t="s">
        <v>280</v>
      </c>
      <c r="M421" s="73" t="s">
        <v>280</v>
      </c>
      <c r="N421" s="73" t="s">
        <v>280</v>
      </c>
      <c r="O421" s="74" t="s">
        <v>280</v>
      </c>
      <c r="P421" s="74" t="s">
        <v>280</v>
      </c>
      <c r="Q421" s="78" t="s">
        <v>280</v>
      </c>
      <c r="R421" s="78" t="s">
        <v>280</v>
      </c>
      <c r="S421" s="78" t="s">
        <v>280</v>
      </c>
      <c r="T421" s="78" t="s">
        <v>280</v>
      </c>
    </row>
    <row r="422" spans="2:20">
      <c r="B422" s="73" t="s">
        <v>280</v>
      </c>
      <c r="C422" s="73" t="s">
        <v>280</v>
      </c>
      <c r="D422" s="73" t="s">
        <v>280</v>
      </c>
      <c r="E422" s="73" t="s">
        <v>280</v>
      </c>
      <c r="F422" s="73" t="s">
        <v>280</v>
      </c>
      <c r="G422" s="73" t="s">
        <v>280</v>
      </c>
      <c r="H422" s="73" t="s">
        <v>280</v>
      </c>
      <c r="I422" s="73" t="s">
        <v>280</v>
      </c>
      <c r="J422" s="73" t="s">
        <v>280</v>
      </c>
      <c r="K422" s="73" t="s">
        <v>280</v>
      </c>
      <c r="L422" s="73" t="s">
        <v>280</v>
      </c>
      <c r="M422" s="73" t="s">
        <v>280</v>
      </c>
      <c r="N422" s="73" t="s">
        <v>280</v>
      </c>
      <c r="O422" s="74" t="s">
        <v>280</v>
      </c>
      <c r="P422" s="74" t="s">
        <v>280</v>
      </c>
      <c r="Q422" s="78" t="s">
        <v>280</v>
      </c>
      <c r="R422" s="78" t="s">
        <v>280</v>
      </c>
      <c r="S422" s="78" t="s">
        <v>280</v>
      </c>
      <c r="T422" s="78" t="s">
        <v>280</v>
      </c>
    </row>
    <row r="423" spans="2:20">
      <c r="B423" s="73" t="s">
        <v>280</v>
      </c>
      <c r="C423" s="73" t="s">
        <v>280</v>
      </c>
      <c r="D423" s="73" t="s">
        <v>280</v>
      </c>
      <c r="E423" s="73" t="s">
        <v>280</v>
      </c>
      <c r="F423" s="73" t="s">
        <v>280</v>
      </c>
      <c r="G423" s="73" t="s">
        <v>280</v>
      </c>
      <c r="H423" s="73" t="s">
        <v>280</v>
      </c>
      <c r="I423" s="73" t="s">
        <v>280</v>
      </c>
      <c r="J423" s="73" t="s">
        <v>280</v>
      </c>
      <c r="K423" s="73" t="s">
        <v>280</v>
      </c>
      <c r="L423" s="73" t="s">
        <v>280</v>
      </c>
      <c r="M423" s="73" t="s">
        <v>280</v>
      </c>
      <c r="N423" s="73" t="s">
        <v>280</v>
      </c>
      <c r="O423" s="74" t="s">
        <v>280</v>
      </c>
      <c r="P423" s="74" t="s">
        <v>280</v>
      </c>
      <c r="Q423" s="78" t="s">
        <v>280</v>
      </c>
      <c r="R423" s="78" t="s">
        <v>280</v>
      </c>
      <c r="S423" s="78" t="s">
        <v>280</v>
      </c>
      <c r="T423" s="78" t="s">
        <v>280</v>
      </c>
    </row>
    <row r="424" spans="2:20">
      <c r="B424" s="73" t="s">
        <v>280</v>
      </c>
      <c r="C424" s="73" t="s">
        <v>280</v>
      </c>
      <c r="D424" s="73" t="s">
        <v>280</v>
      </c>
      <c r="E424" s="73" t="s">
        <v>280</v>
      </c>
      <c r="F424" s="73" t="s">
        <v>280</v>
      </c>
      <c r="G424" s="73" t="s">
        <v>280</v>
      </c>
      <c r="H424" s="73" t="s">
        <v>280</v>
      </c>
      <c r="I424" s="73" t="s">
        <v>280</v>
      </c>
      <c r="J424" s="73" t="s">
        <v>280</v>
      </c>
      <c r="K424" s="73" t="s">
        <v>280</v>
      </c>
      <c r="L424" s="73" t="s">
        <v>280</v>
      </c>
      <c r="M424" s="73" t="s">
        <v>280</v>
      </c>
      <c r="N424" s="73" t="s">
        <v>280</v>
      </c>
      <c r="O424" s="74" t="s">
        <v>280</v>
      </c>
      <c r="P424" s="74" t="s">
        <v>280</v>
      </c>
      <c r="Q424" s="78" t="s">
        <v>280</v>
      </c>
      <c r="R424" s="78" t="s">
        <v>280</v>
      </c>
      <c r="S424" s="78" t="s">
        <v>280</v>
      </c>
      <c r="T424" s="78" t="s">
        <v>280</v>
      </c>
    </row>
    <row r="425" spans="2:20">
      <c r="B425" s="73" t="s">
        <v>280</v>
      </c>
      <c r="C425" s="73" t="s">
        <v>280</v>
      </c>
      <c r="D425" s="73" t="s">
        <v>280</v>
      </c>
      <c r="E425" s="73" t="s">
        <v>280</v>
      </c>
      <c r="F425" s="73" t="s">
        <v>280</v>
      </c>
      <c r="G425" s="73" t="s">
        <v>280</v>
      </c>
      <c r="H425" s="73" t="s">
        <v>280</v>
      </c>
      <c r="I425" s="73" t="s">
        <v>280</v>
      </c>
      <c r="J425" s="73" t="s">
        <v>280</v>
      </c>
      <c r="K425" s="73" t="s">
        <v>280</v>
      </c>
      <c r="L425" s="73" t="s">
        <v>280</v>
      </c>
      <c r="M425" s="73" t="s">
        <v>280</v>
      </c>
      <c r="N425" s="73" t="s">
        <v>280</v>
      </c>
      <c r="O425" s="74" t="s">
        <v>280</v>
      </c>
      <c r="P425" s="74" t="s">
        <v>280</v>
      </c>
      <c r="Q425" s="78" t="s">
        <v>280</v>
      </c>
      <c r="R425" s="78" t="s">
        <v>280</v>
      </c>
      <c r="S425" s="78" t="s">
        <v>280</v>
      </c>
      <c r="T425" s="78" t="s">
        <v>280</v>
      </c>
    </row>
    <row r="426" spans="2:20">
      <c r="B426" s="73" t="s">
        <v>280</v>
      </c>
      <c r="C426" s="73" t="s">
        <v>280</v>
      </c>
      <c r="D426" s="73" t="s">
        <v>280</v>
      </c>
      <c r="E426" s="73" t="s">
        <v>280</v>
      </c>
      <c r="F426" s="73" t="s">
        <v>280</v>
      </c>
      <c r="G426" s="73" t="s">
        <v>280</v>
      </c>
      <c r="H426" s="73" t="s">
        <v>280</v>
      </c>
      <c r="I426" s="73" t="s">
        <v>280</v>
      </c>
      <c r="J426" s="73" t="s">
        <v>280</v>
      </c>
      <c r="K426" s="73" t="s">
        <v>280</v>
      </c>
      <c r="L426" s="73" t="s">
        <v>280</v>
      </c>
      <c r="M426" s="73" t="s">
        <v>280</v>
      </c>
      <c r="N426" s="73" t="s">
        <v>280</v>
      </c>
      <c r="O426" s="74" t="s">
        <v>280</v>
      </c>
      <c r="P426" s="74" t="s">
        <v>280</v>
      </c>
      <c r="Q426" s="78" t="s">
        <v>280</v>
      </c>
      <c r="R426" s="78" t="s">
        <v>280</v>
      </c>
      <c r="S426" s="78" t="s">
        <v>280</v>
      </c>
      <c r="T426" s="78" t="s">
        <v>280</v>
      </c>
    </row>
    <row r="427" spans="2:20">
      <c r="B427" s="73" t="s">
        <v>280</v>
      </c>
      <c r="C427" s="73" t="s">
        <v>280</v>
      </c>
      <c r="D427" s="73" t="s">
        <v>280</v>
      </c>
      <c r="E427" s="73" t="s">
        <v>280</v>
      </c>
      <c r="F427" s="73" t="s">
        <v>280</v>
      </c>
      <c r="G427" s="73" t="s">
        <v>280</v>
      </c>
      <c r="H427" s="73" t="s">
        <v>280</v>
      </c>
      <c r="I427" s="73" t="s">
        <v>280</v>
      </c>
      <c r="J427" s="73" t="s">
        <v>280</v>
      </c>
      <c r="K427" s="73" t="s">
        <v>280</v>
      </c>
      <c r="L427" s="73" t="s">
        <v>280</v>
      </c>
      <c r="M427" s="73" t="s">
        <v>280</v>
      </c>
      <c r="N427" s="73" t="s">
        <v>280</v>
      </c>
      <c r="O427" s="74" t="s">
        <v>280</v>
      </c>
      <c r="P427" s="74" t="s">
        <v>280</v>
      </c>
      <c r="Q427" s="78" t="s">
        <v>280</v>
      </c>
      <c r="R427" s="78" t="s">
        <v>280</v>
      </c>
      <c r="S427" s="78" t="s">
        <v>280</v>
      </c>
      <c r="T427" s="78" t="s">
        <v>280</v>
      </c>
    </row>
    <row r="428" spans="2:20">
      <c r="B428" s="73" t="s">
        <v>280</v>
      </c>
      <c r="C428" s="73" t="s">
        <v>280</v>
      </c>
      <c r="D428" s="73" t="s">
        <v>280</v>
      </c>
      <c r="E428" s="73" t="s">
        <v>280</v>
      </c>
      <c r="F428" s="73" t="s">
        <v>280</v>
      </c>
      <c r="G428" s="73" t="s">
        <v>280</v>
      </c>
      <c r="H428" s="73" t="s">
        <v>280</v>
      </c>
      <c r="I428" s="73" t="s">
        <v>280</v>
      </c>
      <c r="J428" s="73" t="s">
        <v>280</v>
      </c>
      <c r="K428" s="73" t="s">
        <v>280</v>
      </c>
      <c r="L428" s="73" t="s">
        <v>280</v>
      </c>
      <c r="M428" s="73" t="s">
        <v>280</v>
      </c>
      <c r="N428" s="73" t="s">
        <v>280</v>
      </c>
      <c r="O428" s="74" t="s">
        <v>280</v>
      </c>
      <c r="P428" s="74" t="s">
        <v>280</v>
      </c>
      <c r="Q428" s="78" t="s">
        <v>280</v>
      </c>
      <c r="R428" s="78" t="s">
        <v>280</v>
      </c>
      <c r="S428" s="78" t="s">
        <v>280</v>
      </c>
      <c r="T428" s="78" t="s">
        <v>280</v>
      </c>
    </row>
    <row r="429" spans="2:20">
      <c r="B429" s="73" t="s">
        <v>280</v>
      </c>
      <c r="C429" s="73" t="s">
        <v>280</v>
      </c>
      <c r="D429" s="73" t="s">
        <v>280</v>
      </c>
      <c r="E429" s="73" t="s">
        <v>280</v>
      </c>
      <c r="F429" s="73" t="s">
        <v>280</v>
      </c>
      <c r="G429" s="73" t="s">
        <v>280</v>
      </c>
      <c r="H429" s="73" t="s">
        <v>280</v>
      </c>
      <c r="I429" s="73" t="s">
        <v>280</v>
      </c>
      <c r="J429" s="73" t="s">
        <v>280</v>
      </c>
      <c r="K429" s="73" t="s">
        <v>280</v>
      </c>
      <c r="L429" s="73" t="s">
        <v>280</v>
      </c>
      <c r="M429" s="73" t="s">
        <v>280</v>
      </c>
      <c r="N429" s="73" t="s">
        <v>280</v>
      </c>
      <c r="O429" s="74" t="s">
        <v>280</v>
      </c>
      <c r="P429" s="74" t="s">
        <v>280</v>
      </c>
      <c r="Q429" s="78" t="s">
        <v>280</v>
      </c>
      <c r="R429" s="78" t="s">
        <v>280</v>
      </c>
      <c r="S429" s="78" t="s">
        <v>280</v>
      </c>
      <c r="T429" s="78" t="s">
        <v>280</v>
      </c>
    </row>
    <row r="430" spans="2:20">
      <c r="B430" s="73" t="s">
        <v>280</v>
      </c>
      <c r="C430" s="73" t="s">
        <v>280</v>
      </c>
      <c r="D430" s="73" t="s">
        <v>280</v>
      </c>
      <c r="E430" s="73" t="s">
        <v>280</v>
      </c>
      <c r="F430" s="73" t="s">
        <v>280</v>
      </c>
      <c r="G430" s="73" t="s">
        <v>280</v>
      </c>
      <c r="H430" s="73" t="s">
        <v>280</v>
      </c>
      <c r="I430" s="73" t="s">
        <v>280</v>
      </c>
      <c r="J430" s="73" t="s">
        <v>280</v>
      </c>
      <c r="K430" s="73" t="s">
        <v>280</v>
      </c>
      <c r="L430" s="73" t="s">
        <v>280</v>
      </c>
      <c r="M430" s="73" t="s">
        <v>280</v>
      </c>
      <c r="N430" s="73" t="s">
        <v>280</v>
      </c>
      <c r="O430" s="74" t="s">
        <v>280</v>
      </c>
      <c r="P430" s="74" t="s">
        <v>280</v>
      </c>
      <c r="Q430" s="78" t="s">
        <v>280</v>
      </c>
      <c r="R430" s="78" t="s">
        <v>280</v>
      </c>
      <c r="S430" s="78" t="s">
        <v>280</v>
      </c>
      <c r="T430" s="78" t="s">
        <v>280</v>
      </c>
    </row>
    <row r="431" spans="2:20">
      <c r="B431" s="73" t="s">
        <v>280</v>
      </c>
      <c r="C431" s="73" t="s">
        <v>280</v>
      </c>
      <c r="D431" s="73" t="s">
        <v>280</v>
      </c>
      <c r="E431" s="73" t="s">
        <v>280</v>
      </c>
      <c r="F431" s="73" t="s">
        <v>280</v>
      </c>
      <c r="G431" s="73" t="s">
        <v>280</v>
      </c>
      <c r="H431" s="73" t="s">
        <v>280</v>
      </c>
      <c r="I431" s="73" t="s">
        <v>280</v>
      </c>
      <c r="J431" s="73" t="s">
        <v>280</v>
      </c>
      <c r="K431" s="73" t="s">
        <v>280</v>
      </c>
      <c r="L431" s="73" t="s">
        <v>280</v>
      </c>
      <c r="M431" s="73" t="s">
        <v>280</v>
      </c>
      <c r="N431" s="73" t="s">
        <v>280</v>
      </c>
      <c r="O431" s="74" t="s">
        <v>280</v>
      </c>
      <c r="P431" s="74" t="s">
        <v>280</v>
      </c>
      <c r="Q431" s="78" t="s">
        <v>280</v>
      </c>
      <c r="R431" s="78" t="s">
        <v>280</v>
      </c>
      <c r="S431" s="78" t="s">
        <v>280</v>
      </c>
      <c r="T431" s="78" t="s">
        <v>280</v>
      </c>
    </row>
    <row r="432" spans="2:20">
      <c r="B432" s="73" t="s">
        <v>280</v>
      </c>
      <c r="C432" s="73" t="s">
        <v>280</v>
      </c>
      <c r="D432" s="73" t="s">
        <v>280</v>
      </c>
      <c r="E432" s="73" t="s">
        <v>280</v>
      </c>
      <c r="F432" s="73" t="s">
        <v>280</v>
      </c>
      <c r="G432" s="73" t="s">
        <v>280</v>
      </c>
      <c r="H432" s="73" t="s">
        <v>280</v>
      </c>
      <c r="I432" s="73" t="s">
        <v>280</v>
      </c>
      <c r="J432" s="73" t="s">
        <v>280</v>
      </c>
      <c r="K432" s="73" t="s">
        <v>280</v>
      </c>
      <c r="L432" s="73" t="s">
        <v>280</v>
      </c>
      <c r="M432" s="73" t="s">
        <v>280</v>
      </c>
      <c r="N432" s="73" t="s">
        <v>280</v>
      </c>
      <c r="O432" s="74" t="s">
        <v>280</v>
      </c>
      <c r="P432" s="74" t="s">
        <v>280</v>
      </c>
      <c r="Q432" s="78" t="s">
        <v>280</v>
      </c>
      <c r="R432" s="78" t="s">
        <v>280</v>
      </c>
      <c r="S432" s="78" t="s">
        <v>280</v>
      </c>
      <c r="T432" s="78" t="s">
        <v>280</v>
      </c>
    </row>
    <row r="433" spans="2:20">
      <c r="B433" s="73" t="s">
        <v>280</v>
      </c>
      <c r="C433" s="73" t="s">
        <v>280</v>
      </c>
      <c r="D433" s="73" t="s">
        <v>280</v>
      </c>
      <c r="E433" s="73" t="s">
        <v>280</v>
      </c>
      <c r="F433" s="73" t="s">
        <v>280</v>
      </c>
      <c r="G433" s="73" t="s">
        <v>280</v>
      </c>
      <c r="H433" s="73" t="s">
        <v>280</v>
      </c>
      <c r="I433" s="73" t="s">
        <v>280</v>
      </c>
      <c r="J433" s="73" t="s">
        <v>280</v>
      </c>
      <c r="K433" s="73" t="s">
        <v>280</v>
      </c>
      <c r="L433" s="73" t="s">
        <v>280</v>
      </c>
      <c r="M433" s="73" t="s">
        <v>280</v>
      </c>
      <c r="N433" s="73" t="s">
        <v>280</v>
      </c>
      <c r="O433" s="74" t="s">
        <v>280</v>
      </c>
      <c r="P433" s="74" t="s">
        <v>280</v>
      </c>
      <c r="Q433" s="78" t="s">
        <v>280</v>
      </c>
      <c r="R433" s="78" t="s">
        <v>280</v>
      </c>
      <c r="S433" s="78" t="s">
        <v>280</v>
      </c>
      <c r="T433" s="78" t="s">
        <v>280</v>
      </c>
    </row>
    <row r="434" spans="2:20">
      <c r="B434" s="73" t="s">
        <v>280</v>
      </c>
      <c r="C434" s="73" t="s">
        <v>280</v>
      </c>
      <c r="D434" s="73" t="s">
        <v>280</v>
      </c>
      <c r="E434" s="73" t="s">
        <v>280</v>
      </c>
      <c r="F434" s="73" t="s">
        <v>280</v>
      </c>
      <c r="G434" s="73" t="s">
        <v>280</v>
      </c>
      <c r="H434" s="73" t="s">
        <v>280</v>
      </c>
      <c r="I434" s="73" t="s">
        <v>280</v>
      </c>
      <c r="J434" s="73" t="s">
        <v>280</v>
      </c>
      <c r="K434" s="73" t="s">
        <v>280</v>
      </c>
      <c r="L434" s="73" t="s">
        <v>280</v>
      </c>
      <c r="M434" s="73" t="s">
        <v>280</v>
      </c>
      <c r="N434" s="73" t="s">
        <v>280</v>
      </c>
      <c r="O434" s="74" t="s">
        <v>280</v>
      </c>
      <c r="P434" s="74" t="s">
        <v>280</v>
      </c>
      <c r="Q434" s="78" t="s">
        <v>280</v>
      </c>
      <c r="R434" s="78" t="s">
        <v>280</v>
      </c>
      <c r="S434" s="78" t="s">
        <v>280</v>
      </c>
      <c r="T434" s="78" t="s">
        <v>280</v>
      </c>
    </row>
    <row r="435" spans="2:20">
      <c r="B435" s="73" t="s">
        <v>280</v>
      </c>
      <c r="C435" s="73" t="s">
        <v>280</v>
      </c>
      <c r="D435" s="73" t="s">
        <v>280</v>
      </c>
      <c r="E435" s="73" t="s">
        <v>280</v>
      </c>
      <c r="F435" s="73" t="s">
        <v>280</v>
      </c>
      <c r="G435" s="73" t="s">
        <v>280</v>
      </c>
      <c r="H435" s="73" t="s">
        <v>280</v>
      </c>
      <c r="I435" s="73" t="s">
        <v>280</v>
      </c>
      <c r="J435" s="73" t="s">
        <v>280</v>
      </c>
      <c r="K435" s="73" t="s">
        <v>280</v>
      </c>
      <c r="L435" s="73" t="s">
        <v>280</v>
      </c>
      <c r="M435" s="73" t="s">
        <v>280</v>
      </c>
      <c r="N435" s="73" t="s">
        <v>280</v>
      </c>
      <c r="O435" s="74" t="s">
        <v>280</v>
      </c>
      <c r="P435" s="74" t="s">
        <v>280</v>
      </c>
      <c r="Q435" s="78" t="s">
        <v>280</v>
      </c>
      <c r="R435" s="78" t="s">
        <v>280</v>
      </c>
      <c r="S435" s="78" t="s">
        <v>280</v>
      </c>
      <c r="T435" s="78" t="s">
        <v>280</v>
      </c>
    </row>
    <row r="436" spans="2:20">
      <c r="B436" s="73" t="s">
        <v>280</v>
      </c>
      <c r="C436" s="73" t="s">
        <v>280</v>
      </c>
      <c r="D436" s="73" t="s">
        <v>280</v>
      </c>
      <c r="E436" s="73" t="s">
        <v>280</v>
      </c>
      <c r="F436" s="73" t="s">
        <v>280</v>
      </c>
      <c r="G436" s="73" t="s">
        <v>280</v>
      </c>
      <c r="H436" s="73" t="s">
        <v>280</v>
      </c>
      <c r="I436" s="73" t="s">
        <v>280</v>
      </c>
      <c r="J436" s="73" t="s">
        <v>280</v>
      </c>
      <c r="K436" s="73" t="s">
        <v>280</v>
      </c>
      <c r="L436" s="73" t="s">
        <v>280</v>
      </c>
      <c r="M436" s="73" t="s">
        <v>280</v>
      </c>
      <c r="N436" s="73" t="s">
        <v>280</v>
      </c>
      <c r="O436" s="74" t="s">
        <v>280</v>
      </c>
      <c r="P436" s="74" t="s">
        <v>280</v>
      </c>
      <c r="Q436" s="78" t="s">
        <v>280</v>
      </c>
      <c r="R436" s="78" t="s">
        <v>280</v>
      </c>
      <c r="S436" s="78" t="s">
        <v>280</v>
      </c>
      <c r="T436" s="78" t="s">
        <v>280</v>
      </c>
    </row>
    <row r="437" spans="2:20">
      <c r="B437" s="73" t="s">
        <v>280</v>
      </c>
      <c r="C437" s="73" t="s">
        <v>280</v>
      </c>
      <c r="D437" s="73" t="s">
        <v>280</v>
      </c>
      <c r="E437" s="73" t="s">
        <v>280</v>
      </c>
      <c r="F437" s="73" t="s">
        <v>280</v>
      </c>
      <c r="G437" s="73" t="s">
        <v>280</v>
      </c>
      <c r="H437" s="73" t="s">
        <v>280</v>
      </c>
      <c r="I437" s="73" t="s">
        <v>280</v>
      </c>
      <c r="J437" s="73" t="s">
        <v>280</v>
      </c>
      <c r="K437" s="73" t="s">
        <v>280</v>
      </c>
      <c r="L437" s="73" t="s">
        <v>280</v>
      </c>
      <c r="M437" s="73" t="s">
        <v>280</v>
      </c>
      <c r="N437" s="73" t="s">
        <v>280</v>
      </c>
      <c r="O437" s="74" t="s">
        <v>280</v>
      </c>
      <c r="P437" s="74" t="s">
        <v>280</v>
      </c>
      <c r="Q437" s="78" t="s">
        <v>280</v>
      </c>
      <c r="R437" s="78" t="s">
        <v>280</v>
      </c>
      <c r="S437" s="78" t="s">
        <v>280</v>
      </c>
      <c r="T437" s="78" t="s">
        <v>280</v>
      </c>
    </row>
    <row r="438" spans="2:20">
      <c r="B438" s="73" t="s">
        <v>280</v>
      </c>
      <c r="C438" s="73" t="s">
        <v>280</v>
      </c>
      <c r="D438" s="73" t="s">
        <v>280</v>
      </c>
      <c r="E438" s="73" t="s">
        <v>280</v>
      </c>
      <c r="F438" s="73" t="s">
        <v>280</v>
      </c>
      <c r="G438" s="73" t="s">
        <v>280</v>
      </c>
      <c r="H438" s="73" t="s">
        <v>280</v>
      </c>
      <c r="I438" s="73" t="s">
        <v>280</v>
      </c>
      <c r="J438" s="73" t="s">
        <v>280</v>
      </c>
      <c r="K438" s="73" t="s">
        <v>280</v>
      </c>
      <c r="L438" s="73" t="s">
        <v>280</v>
      </c>
      <c r="M438" s="73" t="s">
        <v>280</v>
      </c>
      <c r="N438" s="73" t="s">
        <v>280</v>
      </c>
      <c r="O438" s="74" t="s">
        <v>280</v>
      </c>
      <c r="P438" s="74" t="s">
        <v>280</v>
      </c>
      <c r="Q438" s="78" t="s">
        <v>280</v>
      </c>
      <c r="R438" s="78" t="s">
        <v>280</v>
      </c>
      <c r="S438" s="78" t="s">
        <v>280</v>
      </c>
      <c r="T438" s="78" t="s">
        <v>280</v>
      </c>
    </row>
    <row r="439" spans="2:20">
      <c r="B439" s="73" t="s">
        <v>280</v>
      </c>
      <c r="C439" s="73" t="s">
        <v>280</v>
      </c>
      <c r="D439" s="73" t="s">
        <v>280</v>
      </c>
      <c r="E439" s="73" t="s">
        <v>280</v>
      </c>
      <c r="F439" s="73" t="s">
        <v>280</v>
      </c>
      <c r="G439" s="73" t="s">
        <v>280</v>
      </c>
      <c r="H439" s="73" t="s">
        <v>280</v>
      </c>
      <c r="I439" s="73" t="s">
        <v>280</v>
      </c>
      <c r="J439" s="73" t="s">
        <v>280</v>
      </c>
      <c r="K439" s="73" t="s">
        <v>280</v>
      </c>
      <c r="L439" s="73" t="s">
        <v>280</v>
      </c>
      <c r="M439" s="73" t="s">
        <v>280</v>
      </c>
      <c r="N439" s="73" t="s">
        <v>280</v>
      </c>
      <c r="O439" s="74" t="s">
        <v>280</v>
      </c>
      <c r="P439" s="74" t="s">
        <v>280</v>
      </c>
      <c r="Q439" s="78" t="s">
        <v>280</v>
      </c>
      <c r="R439" s="78" t="s">
        <v>280</v>
      </c>
      <c r="S439" s="78" t="s">
        <v>280</v>
      </c>
      <c r="T439" s="78" t="s">
        <v>280</v>
      </c>
    </row>
    <row r="440" spans="2:20">
      <c r="B440" s="73" t="s">
        <v>280</v>
      </c>
      <c r="C440" s="73" t="s">
        <v>280</v>
      </c>
      <c r="D440" s="73" t="s">
        <v>280</v>
      </c>
      <c r="E440" s="73" t="s">
        <v>280</v>
      </c>
      <c r="F440" s="73" t="s">
        <v>280</v>
      </c>
      <c r="G440" s="73" t="s">
        <v>280</v>
      </c>
      <c r="H440" s="73" t="s">
        <v>280</v>
      </c>
      <c r="I440" s="73" t="s">
        <v>280</v>
      </c>
      <c r="J440" s="73" t="s">
        <v>280</v>
      </c>
      <c r="K440" s="73" t="s">
        <v>280</v>
      </c>
      <c r="L440" s="73" t="s">
        <v>280</v>
      </c>
      <c r="M440" s="73" t="s">
        <v>280</v>
      </c>
      <c r="N440" s="73" t="s">
        <v>280</v>
      </c>
      <c r="O440" s="74" t="s">
        <v>280</v>
      </c>
      <c r="P440" s="74" t="s">
        <v>280</v>
      </c>
      <c r="Q440" s="78" t="s">
        <v>280</v>
      </c>
      <c r="R440" s="78" t="s">
        <v>280</v>
      </c>
      <c r="S440" s="78" t="s">
        <v>280</v>
      </c>
      <c r="T440" s="78" t="s">
        <v>280</v>
      </c>
    </row>
    <row r="441" spans="2:20">
      <c r="B441" s="73" t="s">
        <v>280</v>
      </c>
      <c r="C441" s="73" t="s">
        <v>280</v>
      </c>
      <c r="D441" s="73" t="s">
        <v>280</v>
      </c>
      <c r="E441" s="73" t="s">
        <v>280</v>
      </c>
      <c r="F441" s="73" t="s">
        <v>280</v>
      </c>
      <c r="G441" s="73" t="s">
        <v>280</v>
      </c>
      <c r="H441" s="73" t="s">
        <v>280</v>
      </c>
      <c r="I441" s="73" t="s">
        <v>280</v>
      </c>
      <c r="J441" s="73" t="s">
        <v>280</v>
      </c>
      <c r="K441" s="73" t="s">
        <v>280</v>
      </c>
      <c r="L441" s="73" t="s">
        <v>280</v>
      </c>
      <c r="M441" s="73" t="s">
        <v>280</v>
      </c>
      <c r="N441" s="73" t="s">
        <v>280</v>
      </c>
      <c r="O441" s="74" t="s">
        <v>280</v>
      </c>
      <c r="P441" s="74" t="s">
        <v>280</v>
      </c>
      <c r="Q441" s="78" t="s">
        <v>280</v>
      </c>
      <c r="R441" s="78" t="s">
        <v>280</v>
      </c>
      <c r="S441" s="78" t="s">
        <v>280</v>
      </c>
      <c r="T441" s="78" t="s">
        <v>280</v>
      </c>
    </row>
    <row r="442" spans="2:20">
      <c r="B442" s="73" t="s">
        <v>280</v>
      </c>
      <c r="C442" s="73" t="s">
        <v>280</v>
      </c>
      <c r="D442" s="73" t="s">
        <v>280</v>
      </c>
      <c r="E442" s="73" t="s">
        <v>280</v>
      </c>
      <c r="F442" s="73" t="s">
        <v>280</v>
      </c>
      <c r="G442" s="73" t="s">
        <v>280</v>
      </c>
      <c r="H442" s="73" t="s">
        <v>280</v>
      </c>
      <c r="I442" s="73" t="s">
        <v>280</v>
      </c>
      <c r="J442" s="73" t="s">
        <v>280</v>
      </c>
      <c r="K442" s="73" t="s">
        <v>280</v>
      </c>
      <c r="L442" s="73" t="s">
        <v>280</v>
      </c>
      <c r="M442" s="73" t="s">
        <v>280</v>
      </c>
      <c r="N442" s="73" t="s">
        <v>280</v>
      </c>
      <c r="O442" s="74" t="s">
        <v>280</v>
      </c>
      <c r="P442" s="74" t="s">
        <v>280</v>
      </c>
      <c r="Q442" s="78" t="s">
        <v>280</v>
      </c>
      <c r="R442" s="78" t="s">
        <v>280</v>
      </c>
      <c r="S442" s="78" t="s">
        <v>280</v>
      </c>
      <c r="T442" s="78" t="s">
        <v>280</v>
      </c>
    </row>
    <row r="443" spans="2:20">
      <c r="B443" s="73" t="s">
        <v>280</v>
      </c>
      <c r="C443" s="73" t="s">
        <v>280</v>
      </c>
      <c r="D443" s="73" t="s">
        <v>280</v>
      </c>
      <c r="E443" s="73" t="s">
        <v>280</v>
      </c>
      <c r="F443" s="73" t="s">
        <v>280</v>
      </c>
      <c r="G443" s="73" t="s">
        <v>280</v>
      </c>
      <c r="H443" s="73" t="s">
        <v>280</v>
      </c>
      <c r="I443" s="73" t="s">
        <v>280</v>
      </c>
      <c r="J443" s="73" t="s">
        <v>280</v>
      </c>
      <c r="K443" s="73" t="s">
        <v>280</v>
      </c>
      <c r="L443" s="73" t="s">
        <v>280</v>
      </c>
      <c r="M443" s="73" t="s">
        <v>280</v>
      </c>
      <c r="N443" s="73" t="s">
        <v>280</v>
      </c>
      <c r="O443" s="74" t="s">
        <v>280</v>
      </c>
      <c r="P443" s="74" t="s">
        <v>280</v>
      </c>
      <c r="Q443" s="78" t="s">
        <v>280</v>
      </c>
      <c r="R443" s="78" t="s">
        <v>280</v>
      </c>
      <c r="S443" s="78" t="s">
        <v>280</v>
      </c>
      <c r="T443" s="78" t="s">
        <v>280</v>
      </c>
    </row>
    <row r="444" spans="2:20">
      <c r="B444" s="73" t="s">
        <v>280</v>
      </c>
      <c r="C444" s="73" t="s">
        <v>280</v>
      </c>
      <c r="D444" s="73" t="s">
        <v>280</v>
      </c>
      <c r="E444" s="73" t="s">
        <v>280</v>
      </c>
      <c r="F444" s="73" t="s">
        <v>280</v>
      </c>
      <c r="G444" s="73" t="s">
        <v>280</v>
      </c>
      <c r="H444" s="73" t="s">
        <v>280</v>
      </c>
      <c r="I444" s="73" t="s">
        <v>280</v>
      </c>
      <c r="J444" s="73" t="s">
        <v>280</v>
      </c>
      <c r="K444" s="73" t="s">
        <v>280</v>
      </c>
      <c r="L444" s="73" t="s">
        <v>280</v>
      </c>
      <c r="M444" s="73" t="s">
        <v>280</v>
      </c>
      <c r="N444" s="73" t="s">
        <v>280</v>
      </c>
      <c r="O444" s="74" t="s">
        <v>280</v>
      </c>
      <c r="P444" s="74" t="s">
        <v>280</v>
      </c>
      <c r="Q444" s="78" t="s">
        <v>280</v>
      </c>
      <c r="R444" s="78" t="s">
        <v>280</v>
      </c>
      <c r="S444" s="78" t="s">
        <v>280</v>
      </c>
      <c r="T444" s="78" t="s">
        <v>280</v>
      </c>
    </row>
    <row r="445" spans="2:20">
      <c r="B445" s="73" t="s">
        <v>280</v>
      </c>
      <c r="C445" s="73" t="s">
        <v>280</v>
      </c>
      <c r="D445" s="73" t="s">
        <v>280</v>
      </c>
      <c r="E445" s="73" t="s">
        <v>280</v>
      </c>
      <c r="F445" s="73" t="s">
        <v>280</v>
      </c>
      <c r="G445" s="73" t="s">
        <v>280</v>
      </c>
      <c r="H445" s="73" t="s">
        <v>280</v>
      </c>
      <c r="I445" s="73" t="s">
        <v>280</v>
      </c>
      <c r="J445" s="73" t="s">
        <v>280</v>
      </c>
      <c r="K445" s="73" t="s">
        <v>280</v>
      </c>
      <c r="L445" s="73" t="s">
        <v>280</v>
      </c>
      <c r="M445" s="73" t="s">
        <v>280</v>
      </c>
      <c r="N445" s="73" t="s">
        <v>280</v>
      </c>
      <c r="O445" s="74" t="s">
        <v>280</v>
      </c>
      <c r="P445" s="74" t="s">
        <v>280</v>
      </c>
      <c r="Q445" s="78" t="s">
        <v>280</v>
      </c>
      <c r="R445" s="78" t="s">
        <v>280</v>
      </c>
      <c r="S445" s="78" t="s">
        <v>280</v>
      </c>
      <c r="T445" s="78" t="s">
        <v>280</v>
      </c>
    </row>
    <row r="446" spans="2:20">
      <c r="B446" s="73" t="s">
        <v>280</v>
      </c>
      <c r="C446" s="73" t="s">
        <v>280</v>
      </c>
      <c r="D446" s="73" t="s">
        <v>280</v>
      </c>
      <c r="E446" s="73" t="s">
        <v>280</v>
      </c>
      <c r="F446" s="73" t="s">
        <v>280</v>
      </c>
      <c r="G446" s="73" t="s">
        <v>280</v>
      </c>
      <c r="H446" s="73" t="s">
        <v>280</v>
      </c>
      <c r="I446" s="73" t="s">
        <v>280</v>
      </c>
      <c r="J446" s="73" t="s">
        <v>280</v>
      </c>
      <c r="K446" s="73" t="s">
        <v>280</v>
      </c>
      <c r="L446" s="73" t="s">
        <v>280</v>
      </c>
      <c r="M446" s="73" t="s">
        <v>280</v>
      </c>
      <c r="N446" s="73" t="s">
        <v>280</v>
      </c>
      <c r="O446" s="74" t="s">
        <v>280</v>
      </c>
      <c r="P446" s="74" t="s">
        <v>280</v>
      </c>
      <c r="Q446" s="78" t="s">
        <v>280</v>
      </c>
      <c r="R446" s="78" t="s">
        <v>280</v>
      </c>
      <c r="S446" s="78" t="s">
        <v>280</v>
      </c>
      <c r="T446" s="78" t="s">
        <v>280</v>
      </c>
    </row>
    <row r="447" spans="2:20">
      <c r="B447" s="73" t="s">
        <v>280</v>
      </c>
      <c r="C447" s="73" t="s">
        <v>280</v>
      </c>
      <c r="D447" s="73" t="s">
        <v>280</v>
      </c>
      <c r="E447" s="73" t="s">
        <v>280</v>
      </c>
      <c r="F447" s="73" t="s">
        <v>280</v>
      </c>
      <c r="G447" s="73" t="s">
        <v>280</v>
      </c>
      <c r="H447" s="73" t="s">
        <v>280</v>
      </c>
      <c r="I447" s="73" t="s">
        <v>280</v>
      </c>
      <c r="J447" s="73" t="s">
        <v>280</v>
      </c>
      <c r="K447" s="73" t="s">
        <v>280</v>
      </c>
      <c r="L447" s="73" t="s">
        <v>280</v>
      </c>
      <c r="M447" s="73" t="s">
        <v>280</v>
      </c>
      <c r="N447" s="73" t="s">
        <v>280</v>
      </c>
      <c r="O447" s="74" t="s">
        <v>280</v>
      </c>
      <c r="P447" s="74" t="s">
        <v>280</v>
      </c>
      <c r="Q447" s="78" t="s">
        <v>280</v>
      </c>
      <c r="R447" s="78" t="s">
        <v>280</v>
      </c>
      <c r="S447" s="78" t="s">
        <v>280</v>
      </c>
      <c r="T447" s="78" t="s">
        <v>280</v>
      </c>
    </row>
    <row r="448" spans="2:20">
      <c r="B448" s="73" t="s">
        <v>280</v>
      </c>
      <c r="C448" s="73" t="s">
        <v>280</v>
      </c>
      <c r="D448" s="73" t="s">
        <v>280</v>
      </c>
      <c r="E448" s="73" t="s">
        <v>280</v>
      </c>
      <c r="F448" s="73" t="s">
        <v>280</v>
      </c>
      <c r="G448" s="73" t="s">
        <v>280</v>
      </c>
      <c r="H448" s="73" t="s">
        <v>280</v>
      </c>
      <c r="I448" s="73" t="s">
        <v>280</v>
      </c>
      <c r="J448" s="73" t="s">
        <v>280</v>
      </c>
      <c r="K448" s="73" t="s">
        <v>280</v>
      </c>
      <c r="L448" s="73" t="s">
        <v>280</v>
      </c>
      <c r="M448" s="73" t="s">
        <v>280</v>
      </c>
      <c r="N448" s="73" t="s">
        <v>280</v>
      </c>
      <c r="O448" s="74" t="s">
        <v>280</v>
      </c>
      <c r="P448" s="74" t="s">
        <v>280</v>
      </c>
      <c r="Q448" s="78" t="s">
        <v>280</v>
      </c>
      <c r="R448" s="78" t="s">
        <v>280</v>
      </c>
      <c r="S448" s="78" t="s">
        <v>280</v>
      </c>
      <c r="T448" s="78" t="s">
        <v>280</v>
      </c>
    </row>
    <row r="449" spans="2:20">
      <c r="B449" s="73" t="s">
        <v>280</v>
      </c>
      <c r="C449" s="73" t="s">
        <v>280</v>
      </c>
      <c r="D449" s="73" t="s">
        <v>280</v>
      </c>
      <c r="E449" s="73" t="s">
        <v>280</v>
      </c>
      <c r="F449" s="73" t="s">
        <v>280</v>
      </c>
      <c r="G449" s="73" t="s">
        <v>280</v>
      </c>
      <c r="H449" s="73" t="s">
        <v>280</v>
      </c>
      <c r="I449" s="73" t="s">
        <v>280</v>
      </c>
      <c r="J449" s="73" t="s">
        <v>280</v>
      </c>
      <c r="K449" s="73" t="s">
        <v>280</v>
      </c>
      <c r="L449" s="73" t="s">
        <v>280</v>
      </c>
      <c r="M449" s="73" t="s">
        <v>280</v>
      </c>
      <c r="N449" s="73" t="s">
        <v>280</v>
      </c>
      <c r="O449" s="74" t="s">
        <v>280</v>
      </c>
      <c r="P449" s="74" t="s">
        <v>280</v>
      </c>
      <c r="Q449" s="78" t="s">
        <v>280</v>
      </c>
      <c r="R449" s="78" t="s">
        <v>280</v>
      </c>
      <c r="S449" s="78" t="s">
        <v>280</v>
      </c>
      <c r="T449" s="78" t="s">
        <v>280</v>
      </c>
    </row>
    <row r="450" spans="2:20">
      <c r="B450" s="73" t="s">
        <v>280</v>
      </c>
      <c r="C450" s="73" t="s">
        <v>280</v>
      </c>
      <c r="D450" s="73" t="s">
        <v>280</v>
      </c>
      <c r="E450" s="73" t="s">
        <v>280</v>
      </c>
      <c r="F450" s="73" t="s">
        <v>280</v>
      </c>
      <c r="G450" s="73" t="s">
        <v>280</v>
      </c>
      <c r="H450" s="73" t="s">
        <v>280</v>
      </c>
      <c r="I450" s="73" t="s">
        <v>280</v>
      </c>
      <c r="J450" s="73" t="s">
        <v>280</v>
      </c>
      <c r="K450" s="73" t="s">
        <v>280</v>
      </c>
      <c r="L450" s="73" t="s">
        <v>280</v>
      </c>
      <c r="M450" s="73" t="s">
        <v>280</v>
      </c>
      <c r="N450" s="73" t="s">
        <v>280</v>
      </c>
      <c r="O450" s="74" t="s">
        <v>280</v>
      </c>
      <c r="P450" s="74" t="s">
        <v>280</v>
      </c>
      <c r="Q450" s="78" t="s">
        <v>280</v>
      </c>
      <c r="R450" s="78" t="s">
        <v>280</v>
      </c>
      <c r="S450" s="78" t="s">
        <v>280</v>
      </c>
      <c r="T450" s="78" t="s">
        <v>280</v>
      </c>
    </row>
    <row r="451" spans="2:20">
      <c r="B451" s="73" t="s">
        <v>280</v>
      </c>
      <c r="C451" s="73" t="s">
        <v>280</v>
      </c>
      <c r="D451" s="73" t="s">
        <v>280</v>
      </c>
      <c r="E451" s="73" t="s">
        <v>280</v>
      </c>
      <c r="F451" s="73" t="s">
        <v>280</v>
      </c>
      <c r="G451" s="73" t="s">
        <v>280</v>
      </c>
      <c r="H451" s="73" t="s">
        <v>280</v>
      </c>
      <c r="I451" s="73" t="s">
        <v>280</v>
      </c>
      <c r="J451" s="73" t="s">
        <v>280</v>
      </c>
      <c r="K451" s="73" t="s">
        <v>280</v>
      </c>
      <c r="L451" s="73" t="s">
        <v>280</v>
      </c>
      <c r="M451" s="73" t="s">
        <v>280</v>
      </c>
      <c r="N451" s="73" t="s">
        <v>280</v>
      </c>
      <c r="O451" s="74" t="s">
        <v>280</v>
      </c>
      <c r="P451" s="74" t="s">
        <v>280</v>
      </c>
      <c r="Q451" s="78" t="s">
        <v>280</v>
      </c>
      <c r="R451" s="78" t="s">
        <v>280</v>
      </c>
      <c r="S451" s="78" t="s">
        <v>280</v>
      </c>
      <c r="T451" s="78" t="s">
        <v>280</v>
      </c>
    </row>
    <row r="452" spans="2:20">
      <c r="B452" s="73" t="s">
        <v>280</v>
      </c>
      <c r="C452" s="73" t="s">
        <v>280</v>
      </c>
      <c r="D452" s="73" t="s">
        <v>280</v>
      </c>
      <c r="E452" s="73" t="s">
        <v>280</v>
      </c>
      <c r="F452" s="73" t="s">
        <v>280</v>
      </c>
      <c r="G452" s="73" t="s">
        <v>280</v>
      </c>
      <c r="H452" s="73" t="s">
        <v>280</v>
      </c>
      <c r="I452" s="73" t="s">
        <v>280</v>
      </c>
      <c r="J452" s="73" t="s">
        <v>280</v>
      </c>
      <c r="K452" s="73" t="s">
        <v>280</v>
      </c>
      <c r="L452" s="73" t="s">
        <v>280</v>
      </c>
      <c r="M452" s="73" t="s">
        <v>280</v>
      </c>
      <c r="N452" s="73" t="s">
        <v>280</v>
      </c>
      <c r="O452" s="74" t="s">
        <v>280</v>
      </c>
      <c r="P452" s="74" t="s">
        <v>280</v>
      </c>
      <c r="Q452" s="78" t="s">
        <v>280</v>
      </c>
      <c r="R452" s="78" t="s">
        <v>280</v>
      </c>
      <c r="S452" s="78" t="s">
        <v>280</v>
      </c>
      <c r="T452" s="78" t="s">
        <v>280</v>
      </c>
    </row>
    <row r="453" spans="2:20">
      <c r="B453" s="73" t="s">
        <v>280</v>
      </c>
      <c r="C453" s="73" t="s">
        <v>280</v>
      </c>
      <c r="D453" s="73" t="s">
        <v>280</v>
      </c>
      <c r="E453" s="73" t="s">
        <v>280</v>
      </c>
      <c r="F453" s="73" t="s">
        <v>280</v>
      </c>
      <c r="G453" s="73" t="s">
        <v>280</v>
      </c>
      <c r="H453" s="73" t="s">
        <v>280</v>
      </c>
      <c r="I453" s="73" t="s">
        <v>280</v>
      </c>
      <c r="J453" s="73" t="s">
        <v>280</v>
      </c>
      <c r="K453" s="73" t="s">
        <v>280</v>
      </c>
      <c r="L453" s="73" t="s">
        <v>280</v>
      </c>
      <c r="M453" s="73" t="s">
        <v>280</v>
      </c>
      <c r="N453" s="73" t="s">
        <v>280</v>
      </c>
      <c r="O453" s="74" t="s">
        <v>280</v>
      </c>
      <c r="P453" s="74" t="s">
        <v>280</v>
      </c>
      <c r="Q453" s="78" t="s">
        <v>280</v>
      </c>
      <c r="R453" s="78" t="s">
        <v>280</v>
      </c>
      <c r="S453" s="78" t="s">
        <v>280</v>
      </c>
      <c r="T453" s="78" t="s">
        <v>280</v>
      </c>
    </row>
    <row r="454" spans="2:20">
      <c r="B454" s="73" t="s">
        <v>280</v>
      </c>
      <c r="C454" s="73" t="s">
        <v>280</v>
      </c>
      <c r="D454" s="73" t="s">
        <v>280</v>
      </c>
      <c r="E454" s="73" t="s">
        <v>280</v>
      </c>
      <c r="F454" s="73" t="s">
        <v>280</v>
      </c>
      <c r="G454" s="73" t="s">
        <v>280</v>
      </c>
      <c r="H454" s="73" t="s">
        <v>280</v>
      </c>
      <c r="I454" s="73" t="s">
        <v>280</v>
      </c>
      <c r="J454" s="73" t="s">
        <v>280</v>
      </c>
      <c r="K454" s="73" t="s">
        <v>280</v>
      </c>
      <c r="L454" s="73" t="s">
        <v>280</v>
      </c>
      <c r="M454" s="73" t="s">
        <v>280</v>
      </c>
      <c r="N454" s="73" t="s">
        <v>280</v>
      </c>
      <c r="O454" s="74" t="s">
        <v>280</v>
      </c>
      <c r="P454" s="74" t="s">
        <v>280</v>
      </c>
      <c r="Q454" s="78" t="s">
        <v>280</v>
      </c>
      <c r="R454" s="78" t="s">
        <v>280</v>
      </c>
      <c r="S454" s="78" t="s">
        <v>280</v>
      </c>
      <c r="T454" s="78" t="s">
        <v>280</v>
      </c>
    </row>
    <row r="455" spans="2:20">
      <c r="B455" s="73" t="s">
        <v>280</v>
      </c>
      <c r="C455" s="73" t="s">
        <v>280</v>
      </c>
      <c r="D455" s="73" t="s">
        <v>280</v>
      </c>
      <c r="E455" s="73" t="s">
        <v>280</v>
      </c>
      <c r="F455" s="73" t="s">
        <v>280</v>
      </c>
      <c r="G455" s="73" t="s">
        <v>280</v>
      </c>
      <c r="H455" s="73" t="s">
        <v>280</v>
      </c>
      <c r="I455" s="73" t="s">
        <v>280</v>
      </c>
      <c r="J455" s="73" t="s">
        <v>280</v>
      </c>
      <c r="K455" s="73" t="s">
        <v>280</v>
      </c>
      <c r="L455" s="73" t="s">
        <v>280</v>
      </c>
      <c r="M455" s="73" t="s">
        <v>280</v>
      </c>
      <c r="N455" s="73" t="s">
        <v>280</v>
      </c>
      <c r="O455" s="74" t="s">
        <v>280</v>
      </c>
      <c r="P455" s="74" t="s">
        <v>280</v>
      </c>
      <c r="Q455" s="78" t="s">
        <v>280</v>
      </c>
      <c r="R455" s="78" t="s">
        <v>280</v>
      </c>
      <c r="S455" s="78" t="s">
        <v>280</v>
      </c>
      <c r="T455" s="78" t="s">
        <v>280</v>
      </c>
    </row>
    <row r="456" spans="2:20">
      <c r="B456" s="73" t="s">
        <v>280</v>
      </c>
      <c r="C456" s="73" t="s">
        <v>280</v>
      </c>
      <c r="D456" s="73" t="s">
        <v>280</v>
      </c>
      <c r="E456" s="73" t="s">
        <v>280</v>
      </c>
      <c r="F456" s="73" t="s">
        <v>280</v>
      </c>
      <c r="G456" s="73" t="s">
        <v>280</v>
      </c>
      <c r="H456" s="73" t="s">
        <v>280</v>
      </c>
      <c r="I456" s="73" t="s">
        <v>280</v>
      </c>
      <c r="J456" s="73" t="s">
        <v>280</v>
      </c>
      <c r="K456" s="73" t="s">
        <v>280</v>
      </c>
      <c r="L456" s="73" t="s">
        <v>280</v>
      </c>
      <c r="M456" s="73" t="s">
        <v>280</v>
      </c>
      <c r="N456" s="73" t="s">
        <v>280</v>
      </c>
      <c r="O456" s="74" t="s">
        <v>280</v>
      </c>
      <c r="P456" s="74" t="s">
        <v>280</v>
      </c>
      <c r="Q456" s="78" t="s">
        <v>280</v>
      </c>
      <c r="R456" s="78" t="s">
        <v>280</v>
      </c>
      <c r="S456" s="78" t="s">
        <v>280</v>
      </c>
      <c r="T456" s="78" t="s">
        <v>280</v>
      </c>
    </row>
    <row r="457" spans="2:20">
      <c r="B457" s="73" t="s">
        <v>280</v>
      </c>
      <c r="C457" s="73" t="s">
        <v>280</v>
      </c>
      <c r="D457" s="73" t="s">
        <v>280</v>
      </c>
      <c r="E457" s="73" t="s">
        <v>280</v>
      </c>
      <c r="F457" s="73" t="s">
        <v>280</v>
      </c>
      <c r="G457" s="73" t="s">
        <v>280</v>
      </c>
      <c r="H457" s="73" t="s">
        <v>280</v>
      </c>
      <c r="I457" s="73" t="s">
        <v>280</v>
      </c>
      <c r="J457" s="73" t="s">
        <v>280</v>
      </c>
      <c r="K457" s="73" t="s">
        <v>280</v>
      </c>
      <c r="L457" s="73" t="s">
        <v>280</v>
      </c>
      <c r="M457" s="73" t="s">
        <v>280</v>
      </c>
      <c r="N457" s="73" t="s">
        <v>280</v>
      </c>
      <c r="O457" s="74" t="s">
        <v>280</v>
      </c>
      <c r="P457" s="74" t="s">
        <v>280</v>
      </c>
      <c r="Q457" s="78" t="s">
        <v>280</v>
      </c>
      <c r="R457" s="78" t="s">
        <v>280</v>
      </c>
      <c r="S457" s="78" t="s">
        <v>280</v>
      </c>
      <c r="T457" s="78" t="s">
        <v>280</v>
      </c>
    </row>
    <row r="458" spans="2:20">
      <c r="B458" s="73" t="s">
        <v>280</v>
      </c>
      <c r="C458" s="73" t="s">
        <v>280</v>
      </c>
      <c r="D458" s="73" t="s">
        <v>280</v>
      </c>
      <c r="E458" s="73" t="s">
        <v>280</v>
      </c>
      <c r="F458" s="73" t="s">
        <v>280</v>
      </c>
      <c r="G458" s="73" t="s">
        <v>280</v>
      </c>
      <c r="H458" s="73" t="s">
        <v>280</v>
      </c>
      <c r="I458" s="73" t="s">
        <v>280</v>
      </c>
      <c r="J458" s="73" t="s">
        <v>280</v>
      </c>
      <c r="K458" s="73" t="s">
        <v>280</v>
      </c>
      <c r="L458" s="73" t="s">
        <v>280</v>
      </c>
      <c r="M458" s="73" t="s">
        <v>280</v>
      </c>
      <c r="N458" s="73" t="s">
        <v>280</v>
      </c>
      <c r="O458" s="74" t="s">
        <v>280</v>
      </c>
      <c r="P458" s="74" t="s">
        <v>280</v>
      </c>
      <c r="Q458" s="78" t="s">
        <v>280</v>
      </c>
      <c r="R458" s="78" t="s">
        <v>280</v>
      </c>
      <c r="S458" s="78" t="s">
        <v>280</v>
      </c>
      <c r="T458" s="78" t="s">
        <v>280</v>
      </c>
    </row>
    <row r="459" spans="2:20">
      <c r="B459" s="73" t="s">
        <v>280</v>
      </c>
      <c r="C459" s="73" t="s">
        <v>280</v>
      </c>
      <c r="D459" s="73" t="s">
        <v>280</v>
      </c>
      <c r="E459" s="73" t="s">
        <v>280</v>
      </c>
      <c r="F459" s="73" t="s">
        <v>280</v>
      </c>
      <c r="G459" s="73" t="s">
        <v>280</v>
      </c>
      <c r="H459" s="73" t="s">
        <v>280</v>
      </c>
      <c r="I459" s="73" t="s">
        <v>280</v>
      </c>
      <c r="J459" s="73" t="s">
        <v>280</v>
      </c>
      <c r="K459" s="73" t="s">
        <v>280</v>
      </c>
      <c r="L459" s="73" t="s">
        <v>280</v>
      </c>
      <c r="M459" s="73" t="s">
        <v>280</v>
      </c>
      <c r="N459" s="73" t="s">
        <v>280</v>
      </c>
      <c r="O459" s="74" t="s">
        <v>280</v>
      </c>
      <c r="P459" s="74" t="s">
        <v>280</v>
      </c>
      <c r="Q459" s="78" t="s">
        <v>280</v>
      </c>
      <c r="R459" s="78" t="s">
        <v>280</v>
      </c>
      <c r="S459" s="78" t="s">
        <v>280</v>
      </c>
      <c r="T459" s="78" t="s">
        <v>280</v>
      </c>
    </row>
    <row r="460" spans="2:20">
      <c r="B460" s="73" t="s">
        <v>280</v>
      </c>
      <c r="C460" s="73" t="s">
        <v>280</v>
      </c>
      <c r="D460" s="73" t="s">
        <v>280</v>
      </c>
      <c r="E460" s="73" t="s">
        <v>280</v>
      </c>
      <c r="F460" s="73" t="s">
        <v>280</v>
      </c>
      <c r="G460" s="73" t="s">
        <v>280</v>
      </c>
      <c r="H460" s="73" t="s">
        <v>280</v>
      </c>
      <c r="I460" s="73" t="s">
        <v>280</v>
      </c>
      <c r="J460" s="73" t="s">
        <v>280</v>
      </c>
      <c r="K460" s="73" t="s">
        <v>280</v>
      </c>
      <c r="L460" s="73" t="s">
        <v>280</v>
      </c>
      <c r="M460" s="73" t="s">
        <v>280</v>
      </c>
      <c r="N460" s="73" t="s">
        <v>280</v>
      </c>
      <c r="O460" s="74" t="s">
        <v>280</v>
      </c>
      <c r="P460" s="74" t="s">
        <v>280</v>
      </c>
      <c r="Q460" s="78" t="s">
        <v>280</v>
      </c>
      <c r="R460" s="78" t="s">
        <v>280</v>
      </c>
      <c r="S460" s="78" t="s">
        <v>280</v>
      </c>
      <c r="T460" s="78" t="s">
        <v>280</v>
      </c>
    </row>
    <row r="461" spans="2:20">
      <c r="B461" s="73" t="s">
        <v>280</v>
      </c>
      <c r="C461" s="73" t="s">
        <v>280</v>
      </c>
      <c r="D461" s="73" t="s">
        <v>280</v>
      </c>
      <c r="E461" s="73" t="s">
        <v>280</v>
      </c>
      <c r="F461" s="73" t="s">
        <v>280</v>
      </c>
      <c r="G461" s="73" t="s">
        <v>280</v>
      </c>
      <c r="H461" s="73" t="s">
        <v>280</v>
      </c>
      <c r="I461" s="73" t="s">
        <v>280</v>
      </c>
      <c r="J461" s="73" t="s">
        <v>280</v>
      </c>
      <c r="K461" s="73" t="s">
        <v>280</v>
      </c>
      <c r="L461" s="73" t="s">
        <v>280</v>
      </c>
      <c r="M461" s="73" t="s">
        <v>280</v>
      </c>
      <c r="N461" s="73" t="s">
        <v>280</v>
      </c>
      <c r="O461" s="74" t="s">
        <v>280</v>
      </c>
      <c r="P461" s="74" t="s">
        <v>280</v>
      </c>
      <c r="Q461" s="78" t="s">
        <v>280</v>
      </c>
      <c r="R461" s="78" t="s">
        <v>280</v>
      </c>
      <c r="S461" s="78" t="s">
        <v>280</v>
      </c>
      <c r="T461" s="78" t="s">
        <v>280</v>
      </c>
    </row>
    <row r="462" spans="2:20">
      <c r="B462" s="73" t="s">
        <v>280</v>
      </c>
      <c r="C462" s="73" t="s">
        <v>280</v>
      </c>
      <c r="D462" s="73" t="s">
        <v>280</v>
      </c>
      <c r="E462" s="73" t="s">
        <v>280</v>
      </c>
      <c r="F462" s="73" t="s">
        <v>280</v>
      </c>
      <c r="G462" s="73" t="s">
        <v>280</v>
      </c>
      <c r="H462" s="73" t="s">
        <v>280</v>
      </c>
      <c r="I462" s="73" t="s">
        <v>280</v>
      </c>
      <c r="J462" s="73" t="s">
        <v>280</v>
      </c>
      <c r="K462" s="73" t="s">
        <v>280</v>
      </c>
      <c r="L462" s="73" t="s">
        <v>280</v>
      </c>
      <c r="M462" s="73" t="s">
        <v>280</v>
      </c>
      <c r="N462" s="73" t="s">
        <v>280</v>
      </c>
      <c r="O462" s="74" t="s">
        <v>280</v>
      </c>
      <c r="P462" s="74" t="s">
        <v>280</v>
      </c>
      <c r="Q462" s="78" t="s">
        <v>280</v>
      </c>
      <c r="R462" s="78" t="s">
        <v>280</v>
      </c>
      <c r="S462" s="78" t="s">
        <v>280</v>
      </c>
      <c r="T462" s="78" t="s">
        <v>280</v>
      </c>
    </row>
    <row r="463" spans="2:20">
      <c r="B463" s="73" t="s">
        <v>280</v>
      </c>
      <c r="C463" s="73" t="s">
        <v>280</v>
      </c>
      <c r="D463" s="73" t="s">
        <v>280</v>
      </c>
      <c r="E463" s="73" t="s">
        <v>280</v>
      </c>
      <c r="F463" s="73" t="s">
        <v>280</v>
      </c>
      <c r="G463" s="73" t="s">
        <v>280</v>
      </c>
      <c r="H463" s="73" t="s">
        <v>280</v>
      </c>
      <c r="I463" s="73" t="s">
        <v>280</v>
      </c>
      <c r="J463" s="73" t="s">
        <v>280</v>
      </c>
      <c r="K463" s="73" t="s">
        <v>280</v>
      </c>
      <c r="L463" s="73" t="s">
        <v>280</v>
      </c>
      <c r="M463" s="73" t="s">
        <v>280</v>
      </c>
      <c r="N463" s="79" t="s">
        <v>280</v>
      </c>
      <c r="O463" s="80" t="s">
        <v>280</v>
      </c>
      <c r="P463" s="80" t="s">
        <v>280</v>
      </c>
      <c r="Q463" s="78" t="s">
        <v>280</v>
      </c>
      <c r="R463" s="78" t="s">
        <v>280</v>
      </c>
      <c r="S463" s="78" t="s">
        <v>280</v>
      </c>
      <c r="T463" s="78" t="s">
        <v>280</v>
      </c>
    </row>
    <row r="464" spans="2:20">
      <c r="B464" s="73" t="s">
        <v>280</v>
      </c>
      <c r="C464" s="73" t="s">
        <v>280</v>
      </c>
      <c r="D464" s="73" t="s">
        <v>280</v>
      </c>
      <c r="E464" s="73" t="s">
        <v>280</v>
      </c>
      <c r="F464" s="73" t="s">
        <v>280</v>
      </c>
      <c r="G464" s="73" t="s">
        <v>280</v>
      </c>
      <c r="H464" s="73" t="s">
        <v>280</v>
      </c>
      <c r="I464" s="73" t="s">
        <v>280</v>
      </c>
      <c r="J464" s="73" t="s">
        <v>280</v>
      </c>
      <c r="K464" s="73" t="s">
        <v>280</v>
      </c>
      <c r="L464" s="73" t="s">
        <v>280</v>
      </c>
      <c r="M464" s="73" t="s">
        <v>280</v>
      </c>
      <c r="N464" s="79" t="s">
        <v>280</v>
      </c>
      <c r="O464" s="80" t="s">
        <v>280</v>
      </c>
      <c r="P464" s="80" t="s">
        <v>280</v>
      </c>
      <c r="Q464" s="78" t="s">
        <v>280</v>
      </c>
      <c r="R464" s="78" t="s">
        <v>280</v>
      </c>
      <c r="S464" s="78" t="s">
        <v>280</v>
      </c>
      <c r="T464" s="78" t="s">
        <v>280</v>
      </c>
    </row>
    <row r="465" spans="2:20">
      <c r="B465" s="73" t="s">
        <v>280</v>
      </c>
      <c r="C465" s="73" t="s">
        <v>280</v>
      </c>
      <c r="D465" s="73" t="s">
        <v>280</v>
      </c>
      <c r="E465" s="73" t="s">
        <v>280</v>
      </c>
      <c r="F465" s="73" t="s">
        <v>280</v>
      </c>
      <c r="G465" s="73" t="s">
        <v>280</v>
      </c>
      <c r="H465" s="73" t="s">
        <v>280</v>
      </c>
      <c r="I465" s="73" t="s">
        <v>280</v>
      </c>
      <c r="J465" s="73" t="s">
        <v>280</v>
      </c>
      <c r="K465" s="73" t="s">
        <v>280</v>
      </c>
      <c r="L465" s="73" t="s">
        <v>280</v>
      </c>
      <c r="M465" s="73" t="s">
        <v>280</v>
      </c>
      <c r="N465" s="79" t="s">
        <v>280</v>
      </c>
      <c r="O465" s="80" t="s">
        <v>280</v>
      </c>
      <c r="P465" s="80" t="s">
        <v>280</v>
      </c>
      <c r="Q465" s="78" t="s">
        <v>280</v>
      </c>
      <c r="R465" s="78" t="s">
        <v>280</v>
      </c>
      <c r="S465" s="78" t="s">
        <v>280</v>
      </c>
      <c r="T465" s="78" t="s">
        <v>280</v>
      </c>
    </row>
    <row r="466" spans="2:20">
      <c r="B466" s="73" t="s">
        <v>280</v>
      </c>
      <c r="C466" s="73" t="s">
        <v>280</v>
      </c>
      <c r="D466" s="73" t="s">
        <v>280</v>
      </c>
      <c r="E466" s="73" t="s">
        <v>280</v>
      </c>
      <c r="F466" s="73" t="s">
        <v>280</v>
      </c>
      <c r="G466" s="73" t="s">
        <v>280</v>
      </c>
      <c r="H466" s="73" t="s">
        <v>280</v>
      </c>
      <c r="I466" s="73" t="s">
        <v>280</v>
      </c>
      <c r="J466" s="73" t="s">
        <v>280</v>
      </c>
      <c r="K466" s="73" t="s">
        <v>280</v>
      </c>
      <c r="L466" s="73" t="s">
        <v>280</v>
      </c>
      <c r="M466" s="73" t="s">
        <v>280</v>
      </c>
      <c r="N466" s="79" t="s">
        <v>280</v>
      </c>
      <c r="O466" s="80" t="s">
        <v>280</v>
      </c>
      <c r="P466" s="80" t="s">
        <v>280</v>
      </c>
      <c r="Q466" s="78" t="s">
        <v>280</v>
      </c>
      <c r="R466" s="78" t="s">
        <v>280</v>
      </c>
      <c r="S466" s="78" t="s">
        <v>280</v>
      </c>
      <c r="T466" s="78" t="s">
        <v>280</v>
      </c>
    </row>
    <row r="467" spans="2:20">
      <c r="B467" s="73" t="s">
        <v>280</v>
      </c>
      <c r="C467" s="73" t="s">
        <v>280</v>
      </c>
      <c r="D467" s="73" t="s">
        <v>280</v>
      </c>
      <c r="E467" s="73" t="s">
        <v>280</v>
      </c>
      <c r="F467" s="73" t="s">
        <v>280</v>
      </c>
      <c r="G467" s="73" t="s">
        <v>280</v>
      </c>
      <c r="H467" s="73" t="s">
        <v>280</v>
      </c>
      <c r="I467" s="73" t="s">
        <v>280</v>
      </c>
      <c r="J467" s="73" t="s">
        <v>280</v>
      </c>
      <c r="K467" s="73" t="s">
        <v>280</v>
      </c>
      <c r="L467" s="73" t="s">
        <v>280</v>
      </c>
      <c r="M467" s="73" t="s">
        <v>280</v>
      </c>
      <c r="N467" s="79" t="s">
        <v>280</v>
      </c>
      <c r="O467" s="80" t="s">
        <v>280</v>
      </c>
      <c r="P467" s="80" t="s">
        <v>280</v>
      </c>
      <c r="Q467" s="78" t="s">
        <v>280</v>
      </c>
      <c r="R467" s="78" t="s">
        <v>280</v>
      </c>
      <c r="S467" s="78" t="s">
        <v>280</v>
      </c>
      <c r="T467" s="78" t="s">
        <v>280</v>
      </c>
    </row>
    <row r="468" spans="2:20">
      <c r="B468" s="73" t="s">
        <v>280</v>
      </c>
      <c r="C468" s="73" t="s">
        <v>280</v>
      </c>
      <c r="D468" s="73" t="s">
        <v>280</v>
      </c>
      <c r="E468" s="73" t="s">
        <v>280</v>
      </c>
      <c r="F468" s="73" t="s">
        <v>280</v>
      </c>
      <c r="G468" s="73" t="s">
        <v>280</v>
      </c>
      <c r="H468" s="73" t="s">
        <v>280</v>
      </c>
      <c r="I468" s="73" t="s">
        <v>280</v>
      </c>
      <c r="J468" s="73" t="s">
        <v>280</v>
      </c>
      <c r="K468" s="73" t="s">
        <v>280</v>
      </c>
      <c r="L468" s="73" t="s">
        <v>280</v>
      </c>
      <c r="M468" s="73" t="s">
        <v>280</v>
      </c>
      <c r="N468" s="79" t="s">
        <v>280</v>
      </c>
      <c r="O468" s="80" t="s">
        <v>280</v>
      </c>
      <c r="P468" s="80" t="s">
        <v>280</v>
      </c>
      <c r="Q468" s="78" t="s">
        <v>280</v>
      </c>
      <c r="R468" s="78" t="s">
        <v>280</v>
      </c>
      <c r="S468" s="78" t="s">
        <v>280</v>
      </c>
      <c r="T468" s="78" t="s">
        <v>280</v>
      </c>
    </row>
    <row r="469" spans="2:20">
      <c r="B469" s="73" t="s">
        <v>280</v>
      </c>
      <c r="C469" s="73" t="s">
        <v>280</v>
      </c>
      <c r="D469" s="73" t="s">
        <v>280</v>
      </c>
      <c r="E469" s="73" t="s">
        <v>280</v>
      </c>
      <c r="F469" s="73" t="s">
        <v>280</v>
      </c>
      <c r="G469" s="73" t="s">
        <v>280</v>
      </c>
      <c r="H469" s="73" t="s">
        <v>280</v>
      </c>
      <c r="I469" s="73" t="s">
        <v>280</v>
      </c>
      <c r="J469" s="73" t="s">
        <v>280</v>
      </c>
      <c r="K469" s="73" t="s">
        <v>280</v>
      </c>
      <c r="L469" s="73" t="s">
        <v>280</v>
      </c>
      <c r="M469" s="73" t="s">
        <v>280</v>
      </c>
      <c r="N469" s="79" t="s">
        <v>280</v>
      </c>
      <c r="O469" s="80" t="s">
        <v>280</v>
      </c>
      <c r="P469" s="80" t="s">
        <v>280</v>
      </c>
      <c r="Q469" s="78" t="s">
        <v>280</v>
      </c>
      <c r="R469" s="78" t="s">
        <v>280</v>
      </c>
      <c r="S469" s="78" t="s">
        <v>280</v>
      </c>
      <c r="T469" s="78" t="s">
        <v>280</v>
      </c>
    </row>
    <row r="470" spans="2:20">
      <c r="B470" s="73" t="s">
        <v>280</v>
      </c>
      <c r="C470" s="73" t="s">
        <v>280</v>
      </c>
      <c r="D470" s="73" t="s">
        <v>280</v>
      </c>
      <c r="E470" s="73" t="s">
        <v>280</v>
      </c>
      <c r="F470" s="73" t="s">
        <v>280</v>
      </c>
      <c r="G470" s="73" t="s">
        <v>280</v>
      </c>
      <c r="H470" s="73" t="s">
        <v>280</v>
      </c>
      <c r="I470" s="73" t="s">
        <v>280</v>
      </c>
      <c r="J470" s="73" t="s">
        <v>280</v>
      </c>
      <c r="K470" s="73" t="s">
        <v>280</v>
      </c>
      <c r="L470" s="73" t="s">
        <v>280</v>
      </c>
      <c r="M470" s="73" t="s">
        <v>280</v>
      </c>
      <c r="N470" s="79" t="s">
        <v>280</v>
      </c>
      <c r="O470" s="80" t="s">
        <v>280</v>
      </c>
      <c r="P470" s="80" t="s">
        <v>280</v>
      </c>
      <c r="Q470" s="78" t="s">
        <v>280</v>
      </c>
      <c r="R470" s="78" t="s">
        <v>280</v>
      </c>
      <c r="S470" s="78" t="s">
        <v>280</v>
      </c>
      <c r="T470" s="78" t="s">
        <v>280</v>
      </c>
    </row>
    <row r="471" spans="2:20">
      <c r="B471" s="73" t="s">
        <v>280</v>
      </c>
      <c r="C471" s="73" t="s">
        <v>280</v>
      </c>
      <c r="D471" s="73" t="s">
        <v>280</v>
      </c>
      <c r="E471" s="73" t="s">
        <v>280</v>
      </c>
      <c r="F471" s="73" t="s">
        <v>280</v>
      </c>
      <c r="G471" s="73" t="s">
        <v>280</v>
      </c>
      <c r="H471" s="73" t="s">
        <v>280</v>
      </c>
      <c r="I471" s="73" t="s">
        <v>280</v>
      </c>
      <c r="J471" s="73" t="s">
        <v>280</v>
      </c>
      <c r="K471" s="73" t="s">
        <v>280</v>
      </c>
      <c r="L471" s="73" t="s">
        <v>280</v>
      </c>
      <c r="M471" s="73" t="s">
        <v>280</v>
      </c>
      <c r="N471" s="79" t="s">
        <v>280</v>
      </c>
      <c r="O471" s="80" t="s">
        <v>280</v>
      </c>
      <c r="P471" s="80" t="s">
        <v>280</v>
      </c>
      <c r="Q471" s="78" t="s">
        <v>280</v>
      </c>
      <c r="R471" s="78" t="s">
        <v>280</v>
      </c>
      <c r="S471" s="78" t="s">
        <v>280</v>
      </c>
      <c r="T471" s="78" t="s">
        <v>280</v>
      </c>
    </row>
    <row r="472" spans="2:20">
      <c r="B472" s="73" t="s">
        <v>280</v>
      </c>
      <c r="C472" s="73" t="s">
        <v>280</v>
      </c>
      <c r="D472" s="73" t="s">
        <v>280</v>
      </c>
      <c r="E472" s="73" t="s">
        <v>280</v>
      </c>
      <c r="F472" s="73" t="s">
        <v>280</v>
      </c>
      <c r="G472" s="73" t="s">
        <v>280</v>
      </c>
      <c r="H472" s="73" t="s">
        <v>280</v>
      </c>
      <c r="I472" s="73" t="s">
        <v>280</v>
      </c>
      <c r="J472" s="73" t="s">
        <v>280</v>
      </c>
      <c r="K472" s="73" t="s">
        <v>280</v>
      </c>
      <c r="L472" s="73" t="s">
        <v>280</v>
      </c>
      <c r="M472" s="73" t="s">
        <v>280</v>
      </c>
      <c r="N472" s="79" t="s">
        <v>280</v>
      </c>
      <c r="O472" s="80" t="s">
        <v>280</v>
      </c>
      <c r="P472" s="80" t="s">
        <v>280</v>
      </c>
      <c r="Q472" s="78" t="s">
        <v>280</v>
      </c>
      <c r="R472" s="78" t="s">
        <v>280</v>
      </c>
      <c r="S472" s="78" t="s">
        <v>280</v>
      </c>
      <c r="T472" s="78" t="s">
        <v>280</v>
      </c>
    </row>
    <row r="473" spans="2:20">
      <c r="B473" s="73" t="s">
        <v>280</v>
      </c>
      <c r="C473" s="73" t="s">
        <v>280</v>
      </c>
      <c r="D473" s="73" t="s">
        <v>280</v>
      </c>
      <c r="E473" s="73" t="s">
        <v>280</v>
      </c>
      <c r="F473" s="73" t="s">
        <v>280</v>
      </c>
      <c r="G473" s="73" t="s">
        <v>280</v>
      </c>
      <c r="H473" s="73" t="s">
        <v>280</v>
      </c>
      <c r="I473" s="73" t="s">
        <v>280</v>
      </c>
      <c r="J473" s="73" t="s">
        <v>280</v>
      </c>
      <c r="K473" s="73" t="s">
        <v>280</v>
      </c>
      <c r="L473" s="73" t="s">
        <v>280</v>
      </c>
      <c r="M473" s="73" t="s">
        <v>280</v>
      </c>
      <c r="N473" s="79" t="s">
        <v>280</v>
      </c>
      <c r="O473" s="80" t="s">
        <v>280</v>
      </c>
      <c r="P473" s="80" t="s">
        <v>280</v>
      </c>
      <c r="Q473" s="78" t="s">
        <v>280</v>
      </c>
      <c r="R473" s="78" t="s">
        <v>280</v>
      </c>
      <c r="S473" s="78" t="s">
        <v>280</v>
      </c>
      <c r="T473" s="78" t="s">
        <v>280</v>
      </c>
    </row>
    <row r="474" spans="2:20">
      <c r="B474" s="73" t="s">
        <v>280</v>
      </c>
      <c r="C474" s="73" t="s">
        <v>280</v>
      </c>
      <c r="D474" s="73" t="s">
        <v>280</v>
      </c>
      <c r="E474" s="73" t="s">
        <v>280</v>
      </c>
      <c r="F474" s="73" t="s">
        <v>280</v>
      </c>
      <c r="G474" s="73" t="s">
        <v>280</v>
      </c>
      <c r="H474" s="73" t="s">
        <v>280</v>
      </c>
      <c r="I474" s="73" t="s">
        <v>280</v>
      </c>
      <c r="J474" s="73" t="s">
        <v>280</v>
      </c>
      <c r="K474" s="73" t="s">
        <v>280</v>
      </c>
      <c r="L474" s="73" t="s">
        <v>280</v>
      </c>
      <c r="M474" s="73" t="s">
        <v>280</v>
      </c>
      <c r="N474" s="79" t="s">
        <v>280</v>
      </c>
      <c r="O474" s="80" t="s">
        <v>280</v>
      </c>
      <c r="P474" s="80" t="s">
        <v>280</v>
      </c>
      <c r="Q474" s="78" t="s">
        <v>280</v>
      </c>
      <c r="R474" s="78" t="s">
        <v>280</v>
      </c>
      <c r="S474" s="78" t="s">
        <v>280</v>
      </c>
      <c r="T474" s="78" t="s">
        <v>280</v>
      </c>
    </row>
    <row r="475" spans="2:20">
      <c r="B475" s="73" t="s">
        <v>280</v>
      </c>
      <c r="C475" s="73" t="s">
        <v>280</v>
      </c>
      <c r="D475" s="73" t="s">
        <v>280</v>
      </c>
      <c r="E475" s="73" t="s">
        <v>280</v>
      </c>
      <c r="F475" s="73" t="s">
        <v>280</v>
      </c>
      <c r="G475" s="73" t="s">
        <v>280</v>
      </c>
      <c r="H475" s="73" t="s">
        <v>280</v>
      </c>
      <c r="I475" s="73" t="s">
        <v>280</v>
      </c>
      <c r="J475" s="73" t="s">
        <v>280</v>
      </c>
      <c r="K475" s="73" t="s">
        <v>280</v>
      </c>
      <c r="L475" s="73" t="s">
        <v>280</v>
      </c>
      <c r="M475" s="73" t="s">
        <v>280</v>
      </c>
      <c r="N475" s="79" t="s">
        <v>280</v>
      </c>
      <c r="O475" s="80" t="s">
        <v>280</v>
      </c>
      <c r="P475" s="80" t="s">
        <v>280</v>
      </c>
      <c r="Q475" s="78" t="s">
        <v>280</v>
      </c>
      <c r="R475" s="78" t="s">
        <v>280</v>
      </c>
      <c r="S475" s="78" t="s">
        <v>280</v>
      </c>
      <c r="T475" s="78" t="s">
        <v>280</v>
      </c>
    </row>
    <row r="476" spans="2:20">
      <c r="B476" s="73" t="s">
        <v>280</v>
      </c>
      <c r="C476" s="73" t="s">
        <v>280</v>
      </c>
      <c r="D476" s="73" t="s">
        <v>280</v>
      </c>
      <c r="E476" s="73" t="s">
        <v>280</v>
      </c>
      <c r="F476" s="73" t="s">
        <v>280</v>
      </c>
      <c r="G476" s="73" t="s">
        <v>280</v>
      </c>
      <c r="H476" s="73" t="s">
        <v>280</v>
      </c>
      <c r="I476" s="73" t="s">
        <v>280</v>
      </c>
      <c r="J476" s="73" t="s">
        <v>280</v>
      </c>
      <c r="K476" s="73" t="s">
        <v>280</v>
      </c>
      <c r="L476" s="73" t="s">
        <v>280</v>
      </c>
      <c r="M476" s="73" t="s">
        <v>280</v>
      </c>
      <c r="N476" s="79" t="s">
        <v>280</v>
      </c>
      <c r="O476" s="80" t="s">
        <v>280</v>
      </c>
      <c r="P476" s="80" t="s">
        <v>280</v>
      </c>
      <c r="Q476" s="78" t="s">
        <v>280</v>
      </c>
      <c r="R476" s="78" t="s">
        <v>280</v>
      </c>
      <c r="S476" s="78" t="s">
        <v>280</v>
      </c>
      <c r="T476" s="78" t="s">
        <v>280</v>
      </c>
    </row>
    <row r="477" spans="2:20">
      <c r="B477" s="73" t="s">
        <v>280</v>
      </c>
      <c r="C477" s="73" t="s">
        <v>280</v>
      </c>
      <c r="D477" s="73" t="s">
        <v>280</v>
      </c>
      <c r="E477" s="73" t="s">
        <v>280</v>
      </c>
      <c r="F477" s="73" t="s">
        <v>280</v>
      </c>
      <c r="G477" s="73" t="s">
        <v>280</v>
      </c>
      <c r="H477" s="73" t="s">
        <v>280</v>
      </c>
      <c r="I477" s="73" t="s">
        <v>280</v>
      </c>
      <c r="J477" s="73" t="s">
        <v>280</v>
      </c>
      <c r="K477" s="73" t="s">
        <v>280</v>
      </c>
      <c r="L477" s="73" t="s">
        <v>280</v>
      </c>
      <c r="M477" s="73" t="s">
        <v>280</v>
      </c>
      <c r="N477" s="79" t="s">
        <v>280</v>
      </c>
      <c r="O477" s="80" t="s">
        <v>280</v>
      </c>
      <c r="P477" s="80" t="s">
        <v>280</v>
      </c>
      <c r="Q477" s="78" t="s">
        <v>280</v>
      </c>
      <c r="R477" s="78" t="s">
        <v>280</v>
      </c>
      <c r="S477" s="78" t="s">
        <v>280</v>
      </c>
      <c r="T477" s="78" t="s">
        <v>280</v>
      </c>
    </row>
    <row r="478" spans="2:20">
      <c r="B478" s="73" t="s">
        <v>280</v>
      </c>
      <c r="C478" s="73" t="s">
        <v>280</v>
      </c>
      <c r="D478" s="73" t="s">
        <v>280</v>
      </c>
      <c r="E478" s="73" t="s">
        <v>280</v>
      </c>
      <c r="F478" s="73" t="s">
        <v>280</v>
      </c>
      <c r="G478" s="73" t="s">
        <v>280</v>
      </c>
      <c r="H478" s="73" t="s">
        <v>280</v>
      </c>
      <c r="I478" s="73" t="s">
        <v>280</v>
      </c>
      <c r="J478" s="73" t="s">
        <v>280</v>
      </c>
      <c r="K478" s="73" t="s">
        <v>280</v>
      </c>
      <c r="L478" s="73" t="s">
        <v>280</v>
      </c>
      <c r="M478" s="73" t="s">
        <v>280</v>
      </c>
      <c r="N478" s="79" t="s">
        <v>280</v>
      </c>
      <c r="O478" s="80" t="s">
        <v>280</v>
      </c>
      <c r="P478" s="80" t="s">
        <v>280</v>
      </c>
      <c r="Q478" s="78" t="s">
        <v>280</v>
      </c>
      <c r="R478" s="78" t="s">
        <v>280</v>
      </c>
      <c r="S478" s="78" t="s">
        <v>280</v>
      </c>
      <c r="T478" s="78" t="s">
        <v>280</v>
      </c>
    </row>
    <row r="479" spans="2:20">
      <c r="B479" s="73" t="s">
        <v>280</v>
      </c>
      <c r="C479" s="73" t="s">
        <v>280</v>
      </c>
      <c r="D479" s="73" t="s">
        <v>280</v>
      </c>
      <c r="E479" s="73" t="s">
        <v>280</v>
      </c>
      <c r="F479" s="73" t="s">
        <v>280</v>
      </c>
      <c r="G479" s="73" t="s">
        <v>280</v>
      </c>
      <c r="H479" s="73" t="s">
        <v>280</v>
      </c>
      <c r="I479" s="73" t="s">
        <v>280</v>
      </c>
      <c r="J479" s="73" t="s">
        <v>280</v>
      </c>
      <c r="K479" s="73" t="s">
        <v>280</v>
      </c>
      <c r="L479" s="73" t="s">
        <v>280</v>
      </c>
      <c r="M479" s="73" t="s">
        <v>280</v>
      </c>
      <c r="N479" s="79" t="s">
        <v>280</v>
      </c>
      <c r="O479" s="80" t="s">
        <v>280</v>
      </c>
      <c r="P479" s="80" t="s">
        <v>280</v>
      </c>
      <c r="Q479" s="78" t="s">
        <v>280</v>
      </c>
      <c r="R479" s="78" t="s">
        <v>280</v>
      </c>
      <c r="S479" s="78" t="s">
        <v>280</v>
      </c>
      <c r="T479" s="78" t="s">
        <v>280</v>
      </c>
    </row>
    <row r="480" spans="2:20">
      <c r="B480" s="73" t="s">
        <v>280</v>
      </c>
      <c r="C480" s="73" t="s">
        <v>280</v>
      </c>
      <c r="D480" s="73" t="s">
        <v>280</v>
      </c>
      <c r="E480" s="73" t="s">
        <v>280</v>
      </c>
      <c r="F480" s="73" t="s">
        <v>280</v>
      </c>
      <c r="G480" s="73" t="s">
        <v>280</v>
      </c>
      <c r="H480" s="73" t="s">
        <v>280</v>
      </c>
      <c r="I480" s="73" t="s">
        <v>280</v>
      </c>
      <c r="J480" s="73" t="s">
        <v>280</v>
      </c>
      <c r="K480" s="73" t="s">
        <v>280</v>
      </c>
      <c r="L480" s="73" t="s">
        <v>280</v>
      </c>
      <c r="M480" s="73" t="s">
        <v>280</v>
      </c>
      <c r="N480" s="79" t="s">
        <v>280</v>
      </c>
      <c r="O480" s="80" t="s">
        <v>280</v>
      </c>
      <c r="P480" s="80" t="s">
        <v>280</v>
      </c>
      <c r="Q480" s="78" t="s">
        <v>280</v>
      </c>
      <c r="R480" s="78" t="s">
        <v>280</v>
      </c>
      <c r="S480" s="78" t="s">
        <v>280</v>
      </c>
      <c r="T480" s="78" t="s">
        <v>280</v>
      </c>
    </row>
    <row r="481" spans="2:20">
      <c r="B481" s="73" t="s">
        <v>280</v>
      </c>
      <c r="C481" s="73" t="s">
        <v>280</v>
      </c>
      <c r="D481" s="73" t="s">
        <v>280</v>
      </c>
      <c r="E481" s="73" t="s">
        <v>280</v>
      </c>
      <c r="F481" s="73" t="s">
        <v>280</v>
      </c>
      <c r="G481" s="73" t="s">
        <v>280</v>
      </c>
      <c r="H481" s="73" t="s">
        <v>280</v>
      </c>
      <c r="I481" s="73" t="s">
        <v>280</v>
      </c>
      <c r="J481" s="73" t="s">
        <v>280</v>
      </c>
      <c r="K481" s="73" t="s">
        <v>280</v>
      </c>
      <c r="L481" s="73" t="s">
        <v>280</v>
      </c>
      <c r="M481" s="73" t="s">
        <v>280</v>
      </c>
      <c r="N481" s="79" t="s">
        <v>280</v>
      </c>
      <c r="O481" s="80" t="s">
        <v>280</v>
      </c>
      <c r="P481" s="80" t="s">
        <v>280</v>
      </c>
      <c r="Q481" s="78" t="s">
        <v>280</v>
      </c>
      <c r="R481" s="78" t="s">
        <v>280</v>
      </c>
      <c r="S481" s="78" t="s">
        <v>280</v>
      </c>
      <c r="T481" s="78" t="s">
        <v>280</v>
      </c>
    </row>
    <row r="482" spans="2:20">
      <c r="B482" s="73" t="s">
        <v>280</v>
      </c>
      <c r="C482" s="73" t="s">
        <v>280</v>
      </c>
      <c r="D482" s="73" t="s">
        <v>280</v>
      </c>
      <c r="E482" s="73" t="s">
        <v>280</v>
      </c>
      <c r="F482" s="73" t="s">
        <v>280</v>
      </c>
      <c r="G482" s="73" t="s">
        <v>280</v>
      </c>
      <c r="H482" s="73" t="s">
        <v>280</v>
      </c>
      <c r="I482" s="73" t="s">
        <v>280</v>
      </c>
      <c r="J482" s="73" t="s">
        <v>280</v>
      </c>
      <c r="K482" s="73" t="s">
        <v>280</v>
      </c>
      <c r="L482" s="73" t="s">
        <v>280</v>
      </c>
      <c r="M482" s="73" t="s">
        <v>280</v>
      </c>
      <c r="N482" s="79" t="s">
        <v>280</v>
      </c>
      <c r="O482" s="80" t="s">
        <v>280</v>
      </c>
      <c r="P482" s="80" t="s">
        <v>280</v>
      </c>
      <c r="Q482" s="78" t="s">
        <v>280</v>
      </c>
      <c r="R482" s="78" t="s">
        <v>280</v>
      </c>
      <c r="S482" s="78" t="s">
        <v>280</v>
      </c>
      <c r="T482" s="78" t="s">
        <v>280</v>
      </c>
    </row>
    <row r="483" spans="2:20">
      <c r="B483" s="73" t="s">
        <v>280</v>
      </c>
      <c r="C483" s="73" t="s">
        <v>280</v>
      </c>
      <c r="D483" s="73" t="s">
        <v>280</v>
      </c>
      <c r="E483" s="73" t="s">
        <v>280</v>
      </c>
      <c r="F483" s="73" t="s">
        <v>280</v>
      </c>
      <c r="G483" s="73" t="s">
        <v>280</v>
      </c>
      <c r="H483" s="73" t="s">
        <v>280</v>
      </c>
      <c r="I483" s="73" t="s">
        <v>280</v>
      </c>
      <c r="J483" s="73" t="s">
        <v>280</v>
      </c>
      <c r="K483" s="73" t="s">
        <v>280</v>
      </c>
      <c r="L483" s="73" t="s">
        <v>280</v>
      </c>
      <c r="M483" s="73" t="s">
        <v>280</v>
      </c>
      <c r="N483" s="79" t="s">
        <v>280</v>
      </c>
      <c r="O483" s="80" t="s">
        <v>280</v>
      </c>
      <c r="P483" s="80" t="s">
        <v>280</v>
      </c>
      <c r="Q483" s="78" t="s">
        <v>280</v>
      </c>
      <c r="R483" s="78" t="s">
        <v>280</v>
      </c>
      <c r="S483" s="78" t="s">
        <v>280</v>
      </c>
      <c r="T483" s="78" t="s">
        <v>280</v>
      </c>
    </row>
    <row r="484" spans="2:20">
      <c r="B484" s="73" t="s">
        <v>280</v>
      </c>
      <c r="C484" s="73" t="s">
        <v>280</v>
      </c>
      <c r="D484" s="73" t="s">
        <v>280</v>
      </c>
      <c r="E484" s="73" t="s">
        <v>280</v>
      </c>
      <c r="F484" s="73" t="s">
        <v>280</v>
      </c>
      <c r="G484" s="73" t="s">
        <v>280</v>
      </c>
      <c r="H484" s="73" t="s">
        <v>280</v>
      </c>
      <c r="I484" s="73" t="s">
        <v>280</v>
      </c>
      <c r="J484" s="73" t="s">
        <v>280</v>
      </c>
      <c r="K484" s="73" t="s">
        <v>280</v>
      </c>
      <c r="L484" s="73" t="s">
        <v>280</v>
      </c>
      <c r="M484" s="73" t="s">
        <v>280</v>
      </c>
      <c r="N484" s="79" t="s">
        <v>280</v>
      </c>
      <c r="O484" s="80" t="s">
        <v>280</v>
      </c>
      <c r="P484" s="80" t="s">
        <v>280</v>
      </c>
      <c r="Q484" s="78" t="s">
        <v>280</v>
      </c>
      <c r="R484" s="78" t="s">
        <v>280</v>
      </c>
      <c r="S484" s="78" t="s">
        <v>280</v>
      </c>
      <c r="T484" s="78" t="s">
        <v>280</v>
      </c>
    </row>
    <row r="485" spans="2:20">
      <c r="B485" s="73" t="s">
        <v>280</v>
      </c>
      <c r="C485" s="73" t="s">
        <v>280</v>
      </c>
      <c r="D485" s="73" t="s">
        <v>280</v>
      </c>
      <c r="E485" s="73" t="s">
        <v>280</v>
      </c>
      <c r="F485" s="73" t="s">
        <v>280</v>
      </c>
      <c r="G485" s="73" t="s">
        <v>280</v>
      </c>
      <c r="H485" s="73" t="s">
        <v>280</v>
      </c>
      <c r="I485" s="73" t="s">
        <v>280</v>
      </c>
      <c r="J485" s="73" t="s">
        <v>280</v>
      </c>
      <c r="K485" s="73" t="s">
        <v>280</v>
      </c>
      <c r="L485" s="73" t="s">
        <v>280</v>
      </c>
      <c r="M485" s="73" t="s">
        <v>280</v>
      </c>
      <c r="N485" s="79" t="s">
        <v>280</v>
      </c>
      <c r="O485" s="80" t="s">
        <v>280</v>
      </c>
      <c r="P485" s="80" t="s">
        <v>280</v>
      </c>
      <c r="Q485" s="78" t="s">
        <v>280</v>
      </c>
      <c r="R485" s="78" t="s">
        <v>280</v>
      </c>
      <c r="S485" s="78" t="s">
        <v>280</v>
      </c>
      <c r="T485" s="78" t="s">
        <v>280</v>
      </c>
    </row>
    <row r="486" spans="2:20">
      <c r="B486" s="73" t="s">
        <v>280</v>
      </c>
      <c r="C486" s="73" t="s">
        <v>280</v>
      </c>
      <c r="D486" s="73" t="s">
        <v>280</v>
      </c>
      <c r="E486" s="73" t="s">
        <v>280</v>
      </c>
      <c r="F486" s="73" t="s">
        <v>280</v>
      </c>
      <c r="G486" s="73" t="s">
        <v>280</v>
      </c>
      <c r="H486" s="73" t="s">
        <v>280</v>
      </c>
      <c r="I486" s="73" t="s">
        <v>280</v>
      </c>
      <c r="J486" s="73" t="s">
        <v>280</v>
      </c>
      <c r="K486" s="73" t="s">
        <v>280</v>
      </c>
      <c r="L486" s="73" t="s">
        <v>280</v>
      </c>
      <c r="M486" s="73" t="s">
        <v>280</v>
      </c>
      <c r="N486" s="79" t="s">
        <v>280</v>
      </c>
      <c r="O486" s="80" t="s">
        <v>280</v>
      </c>
      <c r="P486" s="80" t="s">
        <v>280</v>
      </c>
      <c r="Q486" s="78" t="s">
        <v>280</v>
      </c>
      <c r="R486" s="78" t="s">
        <v>280</v>
      </c>
      <c r="S486" s="78" t="s">
        <v>280</v>
      </c>
      <c r="T486" s="78" t="s">
        <v>280</v>
      </c>
    </row>
    <row r="487" spans="2:20">
      <c r="B487" s="73" t="s">
        <v>280</v>
      </c>
      <c r="C487" s="73" t="s">
        <v>280</v>
      </c>
      <c r="D487" s="73" t="s">
        <v>280</v>
      </c>
      <c r="E487" s="73" t="s">
        <v>280</v>
      </c>
      <c r="F487" s="73" t="s">
        <v>280</v>
      </c>
      <c r="G487" s="73" t="s">
        <v>280</v>
      </c>
      <c r="H487" s="73" t="s">
        <v>280</v>
      </c>
      <c r="I487" s="73" t="s">
        <v>280</v>
      </c>
      <c r="J487" s="73" t="s">
        <v>280</v>
      </c>
      <c r="K487" s="73" t="s">
        <v>280</v>
      </c>
      <c r="L487" s="73" t="s">
        <v>280</v>
      </c>
      <c r="M487" s="73" t="s">
        <v>280</v>
      </c>
      <c r="N487" s="79" t="s">
        <v>280</v>
      </c>
      <c r="O487" s="80" t="s">
        <v>280</v>
      </c>
      <c r="P487" s="80" t="s">
        <v>280</v>
      </c>
      <c r="Q487" s="78" t="s">
        <v>280</v>
      </c>
      <c r="R487" s="78" t="s">
        <v>280</v>
      </c>
      <c r="S487" s="78" t="s">
        <v>280</v>
      </c>
      <c r="T487" s="78" t="s">
        <v>280</v>
      </c>
    </row>
    <row r="488" spans="2:20">
      <c r="B488" s="73" t="s">
        <v>280</v>
      </c>
      <c r="C488" s="73" t="s">
        <v>280</v>
      </c>
      <c r="D488" s="73" t="s">
        <v>280</v>
      </c>
      <c r="E488" s="73" t="s">
        <v>280</v>
      </c>
      <c r="F488" s="73" t="s">
        <v>280</v>
      </c>
      <c r="G488" s="73" t="s">
        <v>280</v>
      </c>
      <c r="H488" s="73" t="s">
        <v>280</v>
      </c>
      <c r="I488" s="73" t="s">
        <v>280</v>
      </c>
      <c r="J488" s="73" t="s">
        <v>280</v>
      </c>
      <c r="K488" s="73" t="s">
        <v>280</v>
      </c>
      <c r="L488" s="73" t="s">
        <v>280</v>
      </c>
      <c r="M488" s="73" t="s">
        <v>280</v>
      </c>
      <c r="N488" s="79" t="s">
        <v>280</v>
      </c>
      <c r="O488" s="80" t="s">
        <v>280</v>
      </c>
      <c r="P488" s="80" t="s">
        <v>280</v>
      </c>
      <c r="Q488" s="78" t="s">
        <v>280</v>
      </c>
      <c r="R488" s="78" t="s">
        <v>280</v>
      </c>
      <c r="S488" s="78" t="s">
        <v>280</v>
      </c>
      <c r="T488" s="78" t="s">
        <v>280</v>
      </c>
    </row>
    <row r="489" spans="2:20">
      <c r="B489" s="73" t="s">
        <v>280</v>
      </c>
      <c r="C489" s="73" t="s">
        <v>280</v>
      </c>
      <c r="D489" s="73" t="s">
        <v>280</v>
      </c>
      <c r="E489" s="73" t="s">
        <v>280</v>
      </c>
      <c r="F489" s="73" t="s">
        <v>280</v>
      </c>
      <c r="G489" s="73" t="s">
        <v>280</v>
      </c>
      <c r="H489" s="73" t="s">
        <v>280</v>
      </c>
      <c r="I489" s="73" t="s">
        <v>280</v>
      </c>
      <c r="J489" s="73" t="s">
        <v>280</v>
      </c>
      <c r="K489" s="73" t="s">
        <v>280</v>
      </c>
      <c r="L489" s="73" t="s">
        <v>280</v>
      </c>
      <c r="M489" s="73" t="s">
        <v>280</v>
      </c>
      <c r="N489" s="79" t="s">
        <v>280</v>
      </c>
      <c r="O489" s="80" t="s">
        <v>280</v>
      </c>
      <c r="P489" s="80" t="s">
        <v>280</v>
      </c>
      <c r="Q489" s="78" t="s">
        <v>280</v>
      </c>
      <c r="R489" s="78" t="s">
        <v>280</v>
      </c>
      <c r="S489" s="78" t="s">
        <v>280</v>
      </c>
      <c r="T489" s="78" t="s">
        <v>280</v>
      </c>
    </row>
    <row r="490" spans="2:20">
      <c r="B490" s="73" t="s">
        <v>280</v>
      </c>
      <c r="C490" s="73" t="s">
        <v>280</v>
      </c>
      <c r="D490" s="73" t="s">
        <v>280</v>
      </c>
      <c r="E490" s="73" t="s">
        <v>280</v>
      </c>
      <c r="F490" s="73" t="s">
        <v>280</v>
      </c>
      <c r="G490" s="73" t="s">
        <v>280</v>
      </c>
      <c r="H490" s="73" t="s">
        <v>280</v>
      </c>
      <c r="I490" s="73" t="s">
        <v>280</v>
      </c>
      <c r="J490" s="73" t="s">
        <v>280</v>
      </c>
      <c r="K490" s="73" t="s">
        <v>280</v>
      </c>
      <c r="L490" s="73" t="s">
        <v>280</v>
      </c>
      <c r="M490" s="73" t="s">
        <v>280</v>
      </c>
      <c r="N490" s="79" t="s">
        <v>280</v>
      </c>
      <c r="O490" s="80" t="s">
        <v>280</v>
      </c>
      <c r="P490" s="80" t="s">
        <v>280</v>
      </c>
      <c r="Q490" s="78" t="s">
        <v>280</v>
      </c>
      <c r="R490" s="78" t="s">
        <v>280</v>
      </c>
      <c r="S490" s="78" t="s">
        <v>280</v>
      </c>
      <c r="T490" s="78" t="s">
        <v>280</v>
      </c>
    </row>
    <row r="491" spans="2:20">
      <c r="B491" s="73" t="s">
        <v>280</v>
      </c>
      <c r="C491" s="73" t="s">
        <v>280</v>
      </c>
      <c r="D491" s="73" t="s">
        <v>280</v>
      </c>
      <c r="E491" s="73" t="s">
        <v>280</v>
      </c>
      <c r="F491" s="73" t="s">
        <v>280</v>
      </c>
      <c r="G491" s="73" t="s">
        <v>280</v>
      </c>
      <c r="H491" s="73" t="s">
        <v>280</v>
      </c>
      <c r="I491" s="73" t="s">
        <v>280</v>
      </c>
      <c r="J491" s="73" t="s">
        <v>280</v>
      </c>
      <c r="K491" s="73" t="s">
        <v>280</v>
      </c>
      <c r="L491" s="73" t="s">
        <v>280</v>
      </c>
      <c r="M491" s="73" t="s">
        <v>280</v>
      </c>
      <c r="N491" s="79" t="s">
        <v>280</v>
      </c>
      <c r="O491" s="80" t="s">
        <v>280</v>
      </c>
      <c r="P491" s="80" t="s">
        <v>280</v>
      </c>
      <c r="Q491" s="78" t="s">
        <v>280</v>
      </c>
      <c r="R491" s="78" t="s">
        <v>280</v>
      </c>
      <c r="S491" s="78" t="s">
        <v>280</v>
      </c>
      <c r="T491" s="78" t="s">
        <v>280</v>
      </c>
    </row>
    <row r="492" spans="2:20">
      <c r="B492" s="73" t="s">
        <v>280</v>
      </c>
      <c r="C492" s="73" t="s">
        <v>280</v>
      </c>
      <c r="D492" s="73" t="s">
        <v>280</v>
      </c>
      <c r="E492" s="73" t="s">
        <v>280</v>
      </c>
      <c r="F492" s="73" t="s">
        <v>280</v>
      </c>
      <c r="G492" s="73" t="s">
        <v>280</v>
      </c>
      <c r="H492" s="73" t="s">
        <v>280</v>
      </c>
      <c r="I492" s="73" t="s">
        <v>280</v>
      </c>
      <c r="J492" s="73" t="s">
        <v>280</v>
      </c>
      <c r="K492" s="73" t="s">
        <v>280</v>
      </c>
      <c r="L492" s="73" t="s">
        <v>280</v>
      </c>
      <c r="M492" s="73" t="s">
        <v>280</v>
      </c>
      <c r="N492" s="79" t="s">
        <v>280</v>
      </c>
      <c r="O492" s="80" t="s">
        <v>280</v>
      </c>
      <c r="P492" s="80" t="s">
        <v>280</v>
      </c>
      <c r="Q492" s="78" t="s">
        <v>280</v>
      </c>
      <c r="R492" s="78" t="s">
        <v>280</v>
      </c>
      <c r="S492" s="78" t="s">
        <v>280</v>
      </c>
      <c r="T492" s="78" t="s">
        <v>280</v>
      </c>
    </row>
    <row r="493" spans="2:20">
      <c r="B493" s="73" t="s">
        <v>280</v>
      </c>
      <c r="C493" s="73" t="s">
        <v>280</v>
      </c>
      <c r="D493" s="73" t="s">
        <v>280</v>
      </c>
      <c r="E493" s="73" t="s">
        <v>280</v>
      </c>
      <c r="F493" s="73" t="s">
        <v>280</v>
      </c>
      <c r="G493" s="73" t="s">
        <v>280</v>
      </c>
      <c r="H493" s="73" t="s">
        <v>280</v>
      </c>
      <c r="I493" s="73" t="s">
        <v>280</v>
      </c>
      <c r="J493" s="73" t="s">
        <v>280</v>
      </c>
      <c r="K493" s="73" t="s">
        <v>280</v>
      </c>
      <c r="L493" s="73" t="s">
        <v>280</v>
      </c>
      <c r="M493" s="73" t="s">
        <v>280</v>
      </c>
      <c r="N493" s="79" t="s">
        <v>280</v>
      </c>
      <c r="O493" s="80" t="s">
        <v>280</v>
      </c>
      <c r="P493" s="80" t="s">
        <v>280</v>
      </c>
      <c r="Q493" s="78" t="s">
        <v>280</v>
      </c>
      <c r="R493" s="78" t="s">
        <v>280</v>
      </c>
      <c r="S493" s="78" t="s">
        <v>280</v>
      </c>
      <c r="T493" s="78" t="s">
        <v>280</v>
      </c>
    </row>
    <row r="494" spans="2:20">
      <c r="B494" s="73" t="s">
        <v>280</v>
      </c>
      <c r="C494" s="73" t="s">
        <v>280</v>
      </c>
      <c r="D494" s="73" t="s">
        <v>280</v>
      </c>
      <c r="E494" s="73" t="s">
        <v>280</v>
      </c>
      <c r="F494" s="73" t="s">
        <v>280</v>
      </c>
      <c r="G494" s="73" t="s">
        <v>280</v>
      </c>
      <c r="H494" s="73" t="s">
        <v>280</v>
      </c>
      <c r="I494" s="73" t="s">
        <v>280</v>
      </c>
      <c r="J494" s="73" t="s">
        <v>280</v>
      </c>
      <c r="K494" s="73" t="s">
        <v>280</v>
      </c>
      <c r="L494" s="73" t="s">
        <v>280</v>
      </c>
      <c r="M494" s="73" t="s">
        <v>280</v>
      </c>
      <c r="N494" s="79" t="s">
        <v>280</v>
      </c>
      <c r="O494" s="80" t="s">
        <v>280</v>
      </c>
      <c r="P494" s="80" t="s">
        <v>280</v>
      </c>
      <c r="Q494" s="78" t="s">
        <v>280</v>
      </c>
      <c r="R494" s="78" t="s">
        <v>280</v>
      </c>
      <c r="S494" s="78" t="s">
        <v>280</v>
      </c>
      <c r="T494" s="78" t="s">
        <v>280</v>
      </c>
    </row>
    <row r="495" spans="2:20">
      <c r="B495" s="73" t="s">
        <v>280</v>
      </c>
      <c r="C495" s="73" t="s">
        <v>280</v>
      </c>
      <c r="D495" s="73" t="s">
        <v>280</v>
      </c>
      <c r="E495" s="73" t="s">
        <v>280</v>
      </c>
      <c r="F495" s="73" t="s">
        <v>280</v>
      </c>
      <c r="G495" s="73" t="s">
        <v>280</v>
      </c>
      <c r="H495" s="73" t="s">
        <v>280</v>
      </c>
      <c r="I495" s="73" t="s">
        <v>280</v>
      </c>
      <c r="J495" s="73" t="s">
        <v>280</v>
      </c>
      <c r="K495" s="73" t="s">
        <v>280</v>
      </c>
      <c r="L495" s="73" t="s">
        <v>280</v>
      </c>
      <c r="M495" s="73" t="s">
        <v>280</v>
      </c>
      <c r="N495" s="79" t="s">
        <v>280</v>
      </c>
      <c r="O495" s="80" t="s">
        <v>280</v>
      </c>
      <c r="P495" s="80" t="s">
        <v>280</v>
      </c>
      <c r="Q495" s="78" t="s">
        <v>280</v>
      </c>
      <c r="R495" s="78" t="s">
        <v>280</v>
      </c>
      <c r="S495" s="78" t="s">
        <v>280</v>
      </c>
      <c r="T495" s="78" t="s">
        <v>280</v>
      </c>
    </row>
    <row r="496" spans="2:20">
      <c r="B496" s="73" t="s">
        <v>280</v>
      </c>
      <c r="C496" s="73" t="s">
        <v>280</v>
      </c>
      <c r="D496" s="73" t="s">
        <v>280</v>
      </c>
      <c r="E496" s="73" t="s">
        <v>280</v>
      </c>
      <c r="F496" s="73" t="s">
        <v>280</v>
      </c>
      <c r="G496" s="73" t="s">
        <v>280</v>
      </c>
      <c r="H496" s="73" t="s">
        <v>280</v>
      </c>
      <c r="I496" s="73" t="s">
        <v>280</v>
      </c>
      <c r="J496" s="73" t="s">
        <v>280</v>
      </c>
      <c r="K496" s="73" t="s">
        <v>280</v>
      </c>
      <c r="L496" s="73" t="s">
        <v>280</v>
      </c>
      <c r="M496" s="73" t="s">
        <v>280</v>
      </c>
      <c r="N496" s="79" t="s">
        <v>280</v>
      </c>
      <c r="O496" s="80" t="s">
        <v>280</v>
      </c>
      <c r="P496" s="80" t="s">
        <v>280</v>
      </c>
      <c r="Q496" s="78" t="s">
        <v>280</v>
      </c>
      <c r="R496" s="78" t="s">
        <v>280</v>
      </c>
      <c r="S496" s="78" t="s">
        <v>280</v>
      </c>
      <c r="T496" s="78" t="s">
        <v>280</v>
      </c>
    </row>
    <row r="497" spans="2:20">
      <c r="B497" s="73" t="s">
        <v>280</v>
      </c>
      <c r="C497" s="73" t="s">
        <v>280</v>
      </c>
      <c r="D497" s="73" t="s">
        <v>280</v>
      </c>
      <c r="E497" s="73" t="s">
        <v>280</v>
      </c>
      <c r="F497" s="73" t="s">
        <v>280</v>
      </c>
      <c r="G497" s="73" t="s">
        <v>280</v>
      </c>
      <c r="H497" s="73" t="s">
        <v>280</v>
      </c>
      <c r="I497" s="73" t="s">
        <v>280</v>
      </c>
      <c r="J497" s="73" t="s">
        <v>280</v>
      </c>
      <c r="K497" s="73" t="s">
        <v>280</v>
      </c>
      <c r="L497" s="73" t="s">
        <v>280</v>
      </c>
      <c r="M497" s="73" t="s">
        <v>280</v>
      </c>
      <c r="N497" s="79" t="s">
        <v>280</v>
      </c>
      <c r="O497" s="80" t="s">
        <v>280</v>
      </c>
      <c r="P497" s="80" t="s">
        <v>280</v>
      </c>
      <c r="Q497" s="78" t="s">
        <v>280</v>
      </c>
      <c r="R497" s="78" t="s">
        <v>280</v>
      </c>
      <c r="S497" s="78" t="s">
        <v>280</v>
      </c>
      <c r="T497" s="78" t="s">
        <v>280</v>
      </c>
    </row>
    <row r="498" spans="2:20">
      <c r="B498" s="73" t="s">
        <v>280</v>
      </c>
      <c r="C498" s="73" t="s">
        <v>280</v>
      </c>
      <c r="D498" s="73" t="s">
        <v>280</v>
      </c>
      <c r="E498" s="73" t="s">
        <v>280</v>
      </c>
      <c r="F498" s="73" t="s">
        <v>280</v>
      </c>
      <c r="G498" s="73" t="s">
        <v>280</v>
      </c>
      <c r="H498" s="73" t="s">
        <v>280</v>
      </c>
      <c r="I498" s="73" t="s">
        <v>280</v>
      </c>
      <c r="J498" s="73" t="s">
        <v>280</v>
      </c>
      <c r="K498" s="73" t="s">
        <v>280</v>
      </c>
      <c r="L498" s="73" t="s">
        <v>280</v>
      </c>
      <c r="M498" s="73" t="s">
        <v>280</v>
      </c>
      <c r="N498" s="79" t="s">
        <v>280</v>
      </c>
      <c r="O498" s="80" t="s">
        <v>280</v>
      </c>
      <c r="P498" s="80" t="s">
        <v>280</v>
      </c>
      <c r="Q498" s="78" t="s">
        <v>280</v>
      </c>
      <c r="R498" s="78" t="s">
        <v>280</v>
      </c>
      <c r="S498" s="78" t="s">
        <v>280</v>
      </c>
      <c r="T498" s="78" t="s">
        <v>280</v>
      </c>
    </row>
    <row r="499" spans="2:20">
      <c r="B499" s="73" t="s">
        <v>280</v>
      </c>
      <c r="C499" s="73" t="s">
        <v>280</v>
      </c>
      <c r="D499" s="73" t="s">
        <v>280</v>
      </c>
      <c r="E499" s="73" t="s">
        <v>280</v>
      </c>
      <c r="F499" s="73" t="s">
        <v>280</v>
      </c>
      <c r="G499" s="73" t="s">
        <v>280</v>
      </c>
      <c r="H499" s="73" t="s">
        <v>280</v>
      </c>
      <c r="I499" s="73" t="s">
        <v>280</v>
      </c>
      <c r="J499" s="73" t="s">
        <v>280</v>
      </c>
      <c r="K499" s="73" t="s">
        <v>280</v>
      </c>
      <c r="L499" s="73" t="s">
        <v>280</v>
      </c>
      <c r="M499" s="73" t="s">
        <v>280</v>
      </c>
      <c r="N499" s="79" t="s">
        <v>280</v>
      </c>
      <c r="O499" s="80" t="s">
        <v>280</v>
      </c>
      <c r="P499" s="80" t="s">
        <v>280</v>
      </c>
      <c r="Q499" s="78" t="s">
        <v>280</v>
      </c>
      <c r="R499" s="78" t="s">
        <v>280</v>
      </c>
      <c r="S499" s="78" t="s">
        <v>280</v>
      </c>
      <c r="T499" s="78" t="s">
        <v>280</v>
      </c>
    </row>
    <row r="500" spans="2:20">
      <c r="B500" s="73" t="s">
        <v>280</v>
      </c>
      <c r="C500" s="73" t="s">
        <v>280</v>
      </c>
      <c r="D500" s="73" t="s">
        <v>280</v>
      </c>
      <c r="E500" s="73" t="s">
        <v>280</v>
      </c>
      <c r="F500" s="73" t="s">
        <v>280</v>
      </c>
      <c r="G500" s="73" t="s">
        <v>280</v>
      </c>
      <c r="H500" s="73" t="s">
        <v>280</v>
      </c>
      <c r="I500" s="73" t="s">
        <v>280</v>
      </c>
      <c r="J500" s="73" t="s">
        <v>280</v>
      </c>
      <c r="K500" s="73" t="s">
        <v>280</v>
      </c>
      <c r="L500" s="73" t="s">
        <v>280</v>
      </c>
      <c r="M500" s="73" t="s">
        <v>280</v>
      </c>
      <c r="N500" s="79" t="s">
        <v>280</v>
      </c>
      <c r="O500" s="80" t="s">
        <v>280</v>
      </c>
      <c r="P500" s="80" t="s">
        <v>280</v>
      </c>
      <c r="Q500" s="78" t="s">
        <v>280</v>
      </c>
      <c r="R500" s="78" t="s">
        <v>280</v>
      </c>
      <c r="S500" s="78" t="s">
        <v>280</v>
      </c>
      <c r="T500" s="78" t="s">
        <v>280</v>
      </c>
    </row>
    <row r="501" spans="2:20">
      <c r="B501" s="73" t="s">
        <v>280</v>
      </c>
      <c r="C501" s="73" t="s">
        <v>280</v>
      </c>
      <c r="D501" s="73" t="s">
        <v>280</v>
      </c>
      <c r="E501" s="73" t="s">
        <v>280</v>
      </c>
      <c r="F501" s="73" t="s">
        <v>280</v>
      </c>
      <c r="G501" s="73" t="s">
        <v>280</v>
      </c>
      <c r="H501" s="73" t="s">
        <v>280</v>
      </c>
      <c r="I501" s="73" t="s">
        <v>280</v>
      </c>
      <c r="J501" s="73" t="s">
        <v>280</v>
      </c>
      <c r="K501" s="73" t="s">
        <v>280</v>
      </c>
      <c r="L501" s="73" t="s">
        <v>280</v>
      </c>
      <c r="M501" s="73" t="s">
        <v>280</v>
      </c>
      <c r="N501" s="79" t="s">
        <v>280</v>
      </c>
      <c r="O501" s="80" t="s">
        <v>280</v>
      </c>
      <c r="P501" s="80" t="s">
        <v>280</v>
      </c>
      <c r="Q501" s="78" t="s">
        <v>280</v>
      </c>
      <c r="R501" s="78" t="s">
        <v>280</v>
      </c>
      <c r="S501" s="78" t="s">
        <v>280</v>
      </c>
      <c r="T501" s="78" t="s">
        <v>280</v>
      </c>
    </row>
    <row r="502" spans="2:20">
      <c r="B502" s="73" t="s">
        <v>280</v>
      </c>
      <c r="C502" s="73" t="s">
        <v>280</v>
      </c>
      <c r="D502" s="73" t="s">
        <v>280</v>
      </c>
      <c r="E502" s="73" t="s">
        <v>280</v>
      </c>
      <c r="F502" s="73" t="s">
        <v>280</v>
      </c>
      <c r="G502" s="73" t="s">
        <v>280</v>
      </c>
      <c r="H502" s="73" t="s">
        <v>280</v>
      </c>
      <c r="I502" s="73" t="s">
        <v>280</v>
      </c>
      <c r="J502" s="73" t="s">
        <v>280</v>
      </c>
      <c r="K502" s="73" t="s">
        <v>280</v>
      </c>
      <c r="L502" s="73" t="s">
        <v>280</v>
      </c>
      <c r="M502" s="73" t="s">
        <v>280</v>
      </c>
      <c r="N502" s="79" t="s">
        <v>280</v>
      </c>
      <c r="O502" s="80" t="s">
        <v>280</v>
      </c>
      <c r="P502" s="80" t="s">
        <v>280</v>
      </c>
      <c r="Q502" s="78" t="s">
        <v>280</v>
      </c>
      <c r="R502" s="78" t="s">
        <v>280</v>
      </c>
      <c r="S502" s="78" t="s">
        <v>280</v>
      </c>
      <c r="T502" s="78" t="s">
        <v>280</v>
      </c>
    </row>
    <row r="503" spans="2:20">
      <c r="B503" s="73" t="s">
        <v>280</v>
      </c>
      <c r="C503" s="73" t="s">
        <v>280</v>
      </c>
      <c r="D503" s="73" t="s">
        <v>280</v>
      </c>
      <c r="E503" s="73" t="s">
        <v>280</v>
      </c>
      <c r="F503" s="73" t="s">
        <v>280</v>
      </c>
      <c r="G503" s="73" t="s">
        <v>280</v>
      </c>
      <c r="H503" s="73" t="s">
        <v>280</v>
      </c>
      <c r="I503" s="73" t="s">
        <v>280</v>
      </c>
      <c r="J503" s="73" t="s">
        <v>280</v>
      </c>
      <c r="K503" s="73" t="s">
        <v>280</v>
      </c>
      <c r="L503" s="73" t="s">
        <v>280</v>
      </c>
      <c r="M503" s="73" t="s">
        <v>280</v>
      </c>
      <c r="N503" s="79" t="s">
        <v>280</v>
      </c>
      <c r="O503" s="80" t="s">
        <v>280</v>
      </c>
      <c r="P503" s="80" t="s">
        <v>280</v>
      </c>
      <c r="Q503" s="78" t="s">
        <v>280</v>
      </c>
      <c r="R503" s="78" t="s">
        <v>280</v>
      </c>
      <c r="S503" s="78" t="s">
        <v>280</v>
      </c>
      <c r="T503" s="78" t="s">
        <v>280</v>
      </c>
    </row>
    <row r="504" spans="2:20">
      <c r="B504" s="73" t="s">
        <v>280</v>
      </c>
      <c r="C504" s="73" t="s">
        <v>280</v>
      </c>
      <c r="D504" s="73" t="s">
        <v>280</v>
      </c>
      <c r="E504" s="73" t="s">
        <v>280</v>
      </c>
      <c r="F504" s="73" t="s">
        <v>280</v>
      </c>
      <c r="G504" s="73" t="s">
        <v>280</v>
      </c>
      <c r="H504" s="73" t="s">
        <v>280</v>
      </c>
      <c r="I504" s="73" t="s">
        <v>280</v>
      </c>
      <c r="J504" s="73" t="s">
        <v>280</v>
      </c>
      <c r="K504" s="73" t="s">
        <v>280</v>
      </c>
      <c r="L504" s="73" t="s">
        <v>280</v>
      </c>
      <c r="M504" s="73" t="s">
        <v>280</v>
      </c>
      <c r="N504" s="79" t="s">
        <v>280</v>
      </c>
      <c r="O504" s="80" t="s">
        <v>280</v>
      </c>
      <c r="P504" s="80" t="s">
        <v>280</v>
      </c>
      <c r="Q504" s="78" t="s">
        <v>280</v>
      </c>
      <c r="R504" s="78" t="s">
        <v>280</v>
      </c>
      <c r="S504" s="78" t="s">
        <v>280</v>
      </c>
      <c r="T504" s="78" t="s">
        <v>280</v>
      </c>
    </row>
    <row r="505" spans="2:20">
      <c r="B505" s="73" t="s">
        <v>280</v>
      </c>
      <c r="C505" s="73" t="s">
        <v>280</v>
      </c>
      <c r="D505" s="73" t="s">
        <v>280</v>
      </c>
      <c r="E505" s="73" t="s">
        <v>280</v>
      </c>
      <c r="F505" s="73" t="s">
        <v>280</v>
      </c>
      <c r="G505" s="73" t="s">
        <v>280</v>
      </c>
      <c r="H505" s="73" t="s">
        <v>280</v>
      </c>
      <c r="I505" s="73" t="s">
        <v>280</v>
      </c>
      <c r="J505" s="73" t="s">
        <v>280</v>
      </c>
      <c r="K505" s="73" t="s">
        <v>280</v>
      </c>
      <c r="L505" s="73" t="s">
        <v>280</v>
      </c>
      <c r="M505" s="73" t="s">
        <v>280</v>
      </c>
      <c r="N505" s="79" t="s">
        <v>280</v>
      </c>
      <c r="O505" s="80" t="s">
        <v>280</v>
      </c>
      <c r="P505" s="80" t="s">
        <v>280</v>
      </c>
      <c r="Q505" s="78" t="s">
        <v>280</v>
      </c>
      <c r="R505" s="78" t="s">
        <v>280</v>
      </c>
      <c r="S505" s="78" t="s">
        <v>280</v>
      </c>
      <c r="T505" s="78" t="s">
        <v>280</v>
      </c>
    </row>
    <row r="506" spans="2:20">
      <c r="B506" s="73" t="s">
        <v>280</v>
      </c>
      <c r="C506" s="73" t="s">
        <v>280</v>
      </c>
      <c r="D506" s="73" t="s">
        <v>280</v>
      </c>
      <c r="E506" s="73" t="s">
        <v>280</v>
      </c>
      <c r="F506" s="73" t="s">
        <v>280</v>
      </c>
      <c r="G506" s="73" t="s">
        <v>280</v>
      </c>
      <c r="H506" s="73" t="s">
        <v>280</v>
      </c>
      <c r="I506" s="73" t="s">
        <v>280</v>
      </c>
      <c r="J506" s="73" t="s">
        <v>280</v>
      </c>
      <c r="K506" s="73" t="s">
        <v>280</v>
      </c>
      <c r="L506" s="73" t="s">
        <v>280</v>
      </c>
      <c r="M506" s="73" t="s">
        <v>280</v>
      </c>
      <c r="N506" s="79" t="s">
        <v>280</v>
      </c>
      <c r="O506" s="80" t="s">
        <v>280</v>
      </c>
      <c r="P506" s="80" t="s">
        <v>280</v>
      </c>
      <c r="Q506" s="78" t="s">
        <v>280</v>
      </c>
      <c r="R506" s="78" t="s">
        <v>280</v>
      </c>
      <c r="S506" s="78" t="s">
        <v>280</v>
      </c>
      <c r="T506" s="78" t="s">
        <v>280</v>
      </c>
    </row>
    <row r="507" spans="2:20">
      <c r="B507" s="73" t="s">
        <v>280</v>
      </c>
      <c r="C507" s="73" t="s">
        <v>280</v>
      </c>
      <c r="D507" s="73" t="s">
        <v>280</v>
      </c>
      <c r="E507" s="73" t="s">
        <v>280</v>
      </c>
      <c r="F507" s="73" t="s">
        <v>280</v>
      </c>
      <c r="G507" s="73" t="s">
        <v>280</v>
      </c>
      <c r="H507" s="73" t="s">
        <v>280</v>
      </c>
      <c r="I507" s="73" t="s">
        <v>280</v>
      </c>
      <c r="J507" s="73" t="s">
        <v>280</v>
      </c>
      <c r="K507" s="73" t="s">
        <v>280</v>
      </c>
      <c r="L507" s="73" t="s">
        <v>280</v>
      </c>
      <c r="M507" s="73" t="s">
        <v>280</v>
      </c>
      <c r="N507" s="79" t="s">
        <v>280</v>
      </c>
      <c r="O507" s="80" t="s">
        <v>280</v>
      </c>
      <c r="P507" s="80" t="s">
        <v>280</v>
      </c>
      <c r="Q507" s="78" t="s">
        <v>280</v>
      </c>
      <c r="R507" s="78" t="s">
        <v>280</v>
      </c>
      <c r="S507" s="78" t="s">
        <v>280</v>
      </c>
      <c r="T507" s="78" t="s">
        <v>280</v>
      </c>
    </row>
    <row r="508" spans="2:20">
      <c r="B508" s="73" t="s">
        <v>280</v>
      </c>
      <c r="C508" s="73" t="s">
        <v>280</v>
      </c>
      <c r="D508" s="73" t="s">
        <v>280</v>
      </c>
      <c r="E508" s="73" t="s">
        <v>280</v>
      </c>
      <c r="F508" s="73" t="s">
        <v>280</v>
      </c>
      <c r="G508" s="73" t="s">
        <v>280</v>
      </c>
      <c r="H508" s="73" t="s">
        <v>280</v>
      </c>
      <c r="I508" s="73" t="s">
        <v>280</v>
      </c>
      <c r="J508" s="73" t="s">
        <v>280</v>
      </c>
      <c r="K508" s="73" t="s">
        <v>280</v>
      </c>
      <c r="L508" s="73" t="s">
        <v>280</v>
      </c>
      <c r="M508" s="73" t="s">
        <v>280</v>
      </c>
      <c r="N508" s="79" t="s">
        <v>280</v>
      </c>
      <c r="O508" s="80" t="s">
        <v>280</v>
      </c>
      <c r="P508" s="80" t="s">
        <v>280</v>
      </c>
      <c r="Q508" s="78" t="s">
        <v>280</v>
      </c>
      <c r="R508" s="78" t="s">
        <v>280</v>
      </c>
      <c r="S508" s="78" t="s">
        <v>280</v>
      </c>
      <c r="T508" s="78" t="s">
        <v>280</v>
      </c>
    </row>
    <row r="509" spans="2:20">
      <c r="B509" s="73" t="s">
        <v>280</v>
      </c>
      <c r="C509" s="73" t="s">
        <v>280</v>
      </c>
      <c r="D509" s="73" t="s">
        <v>280</v>
      </c>
      <c r="E509" s="73" t="s">
        <v>280</v>
      </c>
      <c r="F509" s="73" t="s">
        <v>280</v>
      </c>
      <c r="G509" s="73" t="s">
        <v>280</v>
      </c>
      <c r="H509" s="73" t="s">
        <v>280</v>
      </c>
      <c r="I509" s="73" t="s">
        <v>280</v>
      </c>
      <c r="J509" s="73" t="s">
        <v>280</v>
      </c>
      <c r="K509" s="73" t="s">
        <v>280</v>
      </c>
      <c r="L509" s="73" t="s">
        <v>280</v>
      </c>
      <c r="M509" s="73" t="s">
        <v>280</v>
      </c>
      <c r="N509" s="79" t="s">
        <v>280</v>
      </c>
      <c r="O509" s="80" t="s">
        <v>280</v>
      </c>
      <c r="P509" s="80" t="s">
        <v>280</v>
      </c>
      <c r="Q509" s="78" t="s">
        <v>280</v>
      </c>
      <c r="R509" s="78" t="s">
        <v>280</v>
      </c>
      <c r="S509" s="78" t="s">
        <v>280</v>
      </c>
      <c r="T509" s="78" t="s">
        <v>280</v>
      </c>
    </row>
    <row r="510" spans="2:20">
      <c r="B510" s="73" t="s">
        <v>280</v>
      </c>
      <c r="C510" s="73" t="s">
        <v>280</v>
      </c>
      <c r="D510" s="73" t="s">
        <v>280</v>
      </c>
      <c r="E510" s="73" t="s">
        <v>280</v>
      </c>
      <c r="F510" s="73" t="s">
        <v>280</v>
      </c>
      <c r="G510" s="73" t="s">
        <v>280</v>
      </c>
      <c r="H510" s="73" t="s">
        <v>280</v>
      </c>
      <c r="I510" s="73" t="s">
        <v>280</v>
      </c>
      <c r="J510" s="73" t="s">
        <v>280</v>
      </c>
      <c r="K510" s="73" t="s">
        <v>280</v>
      </c>
      <c r="L510" s="73" t="s">
        <v>280</v>
      </c>
      <c r="M510" s="73" t="s">
        <v>280</v>
      </c>
      <c r="N510" s="79" t="s">
        <v>280</v>
      </c>
      <c r="O510" s="80" t="s">
        <v>280</v>
      </c>
      <c r="P510" s="80" t="s">
        <v>280</v>
      </c>
      <c r="Q510" s="78" t="s">
        <v>280</v>
      </c>
      <c r="R510" s="78" t="s">
        <v>280</v>
      </c>
      <c r="S510" s="78" t="s">
        <v>280</v>
      </c>
      <c r="T510" s="78" t="s">
        <v>280</v>
      </c>
    </row>
    <row r="511" spans="2:20">
      <c r="B511" s="73" t="s">
        <v>280</v>
      </c>
      <c r="C511" s="73" t="s">
        <v>280</v>
      </c>
      <c r="D511" s="73" t="s">
        <v>280</v>
      </c>
      <c r="E511" s="73" t="s">
        <v>280</v>
      </c>
      <c r="F511" s="73" t="s">
        <v>280</v>
      </c>
      <c r="G511" s="73" t="s">
        <v>280</v>
      </c>
      <c r="H511" s="73" t="s">
        <v>280</v>
      </c>
      <c r="I511" s="73" t="s">
        <v>280</v>
      </c>
      <c r="J511" s="73" t="s">
        <v>280</v>
      </c>
      <c r="K511" s="73" t="s">
        <v>280</v>
      </c>
      <c r="L511" s="73" t="s">
        <v>280</v>
      </c>
      <c r="M511" s="73" t="s">
        <v>280</v>
      </c>
      <c r="N511" s="79" t="s">
        <v>280</v>
      </c>
      <c r="O511" s="80" t="s">
        <v>280</v>
      </c>
      <c r="P511" s="80" t="s">
        <v>280</v>
      </c>
      <c r="Q511" s="78" t="s">
        <v>280</v>
      </c>
      <c r="R511" s="78" t="s">
        <v>280</v>
      </c>
      <c r="S511" s="78" t="s">
        <v>280</v>
      </c>
      <c r="T511" s="78" t="s">
        <v>280</v>
      </c>
    </row>
    <row r="512" spans="2:20">
      <c r="B512" s="73" t="s">
        <v>280</v>
      </c>
      <c r="C512" s="73" t="s">
        <v>280</v>
      </c>
      <c r="D512" s="73" t="s">
        <v>280</v>
      </c>
      <c r="E512" s="73" t="s">
        <v>280</v>
      </c>
      <c r="F512" s="73" t="s">
        <v>280</v>
      </c>
      <c r="G512" s="73" t="s">
        <v>280</v>
      </c>
      <c r="H512" s="73" t="s">
        <v>280</v>
      </c>
      <c r="I512" s="73" t="s">
        <v>280</v>
      </c>
      <c r="J512" s="73" t="s">
        <v>280</v>
      </c>
      <c r="K512" s="73" t="s">
        <v>280</v>
      </c>
      <c r="L512" s="73" t="s">
        <v>280</v>
      </c>
      <c r="M512" s="73" t="s">
        <v>280</v>
      </c>
      <c r="N512" s="79" t="s">
        <v>280</v>
      </c>
      <c r="O512" s="80" t="s">
        <v>280</v>
      </c>
      <c r="P512" s="80" t="s">
        <v>280</v>
      </c>
      <c r="Q512" s="78" t="s">
        <v>280</v>
      </c>
      <c r="R512" s="78" t="s">
        <v>280</v>
      </c>
      <c r="S512" s="78" t="s">
        <v>280</v>
      </c>
      <c r="T512" s="78" t="s">
        <v>280</v>
      </c>
    </row>
    <row r="513" spans="2:20">
      <c r="B513" s="73" t="s">
        <v>280</v>
      </c>
      <c r="C513" s="73" t="s">
        <v>280</v>
      </c>
      <c r="D513" s="73" t="s">
        <v>280</v>
      </c>
      <c r="E513" s="73" t="s">
        <v>280</v>
      </c>
      <c r="F513" s="73" t="s">
        <v>280</v>
      </c>
      <c r="G513" s="73" t="s">
        <v>280</v>
      </c>
      <c r="H513" s="73" t="s">
        <v>280</v>
      </c>
      <c r="I513" s="73" t="s">
        <v>280</v>
      </c>
      <c r="J513" s="73" t="s">
        <v>280</v>
      </c>
      <c r="K513" s="73" t="s">
        <v>280</v>
      </c>
      <c r="L513" s="73" t="s">
        <v>280</v>
      </c>
      <c r="M513" s="73" t="s">
        <v>280</v>
      </c>
      <c r="N513" s="79" t="s">
        <v>280</v>
      </c>
      <c r="O513" s="80" t="s">
        <v>280</v>
      </c>
      <c r="P513" s="80" t="s">
        <v>280</v>
      </c>
      <c r="Q513" s="78" t="s">
        <v>280</v>
      </c>
      <c r="R513" s="78" t="s">
        <v>280</v>
      </c>
      <c r="S513" s="78" t="s">
        <v>280</v>
      </c>
      <c r="T513" s="78" t="s">
        <v>280</v>
      </c>
    </row>
    <row r="514" spans="2:20">
      <c r="B514" s="73" t="s">
        <v>280</v>
      </c>
      <c r="C514" s="73" t="s">
        <v>280</v>
      </c>
      <c r="D514" s="73" t="s">
        <v>280</v>
      </c>
      <c r="E514" s="73" t="s">
        <v>280</v>
      </c>
      <c r="F514" s="73" t="s">
        <v>280</v>
      </c>
      <c r="G514" s="73" t="s">
        <v>280</v>
      </c>
      <c r="H514" s="73" t="s">
        <v>280</v>
      </c>
      <c r="I514" s="73" t="s">
        <v>280</v>
      </c>
      <c r="J514" s="73" t="s">
        <v>280</v>
      </c>
      <c r="K514" s="73" t="s">
        <v>280</v>
      </c>
      <c r="L514" s="73" t="s">
        <v>280</v>
      </c>
      <c r="M514" s="73" t="s">
        <v>280</v>
      </c>
      <c r="N514" s="79" t="s">
        <v>280</v>
      </c>
      <c r="O514" s="80" t="s">
        <v>280</v>
      </c>
      <c r="P514" s="80" t="s">
        <v>280</v>
      </c>
      <c r="Q514" s="78" t="s">
        <v>280</v>
      </c>
      <c r="R514" s="78" t="s">
        <v>280</v>
      </c>
      <c r="S514" s="78" t="s">
        <v>280</v>
      </c>
      <c r="T514" s="78" t="s">
        <v>280</v>
      </c>
    </row>
    <row r="515" spans="2:20">
      <c r="B515" s="73" t="s">
        <v>280</v>
      </c>
      <c r="C515" s="73" t="s">
        <v>280</v>
      </c>
      <c r="D515" s="73" t="s">
        <v>280</v>
      </c>
      <c r="E515" s="73" t="s">
        <v>280</v>
      </c>
      <c r="F515" s="73" t="s">
        <v>280</v>
      </c>
      <c r="G515" s="73" t="s">
        <v>280</v>
      </c>
      <c r="H515" s="73" t="s">
        <v>280</v>
      </c>
      <c r="I515" s="73" t="s">
        <v>280</v>
      </c>
      <c r="J515" s="73" t="s">
        <v>280</v>
      </c>
      <c r="K515" s="73" t="s">
        <v>280</v>
      </c>
      <c r="L515" s="73" t="s">
        <v>280</v>
      </c>
      <c r="M515" s="73" t="s">
        <v>280</v>
      </c>
      <c r="N515" s="79" t="s">
        <v>280</v>
      </c>
      <c r="O515" s="80" t="s">
        <v>280</v>
      </c>
      <c r="P515" s="80" t="s">
        <v>280</v>
      </c>
      <c r="Q515" s="78" t="s">
        <v>280</v>
      </c>
      <c r="R515" s="78" t="s">
        <v>280</v>
      </c>
      <c r="S515" s="78" t="s">
        <v>280</v>
      </c>
      <c r="T515" s="78" t="s">
        <v>280</v>
      </c>
    </row>
    <row r="516" spans="2:20">
      <c r="B516" s="73" t="s">
        <v>280</v>
      </c>
      <c r="C516" s="73" t="s">
        <v>280</v>
      </c>
      <c r="D516" s="73" t="s">
        <v>280</v>
      </c>
      <c r="E516" s="73" t="s">
        <v>280</v>
      </c>
      <c r="F516" s="73" t="s">
        <v>280</v>
      </c>
      <c r="G516" s="73" t="s">
        <v>280</v>
      </c>
      <c r="H516" s="73" t="s">
        <v>280</v>
      </c>
      <c r="I516" s="73" t="s">
        <v>280</v>
      </c>
      <c r="J516" s="73" t="s">
        <v>280</v>
      </c>
      <c r="K516" s="73" t="s">
        <v>280</v>
      </c>
      <c r="L516" s="73" t="s">
        <v>280</v>
      </c>
      <c r="M516" s="73" t="s">
        <v>280</v>
      </c>
      <c r="N516" s="79" t="s">
        <v>280</v>
      </c>
      <c r="O516" s="80" t="s">
        <v>280</v>
      </c>
      <c r="P516" s="80" t="s">
        <v>280</v>
      </c>
      <c r="Q516" s="78" t="s">
        <v>280</v>
      </c>
      <c r="R516" s="78" t="s">
        <v>280</v>
      </c>
      <c r="S516" s="78" t="s">
        <v>280</v>
      </c>
      <c r="T516" s="78" t="s">
        <v>280</v>
      </c>
    </row>
    <row r="517" spans="2:20">
      <c r="B517" s="73" t="s">
        <v>280</v>
      </c>
      <c r="C517" s="73" t="s">
        <v>280</v>
      </c>
      <c r="D517" s="73" t="s">
        <v>280</v>
      </c>
      <c r="E517" s="73" t="s">
        <v>280</v>
      </c>
      <c r="F517" s="73" t="s">
        <v>280</v>
      </c>
      <c r="G517" s="73" t="s">
        <v>280</v>
      </c>
      <c r="H517" s="73" t="s">
        <v>280</v>
      </c>
      <c r="I517" s="73" t="s">
        <v>280</v>
      </c>
      <c r="J517" s="73" t="s">
        <v>280</v>
      </c>
      <c r="K517" s="73" t="s">
        <v>280</v>
      </c>
      <c r="L517" s="73" t="s">
        <v>280</v>
      </c>
      <c r="M517" s="73" t="s">
        <v>280</v>
      </c>
      <c r="N517" s="79" t="s">
        <v>280</v>
      </c>
      <c r="O517" s="80" t="s">
        <v>280</v>
      </c>
      <c r="P517" s="80" t="s">
        <v>280</v>
      </c>
      <c r="Q517" s="78" t="s">
        <v>280</v>
      </c>
      <c r="R517" s="78" t="s">
        <v>280</v>
      </c>
      <c r="S517" s="78" t="s">
        <v>280</v>
      </c>
      <c r="T517" s="78" t="s">
        <v>280</v>
      </c>
    </row>
    <row r="518" spans="2:20">
      <c r="B518" s="73" t="s">
        <v>280</v>
      </c>
      <c r="C518" s="73" t="s">
        <v>280</v>
      </c>
      <c r="D518" s="73" t="s">
        <v>280</v>
      </c>
      <c r="E518" s="73" t="s">
        <v>280</v>
      </c>
      <c r="F518" s="73" t="s">
        <v>280</v>
      </c>
      <c r="G518" s="73" t="s">
        <v>280</v>
      </c>
      <c r="H518" s="73" t="s">
        <v>280</v>
      </c>
      <c r="I518" s="73" t="s">
        <v>280</v>
      </c>
      <c r="J518" s="73" t="s">
        <v>280</v>
      </c>
      <c r="K518" s="73" t="s">
        <v>280</v>
      </c>
      <c r="L518" s="73" t="s">
        <v>280</v>
      </c>
      <c r="M518" s="73" t="s">
        <v>280</v>
      </c>
      <c r="N518" s="79" t="s">
        <v>280</v>
      </c>
      <c r="O518" s="80" t="s">
        <v>280</v>
      </c>
      <c r="P518" s="80" t="s">
        <v>280</v>
      </c>
      <c r="Q518" s="78" t="s">
        <v>280</v>
      </c>
      <c r="R518" s="78" t="s">
        <v>280</v>
      </c>
      <c r="S518" s="78" t="s">
        <v>280</v>
      </c>
      <c r="T518" s="78" t="s">
        <v>280</v>
      </c>
    </row>
    <row r="519" spans="2:20">
      <c r="B519" s="73" t="s">
        <v>280</v>
      </c>
      <c r="C519" s="73" t="s">
        <v>280</v>
      </c>
      <c r="D519" s="73" t="s">
        <v>280</v>
      </c>
      <c r="E519" s="73" t="s">
        <v>280</v>
      </c>
      <c r="F519" s="73" t="s">
        <v>280</v>
      </c>
      <c r="G519" s="73" t="s">
        <v>280</v>
      </c>
      <c r="H519" s="73" t="s">
        <v>280</v>
      </c>
      <c r="I519" s="73" t="s">
        <v>280</v>
      </c>
      <c r="J519" s="73" t="s">
        <v>280</v>
      </c>
      <c r="K519" s="73" t="s">
        <v>280</v>
      </c>
      <c r="L519" s="73" t="s">
        <v>280</v>
      </c>
      <c r="M519" s="73" t="s">
        <v>280</v>
      </c>
      <c r="N519" s="79" t="s">
        <v>280</v>
      </c>
      <c r="O519" s="80" t="s">
        <v>280</v>
      </c>
      <c r="P519" s="80" t="s">
        <v>280</v>
      </c>
      <c r="Q519" s="78" t="s">
        <v>280</v>
      </c>
      <c r="R519" s="78" t="s">
        <v>280</v>
      </c>
      <c r="S519" s="78" t="s">
        <v>280</v>
      </c>
      <c r="T519" s="78" t="s">
        <v>280</v>
      </c>
    </row>
    <row r="520" spans="2:20">
      <c r="B520" s="73" t="s">
        <v>280</v>
      </c>
      <c r="C520" s="73" t="s">
        <v>280</v>
      </c>
      <c r="D520" s="73" t="s">
        <v>280</v>
      </c>
      <c r="E520" s="73" t="s">
        <v>280</v>
      </c>
      <c r="F520" s="73" t="s">
        <v>280</v>
      </c>
      <c r="G520" s="73" t="s">
        <v>280</v>
      </c>
      <c r="H520" s="73" t="s">
        <v>280</v>
      </c>
      <c r="I520" s="73" t="s">
        <v>280</v>
      </c>
      <c r="J520" s="73" t="s">
        <v>280</v>
      </c>
      <c r="K520" s="73" t="s">
        <v>280</v>
      </c>
      <c r="L520" s="73" t="s">
        <v>280</v>
      </c>
      <c r="M520" s="73" t="s">
        <v>280</v>
      </c>
      <c r="N520" s="79" t="s">
        <v>280</v>
      </c>
      <c r="O520" s="80" t="s">
        <v>280</v>
      </c>
      <c r="P520" s="80" t="s">
        <v>280</v>
      </c>
      <c r="Q520" s="78" t="s">
        <v>280</v>
      </c>
      <c r="R520" s="78" t="s">
        <v>280</v>
      </c>
      <c r="S520" s="78" t="s">
        <v>280</v>
      </c>
      <c r="T520" s="78" t="s">
        <v>280</v>
      </c>
    </row>
    <row r="521" spans="2:20">
      <c r="B521" s="73" t="s">
        <v>280</v>
      </c>
      <c r="C521" s="73" t="s">
        <v>280</v>
      </c>
      <c r="D521" s="73" t="s">
        <v>280</v>
      </c>
      <c r="E521" s="73" t="s">
        <v>280</v>
      </c>
      <c r="F521" s="73" t="s">
        <v>280</v>
      </c>
      <c r="G521" s="73" t="s">
        <v>280</v>
      </c>
      <c r="H521" s="73" t="s">
        <v>280</v>
      </c>
      <c r="I521" s="73" t="s">
        <v>280</v>
      </c>
      <c r="J521" s="73" t="s">
        <v>280</v>
      </c>
      <c r="K521" s="73" t="s">
        <v>280</v>
      </c>
      <c r="L521" s="73" t="s">
        <v>280</v>
      </c>
      <c r="M521" s="73" t="s">
        <v>280</v>
      </c>
      <c r="N521" s="79" t="s">
        <v>280</v>
      </c>
      <c r="O521" s="80" t="s">
        <v>280</v>
      </c>
      <c r="P521" s="80" t="s">
        <v>280</v>
      </c>
      <c r="Q521" s="78" t="s">
        <v>280</v>
      </c>
      <c r="R521" s="78" t="s">
        <v>280</v>
      </c>
      <c r="S521" s="78" t="s">
        <v>280</v>
      </c>
      <c r="T521" s="78" t="s">
        <v>280</v>
      </c>
    </row>
    <row r="522" spans="2:20">
      <c r="B522" s="73" t="s">
        <v>280</v>
      </c>
      <c r="C522" s="73" t="s">
        <v>280</v>
      </c>
      <c r="D522" s="73" t="s">
        <v>280</v>
      </c>
      <c r="E522" s="73" t="s">
        <v>280</v>
      </c>
      <c r="F522" s="73" t="s">
        <v>280</v>
      </c>
      <c r="G522" s="73" t="s">
        <v>280</v>
      </c>
      <c r="H522" s="73" t="s">
        <v>280</v>
      </c>
      <c r="I522" s="73" t="s">
        <v>280</v>
      </c>
      <c r="J522" s="73" t="s">
        <v>280</v>
      </c>
      <c r="K522" s="73" t="s">
        <v>280</v>
      </c>
      <c r="L522" s="73" t="s">
        <v>280</v>
      </c>
      <c r="M522" s="73" t="s">
        <v>280</v>
      </c>
      <c r="N522" s="79" t="s">
        <v>280</v>
      </c>
      <c r="O522" s="80" t="s">
        <v>280</v>
      </c>
      <c r="P522" s="80" t="s">
        <v>280</v>
      </c>
      <c r="Q522" s="78" t="s">
        <v>280</v>
      </c>
      <c r="R522" s="78" t="s">
        <v>280</v>
      </c>
      <c r="S522" s="78" t="s">
        <v>280</v>
      </c>
      <c r="T522" s="78" t="s">
        <v>280</v>
      </c>
    </row>
    <row r="523" spans="2:20">
      <c r="B523" s="73" t="s">
        <v>280</v>
      </c>
      <c r="C523" s="73" t="s">
        <v>280</v>
      </c>
      <c r="D523" s="73" t="s">
        <v>280</v>
      </c>
      <c r="E523" s="73" t="s">
        <v>280</v>
      </c>
      <c r="F523" s="73" t="s">
        <v>280</v>
      </c>
      <c r="G523" s="73" t="s">
        <v>280</v>
      </c>
      <c r="H523" s="73" t="s">
        <v>280</v>
      </c>
      <c r="I523" s="73" t="s">
        <v>280</v>
      </c>
      <c r="J523" s="73" t="s">
        <v>280</v>
      </c>
      <c r="K523" s="73" t="s">
        <v>280</v>
      </c>
      <c r="L523" s="73" t="s">
        <v>280</v>
      </c>
      <c r="M523" s="73" t="s">
        <v>280</v>
      </c>
      <c r="N523" s="79" t="s">
        <v>280</v>
      </c>
      <c r="O523" s="80" t="s">
        <v>280</v>
      </c>
      <c r="P523" s="80" t="s">
        <v>280</v>
      </c>
      <c r="Q523" s="78" t="s">
        <v>280</v>
      </c>
      <c r="R523" s="78" t="s">
        <v>280</v>
      </c>
      <c r="S523" s="78" t="s">
        <v>280</v>
      </c>
      <c r="T523" s="78" t="s">
        <v>280</v>
      </c>
    </row>
    <row r="524" spans="2:20">
      <c r="B524" s="73" t="s">
        <v>280</v>
      </c>
      <c r="C524" s="73" t="s">
        <v>280</v>
      </c>
      <c r="D524" s="73" t="s">
        <v>280</v>
      </c>
      <c r="E524" s="73" t="s">
        <v>280</v>
      </c>
      <c r="F524" s="73" t="s">
        <v>280</v>
      </c>
      <c r="G524" s="73" t="s">
        <v>280</v>
      </c>
      <c r="H524" s="73" t="s">
        <v>280</v>
      </c>
      <c r="I524" s="73" t="s">
        <v>280</v>
      </c>
      <c r="J524" s="73" t="s">
        <v>280</v>
      </c>
      <c r="K524" s="73" t="s">
        <v>280</v>
      </c>
      <c r="L524" s="73" t="s">
        <v>280</v>
      </c>
      <c r="M524" s="73" t="s">
        <v>280</v>
      </c>
      <c r="N524" s="79" t="s">
        <v>280</v>
      </c>
      <c r="O524" s="80" t="s">
        <v>280</v>
      </c>
      <c r="P524" s="80" t="s">
        <v>280</v>
      </c>
      <c r="Q524" s="78" t="s">
        <v>280</v>
      </c>
      <c r="R524" s="78" t="s">
        <v>280</v>
      </c>
      <c r="S524" s="78" t="s">
        <v>280</v>
      </c>
      <c r="T524" s="78" t="s">
        <v>280</v>
      </c>
    </row>
    <row r="525" spans="2:20">
      <c r="B525" s="73" t="s">
        <v>280</v>
      </c>
      <c r="C525" s="73" t="s">
        <v>280</v>
      </c>
      <c r="D525" s="73" t="s">
        <v>280</v>
      </c>
      <c r="E525" s="73" t="s">
        <v>280</v>
      </c>
      <c r="F525" s="73" t="s">
        <v>280</v>
      </c>
      <c r="G525" s="73" t="s">
        <v>280</v>
      </c>
      <c r="H525" s="73" t="s">
        <v>280</v>
      </c>
      <c r="I525" s="73" t="s">
        <v>280</v>
      </c>
      <c r="J525" s="73" t="s">
        <v>280</v>
      </c>
      <c r="K525" s="73" t="s">
        <v>280</v>
      </c>
      <c r="L525" s="73" t="s">
        <v>280</v>
      </c>
      <c r="M525" s="73" t="s">
        <v>280</v>
      </c>
      <c r="N525" s="79" t="s">
        <v>280</v>
      </c>
      <c r="O525" s="80" t="s">
        <v>280</v>
      </c>
      <c r="P525" s="80" t="s">
        <v>280</v>
      </c>
      <c r="Q525" s="78" t="s">
        <v>280</v>
      </c>
      <c r="R525" s="78" t="s">
        <v>280</v>
      </c>
      <c r="S525" s="78" t="s">
        <v>280</v>
      </c>
      <c r="T525" s="78" t="s">
        <v>280</v>
      </c>
    </row>
    <row r="526" spans="2:20">
      <c r="B526" s="73" t="s">
        <v>280</v>
      </c>
      <c r="C526" s="73" t="s">
        <v>280</v>
      </c>
      <c r="D526" s="73" t="s">
        <v>280</v>
      </c>
      <c r="E526" s="73" t="s">
        <v>280</v>
      </c>
      <c r="F526" s="73" t="s">
        <v>280</v>
      </c>
      <c r="G526" s="73" t="s">
        <v>280</v>
      </c>
      <c r="H526" s="73" t="s">
        <v>280</v>
      </c>
      <c r="I526" s="73" t="s">
        <v>280</v>
      </c>
      <c r="J526" s="73" t="s">
        <v>280</v>
      </c>
      <c r="K526" s="73" t="s">
        <v>280</v>
      </c>
      <c r="L526" s="73" t="s">
        <v>280</v>
      </c>
      <c r="M526" s="73" t="s">
        <v>280</v>
      </c>
      <c r="N526" s="79" t="s">
        <v>280</v>
      </c>
      <c r="O526" s="80" t="s">
        <v>280</v>
      </c>
      <c r="P526" s="80" t="s">
        <v>280</v>
      </c>
      <c r="Q526" s="78" t="s">
        <v>280</v>
      </c>
      <c r="R526" s="78" t="s">
        <v>280</v>
      </c>
      <c r="S526" s="78" t="s">
        <v>280</v>
      </c>
      <c r="T526" s="78" t="s">
        <v>280</v>
      </c>
    </row>
    <row r="527" spans="2:20">
      <c r="B527" s="73" t="s">
        <v>280</v>
      </c>
      <c r="C527" s="73" t="s">
        <v>280</v>
      </c>
      <c r="D527" s="73" t="s">
        <v>280</v>
      </c>
      <c r="E527" s="73" t="s">
        <v>280</v>
      </c>
      <c r="F527" s="73" t="s">
        <v>280</v>
      </c>
      <c r="G527" s="73" t="s">
        <v>280</v>
      </c>
      <c r="H527" s="73" t="s">
        <v>280</v>
      </c>
      <c r="I527" s="73" t="s">
        <v>280</v>
      </c>
      <c r="J527" s="73" t="s">
        <v>280</v>
      </c>
      <c r="K527" s="73" t="s">
        <v>280</v>
      </c>
      <c r="L527" s="73" t="s">
        <v>280</v>
      </c>
      <c r="M527" s="73" t="s">
        <v>280</v>
      </c>
      <c r="N527" s="79" t="s">
        <v>280</v>
      </c>
      <c r="O527" s="80" t="s">
        <v>280</v>
      </c>
      <c r="P527" s="80" t="s">
        <v>280</v>
      </c>
      <c r="Q527" s="78" t="s">
        <v>280</v>
      </c>
      <c r="R527" s="78" t="s">
        <v>280</v>
      </c>
      <c r="S527" s="78" t="s">
        <v>280</v>
      </c>
      <c r="T527" s="78" t="s">
        <v>280</v>
      </c>
    </row>
    <row r="528" spans="2:20">
      <c r="B528" s="73" t="s">
        <v>280</v>
      </c>
      <c r="C528" s="73" t="s">
        <v>280</v>
      </c>
      <c r="D528" s="73" t="s">
        <v>280</v>
      </c>
      <c r="E528" s="73" t="s">
        <v>280</v>
      </c>
      <c r="F528" s="73" t="s">
        <v>280</v>
      </c>
      <c r="G528" s="73" t="s">
        <v>280</v>
      </c>
      <c r="H528" s="73" t="s">
        <v>280</v>
      </c>
      <c r="I528" s="73" t="s">
        <v>280</v>
      </c>
      <c r="J528" s="73" t="s">
        <v>280</v>
      </c>
      <c r="K528" s="73" t="s">
        <v>280</v>
      </c>
      <c r="L528" s="73" t="s">
        <v>280</v>
      </c>
      <c r="M528" s="73" t="s">
        <v>280</v>
      </c>
      <c r="N528" s="79" t="s">
        <v>280</v>
      </c>
      <c r="O528" s="80" t="s">
        <v>280</v>
      </c>
      <c r="P528" s="80" t="s">
        <v>280</v>
      </c>
      <c r="Q528" s="78" t="s">
        <v>280</v>
      </c>
      <c r="R528" s="78" t="s">
        <v>280</v>
      </c>
      <c r="S528" s="78" t="s">
        <v>280</v>
      </c>
      <c r="T528" s="78" t="s">
        <v>280</v>
      </c>
    </row>
    <row r="529" spans="2:20">
      <c r="B529" s="73" t="s">
        <v>280</v>
      </c>
      <c r="C529" s="73" t="s">
        <v>280</v>
      </c>
      <c r="D529" s="73" t="s">
        <v>280</v>
      </c>
      <c r="E529" s="73" t="s">
        <v>280</v>
      </c>
      <c r="F529" s="73" t="s">
        <v>280</v>
      </c>
      <c r="G529" s="73" t="s">
        <v>280</v>
      </c>
      <c r="H529" s="73" t="s">
        <v>280</v>
      </c>
      <c r="I529" s="73" t="s">
        <v>280</v>
      </c>
      <c r="J529" s="73" t="s">
        <v>280</v>
      </c>
      <c r="K529" s="73" t="s">
        <v>280</v>
      </c>
      <c r="L529" s="73" t="s">
        <v>280</v>
      </c>
      <c r="M529" s="73" t="s">
        <v>280</v>
      </c>
      <c r="N529" s="79" t="s">
        <v>280</v>
      </c>
      <c r="O529" s="80" t="s">
        <v>280</v>
      </c>
      <c r="P529" s="80" t="s">
        <v>280</v>
      </c>
      <c r="Q529" s="78" t="s">
        <v>280</v>
      </c>
      <c r="R529" s="78" t="s">
        <v>280</v>
      </c>
      <c r="S529" s="78" t="s">
        <v>280</v>
      </c>
      <c r="T529" s="78" t="s">
        <v>280</v>
      </c>
    </row>
    <row r="530" spans="2:20">
      <c r="B530" s="73" t="s">
        <v>280</v>
      </c>
      <c r="C530" s="73" t="s">
        <v>280</v>
      </c>
      <c r="D530" s="73" t="s">
        <v>280</v>
      </c>
      <c r="E530" s="73" t="s">
        <v>280</v>
      </c>
      <c r="F530" s="73" t="s">
        <v>280</v>
      </c>
      <c r="G530" s="73" t="s">
        <v>280</v>
      </c>
      <c r="H530" s="73" t="s">
        <v>280</v>
      </c>
      <c r="I530" s="73" t="s">
        <v>280</v>
      </c>
      <c r="J530" s="73" t="s">
        <v>280</v>
      </c>
      <c r="K530" s="73" t="s">
        <v>280</v>
      </c>
      <c r="L530" s="73" t="s">
        <v>280</v>
      </c>
      <c r="M530" s="73" t="s">
        <v>280</v>
      </c>
      <c r="N530" s="79" t="s">
        <v>280</v>
      </c>
      <c r="O530" s="80" t="s">
        <v>280</v>
      </c>
      <c r="P530" s="80" t="s">
        <v>280</v>
      </c>
      <c r="Q530" s="78" t="s">
        <v>280</v>
      </c>
      <c r="R530" s="78" t="s">
        <v>280</v>
      </c>
      <c r="S530" s="78" t="s">
        <v>280</v>
      </c>
      <c r="T530" s="78" t="s">
        <v>280</v>
      </c>
    </row>
    <row r="531" spans="2:20">
      <c r="B531" s="73" t="s">
        <v>280</v>
      </c>
      <c r="C531" s="73" t="s">
        <v>280</v>
      </c>
      <c r="D531" s="73" t="s">
        <v>280</v>
      </c>
      <c r="E531" s="73" t="s">
        <v>280</v>
      </c>
      <c r="F531" s="73" t="s">
        <v>280</v>
      </c>
      <c r="G531" s="73" t="s">
        <v>280</v>
      </c>
      <c r="H531" s="73" t="s">
        <v>280</v>
      </c>
      <c r="I531" s="73" t="s">
        <v>280</v>
      </c>
      <c r="J531" s="73" t="s">
        <v>280</v>
      </c>
      <c r="K531" s="73" t="s">
        <v>280</v>
      </c>
      <c r="L531" s="73" t="s">
        <v>280</v>
      </c>
      <c r="M531" s="73" t="s">
        <v>280</v>
      </c>
      <c r="N531" s="79" t="s">
        <v>280</v>
      </c>
      <c r="O531" s="80" t="s">
        <v>280</v>
      </c>
      <c r="P531" s="80" t="s">
        <v>280</v>
      </c>
      <c r="Q531" s="78" t="s">
        <v>280</v>
      </c>
      <c r="R531" s="78" t="s">
        <v>280</v>
      </c>
      <c r="S531" s="78" t="s">
        <v>280</v>
      </c>
      <c r="T531" s="78" t="s">
        <v>280</v>
      </c>
    </row>
    <row r="532" spans="2:20">
      <c r="B532" s="73" t="s">
        <v>280</v>
      </c>
      <c r="C532" s="73" t="s">
        <v>280</v>
      </c>
      <c r="D532" s="73" t="s">
        <v>280</v>
      </c>
      <c r="E532" s="73" t="s">
        <v>280</v>
      </c>
      <c r="F532" s="73" t="s">
        <v>280</v>
      </c>
      <c r="G532" s="73" t="s">
        <v>280</v>
      </c>
      <c r="H532" s="73" t="s">
        <v>280</v>
      </c>
      <c r="I532" s="73" t="s">
        <v>280</v>
      </c>
      <c r="J532" s="73" t="s">
        <v>280</v>
      </c>
      <c r="K532" s="73" t="s">
        <v>280</v>
      </c>
      <c r="L532" s="73" t="s">
        <v>280</v>
      </c>
      <c r="M532" s="73" t="s">
        <v>280</v>
      </c>
      <c r="N532" s="79" t="s">
        <v>280</v>
      </c>
      <c r="O532" s="80" t="s">
        <v>280</v>
      </c>
      <c r="P532" s="80" t="s">
        <v>280</v>
      </c>
      <c r="Q532" s="78" t="s">
        <v>280</v>
      </c>
      <c r="R532" s="78" t="s">
        <v>280</v>
      </c>
      <c r="S532" s="78" t="s">
        <v>280</v>
      </c>
      <c r="T532" s="78" t="s">
        <v>280</v>
      </c>
    </row>
    <row r="533" spans="2:20">
      <c r="B533" s="73" t="s">
        <v>280</v>
      </c>
      <c r="C533" s="73" t="s">
        <v>280</v>
      </c>
      <c r="D533" s="73" t="s">
        <v>280</v>
      </c>
      <c r="E533" s="73" t="s">
        <v>280</v>
      </c>
      <c r="F533" s="73" t="s">
        <v>280</v>
      </c>
      <c r="G533" s="73" t="s">
        <v>280</v>
      </c>
      <c r="H533" s="73" t="s">
        <v>280</v>
      </c>
      <c r="I533" s="73" t="s">
        <v>280</v>
      </c>
      <c r="J533" s="73" t="s">
        <v>280</v>
      </c>
      <c r="K533" s="73" t="s">
        <v>280</v>
      </c>
      <c r="L533" s="73" t="s">
        <v>280</v>
      </c>
      <c r="M533" s="73" t="s">
        <v>280</v>
      </c>
      <c r="N533" s="79" t="s">
        <v>280</v>
      </c>
      <c r="O533" s="80" t="s">
        <v>280</v>
      </c>
      <c r="P533" s="80" t="s">
        <v>280</v>
      </c>
      <c r="Q533" s="78" t="s">
        <v>280</v>
      </c>
      <c r="R533" s="78" t="s">
        <v>280</v>
      </c>
      <c r="S533" s="78" t="s">
        <v>280</v>
      </c>
      <c r="T533" s="78" t="s">
        <v>280</v>
      </c>
    </row>
    <row r="534" spans="2:20">
      <c r="B534" s="73" t="s">
        <v>280</v>
      </c>
      <c r="C534" s="73" t="s">
        <v>280</v>
      </c>
      <c r="D534" s="73" t="s">
        <v>280</v>
      </c>
      <c r="E534" s="73" t="s">
        <v>280</v>
      </c>
      <c r="F534" s="73" t="s">
        <v>280</v>
      </c>
      <c r="G534" s="73" t="s">
        <v>280</v>
      </c>
      <c r="H534" s="73" t="s">
        <v>280</v>
      </c>
      <c r="I534" s="73" t="s">
        <v>280</v>
      </c>
      <c r="J534" s="73" t="s">
        <v>280</v>
      </c>
      <c r="K534" s="73" t="s">
        <v>280</v>
      </c>
      <c r="L534" s="73" t="s">
        <v>280</v>
      </c>
      <c r="M534" s="73" t="s">
        <v>280</v>
      </c>
      <c r="N534" s="79" t="s">
        <v>280</v>
      </c>
      <c r="O534" s="80" t="s">
        <v>280</v>
      </c>
      <c r="P534" s="80" t="s">
        <v>280</v>
      </c>
      <c r="Q534" s="78" t="s">
        <v>280</v>
      </c>
      <c r="R534" s="78" t="s">
        <v>280</v>
      </c>
      <c r="S534" s="78" t="s">
        <v>280</v>
      </c>
      <c r="T534" s="78" t="s">
        <v>280</v>
      </c>
    </row>
    <row r="535" spans="2:20">
      <c r="B535" s="73" t="s">
        <v>280</v>
      </c>
      <c r="C535" s="73" t="s">
        <v>280</v>
      </c>
      <c r="D535" s="73" t="s">
        <v>280</v>
      </c>
      <c r="E535" s="73" t="s">
        <v>280</v>
      </c>
      <c r="F535" s="73" t="s">
        <v>280</v>
      </c>
      <c r="G535" s="73" t="s">
        <v>280</v>
      </c>
      <c r="H535" s="73" t="s">
        <v>280</v>
      </c>
      <c r="I535" s="73" t="s">
        <v>280</v>
      </c>
      <c r="J535" s="73" t="s">
        <v>280</v>
      </c>
      <c r="K535" s="73" t="s">
        <v>280</v>
      </c>
      <c r="L535" s="73" t="s">
        <v>280</v>
      </c>
      <c r="M535" s="73" t="s">
        <v>280</v>
      </c>
      <c r="N535" s="79" t="s">
        <v>280</v>
      </c>
      <c r="O535" s="80" t="s">
        <v>280</v>
      </c>
      <c r="P535" s="80" t="s">
        <v>280</v>
      </c>
      <c r="Q535" s="78" t="s">
        <v>280</v>
      </c>
      <c r="R535" s="78" t="s">
        <v>280</v>
      </c>
      <c r="S535" s="78" t="s">
        <v>280</v>
      </c>
      <c r="T535" s="78" t="s">
        <v>280</v>
      </c>
    </row>
    <row r="536" spans="2:20">
      <c r="B536" s="73" t="s">
        <v>280</v>
      </c>
      <c r="C536" s="73" t="s">
        <v>280</v>
      </c>
      <c r="D536" s="73" t="s">
        <v>280</v>
      </c>
      <c r="E536" s="73" t="s">
        <v>280</v>
      </c>
      <c r="F536" s="73" t="s">
        <v>280</v>
      </c>
      <c r="G536" s="73" t="s">
        <v>280</v>
      </c>
      <c r="H536" s="73" t="s">
        <v>280</v>
      </c>
      <c r="I536" s="73" t="s">
        <v>280</v>
      </c>
      <c r="J536" s="73" t="s">
        <v>280</v>
      </c>
      <c r="K536" s="73" t="s">
        <v>280</v>
      </c>
      <c r="L536" s="73" t="s">
        <v>280</v>
      </c>
      <c r="M536" s="73" t="s">
        <v>280</v>
      </c>
      <c r="N536" s="79" t="s">
        <v>280</v>
      </c>
      <c r="O536" s="80" t="s">
        <v>280</v>
      </c>
      <c r="P536" s="80" t="s">
        <v>280</v>
      </c>
      <c r="Q536" s="78" t="s">
        <v>280</v>
      </c>
      <c r="R536" s="78" t="s">
        <v>280</v>
      </c>
      <c r="S536" s="78" t="s">
        <v>280</v>
      </c>
      <c r="T536" s="78" t="s">
        <v>280</v>
      </c>
    </row>
    <row r="537" spans="2:20">
      <c r="B537" s="73" t="s">
        <v>280</v>
      </c>
      <c r="C537" s="73" t="s">
        <v>280</v>
      </c>
      <c r="D537" s="73" t="s">
        <v>280</v>
      </c>
      <c r="E537" s="73" t="s">
        <v>280</v>
      </c>
      <c r="F537" s="73" t="s">
        <v>280</v>
      </c>
      <c r="G537" s="73" t="s">
        <v>280</v>
      </c>
      <c r="H537" s="73" t="s">
        <v>280</v>
      </c>
      <c r="I537" s="73" t="s">
        <v>280</v>
      </c>
      <c r="J537" s="73" t="s">
        <v>280</v>
      </c>
      <c r="K537" s="73" t="s">
        <v>280</v>
      </c>
      <c r="L537" s="73" t="s">
        <v>280</v>
      </c>
      <c r="M537" s="73" t="s">
        <v>280</v>
      </c>
      <c r="N537" s="79" t="s">
        <v>280</v>
      </c>
      <c r="O537" s="80" t="s">
        <v>280</v>
      </c>
      <c r="P537" s="80" t="s">
        <v>280</v>
      </c>
      <c r="Q537" s="78" t="s">
        <v>280</v>
      </c>
      <c r="R537" s="78" t="s">
        <v>280</v>
      </c>
      <c r="S537" s="78" t="s">
        <v>280</v>
      </c>
      <c r="T537" s="78" t="s">
        <v>280</v>
      </c>
    </row>
    <row r="538" spans="2:20">
      <c r="B538" s="73" t="s">
        <v>280</v>
      </c>
      <c r="C538" s="73" t="s">
        <v>280</v>
      </c>
      <c r="D538" s="73" t="s">
        <v>280</v>
      </c>
      <c r="E538" s="73" t="s">
        <v>280</v>
      </c>
      <c r="F538" s="73" t="s">
        <v>280</v>
      </c>
      <c r="G538" s="73" t="s">
        <v>280</v>
      </c>
      <c r="H538" s="73" t="s">
        <v>280</v>
      </c>
      <c r="I538" s="73" t="s">
        <v>280</v>
      </c>
      <c r="J538" s="73" t="s">
        <v>280</v>
      </c>
      <c r="K538" s="73" t="s">
        <v>280</v>
      </c>
      <c r="L538" s="73" t="s">
        <v>280</v>
      </c>
      <c r="M538" s="73" t="s">
        <v>280</v>
      </c>
      <c r="N538" s="79" t="s">
        <v>280</v>
      </c>
      <c r="O538" s="80" t="s">
        <v>280</v>
      </c>
      <c r="P538" s="80" t="s">
        <v>280</v>
      </c>
      <c r="Q538" s="78" t="s">
        <v>280</v>
      </c>
      <c r="R538" s="78" t="s">
        <v>280</v>
      </c>
      <c r="S538" s="78" t="s">
        <v>280</v>
      </c>
      <c r="T538" s="78" t="s">
        <v>280</v>
      </c>
    </row>
    <row r="539" spans="2:20">
      <c r="B539" s="73" t="s">
        <v>280</v>
      </c>
      <c r="C539" s="73" t="s">
        <v>280</v>
      </c>
      <c r="D539" s="73" t="s">
        <v>280</v>
      </c>
      <c r="E539" s="73" t="s">
        <v>280</v>
      </c>
      <c r="F539" s="73" t="s">
        <v>280</v>
      </c>
      <c r="G539" s="73" t="s">
        <v>280</v>
      </c>
      <c r="H539" s="73" t="s">
        <v>280</v>
      </c>
      <c r="I539" s="73" t="s">
        <v>280</v>
      </c>
      <c r="J539" s="73" t="s">
        <v>280</v>
      </c>
      <c r="K539" s="73" t="s">
        <v>280</v>
      </c>
      <c r="L539" s="73" t="s">
        <v>280</v>
      </c>
      <c r="M539" s="73" t="s">
        <v>280</v>
      </c>
      <c r="N539" s="79" t="s">
        <v>280</v>
      </c>
      <c r="O539" s="80" t="s">
        <v>280</v>
      </c>
      <c r="P539" s="80" t="s">
        <v>280</v>
      </c>
      <c r="Q539" s="78" t="s">
        <v>280</v>
      </c>
      <c r="R539" s="78" t="s">
        <v>280</v>
      </c>
      <c r="S539" s="78" t="s">
        <v>280</v>
      </c>
      <c r="T539" s="78" t="s">
        <v>280</v>
      </c>
    </row>
    <row r="540" spans="2:20">
      <c r="B540" s="73" t="s">
        <v>280</v>
      </c>
      <c r="C540" s="73" t="s">
        <v>280</v>
      </c>
      <c r="D540" s="73" t="s">
        <v>280</v>
      </c>
      <c r="E540" s="73" t="s">
        <v>280</v>
      </c>
      <c r="F540" s="73" t="s">
        <v>280</v>
      </c>
      <c r="G540" s="73" t="s">
        <v>280</v>
      </c>
      <c r="H540" s="73" t="s">
        <v>280</v>
      </c>
      <c r="I540" s="73" t="s">
        <v>280</v>
      </c>
      <c r="J540" s="73" t="s">
        <v>280</v>
      </c>
      <c r="K540" s="73" t="s">
        <v>280</v>
      </c>
      <c r="L540" s="73" t="s">
        <v>280</v>
      </c>
      <c r="M540" s="73" t="s">
        <v>280</v>
      </c>
      <c r="N540" s="79" t="s">
        <v>280</v>
      </c>
      <c r="O540" s="80" t="s">
        <v>280</v>
      </c>
      <c r="P540" s="80" t="s">
        <v>280</v>
      </c>
      <c r="Q540" s="78" t="s">
        <v>280</v>
      </c>
      <c r="R540" s="78" t="s">
        <v>280</v>
      </c>
      <c r="S540" s="78" t="s">
        <v>280</v>
      </c>
      <c r="T540" s="78" t="s">
        <v>280</v>
      </c>
    </row>
    <row r="541" spans="2:20">
      <c r="B541" s="73" t="s">
        <v>280</v>
      </c>
      <c r="C541" s="73" t="s">
        <v>280</v>
      </c>
      <c r="D541" s="73" t="s">
        <v>280</v>
      </c>
      <c r="E541" s="73" t="s">
        <v>280</v>
      </c>
      <c r="F541" s="73" t="s">
        <v>280</v>
      </c>
      <c r="G541" s="73" t="s">
        <v>280</v>
      </c>
      <c r="H541" s="73" t="s">
        <v>280</v>
      </c>
      <c r="I541" s="73" t="s">
        <v>280</v>
      </c>
      <c r="J541" s="73" t="s">
        <v>280</v>
      </c>
      <c r="K541" s="73" t="s">
        <v>280</v>
      </c>
      <c r="L541" s="73" t="s">
        <v>280</v>
      </c>
      <c r="M541" s="73" t="s">
        <v>280</v>
      </c>
      <c r="N541" s="79" t="s">
        <v>280</v>
      </c>
      <c r="O541" s="80" t="s">
        <v>280</v>
      </c>
      <c r="P541" s="80" t="s">
        <v>280</v>
      </c>
      <c r="Q541" s="78" t="s">
        <v>280</v>
      </c>
      <c r="R541" s="78" t="s">
        <v>280</v>
      </c>
      <c r="S541" s="78" t="s">
        <v>280</v>
      </c>
      <c r="T541" s="78" t="s">
        <v>280</v>
      </c>
    </row>
    <row r="542" spans="2:20">
      <c r="B542" s="73" t="s">
        <v>280</v>
      </c>
      <c r="C542" s="73" t="s">
        <v>280</v>
      </c>
      <c r="D542" s="73" t="s">
        <v>280</v>
      </c>
      <c r="E542" s="73" t="s">
        <v>280</v>
      </c>
      <c r="F542" s="73" t="s">
        <v>280</v>
      </c>
      <c r="G542" s="73" t="s">
        <v>280</v>
      </c>
      <c r="H542" s="73" t="s">
        <v>280</v>
      </c>
      <c r="I542" s="73" t="s">
        <v>280</v>
      </c>
      <c r="J542" s="73" t="s">
        <v>280</v>
      </c>
      <c r="K542" s="73" t="s">
        <v>280</v>
      </c>
      <c r="L542" s="73" t="s">
        <v>280</v>
      </c>
      <c r="M542" s="73" t="s">
        <v>280</v>
      </c>
      <c r="N542" s="79" t="s">
        <v>280</v>
      </c>
      <c r="O542" s="80" t="s">
        <v>280</v>
      </c>
      <c r="P542" s="80" t="s">
        <v>280</v>
      </c>
      <c r="Q542" s="78" t="s">
        <v>280</v>
      </c>
      <c r="R542" s="78" t="s">
        <v>280</v>
      </c>
      <c r="S542" s="78" t="s">
        <v>280</v>
      </c>
      <c r="T542" s="78" t="s">
        <v>280</v>
      </c>
    </row>
    <row r="543" spans="2:20">
      <c r="B543" s="73" t="s">
        <v>280</v>
      </c>
      <c r="C543" s="73" t="s">
        <v>280</v>
      </c>
      <c r="D543" s="73" t="s">
        <v>280</v>
      </c>
      <c r="E543" s="73" t="s">
        <v>280</v>
      </c>
      <c r="F543" s="73" t="s">
        <v>280</v>
      </c>
      <c r="G543" s="73" t="s">
        <v>280</v>
      </c>
      <c r="H543" s="73" t="s">
        <v>280</v>
      </c>
      <c r="I543" s="73" t="s">
        <v>280</v>
      </c>
      <c r="J543" s="73" t="s">
        <v>280</v>
      </c>
      <c r="K543" s="73" t="s">
        <v>280</v>
      </c>
      <c r="L543" s="73" t="s">
        <v>280</v>
      </c>
      <c r="M543" s="73" t="s">
        <v>280</v>
      </c>
      <c r="N543" s="79" t="s">
        <v>280</v>
      </c>
      <c r="O543" s="80" t="s">
        <v>280</v>
      </c>
      <c r="P543" s="80" t="s">
        <v>280</v>
      </c>
      <c r="Q543" s="78" t="s">
        <v>280</v>
      </c>
      <c r="R543" s="78" t="s">
        <v>280</v>
      </c>
      <c r="S543" s="78" t="s">
        <v>280</v>
      </c>
      <c r="T543" s="78" t="s">
        <v>280</v>
      </c>
    </row>
    <row r="544" spans="2:20">
      <c r="B544" s="73" t="s">
        <v>280</v>
      </c>
      <c r="C544" s="73" t="s">
        <v>280</v>
      </c>
      <c r="D544" s="73" t="s">
        <v>280</v>
      </c>
      <c r="E544" s="73" t="s">
        <v>280</v>
      </c>
      <c r="F544" s="73" t="s">
        <v>280</v>
      </c>
      <c r="G544" s="73" t="s">
        <v>280</v>
      </c>
      <c r="H544" s="73" t="s">
        <v>280</v>
      </c>
      <c r="I544" s="73" t="s">
        <v>280</v>
      </c>
      <c r="J544" s="73" t="s">
        <v>280</v>
      </c>
      <c r="K544" s="73" t="s">
        <v>280</v>
      </c>
      <c r="L544" s="73" t="s">
        <v>280</v>
      </c>
      <c r="M544" s="73" t="s">
        <v>280</v>
      </c>
      <c r="N544" s="79" t="s">
        <v>280</v>
      </c>
      <c r="O544" s="80" t="s">
        <v>280</v>
      </c>
      <c r="P544" s="80" t="s">
        <v>280</v>
      </c>
      <c r="Q544" s="78" t="s">
        <v>280</v>
      </c>
      <c r="R544" s="78" t="s">
        <v>280</v>
      </c>
      <c r="S544" s="78" t="s">
        <v>280</v>
      </c>
      <c r="T544" s="78" t="s">
        <v>280</v>
      </c>
    </row>
    <row r="545" spans="2:20">
      <c r="B545" s="73" t="s">
        <v>280</v>
      </c>
      <c r="C545" s="73" t="s">
        <v>280</v>
      </c>
      <c r="D545" s="73" t="s">
        <v>280</v>
      </c>
      <c r="E545" s="73" t="s">
        <v>280</v>
      </c>
      <c r="F545" s="73" t="s">
        <v>280</v>
      </c>
      <c r="G545" s="73" t="s">
        <v>280</v>
      </c>
      <c r="H545" s="73" t="s">
        <v>280</v>
      </c>
      <c r="I545" s="73" t="s">
        <v>280</v>
      </c>
      <c r="J545" s="73" t="s">
        <v>280</v>
      </c>
      <c r="K545" s="73" t="s">
        <v>280</v>
      </c>
      <c r="L545" s="73" t="s">
        <v>280</v>
      </c>
      <c r="M545" s="73" t="s">
        <v>280</v>
      </c>
      <c r="N545" s="79" t="s">
        <v>280</v>
      </c>
      <c r="O545" s="80" t="s">
        <v>280</v>
      </c>
      <c r="P545" s="80" t="s">
        <v>280</v>
      </c>
      <c r="Q545" s="78" t="s">
        <v>280</v>
      </c>
      <c r="R545" s="78" t="s">
        <v>280</v>
      </c>
      <c r="S545" s="78" t="s">
        <v>280</v>
      </c>
      <c r="T545" s="78" t="s">
        <v>280</v>
      </c>
    </row>
    <row r="546" spans="2:20">
      <c r="B546" s="73" t="s">
        <v>280</v>
      </c>
      <c r="C546" s="73" t="s">
        <v>280</v>
      </c>
      <c r="D546" s="73" t="s">
        <v>280</v>
      </c>
      <c r="E546" s="73" t="s">
        <v>280</v>
      </c>
      <c r="F546" s="73" t="s">
        <v>280</v>
      </c>
      <c r="G546" s="73" t="s">
        <v>280</v>
      </c>
      <c r="H546" s="73" t="s">
        <v>280</v>
      </c>
      <c r="I546" s="73" t="s">
        <v>280</v>
      </c>
      <c r="J546" s="73" t="s">
        <v>280</v>
      </c>
      <c r="K546" s="73" t="s">
        <v>280</v>
      </c>
      <c r="L546" s="73" t="s">
        <v>280</v>
      </c>
      <c r="M546" s="73" t="s">
        <v>280</v>
      </c>
      <c r="N546" s="79" t="s">
        <v>280</v>
      </c>
      <c r="O546" s="80" t="s">
        <v>280</v>
      </c>
      <c r="P546" s="80" t="s">
        <v>280</v>
      </c>
      <c r="Q546" s="78" t="s">
        <v>280</v>
      </c>
      <c r="R546" s="78" t="s">
        <v>280</v>
      </c>
      <c r="S546" s="78" t="s">
        <v>280</v>
      </c>
      <c r="T546" s="78" t="s">
        <v>280</v>
      </c>
    </row>
    <row r="547" spans="2:20">
      <c r="B547" s="73" t="s">
        <v>280</v>
      </c>
      <c r="C547" s="73" t="s">
        <v>280</v>
      </c>
      <c r="D547" s="73" t="s">
        <v>280</v>
      </c>
      <c r="E547" s="73" t="s">
        <v>280</v>
      </c>
      <c r="F547" s="73" t="s">
        <v>280</v>
      </c>
      <c r="G547" s="73" t="s">
        <v>280</v>
      </c>
      <c r="H547" s="73" t="s">
        <v>280</v>
      </c>
      <c r="I547" s="73" t="s">
        <v>280</v>
      </c>
      <c r="J547" s="73" t="s">
        <v>280</v>
      </c>
      <c r="K547" s="73" t="s">
        <v>280</v>
      </c>
      <c r="L547" s="73" t="s">
        <v>280</v>
      </c>
      <c r="M547" s="73" t="s">
        <v>280</v>
      </c>
      <c r="N547" s="79" t="s">
        <v>280</v>
      </c>
      <c r="O547" s="80" t="s">
        <v>280</v>
      </c>
      <c r="P547" s="80" t="s">
        <v>280</v>
      </c>
      <c r="Q547" s="78" t="s">
        <v>280</v>
      </c>
      <c r="R547" s="78" t="s">
        <v>280</v>
      </c>
      <c r="S547" s="78" t="s">
        <v>280</v>
      </c>
      <c r="T547" s="78" t="s">
        <v>280</v>
      </c>
    </row>
    <row r="548" spans="2:20">
      <c r="B548" s="73" t="s">
        <v>280</v>
      </c>
      <c r="C548" s="73" t="s">
        <v>280</v>
      </c>
      <c r="D548" s="73" t="s">
        <v>280</v>
      </c>
      <c r="E548" s="73" t="s">
        <v>280</v>
      </c>
      <c r="F548" s="73" t="s">
        <v>280</v>
      </c>
      <c r="G548" s="73" t="s">
        <v>280</v>
      </c>
      <c r="H548" s="73" t="s">
        <v>280</v>
      </c>
      <c r="I548" s="73" t="s">
        <v>280</v>
      </c>
      <c r="J548" s="73" t="s">
        <v>280</v>
      </c>
      <c r="K548" s="73" t="s">
        <v>280</v>
      </c>
      <c r="L548" s="73" t="s">
        <v>280</v>
      </c>
      <c r="M548" s="73" t="s">
        <v>280</v>
      </c>
      <c r="N548" s="79" t="s">
        <v>280</v>
      </c>
      <c r="O548" s="80" t="s">
        <v>280</v>
      </c>
      <c r="P548" s="80" t="s">
        <v>280</v>
      </c>
      <c r="Q548" s="78" t="s">
        <v>280</v>
      </c>
      <c r="R548" s="78" t="s">
        <v>280</v>
      </c>
      <c r="S548" s="78" t="s">
        <v>280</v>
      </c>
      <c r="T548" s="78" t="s">
        <v>280</v>
      </c>
    </row>
    <row r="549" spans="2:20">
      <c r="B549" s="73" t="s">
        <v>280</v>
      </c>
      <c r="C549" s="73" t="s">
        <v>280</v>
      </c>
      <c r="D549" s="73" t="s">
        <v>280</v>
      </c>
      <c r="E549" s="73" t="s">
        <v>280</v>
      </c>
      <c r="F549" s="73" t="s">
        <v>280</v>
      </c>
      <c r="G549" s="73" t="s">
        <v>280</v>
      </c>
      <c r="H549" s="73" t="s">
        <v>280</v>
      </c>
      <c r="I549" s="73" t="s">
        <v>280</v>
      </c>
      <c r="J549" s="73" t="s">
        <v>280</v>
      </c>
      <c r="K549" s="73" t="s">
        <v>280</v>
      </c>
      <c r="L549" s="73" t="s">
        <v>280</v>
      </c>
      <c r="M549" s="73" t="s">
        <v>280</v>
      </c>
      <c r="N549" s="79" t="s">
        <v>280</v>
      </c>
      <c r="O549" s="80" t="s">
        <v>280</v>
      </c>
      <c r="P549" s="80" t="s">
        <v>280</v>
      </c>
      <c r="Q549" s="78" t="s">
        <v>280</v>
      </c>
      <c r="R549" s="78" t="s">
        <v>280</v>
      </c>
      <c r="S549" s="78" t="s">
        <v>280</v>
      </c>
      <c r="T549" s="78" t="s">
        <v>280</v>
      </c>
    </row>
    <row r="550" spans="2:20">
      <c r="B550" s="73" t="s">
        <v>280</v>
      </c>
      <c r="C550" s="73" t="s">
        <v>280</v>
      </c>
      <c r="D550" s="73" t="s">
        <v>280</v>
      </c>
      <c r="E550" s="73" t="s">
        <v>280</v>
      </c>
      <c r="F550" s="73" t="s">
        <v>280</v>
      </c>
      <c r="G550" s="73" t="s">
        <v>280</v>
      </c>
      <c r="H550" s="73" t="s">
        <v>280</v>
      </c>
      <c r="I550" s="73" t="s">
        <v>280</v>
      </c>
      <c r="J550" s="73" t="s">
        <v>280</v>
      </c>
      <c r="K550" s="73" t="s">
        <v>280</v>
      </c>
      <c r="L550" s="73" t="s">
        <v>280</v>
      </c>
      <c r="M550" s="73" t="s">
        <v>280</v>
      </c>
      <c r="N550" s="79" t="s">
        <v>280</v>
      </c>
      <c r="O550" s="80" t="s">
        <v>280</v>
      </c>
      <c r="P550" s="80" t="s">
        <v>280</v>
      </c>
      <c r="Q550" s="78" t="s">
        <v>280</v>
      </c>
      <c r="R550" s="78" t="s">
        <v>280</v>
      </c>
      <c r="S550" s="78" t="s">
        <v>280</v>
      </c>
      <c r="T550" s="78" t="s">
        <v>280</v>
      </c>
    </row>
    <row r="551" spans="2:20">
      <c r="B551" s="73" t="s">
        <v>280</v>
      </c>
      <c r="C551" s="73" t="s">
        <v>280</v>
      </c>
      <c r="D551" s="73" t="s">
        <v>280</v>
      </c>
      <c r="E551" s="73" t="s">
        <v>280</v>
      </c>
      <c r="F551" s="73" t="s">
        <v>280</v>
      </c>
      <c r="G551" s="73" t="s">
        <v>280</v>
      </c>
      <c r="H551" s="73" t="s">
        <v>280</v>
      </c>
      <c r="I551" s="73" t="s">
        <v>280</v>
      </c>
      <c r="J551" s="73" t="s">
        <v>280</v>
      </c>
      <c r="K551" s="73" t="s">
        <v>280</v>
      </c>
      <c r="L551" s="73" t="s">
        <v>280</v>
      </c>
      <c r="M551" s="73" t="s">
        <v>280</v>
      </c>
      <c r="N551" s="79" t="s">
        <v>280</v>
      </c>
      <c r="O551" s="80" t="s">
        <v>280</v>
      </c>
      <c r="P551" s="80" t="s">
        <v>280</v>
      </c>
      <c r="Q551" s="78" t="s">
        <v>280</v>
      </c>
      <c r="R551" s="78" t="s">
        <v>280</v>
      </c>
      <c r="S551" s="78" t="s">
        <v>280</v>
      </c>
      <c r="T551" s="78" t="s">
        <v>280</v>
      </c>
    </row>
    <row r="552" spans="2:20">
      <c r="B552" s="73" t="s">
        <v>280</v>
      </c>
      <c r="C552" s="73" t="s">
        <v>280</v>
      </c>
      <c r="D552" s="73" t="s">
        <v>280</v>
      </c>
      <c r="E552" s="73" t="s">
        <v>280</v>
      </c>
      <c r="F552" s="73" t="s">
        <v>280</v>
      </c>
      <c r="G552" s="73" t="s">
        <v>280</v>
      </c>
      <c r="H552" s="73" t="s">
        <v>280</v>
      </c>
      <c r="I552" s="73" t="s">
        <v>280</v>
      </c>
      <c r="J552" s="73" t="s">
        <v>280</v>
      </c>
      <c r="K552" s="73" t="s">
        <v>280</v>
      </c>
      <c r="L552" s="73" t="s">
        <v>280</v>
      </c>
      <c r="M552" s="73" t="s">
        <v>280</v>
      </c>
      <c r="N552" s="79" t="s">
        <v>280</v>
      </c>
      <c r="O552" s="80" t="s">
        <v>280</v>
      </c>
      <c r="P552" s="80" t="s">
        <v>280</v>
      </c>
      <c r="Q552" s="78" t="s">
        <v>280</v>
      </c>
      <c r="R552" s="78" t="s">
        <v>280</v>
      </c>
      <c r="S552" s="78" t="s">
        <v>280</v>
      </c>
      <c r="T552" s="78" t="s">
        <v>280</v>
      </c>
    </row>
    <row r="553" spans="2:20">
      <c r="B553" s="73" t="s">
        <v>280</v>
      </c>
      <c r="C553" s="73" t="s">
        <v>280</v>
      </c>
      <c r="D553" s="73" t="s">
        <v>280</v>
      </c>
      <c r="E553" s="73" t="s">
        <v>280</v>
      </c>
      <c r="F553" s="73" t="s">
        <v>280</v>
      </c>
      <c r="G553" s="73" t="s">
        <v>280</v>
      </c>
      <c r="H553" s="73" t="s">
        <v>280</v>
      </c>
      <c r="I553" s="73" t="s">
        <v>280</v>
      </c>
      <c r="J553" s="73" t="s">
        <v>280</v>
      </c>
      <c r="K553" s="73" t="s">
        <v>280</v>
      </c>
      <c r="L553" s="73" t="s">
        <v>280</v>
      </c>
      <c r="M553" s="73" t="s">
        <v>280</v>
      </c>
      <c r="N553" s="79" t="s">
        <v>280</v>
      </c>
      <c r="O553" s="80" t="s">
        <v>280</v>
      </c>
      <c r="P553" s="80" t="s">
        <v>280</v>
      </c>
      <c r="Q553" s="78" t="s">
        <v>280</v>
      </c>
      <c r="R553" s="78" t="s">
        <v>280</v>
      </c>
      <c r="S553" s="78" t="s">
        <v>280</v>
      </c>
      <c r="T553" s="78" t="s">
        <v>280</v>
      </c>
    </row>
    <row r="554" spans="2:20">
      <c r="B554" s="73" t="s">
        <v>280</v>
      </c>
      <c r="C554" s="73" t="s">
        <v>280</v>
      </c>
      <c r="D554" s="73" t="s">
        <v>280</v>
      </c>
      <c r="E554" s="73" t="s">
        <v>280</v>
      </c>
      <c r="F554" s="73" t="s">
        <v>280</v>
      </c>
      <c r="G554" s="73" t="s">
        <v>280</v>
      </c>
      <c r="H554" s="73" t="s">
        <v>280</v>
      </c>
      <c r="I554" s="73" t="s">
        <v>280</v>
      </c>
      <c r="J554" s="73" t="s">
        <v>280</v>
      </c>
      <c r="K554" s="73" t="s">
        <v>280</v>
      </c>
      <c r="L554" s="73" t="s">
        <v>280</v>
      </c>
      <c r="M554" s="73" t="s">
        <v>280</v>
      </c>
      <c r="N554" s="79" t="s">
        <v>280</v>
      </c>
      <c r="O554" s="80" t="s">
        <v>280</v>
      </c>
      <c r="P554" s="80" t="s">
        <v>280</v>
      </c>
      <c r="Q554" s="78" t="s">
        <v>280</v>
      </c>
      <c r="R554" s="78" t="s">
        <v>280</v>
      </c>
      <c r="S554" s="78" t="s">
        <v>280</v>
      </c>
      <c r="T554" s="78" t="s">
        <v>280</v>
      </c>
    </row>
    <row r="555" spans="2:20">
      <c r="B555" s="73" t="s">
        <v>280</v>
      </c>
      <c r="C555" s="73" t="s">
        <v>280</v>
      </c>
      <c r="D555" s="73" t="s">
        <v>280</v>
      </c>
      <c r="E555" s="73" t="s">
        <v>280</v>
      </c>
      <c r="F555" s="73" t="s">
        <v>280</v>
      </c>
      <c r="G555" s="73" t="s">
        <v>280</v>
      </c>
      <c r="H555" s="73" t="s">
        <v>280</v>
      </c>
      <c r="I555" s="73" t="s">
        <v>280</v>
      </c>
      <c r="J555" s="73" t="s">
        <v>280</v>
      </c>
      <c r="K555" s="73" t="s">
        <v>280</v>
      </c>
      <c r="L555" s="73" t="s">
        <v>280</v>
      </c>
      <c r="M555" s="73" t="s">
        <v>280</v>
      </c>
      <c r="N555" s="79" t="s">
        <v>280</v>
      </c>
      <c r="O555" s="80" t="s">
        <v>280</v>
      </c>
      <c r="P555" s="80" t="s">
        <v>280</v>
      </c>
      <c r="Q555" s="78" t="s">
        <v>280</v>
      </c>
      <c r="R555" s="78" t="s">
        <v>280</v>
      </c>
      <c r="S555" s="78" t="s">
        <v>280</v>
      </c>
      <c r="T555" s="78" t="s">
        <v>280</v>
      </c>
    </row>
    <row r="556" spans="2:20">
      <c r="B556" s="73" t="s">
        <v>280</v>
      </c>
      <c r="C556" s="73" t="s">
        <v>280</v>
      </c>
      <c r="D556" s="73" t="s">
        <v>280</v>
      </c>
      <c r="E556" s="73" t="s">
        <v>280</v>
      </c>
      <c r="F556" s="73" t="s">
        <v>280</v>
      </c>
      <c r="G556" s="73" t="s">
        <v>280</v>
      </c>
      <c r="H556" s="73" t="s">
        <v>280</v>
      </c>
      <c r="I556" s="73" t="s">
        <v>280</v>
      </c>
      <c r="J556" s="73" t="s">
        <v>280</v>
      </c>
      <c r="K556" s="73" t="s">
        <v>280</v>
      </c>
      <c r="L556" s="73" t="s">
        <v>280</v>
      </c>
      <c r="M556" s="73" t="s">
        <v>280</v>
      </c>
      <c r="N556" s="79" t="s">
        <v>280</v>
      </c>
      <c r="O556" s="80" t="s">
        <v>280</v>
      </c>
      <c r="P556" s="80" t="s">
        <v>280</v>
      </c>
      <c r="Q556" s="78" t="s">
        <v>280</v>
      </c>
      <c r="R556" s="78" t="s">
        <v>280</v>
      </c>
      <c r="S556" s="78" t="s">
        <v>280</v>
      </c>
      <c r="T556" s="78" t="s">
        <v>280</v>
      </c>
    </row>
    <row r="557" spans="2:20">
      <c r="B557" s="73" t="s">
        <v>280</v>
      </c>
      <c r="C557" s="73" t="s">
        <v>280</v>
      </c>
      <c r="D557" s="73" t="s">
        <v>280</v>
      </c>
      <c r="E557" s="73" t="s">
        <v>280</v>
      </c>
      <c r="F557" s="73" t="s">
        <v>280</v>
      </c>
      <c r="G557" s="73" t="s">
        <v>280</v>
      </c>
      <c r="H557" s="73" t="s">
        <v>280</v>
      </c>
      <c r="I557" s="73" t="s">
        <v>280</v>
      </c>
      <c r="J557" s="73" t="s">
        <v>280</v>
      </c>
      <c r="K557" s="73" t="s">
        <v>280</v>
      </c>
      <c r="L557" s="73" t="s">
        <v>280</v>
      </c>
      <c r="M557" s="73" t="s">
        <v>280</v>
      </c>
      <c r="N557" s="79" t="s">
        <v>280</v>
      </c>
      <c r="O557" s="80" t="s">
        <v>280</v>
      </c>
      <c r="P557" s="80" t="s">
        <v>280</v>
      </c>
      <c r="Q557" s="78" t="s">
        <v>280</v>
      </c>
      <c r="R557" s="78" t="s">
        <v>280</v>
      </c>
      <c r="S557" s="78" t="s">
        <v>280</v>
      </c>
      <c r="T557" s="78" t="s">
        <v>280</v>
      </c>
    </row>
    <row r="558" spans="2:20">
      <c r="B558" s="73" t="s">
        <v>280</v>
      </c>
      <c r="C558" s="73" t="s">
        <v>280</v>
      </c>
      <c r="D558" s="73" t="s">
        <v>280</v>
      </c>
      <c r="E558" s="73" t="s">
        <v>280</v>
      </c>
      <c r="F558" s="73" t="s">
        <v>280</v>
      </c>
      <c r="G558" s="73" t="s">
        <v>280</v>
      </c>
      <c r="H558" s="73" t="s">
        <v>280</v>
      </c>
      <c r="I558" s="73" t="s">
        <v>280</v>
      </c>
      <c r="J558" s="73" t="s">
        <v>280</v>
      </c>
      <c r="K558" s="73" t="s">
        <v>280</v>
      </c>
      <c r="L558" s="73" t="s">
        <v>280</v>
      </c>
      <c r="M558" s="73" t="s">
        <v>280</v>
      </c>
      <c r="N558" s="79" t="s">
        <v>280</v>
      </c>
      <c r="O558" s="80" t="s">
        <v>280</v>
      </c>
      <c r="P558" s="80" t="s">
        <v>280</v>
      </c>
      <c r="Q558" s="78" t="s">
        <v>280</v>
      </c>
      <c r="R558" s="78" t="s">
        <v>280</v>
      </c>
      <c r="S558" s="78" t="s">
        <v>280</v>
      </c>
      <c r="T558" s="78" t="s">
        <v>280</v>
      </c>
    </row>
    <row r="559" spans="2:20">
      <c r="B559" s="73" t="s">
        <v>280</v>
      </c>
      <c r="C559" s="73" t="s">
        <v>280</v>
      </c>
      <c r="D559" s="73" t="s">
        <v>280</v>
      </c>
      <c r="E559" s="73" t="s">
        <v>280</v>
      </c>
      <c r="F559" s="73" t="s">
        <v>280</v>
      </c>
      <c r="G559" s="73" t="s">
        <v>280</v>
      </c>
      <c r="H559" s="73" t="s">
        <v>280</v>
      </c>
      <c r="I559" s="73" t="s">
        <v>280</v>
      </c>
      <c r="J559" s="73" t="s">
        <v>280</v>
      </c>
      <c r="K559" s="73" t="s">
        <v>280</v>
      </c>
      <c r="L559" s="73" t="s">
        <v>280</v>
      </c>
      <c r="M559" s="73" t="s">
        <v>280</v>
      </c>
      <c r="N559" s="79" t="s">
        <v>280</v>
      </c>
      <c r="O559" s="80" t="s">
        <v>280</v>
      </c>
      <c r="P559" s="80" t="s">
        <v>280</v>
      </c>
      <c r="Q559" s="78" t="s">
        <v>280</v>
      </c>
      <c r="R559" s="78" t="s">
        <v>280</v>
      </c>
      <c r="S559" s="78" t="s">
        <v>280</v>
      </c>
      <c r="T559" s="78" t="s">
        <v>280</v>
      </c>
    </row>
    <row r="560" spans="2:20">
      <c r="B560" s="73" t="s">
        <v>280</v>
      </c>
      <c r="C560" s="73" t="s">
        <v>280</v>
      </c>
      <c r="D560" s="73" t="s">
        <v>280</v>
      </c>
      <c r="E560" s="73" t="s">
        <v>280</v>
      </c>
      <c r="F560" s="73" t="s">
        <v>280</v>
      </c>
      <c r="G560" s="73" t="s">
        <v>280</v>
      </c>
      <c r="H560" s="73" t="s">
        <v>280</v>
      </c>
      <c r="I560" s="73" t="s">
        <v>280</v>
      </c>
      <c r="J560" s="73" t="s">
        <v>280</v>
      </c>
      <c r="K560" s="73" t="s">
        <v>280</v>
      </c>
      <c r="L560" s="73" t="s">
        <v>280</v>
      </c>
      <c r="M560" s="73" t="s">
        <v>280</v>
      </c>
      <c r="N560" s="79" t="s">
        <v>280</v>
      </c>
      <c r="O560" s="80" t="s">
        <v>280</v>
      </c>
      <c r="P560" s="80" t="s">
        <v>280</v>
      </c>
      <c r="Q560" s="78" t="s">
        <v>280</v>
      </c>
      <c r="R560" s="78" t="s">
        <v>280</v>
      </c>
      <c r="S560" s="78" t="s">
        <v>280</v>
      </c>
      <c r="T560" s="78" t="s">
        <v>280</v>
      </c>
    </row>
    <row r="561" spans="2:20">
      <c r="B561" s="73" t="s">
        <v>280</v>
      </c>
      <c r="C561" s="73" t="s">
        <v>280</v>
      </c>
      <c r="D561" s="73" t="s">
        <v>280</v>
      </c>
      <c r="E561" s="73" t="s">
        <v>280</v>
      </c>
      <c r="F561" s="73" t="s">
        <v>280</v>
      </c>
      <c r="G561" s="73" t="s">
        <v>280</v>
      </c>
      <c r="H561" s="73" t="s">
        <v>280</v>
      </c>
      <c r="I561" s="73" t="s">
        <v>280</v>
      </c>
      <c r="J561" s="73" t="s">
        <v>280</v>
      </c>
      <c r="K561" s="73" t="s">
        <v>280</v>
      </c>
      <c r="L561" s="73" t="s">
        <v>280</v>
      </c>
      <c r="M561" s="73" t="s">
        <v>280</v>
      </c>
      <c r="N561" s="79" t="s">
        <v>280</v>
      </c>
      <c r="O561" s="80" t="s">
        <v>280</v>
      </c>
      <c r="P561" s="80" t="s">
        <v>280</v>
      </c>
      <c r="Q561" s="78" t="s">
        <v>280</v>
      </c>
      <c r="R561" s="78" t="s">
        <v>280</v>
      </c>
      <c r="S561" s="78" t="s">
        <v>280</v>
      </c>
      <c r="T561" s="78" t="s">
        <v>280</v>
      </c>
    </row>
    <row r="562" spans="2:20">
      <c r="B562" s="73" t="s">
        <v>280</v>
      </c>
      <c r="C562" s="73" t="s">
        <v>280</v>
      </c>
      <c r="D562" s="73" t="s">
        <v>280</v>
      </c>
      <c r="E562" s="73" t="s">
        <v>280</v>
      </c>
      <c r="F562" s="73" t="s">
        <v>280</v>
      </c>
      <c r="G562" s="73" t="s">
        <v>280</v>
      </c>
      <c r="H562" s="73" t="s">
        <v>280</v>
      </c>
      <c r="I562" s="73" t="s">
        <v>280</v>
      </c>
      <c r="J562" s="73" t="s">
        <v>280</v>
      </c>
      <c r="K562" s="73" t="s">
        <v>280</v>
      </c>
      <c r="L562" s="73" t="s">
        <v>280</v>
      </c>
      <c r="M562" s="73" t="s">
        <v>280</v>
      </c>
      <c r="N562" s="79" t="s">
        <v>280</v>
      </c>
      <c r="O562" s="80" t="s">
        <v>280</v>
      </c>
      <c r="P562" s="80" t="s">
        <v>280</v>
      </c>
      <c r="Q562" s="78" t="s">
        <v>280</v>
      </c>
      <c r="R562" s="78" t="s">
        <v>280</v>
      </c>
      <c r="S562" s="78" t="s">
        <v>280</v>
      </c>
      <c r="T562" s="78" t="s">
        <v>280</v>
      </c>
    </row>
    <row r="563" spans="2:20">
      <c r="B563" s="73" t="s">
        <v>280</v>
      </c>
      <c r="C563" s="73" t="s">
        <v>280</v>
      </c>
      <c r="D563" s="73" t="s">
        <v>280</v>
      </c>
      <c r="E563" s="73" t="s">
        <v>280</v>
      </c>
      <c r="F563" s="73" t="s">
        <v>280</v>
      </c>
      <c r="G563" s="73" t="s">
        <v>280</v>
      </c>
      <c r="H563" s="73" t="s">
        <v>280</v>
      </c>
      <c r="I563" s="73" t="s">
        <v>280</v>
      </c>
      <c r="J563" s="73" t="s">
        <v>280</v>
      </c>
      <c r="K563" s="73" t="s">
        <v>280</v>
      </c>
      <c r="L563" s="73" t="s">
        <v>280</v>
      </c>
      <c r="M563" s="73" t="s">
        <v>280</v>
      </c>
      <c r="N563" s="79" t="s">
        <v>280</v>
      </c>
      <c r="O563" s="80" t="s">
        <v>280</v>
      </c>
      <c r="P563" s="80" t="s">
        <v>280</v>
      </c>
      <c r="Q563" s="78" t="s">
        <v>280</v>
      </c>
      <c r="R563" s="78" t="s">
        <v>280</v>
      </c>
      <c r="S563" s="78" t="s">
        <v>280</v>
      </c>
      <c r="T563" s="78" t="s">
        <v>280</v>
      </c>
    </row>
    <row r="564" spans="2:20">
      <c r="B564" s="73" t="s">
        <v>280</v>
      </c>
      <c r="C564" s="73" t="s">
        <v>280</v>
      </c>
      <c r="D564" s="73" t="s">
        <v>280</v>
      </c>
      <c r="E564" s="73" t="s">
        <v>280</v>
      </c>
      <c r="F564" s="73" t="s">
        <v>280</v>
      </c>
      <c r="G564" s="73" t="s">
        <v>280</v>
      </c>
      <c r="H564" s="73" t="s">
        <v>280</v>
      </c>
      <c r="I564" s="73" t="s">
        <v>280</v>
      </c>
      <c r="J564" s="73" t="s">
        <v>280</v>
      </c>
      <c r="K564" s="73" t="s">
        <v>280</v>
      </c>
      <c r="L564" s="73" t="s">
        <v>280</v>
      </c>
      <c r="M564" s="73" t="s">
        <v>280</v>
      </c>
      <c r="N564" s="79" t="s">
        <v>280</v>
      </c>
      <c r="O564" s="80" t="s">
        <v>280</v>
      </c>
      <c r="P564" s="80" t="s">
        <v>280</v>
      </c>
      <c r="Q564" s="78" t="s">
        <v>280</v>
      </c>
      <c r="R564" s="78" t="s">
        <v>280</v>
      </c>
      <c r="S564" s="78" t="s">
        <v>280</v>
      </c>
      <c r="T564" s="78" t="s">
        <v>280</v>
      </c>
    </row>
    <row r="565" spans="2:20">
      <c r="B565" s="73" t="s">
        <v>280</v>
      </c>
      <c r="C565" s="73" t="s">
        <v>280</v>
      </c>
      <c r="D565" s="73" t="s">
        <v>280</v>
      </c>
      <c r="E565" s="73" t="s">
        <v>280</v>
      </c>
      <c r="F565" s="73" t="s">
        <v>280</v>
      </c>
      <c r="G565" s="73" t="s">
        <v>280</v>
      </c>
      <c r="H565" s="73" t="s">
        <v>280</v>
      </c>
      <c r="I565" s="73" t="s">
        <v>280</v>
      </c>
      <c r="J565" s="73" t="s">
        <v>280</v>
      </c>
      <c r="K565" s="73" t="s">
        <v>280</v>
      </c>
      <c r="L565" s="73" t="s">
        <v>280</v>
      </c>
      <c r="M565" s="73" t="s">
        <v>280</v>
      </c>
      <c r="N565" s="79" t="s">
        <v>280</v>
      </c>
      <c r="O565" s="80" t="s">
        <v>280</v>
      </c>
      <c r="P565" s="80" t="s">
        <v>280</v>
      </c>
      <c r="Q565" s="78" t="s">
        <v>280</v>
      </c>
      <c r="R565" s="78" t="s">
        <v>280</v>
      </c>
      <c r="S565" s="78" t="s">
        <v>280</v>
      </c>
      <c r="T565" s="78" t="s">
        <v>280</v>
      </c>
    </row>
    <row r="566" spans="2:20">
      <c r="B566" s="73" t="s">
        <v>280</v>
      </c>
      <c r="C566" s="73" t="s">
        <v>280</v>
      </c>
      <c r="D566" s="73" t="s">
        <v>280</v>
      </c>
      <c r="E566" s="73" t="s">
        <v>280</v>
      </c>
      <c r="F566" s="73" t="s">
        <v>280</v>
      </c>
      <c r="G566" s="73" t="s">
        <v>280</v>
      </c>
      <c r="H566" s="73" t="s">
        <v>280</v>
      </c>
      <c r="I566" s="73" t="s">
        <v>280</v>
      </c>
      <c r="J566" s="73" t="s">
        <v>280</v>
      </c>
      <c r="K566" s="73" t="s">
        <v>280</v>
      </c>
      <c r="L566" s="73" t="s">
        <v>280</v>
      </c>
      <c r="M566" s="73" t="s">
        <v>280</v>
      </c>
      <c r="N566" s="79" t="s">
        <v>280</v>
      </c>
      <c r="O566" s="80" t="s">
        <v>280</v>
      </c>
      <c r="P566" s="80" t="s">
        <v>280</v>
      </c>
      <c r="Q566" s="78" t="s">
        <v>280</v>
      </c>
      <c r="R566" s="78" t="s">
        <v>280</v>
      </c>
      <c r="S566" s="78" t="s">
        <v>280</v>
      </c>
      <c r="T566" s="78" t="s">
        <v>280</v>
      </c>
    </row>
    <row r="567" spans="2:20">
      <c r="B567" s="73" t="s">
        <v>280</v>
      </c>
      <c r="C567" s="73" t="s">
        <v>280</v>
      </c>
      <c r="D567" s="73" t="s">
        <v>280</v>
      </c>
      <c r="E567" s="73" t="s">
        <v>280</v>
      </c>
      <c r="F567" s="73" t="s">
        <v>280</v>
      </c>
      <c r="G567" s="73" t="s">
        <v>280</v>
      </c>
      <c r="H567" s="73" t="s">
        <v>280</v>
      </c>
      <c r="I567" s="73" t="s">
        <v>280</v>
      </c>
      <c r="J567" s="73" t="s">
        <v>280</v>
      </c>
      <c r="K567" s="73" t="s">
        <v>280</v>
      </c>
      <c r="L567" s="73" t="s">
        <v>280</v>
      </c>
      <c r="M567" s="73" t="s">
        <v>280</v>
      </c>
      <c r="N567" s="79" t="s">
        <v>280</v>
      </c>
      <c r="O567" s="80" t="s">
        <v>280</v>
      </c>
      <c r="P567" s="80" t="s">
        <v>280</v>
      </c>
      <c r="Q567" s="78" t="s">
        <v>280</v>
      </c>
      <c r="R567" s="78" t="s">
        <v>280</v>
      </c>
      <c r="S567" s="78" t="s">
        <v>280</v>
      </c>
      <c r="T567" s="78" t="s">
        <v>280</v>
      </c>
    </row>
    <row r="568" spans="2:20">
      <c r="B568" s="73" t="s">
        <v>280</v>
      </c>
      <c r="C568" s="73" t="s">
        <v>280</v>
      </c>
      <c r="D568" s="73" t="s">
        <v>280</v>
      </c>
      <c r="E568" s="73" t="s">
        <v>280</v>
      </c>
      <c r="F568" s="73" t="s">
        <v>280</v>
      </c>
      <c r="G568" s="73" t="s">
        <v>280</v>
      </c>
      <c r="H568" s="73" t="s">
        <v>280</v>
      </c>
      <c r="I568" s="73" t="s">
        <v>280</v>
      </c>
      <c r="J568" s="73" t="s">
        <v>280</v>
      </c>
      <c r="K568" s="73" t="s">
        <v>280</v>
      </c>
      <c r="L568" s="73" t="s">
        <v>280</v>
      </c>
      <c r="M568" s="73" t="s">
        <v>280</v>
      </c>
      <c r="N568" s="79" t="s">
        <v>280</v>
      </c>
      <c r="O568" s="80" t="s">
        <v>280</v>
      </c>
      <c r="P568" s="80" t="s">
        <v>280</v>
      </c>
      <c r="Q568" s="78" t="s">
        <v>280</v>
      </c>
      <c r="R568" s="78" t="s">
        <v>280</v>
      </c>
      <c r="S568" s="78" t="s">
        <v>280</v>
      </c>
      <c r="T568" s="78" t="s">
        <v>280</v>
      </c>
    </row>
    <row r="569" spans="2:20">
      <c r="B569" s="73" t="s">
        <v>280</v>
      </c>
      <c r="C569" s="73" t="s">
        <v>280</v>
      </c>
      <c r="D569" s="73" t="s">
        <v>280</v>
      </c>
      <c r="E569" s="73" t="s">
        <v>280</v>
      </c>
      <c r="F569" s="73" t="s">
        <v>280</v>
      </c>
      <c r="G569" s="73" t="s">
        <v>280</v>
      </c>
      <c r="H569" s="73" t="s">
        <v>280</v>
      </c>
      <c r="I569" s="73" t="s">
        <v>280</v>
      </c>
      <c r="J569" s="73" t="s">
        <v>280</v>
      </c>
      <c r="K569" s="73" t="s">
        <v>280</v>
      </c>
      <c r="L569" s="73" t="s">
        <v>280</v>
      </c>
      <c r="M569" s="73" t="s">
        <v>280</v>
      </c>
      <c r="N569" s="79" t="s">
        <v>280</v>
      </c>
      <c r="O569" s="80" t="s">
        <v>280</v>
      </c>
      <c r="P569" s="80" t="s">
        <v>280</v>
      </c>
      <c r="Q569" s="78" t="s">
        <v>280</v>
      </c>
      <c r="R569" s="78" t="s">
        <v>280</v>
      </c>
      <c r="S569" s="78" t="s">
        <v>280</v>
      </c>
      <c r="T569" s="78" t="s">
        <v>280</v>
      </c>
    </row>
    <row r="570" spans="2:20">
      <c r="B570" s="73" t="s">
        <v>280</v>
      </c>
      <c r="C570" s="73" t="s">
        <v>280</v>
      </c>
      <c r="D570" s="73" t="s">
        <v>280</v>
      </c>
      <c r="E570" s="73" t="s">
        <v>280</v>
      </c>
      <c r="F570" s="73" t="s">
        <v>280</v>
      </c>
      <c r="G570" s="73" t="s">
        <v>280</v>
      </c>
      <c r="H570" s="73" t="s">
        <v>280</v>
      </c>
      <c r="I570" s="73" t="s">
        <v>280</v>
      </c>
      <c r="J570" s="73" t="s">
        <v>280</v>
      </c>
      <c r="K570" s="73" t="s">
        <v>280</v>
      </c>
      <c r="L570" s="73" t="s">
        <v>280</v>
      </c>
      <c r="M570" s="73" t="s">
        <v>280</v>
      </c>
      <c r="N570" s="79" t="s">
        <v>280</v>
      </c>
      <c r="O570" s="80" t="s">
        <v>280</v>
      </c>
      <c r="P570" s="80" t="s">
        <v>280</v>
      </c>
      <c r="Q570" s="78" t="s">
        <v>280</v>
      </c>
      <c r="R570" s="78" t="s">
        <v>280</v>
      </c>
      <c r="S570" s="78" t="s">
        <v>280</v>
      </c>
      <c r="T570" s="78" t="s">
        <v>280</v>
      </c>
    </row>
    <row r="571" spans="2:20">
      <c r="B571" s="73" t="s">
        <v>280</v>
      </c>
      <c r="C571" s="73" t="s">
        <v>280</v>
      </c>
      <c r="D571" s="73" t="s">
        <v>280</v>
      </c>
      <c r="E571" s="73" t="s">
        <v>280</v>
      </c>
      <c r="F571" s="73" t="s">
        <v>280</v>
      </c>
      <c r="G571" s="73" t="s">
        <v>280</v>
      </c>
      <c r="H571" s="73" t="s">
        <v>280</v>
      </c>
      <c r="I571" s="73" t="s">
        <v>280</v>
      </c>
      <c r="J571" s="73" t="s">
        <v>280</v>
      </c>
      <c r="K571" s="73" t="s">
        <v>280</v>
      </c>
      <c r="L571" s="73" t="s">
        <v>280</v>
      </c>
      <c r="M571" s="73" t="s">
        <v>280</v>
      </c>
      <c r="N571" s="79" t="s">
        <v>280</v>
      </c>
      <c r="O571" s="80" t="s">
        <v>280</v>
      </c>
      <c r="P571" s="80" t="s">
        <v>280</v>
      </c>
      <c r="Q571" s="78" t="s">
        <v>280</v>
      </c>
      <c r="R571" s="78" t="s">
        <v>280</v>
      </c>
      <c r="S571" s="78" t="s">
        <v>280</v>
      </c>
      <c r="T571" s="78" t="s">
        <v>280</v>
      </c>
    </row>
    <row r="572" spans="2:20">
      <c r="B572" s="73" t="s">
        <v>280</v>
      </c>
      <c r="C572" s="73" t="s">
        <v>280</v>
      </c>
      <c r="D572" s="73" t="s">
        <v>280</v>
      </c>
      <c r="E572" s="73" t="s">
        <v>280</v>
      </c>
      <c r="F572" s="73" t="s">
        <v>280</v>
      </c>
      <c r="G572" s="73" t="s">
        <v>280</v>
      </c>
      <c r="H572" s="73" t="s">
        <v>280</v>
      </c>
      <c r="I572" s="73" t="s">
        <v>280</v>
      </c>
      <c r="J572" s="73" t="s">
        <v>280</v>
      </c>
      <c r="K572" s="73" t="s">
        <v>280</v>
      </c>
      <c r="L572" s="73" t="s">
        <v>280</v>
      </c>
      <c r="M572" s="73" t="s">
        <v>280</v>
      </c>
      <c r="N572" s="79" t="s">
        <v>280</v>
      </c>
      <c r="O572" s="80" t="s">
        <v>280</v>
      </c>
      <c r="P572" s="80" t="s">
        <v>280</v>
      </c>
      <c r="Q572" s="78" t="s">
        <v>280</v>
      </c>
      <c r="R572" s="78" t="s">
        <v>280</v>
      </c>
      <c r="S572" s="78" t="s">
        <v>280</v>
      </c>
      <c r="T572" s="78" t="s">
        <v>280</v>
      </c>
    </row>
    <row r="573" spans="2:20">
      <c r="B573" s="73" t="s">
        <v>280</v>
      </c>
      <c r="C573" s="73" t="s">
        <v>280</v>
      </c>
      <c r="D573" s="73" t="s">
        <v>280</v>
      </c>
      <c r="E573" s="73" t="s">
        <v>280</v>
      </c>
      <c r="F573" s="73" t="s">
        <v>280</v>
      </c>
      <c r="G573" s="73" t="s">
        <v>280</v>
      </c>
      <c r="H573" s="73" t="s">
        <v>280</v>
      </c>
      <c r="I573" s="73" t="s">
        <v>280</v>
      </c>
      <c r="J573" s="73" t="s">
        <v>280</v>
      </c>
      <c r="K573" s="73" t="s">
        <v>280</v>
      </c>
      <c r="L573" s="73" t="s">
        <v>280</v>
      </c>
      <c r="M573" s="73" t="s">
        <v>280</v>
      </c>
      <c r="N573" s="79" t="s">
        <v>280</v>
      </c>
      <c r="O573" s="80" t="s">
        <v>280</v>
      </c>
      <c r="P573" s="80" t="s">
        <v>280</v>
      </c>
      <c r="Q573" s="78" t="s">
        <v>280</v>
      </c>
      <c r="R573" s="78" t="s">
        <v>280</v>
      </c>
      <c r="S573" s="78" t="s">
        <v>280</v>
      </c>
      <c r="T573" s="78" t="s">
        <v>280</v>
      </c>
    </row>
    <row r="574" spans="2:20">
      <c r="B574" s="73" t="s">
        <v>280</v>
      </c>
      <c r="C574" s="73" t="s">
        <v>280</v>
      </c>
      <c r="D574" s="73" t="s">
        <v>280</v>
      </c>
      <c r="E574" s="73" t="s">
        <v>280</v>
      </c>
      <c r="F574" s="73" t="s">
        <v>280</v>
      </c>
      <c r="G574" s="73" t="s">
        <v>280</v>
      </c>
      <c r="H574" s="73" t="s">
        <v>280</v>
      </c>
      <c r="I574" s="73" t="s">
        <v>280</v>
      </c>
      <c r="J574" s="73" t="s">
        <v>280</v>
      </c>
      <c r="K574" s="73" t="s">
        <v>280</v>
      </c>
      <c r="L574" s="73" t="s">
        <v>280</v>
      </c>
      <c r="M574" s="73" t="s">
        <v>280</v>
      </c>
      <c r="N574" s="79" t="s">
        <v>280</v>
      </c>
      <c r="O574" s="80" t="s">
        <v>280</v>
      </c>
      <c r="P574" s="80" t="s">
        <v>280</v>
      </c>
      <c r="Q574" s="78" t="s">
        <v>280</v>
      </c>
      <c r="R574" s="78" t="s">
        <v>280</v>
      </c>
      <c r="S574" s="78" t="s">
        <v>280</v>
      </c>
      <c r="T574" s="78" t="s">
        <v>280</v>
      </c>
    </row>
    <row r="575" spans="2:20">
      <c r="B575" s="73" t="s">
        <v>280</v>
      </c>
      <c r="C575" s="73" t="s">
        <v>280</v>
      </c>
      <c r="D575" s="73" t="s">
        <v>280</v>
      </c>
      <c r="E575" s="73" t="s">
        <v>280</v>
      </c>
      <c r="F575" s="73" t="s">
        <v>280</v>
      </c>
      <c r="G575" s="73" t="s">
        <v>280</v>
      </c>
      <c r="H575" s="73" t="s">
        <v>280</v>
      </c>
      <c r="I575" s="73" t="s">
        <v>280</v>
      </c>
      <c r="J575" s="73" t="s">
        <v>280</v>
      </c>
      <c r="K575" s="73" t="s">
        <v>280</v>
      </c>
      <c r="L575" s="73" t="s">
        <v>280</v>
      </c>
      <c r="M575" s="73" t="s">
        <v>280</v>
      </c>
      <c r="N575" s="79" t="s">
        <v>280</v>
      </c>
      <c r="O575" s="80" t="s">
        <v>280</v>
      </c>
      <c r="P575" s="80" t="s">
        <v>280</v>
      </c>
      <c r="Q575" s="78" t="s">
        <v>280</v>
      </c>
      <c r="R575" s="78" t="s">
        <v>280</v>
      </c>
      <c r="S575" s="78" t="s">
        <v>280</v>
      </c>
      <c r="T575" s="78" t="s">
        <v>280</v>
      </c>
    </row>
    <row r="576" spans="2:20">
      <c r="B576" s="73" t="s">
        <v>280</v>
      </c>
      <c r="C576" s="73" t="s">
        <v>280</v>
      </c>
      <c r="D576" s="73" t="s">
        <v>280</v>
      </c>
      <c r="E576" s="73" t="s">
        <v>280</v>
      </c>
      <c r="F576" s="73" t="s">
        <v>280</v>
      </c>
      <c r="G576" s="73" t="s">
        <v>280</v>
      </c>
      <c r="H576" s="73" t="s">
        <v>280</v>
      </c>
      <c r="I576" s="73" t="s">
        <v>280</v>
      </c>
      <c r="J576" s="73" t="s">
        <v>280</v>
      </c>
      <c r="K576" s="73" t="s">
        <v>280</v>
      </c>
      <c r="L576" s="73" t="s">
        <v>280</v>
      </c>
      <c r="M576" s="73" t="s">
        <v>280</v>
      </c>
      <c r="N576" s="79" t="s">
        <v>280</v>
      </c>
      <c r="O576" s="80" t="s">
        <v>280</v>
      </c>
      <c r="P576" s="80" t="s">
        <v>280</v>
      </c>
      <c r="Q576" s="78" t="s">
        <v>280</v>
      </c>
      <c r="R576" s="78" t="s">
        <v>280</v>
      </c>
      <c r="S576" s="78" t="s">
        <v>280</v>
      </c>
      <c r="T576" s="78" t="s">
        <v>280</v>
      </c>
    </row>
    <row r="577" spans="2:20">
      <c r="B577" s="73" t="s">
        <v>280</v>
      </c>
      <c r="C577" s="73" t="s">
        <v>280</v>
      </c>
      <c r="D577" s="73" t="s">
        <v>280</v>
      </c>
      <c r="E577" s="73" t="s">
        <v>280</v>
      </c>
      <c r="F577" s="73" t="s">
        <v>280</v>
      </c>
      <c r="G577" s="73" t="s">
        <v>280</v>
      </c>
      <c r="H577" s="73" t="s">
        <v>280</v>
      </c>
      <c r="I577" s="73" t="s">
        <v>280</v>
      </c>
      <c r="J577" s="73" t="s">
        <v>280</v>
      </c>
      <c r="K577" s="73" t="s">
        <v>280</v>
      </c>
      <c r="L577" s="73" t="s">
        <v>280</v>
      </c>
      <c r="M577" s="73" t="s">
        <v>280</v>
      </c>
      <c r="N577" s="79" t="s">
        <v>280</v>
      </c>
      <c r="O577" s="80" t="s">
        <v>280</v>
      </c>
      <c r="P577" s="80" t="s">
        <v>280</v>
      </c>
      <c r="Q577" s="78" t="s">
        <v>280</v>
      </c>
      <c r="R577" s="78" t="s">
        <v>280</v>
      </c>
      <c r="S577" s="78" t="s">
        <v>280</v>
      </c>
      <c r="T577" s="78" t="s">
        <v>280</v>
      </c>
    </row>
    <row r="578" spans="2:20">
      <c r="B578" s="73" t="s">
        <v>280</v>
      </c>
      <c r="C578" s="73" t="s">
        <v>280</v>
      </c>
      <c r="D578" s="73" t="s">
        <v>280</v>
      </c>
      <c r="E578" s="73" t="s">
        <v>280</v>
      </c>
      <c r="F578" s="73" t="s">
        <v>280</v>
      </c>
      <c r="G578" s="73" t="s">
        <v>280</v>
      </c>
      <c r="H578" s="73" t="s">
        <v>280</v>
      </c>
      <c r="I578" s="73" t="s">
        <v>280</v>
      </c>
      <c r="J578" s="73" t="s">
        <v>280</v>
      </c>
      <c r="K578" s="73" t="s">
        <v>280</v>
      </c>
      <c r="L578" s="73" t="s">
        <v>280</v>
      </c>
      <c r="M578" s="73" t="s">
        <v>280</v>
      </c>
      <c r="N578" s="79" t="s">
        <v>280</v>
      </c>
      <c r="O578" s="80" t="s">
        <v>280</v>
      </c>
      <c r="P578" s="80" t="s">
        <v>280</v>
      </c>
      <c r="Q578" s="78" t="s">
        <v>280</v>
      </c>
      <c r="R578" s="78" t="s">
        <v>280</v>
      </c>
      <c r="S578" s="78" t="s">
        <v>280</v>
      </c>
      <c r="T578" s="78" t="s">
        <v>280</v>
      </c>
    </row>
    <row r="579" spans="2:20">
      <c r="B579" s="73" t="s">
        <v>280</v>
      </c>
      <c r="C579" s="73" t="s">
        <v>280</v>
      </c>
      <c r="D579" s="73" t="s">
        <v>280</v>
      </c>
      <c r="E579" s="73" t="s">
        <v>280</v>
      </c>
      <c r="F579" s="73" t="s">
        <v>280</v>
      </c>
      <c r="G579" s="73" t="s">
        <v>280</v>
      </c>
      <c r="H579" s="73" t="s">
        <v>280</v>
      </c>
      <c r="I579" s="73" t="s">
        <v>280</v>
      </c>
      <c r="J579" s="73" t="s">
        <v>280</v>
      </c>
      <c r="K579" s="73" t="s">
        <v>280</v>
      </c>
      <c r="L579" s="73" t="s">
        <v>280</v>
      </c>
      <c r="M579" s="73" t="s">
        <v>280</v>
      </c>
      <c r="N579" s="79" t="s">
        <v>280</v>
      </c>
      <c r="O579" s="80" t="s">
        <v>280</v>
      </c>
      <c r="P579" s="80" t="s">
        <v>280</v>
      </c>
      <c r="Q579" s="78" t="s">
        <v>280</v>
      </c>
      <c r="R579" s="78" t="s">
        <v>280</v>
      </c>
      <c r="S579" s="78" t="s">
        <v>280</v>
      </c>
      <c r="T579" s="78" t="s">
        <v>280</v>
      </c>
    </row>
    <row r="580" spans="2:20">
      <c r="B580" s="73" t="s">
        <v>280</v>
      </c>
      <c r="C580" s="73" t="s">
        <v>280</v>
      </c>
      <c r="D580" s="73" t="s">
        <v>280</v>
      </c>
      <c r="E580" s="73" t="s">
        <v>280</v>
      </c>
      <c r="F580" s="73" t="s">
        <v>280</v>
      </c>
      <c r="G580" s="73" t="s">
        <v>280</v>
      </c>
      <c r="H580" s="73" t="s">
        <v>280</v>
      </c>
      <c r="I580" s="73" t="s">
        <v>280</v>
      </c>
      <c r="J580" s="73" t="s">
        <v>280</v>
      </c>
      <c r="K580" s="73" t="s">
        <v>280</v>
      </c>
      <c r="L580" s="73" t="s">
        <v>280</v>
      </c>
      <c r="M580" s="73" t="s">
        <v>280</v>
      </c>
      <c r="N580" s="79" t="s">
        <v>280</v>
      </c>
      <c r="O580" s="80" t="s">
        <v>280</v>
      </c>
      <c r="P580" s="80" t="s">
        <v>280</v>
      </c>
      <c r="Q580" s="78" t="s">
        <v>280</v>
      </c>
      <c r="R580" s="78" t="s">
        <v>280</v>
      </c>
      <c r="S580" s="78" t="s">
        <v>280</v>
      </c>
      <c r="T580" s="78" t="s">
        <v>280</v>
      </c>
    </row>
    <row r="581" spans="2:20">
      <c r="B581" s="73" t="s">
        <v>280</v>
      </c>
      <c r="C581" s="73" t="s">
        <v>280</v>
      </c>
      <c r="D581" s="73" t="s">
        <v>280</v>
      </c>
      <c r="E581" s="73" t="s">
        <v>280</v>
      </c>
      <c r="F581" s="73" t="s">
        <v>280</v>
      </c>
      <c r="G581" s="73" t="s">
        <v>280</v>
      </c>
      <c r="H581" s="73" t="s">
        <v>280</v>
      </c>
      <c r="I581" s="73" t="s">
        <v>280</v>
      </c>
      <c r="J581" s="73" t="s">
        <v>280</v>
      </c>
      <c r="K581" s="73" t="s">
        <v>280</v>
      </c>
      <c r="L581" s="73" t="s">
        <v>280</v>
      </c>
      <c r="M581" s="73" t="s">
        <v>280</v>
      </c>
      <c r="N581" s="79" t="s">
        <v>280</v>
      </c>
      <c r="O581" s="80" t="s">
        <v>280</v>
      </c>
      <c r="P581" s="80" t="s">
        <v>280</v>
      </c>
      <c r="Q581" s="78" t="s">
        <v>280</v>
      </c>
      <c r="R581" s="78" t="s">
        <v>280</v>
      </c>
      <c r="S581" s="78" t="s">
        <v>280</v>
      </c>
      <c r="T581" s="78" t="s">
        <v>280</v>
      </c>
    </row>
    <row r="582" spans="2:20">
      <c r="B582" s="73" t="s">
        <v>280</v>
      </c>
      <c r="C582" s="73" t="s">
        <v>280</v>
      </c>
      <c r="D582" s="73" t="s">
        <v>280</v>
      </c>
      <c r="E582" s="73" t="s">
        <v>280</v>
      </c>
      <c r="F582" s="73" t="s">
        <v>280</v>
      </c>
      <c r="G582" s="73" t="s">
        <v>280</v>
      </c>
      <c r="H582" s="73" t="s">
        <v>280</v>
      </c>
      <c r="I582" s="73" t="s">
        <v>280</v>
      </c>
      <c r="J582" s="73" t="s">
        <v>280</v>
      </c>
      <c r="K582" s="73" t="s">
        <v>280</v>
      </c>
      <c r="L582" s="73" t="s">
        <v>280</v>
      </c>
      <c r="M582" s="73" t="s">
        <v>280</v>
      </c>
      <c r="N582" s="79" t="s">
        <v>280</v>
      </c>
      <c r="O582" s="80" t="s">
        <v>280</v>
      </c>
      <c r="P582" s="80" t="s">
        <v>280</v>
      </c>
      <c r="Q582" s="78" t="s">
        <v>280</v>
      </c>
      <c r="R582" s="78" t="s">
        <v>280</v>
      </c>
      <c r="S582" s="78" t="s">
        <v>280</v>
      </c>
      <c r="T582" s="78" t="s">
        <v>280</v>
      </c>
    </row>
    <row r="583" spans="2:20">
      <c r="B583" s="73" t="s">
        <v>280</v>
      </c>
      <c r="C583" s="73" t="s">
        <v>280</v>
      </c>
      <c r="D583" s="73" t="s">
        <v>280</v>
      </c>
      <c r="E583" s="73" t="s">
        <v>280</v>
      </c>
      <c r="F583" s="73" t="s">
        <v>280</v>
      </c>
      <c r="G583" s="73" t="s">
        <v>280</v>
      </c>
      <c r="H583" s="73" t="s">
        <v>280</v>
      </c>
      <c r="I583" s="73" t="s">
        <v>280</v>
      </c>
      <c r="J583" s="73" t="s">
        <v>280</v>
      </c>
      <c r="K583" s="73" t="s">
        <v>280</v>
      </c>
      <c r="L583" s="73" t="s">
        <v>280</v>
      </c>
      <c r="M583" s="73" t="s">
        <v>280</v>
      </c>
      <c r="N583" s="79" t="s">
        <v>280</v>
      </c>
      <c r="O583" s="80" t="s">
        <v>280</v>
      </c>
      <c r="P583" s="80" t="s">
        <v>280</v>
      </c>
      <c r="Q583" s="78" t="s">
        <v>280</v>
      </c>
      <c r="R583" s="78" t="s">
        <v>280</v>
      </c>
      <c r="S583" s="78" t="s">
        <v>280</v>
      </c>
      <c r="T583" s="78" t="s">
        <v>280</v>
      </c>
    </row>
    <row r="584" spans="2:20">
      <c r="B584" s="73" t="s">
        <v>280</v>
      </c>
      <c r="C584" s="73" t="s">
        <v>280</v>
      </c>
      <c r="D584" s="73" t="s">
        <v>280</v>
      </c>
      <c r="E584" s="73" t="s">
        <v>280</v>
      </c>
      <c r="F584" s="73" t="s">
        <v>280</v>
      </c>
      <c r="G584" s="73" t="s">
        <v>280</v>
      </c>
      <c r="H584" s="73" t="s">
        <v>280</v>
      </c>
      <c r="I584" s="73" t="s">
        <v>280</v>
      </c>
      <c r="J584" s="73" t="s">
        <v>280</v>
      </c>
      <c r="K584" s="73" t="s">
        <v>280</v>
      </c>
      <c r="L584" s="73" t="s">
        <v>280</v>
      </c>
      <c r="M584" s="73" t="s">
        <v>280</v>
      </c>
      <c r="N584" s="79" t="s">
        <v>280</v>
      </c>
      <c r="O584" s="80" t="s">
        <v>280</v>
      </c>
      <c r="P584" s="80" t="s">
        <v>280</v>
      </c>
      <c r="Q584" s="78" t="s">
        <v>280</v>
      </c>
      <c r="R584" s="78" t="s">
        <v>280</v>
      </c>
      <c r="S584" s="78" t="s">
        <v>280</v>
      </c>
      <c r="T584" s="78" t="s">
        <v>280</v>
      </c>
    </row>
    <row r="585" spans="2:20">
      <c r="B585" s="73" t="s">
        <v>280</v>
      </c>
      <c r="C585" s="73" t="s">
        <v>280</v>
      </c>
      <c r="D585" s="73" t="s">
        <v>280</v>
      </c>
      <c r="E585" s="73" t="s">
        <v>280</v>
      </c>
      <c r="F585" s="73" t="s">
        <v>280</v>
      </c>
      <c r="G585" s="73" t="s">
        <v>280</v>
      </c>
      <c r="H585" s="73" t="s">
        <v>280</v>
      </c>
      <c r="I585" s="73" t="s">
        <v>280</v>
      </c>
      <c r="J585" s="73" t="s">
        <v>280</v>
      </c>
      <c r="K585" s="73" t="s">
        <v>280</v>
      </c>
      <c r="L585" s="73" t="s">
        <v>280</v>
      </c>
      <c r="M585" s="73" t="s">
        <v>280</v>
      </c>
      <c r="N585" s="79" t="s">
        <v>280</v>
      </c>
      <c r="O585" s="80" t="s">
        <v>280</v>
      </c>
      <c r="P585" s="80" t="s">
        <v>280</v>
      </c>
      <c r="Q585" s="78" t="s">
        <v>280</v>
      </c>
      <c r="R585" s="78" t="s">
        <v>280</v>
      </c>
      <c r="S585" s="78" t="s">
        <v>280</v>
      </c>
      <c r="T585" s="78" t="s">
        <v>280</v>
      </c>
    </row>
    <row r="586" spans="2:20">
      <c r="B586" s="73" t="s">
        <v>280</v>
      </c>
      <c r="C586" s="73" t="s">
        <v>280</v>
      </c>
      <c r="D586" s="73" t="s">
        <v>280</v>
      </c>
      <c r="E586" s="73" t="s">
        <v>280</v>
      </c>
      <c r="F586" s="73" t="s">
        <v>280</v>
      </c>
      <c r="G586" s="73" t="s">
        <v>280</v>
      </c>
      <c r="H586" s="73" t="s">
        <v>280</v>
      </c>
      <c r="I586" s="73" t="s">
        <v>280</v>
      </c>
      <c r="J586" s="73" t="s">
        <v>280</v>
      </c>
      <c r="K586" s="73" t="s">
        <v>280</v>
      </c>
      <c r="L586" s="73" t="s">
        <v>280</v>
      </c>
      <c r="M586" s="73" t="s">
        <v>280</v>
      </c>
      <c r="N586" s="79" t="s">
        <v>280</v>
      </c>
      <c r="O586" s="80" t="s">
        <v>280</v>
      </c>
      <c r="P586" s="80" t="s">
        <v>280</v>
      </c>
      <c r="Q586" s="78" t="s">
        <v>280</v>
      </c>
      <c r="R586" s="78" t="s">
        <v>280</v>
      </c>
      <c r="S586" s="78" t="s">
        <v>280</v>
      </c>
      <c r="T586" s="78" t="s">
        <v>280</v>
      </c>
    </row>
    <row r="587" spans="2:20">
      <c r="B587" s="73" t="s">
        <v>280</v>
      </c>
      <c r="C587" s="73" t="s">
        <v>280</v>
      </c>
      <c r="D587" s="73" t="s">
        <v>280</v>
      </c>
      <c r="E587" s="73" t="s">
        <v>280</v>
      </c>
      <c r="F587" s="73" t="s">
        <v>280</v>
      </c>
      <c r="G587" s="73" t="s">
        <v>280</v>
      </c>
      <c r="H587" s="73" t="s">
        <v>280</v>
      </c>
      <c r="I587" s="73" t="s">
        <v>280</v>
      </c>
      <c r="J587" s="73" t="s">
        <v>280</v>
      </c>
      <c r="K587" s="73" t="s">
        <v>280</v>
      </c>
      <c r="L587" s="73" t="s">
        <v>280</v>
      </c>
      <c r="M587" s="73" t="s">
        <v>280</v>
      </c>
      <c r="N587" s="79" t="s">
        <v>280</v>
      </c>
      <c r="O587" s="80" t="s">
        <v>280</v>
      </c>
      <c r="P587" s="80" t="s">
        <v>280</v>
      </c>
      <c r="Q587" s="78" t="s">
        <v>280</v>
      </c>
      <c r="R587" s="78" t="s">
        <v>280</v>
      </c>
      <c r="S587" s="78" t="s">
        <v>280</v>
      </c>
      <c r="T587" s="78" t="s">
        <v>280</v>
      </c>
    </row>
    <row r="588" spans="2:20">
      <c r="B588" s="73" t="s">
        <v>280</v>
      </c>
      <c r="C588" s="73" t="s">
        <v>280</v>
      </c>
      <c r="D588" s="73" t="s">
        <v>280</v>
      </c>
      <c r="E588" s="73" t="s">
        <v>280</v>
      </c>
      <c r="F588" s="73" t="s">
        <v>280</v>
      </c>
      <c r="G588" s="73" t="s">
        <v>280</v>
      </c>
      <c r="H588" s="73" t="s">
        <v>280</v>
      </c>
      <c r="I588" s="73" t="s">
        <v>280</v>
      </c>
      <c r="J588" s="73" t="s">
        <v>280</v>
      </c>
      <c r="K588" s="73" t="s">
        <v>280</v>
      </c>
      <c r="L588" s="73" t="s">
        <v>280</v>
      </c>
      <c r="M588" s="73" t="s">
        <v>280</v>
      </c>
      <c r="N588" s="79" t="s">
        <v>280</v>
      </c>
      <c r="O588" s="80" t="s">
        <v>280</v>
      </c>
      <c r="P588" s="80" t="s">
        <v>280</v>
      </c>
      <c r="Q588" s="78" t="s">
        <v>280</v>
      </c>
      <c r="R588" s="78" t="s">
        <v>280</v>
      </c>
      <c r="S588" s="78" t="s">
        <v>280</v>
      </c>
      <c r="T588" s="78" t="s">
        <v>280</v>
      </c>
    </row>
    <row r="589" spans="2:20">
      <c r="B589" s="73" t="s">
        <v>280</v>
      </c>
      <c r="C589" s="73" t="s">
        <v>280</v>
      </c>
      <c r="D589" s="73" t="s">
        <v>280</v>
      </c>
      <c r="E589" s="73" t="s">
        <v>280</v>
      </c>
      <c r="F589" s="73" t="s">
        <v>280</v>
      </c>
      <c r="G589" s="73" t="s">
        <v>280</v>
      </c>
      <c r="H589" s="73" t="s">
        <v>280</v>
      </c>
      <c r="I589" s="73" t="s">
        <v>280</v>
      </c>
      <c r="J589" s="73" t="s">
        <v>280</v>
      </c>
      <c r="K589" s="73" t="s">
        <v>280</v>
      </c>
      <c r="L589" s="73" t="s">
        <v>280</v>
      </c>
      <c r="M589" s="73" t="s">
        <v>280</v>
      </c>
      <c r="N589" s="79" t="s">
        <v>280</v>
      </c>
      <c r="O589" s="80" t="s">
        <v>280</v>
      </c>
      <c r="P589" s="80" t="s">
        <v>280</v>
      </c>
      <c r="Q589" s="78" t="s">
        <v>280</v>
      </c>
      <c r="R589" s="78" t="s">
        <v>280</v>
      </c>
      <c r="S589" s="78" t="s">
        <v>280</v>
      </c>
      <c r="T589" s="78" t="s">
        <v>280</v>
      </c>
    </row>
    <row r="590" spans="2:20">
      <c r="B590" s="73" t="s">
        <v>280</v>
      </c>
      <c r="C590" s="73" t="s">
        <v>280</v>
      </c>
      <c r="D590" s="73" t="s">
        <v>280</v>
      </c>
      <c r="E590" s="73" t="s">
        <v>280</v>
      </c>
      <c r="F590" s="73" t="s">
        <v>280</v>
      </c>
      <c r="G590" s="73" t="s">
        <v>280</v>
      </c>
      <c r="H590" s="73" t="s">
        <v>280</v>
      </c>
      <c r="I590" s="73" t="s">
        <v>280</v>
      </c>
      <c r="J590" s="73" t="s">
        <v>280</v>
      </c>
      <c r="K590" s="73" t="s">
        <v>280</v>
      </c>
      <c r="L590" s="73" t="s">
        <v>280</v>
      </c>
      <c r="M590" s="73" t="s">
        <v>280</v>
      </c>
      <c r="N590" s="79" t="s">
        <v>280</v>
      </c>
      <c r="O590" s="80" t="s">
        <v>280</v>
      </c>
      <c r="P590" s="80" t="s">
        <v>280</v>
      </c>
      <c r="Q590" s="78" t="s">
        <v>280</v>
      </c>
      <c r="R590" s="78" t="s">
        <v>280</v>
      </c>
      <c r="S590" s="78" t="s">
        <v>280</v>
      </c>
      <c r="T590" s="78" t="s">
        <v>280</v>
      </c>
    </row>
    <row r="591" spans="2:20">
      <c r="B591" s="73" t="s">
        <v>280</v>
      </c>
      <c r="C591" s="73" t="s">
        <v>280</v>
      </c>
      <c r="D591" s="73" t="s">
        <v>280</v>
      </c>
      <c r="E591" s="73" t="s">
        <v>280</v>
      </c>
      <c r="F591" s="73" t="s">
        <v>280</v>
      </c>
      <c r="G591" s="73" t="s">
        <v>280</v>
      </c>
      <c r="H591" s="73" t="s">
        <v>280</v>
      </c>
      <c r="I591" s="73" t="s">
        <v>280</v>
      </c>
      <c r="J591" s="73" t="s">
        <v>280</v>
      </c>
      <c r="K591" s="73" t="s">
        <v>280</v>
      </c>
      <c r="L591" s="73" t="s">
        <v>280</v>
      </c>
      <c r="M591" s="73" t="s">
        <v>280</v>
      </c>
      <c r="N591" s="79" t="s">
        <v>280</v>
      </c>
      <c r="O591" s="80" t="s">
        <v>280</v>
      </c>
      <c r="P591" s="80" t="s">
        <v>280</v>
      </c>
      <c r="Q591" s="78" t="s">
        <v>280</v>
      </c>
      <c r="R591" s="78" t="s">
        <v>280</v>
      </c>
      <c r="S591" s="78" t="s">
        <v>280</v>
      </c>
      <c r="T591" s="78" t="s">
        <v>280</v>
      </c>
    </row>
    <row r="592" spans="2:20">
      <c r="B592" s="73" t="s">
        <v>280</v>
      </c>
      <c r="C592" s="73" t="s">
        <v>280</v>
      </c>
      <c r="D592" s="73" t="s">
        <v>280</v>
      </c>
      <c r="E592" s="73" t="s">
        <v>280</v>
      </c>
      <c r="F592" s="73" t="s">
        <v>280</v>
      </c>
      <c r="G592" s="73" t="s">
        <v>280</v>
      </c>
      <c r="H592" s="73" t="s">
        <v>280</v>
      </c>
      <c r="I592" s="73" t="s">
        <v>280</v>
      </c>
      <c r="J592" s="73" t="s">
        <v>280</v>
      </c>
      <c r="K592" s="73" t="s">
        <v>280</v>
      </c>
      <c r="L592" s="73" t="s">
        <v>280</v>
      </c>
      <c r="M592" s="73" t="s">
        <v>280</v>
      </c>
      <c r="N592" s="79" t="s">
        <v>280</v>
      </c>
      <c r="O592" s="80" t="s">
        <v>280</v>
      </c>
      <c r="P592" s="80" t="s">
        <v>280</v>
      </c>
      <c r="Q592" s="78" t="s">
        <v>280</v>
      </c>
      <c r="R592" s="78" t="s">
        <v>280</v>
      </c>
      <c r="S592" s="78" t="s">
        <v>280</v>
      </c>
      <c r="T592" s="78" t="s">
        <v>280</v>
      </c>
    </row>
    <row r="593" spans="2:20">
      <c r="B593" s="73" t="s">
        <v>280</v>
      </c>
      <c r="C593" s="73" t="s">
        <v>280</v>
      </c>
      <c r="D593" s="73" t="s">
        <v>280</v>
      </c>
      <c r="E593" s="73" t="s">
        <v>280</v>
      </c>
      <c r="F593" s="73" t="s">
        <v>280</v>
      </c>
      <c r="G593" s="73" t="s">
        <v>280</v>
      </c>
      <c r="H593" s="73" t="s">
        <v>280</v>
      </c>
      <c r="I593" s="73" t="s">
        <v>280</v>
      </c>
      <c r="J593" s="73" t="s">
        <v>280</v>
      </c>
      <c r="K593" s="73" t="s">
        <v>280</v>
      </c>
      <c r="L593" s="73" t="s">
        <v>280</v>
      </c>
      <c r="M593" s="73" t="s">
        <v>280</v>
      </c>
      <c r="N593" s="79" t="s">
        <v>280</v>
      </c>
      <c r="O593" s="80" t="s">
        <v>280</v>
      </c>
      <c r="P593" s="80" t="s">
        <v>280</v>
      </c>
      <c r="Q593" s="78" t="s">
        <v>280</v>
      </c>
      <c r="R593" s="78" t="s">
        <v>280</v>
      </c>
      <c r="S593" s="78" t="s">
        <v>280</v>
      </c>
      <c r="T593" s="78" t="s">
        <v>280</v>
      </c>
    </row>
    <row r="594" spans="2:20">
      <c r="B594" s="73" t="s">
        <v>280</v>
      </c>
      <c r="C594" s="73" t="s">
        <v>280</v>
      </c>
      <c r="D594" s="73" t="s">
        <v>280</v>
      </c>
      <c r="E594" s="73" t="s">
        <v>280</v>
      </c>
      <c r="F594" s="73" t="s">
        <v>280</v>
      </c>
      <c r="G594" s="73" t="s">
        <v>280</v>
      </c>
      <c r="H594" s="73" t="s">
        <v>280</v>
      </c>
      <c r="I594" s="73" t="s">
        <v>280</v>
      </c>
      <c r="J594" s="73" t="s">
        <v>280</v>
      </c>
      <c r="K594" s="73" t="s">
        <v>280</v>
      </c>
      <c r="L594" s="73" t="s">
        <v>280</v>
      </c>
      <c r="M594" s="73" t="s">
        <v>280</v>
      </c>
      <c r="N594" s="79" t="s">
        <v>280</v>
      </c>
      <c r="O594" s="80" t="s">
        <v>280</v>
      </c>
      <c r="P594" s="80" t="s">
        <v>280</v>
      </c>
      <c r="Q594" s="78" t="s">
        <v>280</v>
      </c>
      <c r="R594" s="78" t="s">
        <v>280</v>
      </c>
      <c r="S594" s="78" t="s">
        <v>280</v>
      </c>
      <c r="T594" s="78" t="s">
        <v>280</v>
      </c>
    </row>
    <row r="595" spans="2:20">
      <c r="B595" s="73" t="s">
        <v>280</v>
      </c>
      <c r="C595" s="73" t="s">
        <v>280</v>
      </c>
      <c r="D595" s="73" t="s">
        <v>280</v>
      </c>
      <c r="E595" s="73" t="s">
        <v>280</v>
      </c>
      <c r="F595" s="73" t="s">
        <v>280</v>
      </c>
      <c r="G595" s="73" t="s">
        <v>280</v>
      </c>
      <c r="H595" s="73" t="s">
        <v>280</v>
      </c>
      <c r="I595" s="73" t="s">
        <v>280</v>
      </c>
      <c r="J595" s="73" t="s">
        <v>280</v>
      </c>
      <c r="K595" s="73" t="s">
        <v>280</v>
      </c>
      <c r="L595" s="73" t="s">
        <v>280</v>
      </c>
      <c r="M595" s="73" t="s">
        <v>280</v>
      </c>
      <c r="N595" s="79" t="s">
        <v>280</v>
      </c>
      <c r="O595" s="80" t="s">
        <v>280</v>
      </c>
      <c r="P595" s="80" t="s">
        <v>280</v>
      </c>
      <c r="Q595" s="78" t="s">
        <v>280</v>
      </c>
      <c r="R595" s="78" t="s">
        <v>280</v>
      </c>
      <c r="S595" s="78" t="s">
        <v>280</v>
      </c>
      <c r="T595" s="78" t="s">
        <v>280</v>
      </c>
    </row>
    <row r="596" spans="2:20">
      <c r="B596" s="73" t="s">
        <v>280</v>
      </c>
      <c r="C596" s="73" t="s">
        <v>280</v>
      </c>
      <c r="D596" s="73" t="s">
        <v>280</v>
      </c>
      <c r="E596" s="73" t="s">
        <v>280</v>
      </c>
      <c r="F596" s="73" t="s">
        <v>280</v>
      </c>
      <c r="G596" s="73" t="s">
        <v>280</v>
      </c>
      <c r="H596" s="73" t="s">
        <v>280</v>
      </c>
      <c r="I596" s="73" t="s">
        <v>280</v>
      </c>
      <c r="J596" s="73" t="s">
        <v>280</v>
      </c>
      <c r="K596" s="73" t="s">
        <v>280</v>
      </c>
      <c r="L596" s="73" t="s">
        <v>280</v>
      </c>
      <c r="M596" s="73" t="s">
        <v>280</v>
      </c>
      <c r="N596" s="79" t="s">
        <v>280</v>
      </c>
      <c r="O596" s="80" t="s">
        <v>280</v>
      </c>
      <c r="P596" s="80" t="s">
        <v>280</v>
      </c>
      <c r="Q596" s="78" t="s">
        <v>280</v>
      </c>
      <c r="R596" s="78" t="s">
        <v>280</v>
      </c>
      <c r="S596" s="78" t="s">
        <v>280</v>
      </c>
      <c r="T596" s="78" t="s">
        <v>280</v>
      </c>
    </row>
    <row r="597" spans="2:20">
      <c r="B597" s="73" t="s">
        <v>280</v>
      </c>
      <c r="C597" s="73" t="s">
        <v>280</v>
      </c>
      <c r="D597" s="73" t="s">
        <v>280</v>
      </c>
      <c r="E597" s="73" t="s">
        <v>280</v>
      </c>
      <c r="F597" s="73" t="s">
        <v>280</v>
      </c>
      <c r="G597" s="73" t="s">
        <v>280</v>
      </c>
      <c r="H597" s="73" t="s">
        <v>280</v>
      </c>
      <c r="I597" s="73" t="s">
        <v>280</v>
      </c>
      <c r="J597" s="73" t="s">
        <v>280</v>
      </c>
      <c r="K597" s="73" t="s">
        <v>280</v>
      </c>
      <c r="L597" s="73" t="s">
        <v>280</v>
      </c>
      <c r="M597" s="73" t="s">
        <v>280</v>
      </c>
      <c r="N597" s="79" t="s">
        <v>280</v>
      </c>
      <c r="O597" s="80" t="s">
        <v>280</v>
      </c>
      <c r="P597" s="80" t="s">
        <v>280</v>
      </c>
      <c r="Q597" s="78" t="s">
        <v>280</v>
      </c>
      <c r="R597" s="78" t="s">
        <v>280</v>
      </c>
      <c r="S597" s="78" t="s">
        <v>280</v>
      </c>
      <c r="T597" s="78" t="s">
        <v>280</v>
      </c>
    </row>
    <row r="598" spans="2:20">
      <c r="B598" s="73" t="s">
        <v>280</v>
      </c>
      <c r="C598" s="73" t="s">
        <v>280</v>
      </c>
      <c r="D598" s="73" t="s">
        <v>280</v>
      </c>
      <c r="E598" s="73" t="s">
        <v>280</v>
      </c>
      <c r="F598" s="73" t="s">
        <v>280</v>
      </c>
      <c r="G598" s="73" t="s">
        <v>280</v>
      </c>
      <c r="H598" s="73" t="s">
        <v>280</v>
      </c>
      <c r="I598" s="73" t="s">
        <v>280</v>
      </c>
      <c r="J598" s="73" t="s">
        <v>280</v>
      </c>
      <c r="K598" s="73" t="s">
        <v>280</v>
      </c>
      <c r="L598" s="73" t="s">
        <v>280</v>
      </c>
      <c r="M598" s="73" t="s">
        <v>280</v>
      </c>
      <c r="N598" s="79" t="s">
        <v>280</v>
      </c>
      <c r="O598" s="80" t="s">
        <v>280</v>
      </c>
      <c r="P598" s="80" t="s">
        <v>280</v>
      </c>
      <c r="Q598" s="78" t="s">
        <v>280</v>
      </c>
      <c r="R598" s="78" t="s">
        <v>280</v>
      </c>
      <c r="S598" s="78" t="s">
        <v>280</v>
      </c>
      <c r="T598" s="78" t="s">
        <v>280</v>
      </c>
    </row>
    <row r="599" spans="2:20">
      <c r="B599" s="73" t="s">
        <v>280</v>
      </c>
      <c r="C599" s="73" t="s">
        <v>280</v>
      </c>
      <c r="D599" s="73" t="s">
        <v>280</v>
      </c>
      <c r="E599" s="73" t="s">
        <v>280</v>
      </c>
      <c r="F599" s="73" t="s">
        <v>280</v>
      </c>
      <c r="G599" s="73" t="s">
        <v>280</v>
      </c>
      <c r="H599" s="73" t="s">
        <v>280</v>
      </c>
      <c r="I599" s="73" t="s">
        <v>280</v>
      </c>
      <c r="J599" s="73" t="s">
        <v>280</v>
      </c>
      <c r="K599" s="73" t="s">
        <v>280</v>
      </c>
      <c r="L599" s="73" t="s">
        <v>280</v>
      </c>
      <c r="M599" s="73" t="s">
        <v>280</v>
      </c>
      <c r="N599" s="79" t="s">
        <v>280</v>
      </c>
      <c r="O599" s="80" t="s">
        <v>280</v>
      </c>
      <c r="P599" s="80" t="s">
        <v>280</v>
      </c>
      <c r="Q599" s="78" t="s">
        <v>280</v>
      </c>
      <c r="R599" s="78" t="s">
        <v>280</v>
      </c>
      <c r="S599" s="78" t="s">
        <v>280</v>
      </c>
      <c r="T599" s="78" t="s">
        <v>280</v>
      </c>
    </row>
    <row r="600" spans="2:20">
      <c r="B600" s="73" t="s">
        <v>280</v>
      </c>
      <c r="C600" s="73" t="s">
        <v>280</v>
      </c>
      <c r="D600" s="73" t="s">
        <v>280</v>
      </c>
      <c r="E600" s="73" t="s">
        <v>280</v>
      </c>
      <c r="F600" s="73" t="s">
        <v>280</v>
      </c>
      <c r="G600" s="73" t="s">
        <v>280</v>
      </c>
      <c r="H600" s="73" t="s">
        <v>280</v>
      </c>
      <c r="I600" s="73" t="s">
        <v>280</v>
      </c>
      <c r="J600" s="73" t="s">
        <v>280</v>
      </c>
      <c r="K600" s="73" t="s">
        <v>280</v>
      </c>
      <c r="L600" s="73" t="s">
        <v>280</v>
      </c>
      <c r="M600" s="73" t="s">
        <v>280</v>
      </c>
      <c r="N600" s="79" t="s">
        <v>280</v>
      </c>
      <c r="O600" s="80" t="s">
        <v>280</v>
      </c>
      <c r="P600" s="80" t="s">
        <v>280</v>
      </c>
      <c r="Q600" s="78" t="s">
        <v>280</v>
      </c>
      <c r="R600" s="78" t="s">
        <v>280</v>
      </c>
      <c r="S600" s="78" t="s">
        <v>280</v>
      </c>
      <c r="T600" s="78" t="s">
        <v>280</v>
      </c>
    </row>
    <row r="601" spans="2:20">
      <c r="B601" s="73" t="s">
        <v>280</v>
      </c>
      <c r="C601" s="73" t="s">
        <v>280</v>
      </c>
      <c r="D601" s="73" t="s">
        <v>280</v>
      </c>
      <c r="E601" s="73" t="s">
        <v>280</v>
      </c>
      <c r="F601" s="73" t="s">
        <v>280</v>
      </c>
      <c r="G601" s="73" t="s">
        <v>280</v>
      </c>
      <c r="H601" s="73" t="s">
        <v>280</v>
      </c>
      <c r="I601" s="73" t="s">
        <v>280</v>
      </c>
      <c r="J601" s="73" t="s">
        <v>280</v>
      </c>
      <c r="K601" s="73" t="s">
        <v>280</v>
      </c>
      <c r="L601" s="73" t="s">
        <v>280</v>
      </c>
      <c r="M601" s="73" t="s">
        <v>280</v>
      </c>
      <c r="N601" s="79" t="s">
        <v>280</v>
      </c>
      <c r="O601" s="80" t="s">
        <v>280</v>
      </c>
      <c r="P601" s="80" t="s">
        <v>280</v>
      </c>
      <c r="Q601" s="78" t="s">
        <v>280</v>
      </c>
      <c r="R601" s="78" t="s">
        <v>280</v>
      </c>
      <c r="S601" s="78" t="s">
        <v>280</v>
      </c>
      <c r="T601" s="78" t="s">
        <v>280</v>
      </c>
    </row>
    <row r="602" spans="2:20">
      <c r="B602" s="73" t="s">
        <v>280</v>
      </c>
      <c r="C602" s="73" t="s">
        <v>280</v>
      </c>
      <c r="D602" s="73" t="s">
        <v>280</v>
      </c>
      <c r="E602" s="73" t="s">
        <v>280</v>
      </c>
      <c r="F602" s="73" t="s">
        <v>280</v>
      </c>
      <c r="G602" s="73" t="s">
        <v>280</v>
      </c>
      <c r="H602" s="73" t="s">
        <v>280</v>
      </c>
      <c r="I602" s="73" t="s">
        <v>280</v>
      </c>
      <c r="J602" s="73" t="s">
        <v>280</v>
      </c>
      <c r="K602" s="73" t="s">
        <v>280</v>
      </c>
      <c r="L602" s="73" t="s">
        <v>280</v>
      </c>
      <c r="M602" s="73" t="s">
        <v>280</v>
      </c>
      <c r="N602" s="79" t="s">
        <v>280</v>
      </c>
      <c r="O602" s="80" t="s">
        <v>280</v>
      </c>
      <c r="P602" s="80" t="s">
        <v>280</v>
      </c>
      <c r="Q602" s="78" t="s">
        <v>280</v>
      </c>
      <c r="R602" s="78" t="s">
        <v>280</v>
      </c>
      <c r="S602" s="78" t="s">
        <v>280</v>
      </c>
      <c r="T602" s="78" t="s">
        <v>280</v>
      </c>
    </row>
    <row r="603" spans="2:20">
      <c r="B603" s="73" t="s">
        <v>280</v>
      </c>
      <c r="C603" s="73" t="s">
        <v>280</v>
      </c>
      <c r="D603" s="73" t="s">
        <v>280</v>
      </c>
      <c r="E603" s="73" t="s">
        <v>280</v>
      </c>
      <c r="F603" s="73" t="s">
        <v>280</v>
      </c>
      <c r="G603" s="73" t="s">
        <v>280</v>
      </c>
      <c r="H603" s="73" t="s">
        <v>280</v>
      </c>
      <c r="I603" s="73" t="s">
        <v>280</v>
      </c>
      <c r="J603" s="73" t="s">
        <v>280</v>
      </c>
      <c r="K603" s="73" t="s">
        <v>280</v>
      </c>
      <c r="L603" s="73" t="s">
        <v>280</v>
      </c>
      <c r="M603" s="73" t="s">
        <v>280</v>
      </c>
      <c r="N603" s="79" t="s">
        <v>280</v>
      </c>
      <c r="O603" s="80" t="s">
        <v>280</v>
      </c>
      <c r="P603" s="80" t="s">
        <v>280</v>
      </c>
      <c r="Q603" s="78" t="s">
        <v>280</v>
      </c>
      <c r="R603" s="78" t="s">
        <v>280</v>
      </c>
      <c r="S603" s="78" t="s">
        <v>280</v>
      </c>
      <c r="T603" s="78" t="s">
        <v>280</v>
      </c>
    </row>
    <row r="604" spans="2:20">
      <c r="B604" s="73" t="s">
        <v>280</v>
      </c>
      <c r="C604" s="73" t="s">
        <v>280</v>
      </c>
      <c r="D604" s="73" t="s">
        <v>280</v>
      </c>
      <c r="E604" s="73" t="s">
        <v>280</v>
      </c>
      <c r="F604" s="73" t="s">
        <v>280</v>
      </c>
      <c r="G604" s="73" t="s">
        <v>280</v>
      </c>
      <c r="H604" s="73" t="s">
        <v>280</v>
      </c>
      <c r="I604" s="73" t="s">
        <v>280</v>
      </c>
      <c r="J604" s="73" t="s">
        <v>280</v>
      </c>
      <c r="K604" s="73" t="s">
        <v>280</v>
      </c>
      <c r="L604" s="73" t="s">
        <v>280</v>
      </c>
      <c r="M604" s="73" t="s">
        <v>280</v>
      </c>
      <c r="N604" s="79" t="s">
        <v>280</v>
      </c>
      <c r="O604" s="80" t="s">
        <v>280</v>
      </c>
      <c r="P604" s="80" t="s">
        <v>280</v>
      </c>
      <c r="Q604" s="78" t="s">
        <v>280</v>
      </c>
      <c r="R604" s="78" t="s">
        <v>280</v>
      </c>
      <c r="S604" s="78" t="s">
        <v>280</v>
      </c>
      <c r="T604" s="78" t="s">
        <v>280</v>
      </c>
    </row>
    <row r="605" spans="2:20">
      <c r="B605" s="73" t="s">
        <v>280</v>
      </c>
      <c r="C605" s="73" t="s">
        <v>280</v>
      </c>
      <c r="D605" s="73" t="s">
        <v>280</v>
      </c>
      <c r="E605" s="73" t="s">
        <v>280</v>
      </c>
      <c r="F605" s="73" t="s">
        <v>280</v>
      </c>
      <c r="G605" s="73" t="s">
        <v>280</v>
      </c>
      <c r="H605" s="73" t="s">
        <v>280</v>
      </c>
      <c r="I605" s="73" t="s">
        <v>280</v>
      </c>
      <c r="J605" s="73" t="s">
        <v>280</v>
      </c>
      <c r="K605" s="73" t="s">
        <v>280</v>
      </c>
      <c r="L605" s="73" t="s">
        <v>280</v>
      </c>
      <c r="M605" s="73" t="s">
        <v>280</v>
      </c>
      <c r="N605" s="79" t="s">
        <v>280</v>
      </c>
      <c r="O605" s="80" t="s">
        <v>280</v>
      </c>
      <c r="P605" s="80" t="s">
        <v>280</v>
      </c>
      <c r="Q605" s="78" t="s">
        <v>280</v>
      </c>
      <c r="R605" s="78" t="s">
        <v>280</v>
      </c>
      <c r="S605" s="78" t="s">
        <v>280</v>
      </c>
      <c r="T605" s="78" t="s">
        <v>280</v>
      </c>
    </row>
    <row r="606" spans="2:20">
      <c r="B606" s="73" t="s">
        <v>280</v>
      </c>
      <c r="C606" s="73" t="s">
        <v>280</v>
      </c>
      <c r="D606" s="73" t="s">
        <v>280</v>
      </c>
      <c r="E606" s="73" t="s">
        <v>280</v>
      </c>
      <c r="F606" s="73" t="s">
        <v>280</v>
      </c>
      <c r="G606" s="73" t="s">
        <v>280</v>
      </c>
      <c r="H606" s="73" t="s">
        <v>280</v>
      </c>
      <c r="I606" s="73" t="s">
        <v>280</v>
      </c>
      <c r="J606" s="73" t="s">
        <v>280</v>
      </c>
      <c r="K606" s="73" t="s">
        <v>280</v>
      </c>
      <c r="L606" s="73" t="s">
        <v>280</v>
      </c>
      <c r="M606" s="73" t="s">
        <v>280</v>
      </c>
      <c r="N606" s="79" t="s">
        <v>280</v>
      </c>
      <c r="O606" s="80" t="s">
        <v>280</v>
      </c>
      <c r="P606" s="80" t="s">
        <v>280</v>
      </c>
      <c r="Q606" s="78" t="s">
        <v>280</v>
      </c>
      <c r="R606" s="78" t="s">
        <v>280</v>
      </c>
      <c r="S606" s="78" t="s">
        <v>280</v>
      </c>
      <c r="T606" s="78" t="s">
        <v>280</v>
      </c>
    </row>
    <row r="607" spans="2:20">
      <c r="B607" s="73" t="s">
        <v>280</v>
      </c>
      <c r="C607" s="73" t="s">
        <v>280</v>
      </c>
      <c r="D607" s="73" t="s">
        <v>280</v>
      </c>
      <c r="E607" s="73" t="s">
        <v>280</v>
      </c>
      <c r="F607" s="73" t="s">
        <v>280</v>
      </c>
      <c r="G607" s="73" t="s">
        <v>280</v>
      </c>
      <c r="H607" s="73" t="s">
        <v>280</v>
      </c>
      <c r="I607" s="73" t="s">
        <v>280</v>
      </c>
      <c r="J607" s="73" t="s">
        <v>280</v>
      </c>
      <c r="K607" s="73" t="s">
        <v>280</v>
      </c>
      <c r="L607" s="73" t="s">
        <v>280</v>
      </c>
      <c r="M607" s="73" t="s">
        <v>280</v>
      </c>
      <c r="N607" s="79" t="s">
        <v>280</v>
      </c>
      <c r="O607" s="80" t="s">
        <v>280</v>
      </c>
      <c r="P607" s="80" t="s">
        <v>280</v>
      </c>
      <c r="Q607" s="78" t="s">
        <v>280</v>
      </c>
      <c r="R607" s="78" t="s">
        <v>280</v>
      </c>
      <c r="S607" s="78" t="s">
        <v>280</v>
      </c>
      <c r="T607" s="78" t="s">
        <v>280</v>
      </c>
    </row>
    <row r="608" spans="2:20">
      <c r="B608" s="73" t="s">
        <v>280</v>
      </c>
      <c r="C608" s="73" t="s">
        <v>280</v>
      </c>
      <c r="D608" s="73" t="s">
        <v>280</v>
      </c>
      <c r="E608" s="73" t="s">
        <v>280</v>
      </c>
      <c r="F608" s="73" t="s">
        <v>280</v>
      </c>
      <c r="G608" s="73" t="s">
        <v>280</v>
      </c>
      <c r="H608" s="73" t="s">
        <v>280</v>
      </c>
      <c r="I608" s="73" t="s">
        <v>280</v>
      </c>
      <c r="J608" s="73" t="s">
        <v>280</v>
      </c>
      <c r="K608" s="73" t="s">
        <v>280</v>
      </c>
      <c r="L608" s="73" t="s">
        <v>280</v>
      </c>
      <c r="M608" s="73" t="s">
        <v>280</v>
      </c>
      <c r="N608" s="79" t="s">
        <v>280</v>
      </c>
      <c r="O608" s="80" t="s">
        <v>280</v>
      </c>
      <c r="P608" s="80" t="s">
        <v>280</v>
      </c>
      <c r="Q608" s="78" t="s">
        <v>280</v>
      </c>
      <c r="R608" s="78" t="s">
        <v>280</v>
      </c>
      <c r="S608" s="78" t="s">
        <v>280</v>
      </c>
      <c r="T608" s="78" t="s">
        <v>280</v>
      </c>
    </row>
    <row r="609" spans="2:20">
      <c r="B609" s="73" t="s">
        <v>280</v>
      </c>
      <c r="C609" s="73" t="s">
        <v>280</v>
      </c>
      <c r="D609" s="73" t="s">
        <v>280</v>
      </c>
      <c r="E609" s="73" t="s">
        <v>280</v>
      </c>
      <c r="F609" s="73" t="s">
        <v>280</v>
      </c>
      <c r="G609" s="73" t="s">
        <v>280</v>
      </c>
      <c r="H609" s="73" t="s">
        <v>280</v>
      </c>
      <c r="I609" s="73" t="s">
        <v>280</v>
      </c>
      <c r="J609" s="73" t="s">
        <v>280</v>
      </c>
      <c r="K609" s="73" t="s">
        <v>280</v>
      </c>
      <c r="L609" s="73" t="s">
        <v>280</v>
      </c>
      <c r="M609" s="73" t="s">
        <v>280</v>
      </c>
      <c r="N609" s="79" t="s">
        <v>280</v>
      </c>
      <c r="O609" s="80" t="s">
        <v>280</v>
      </c>
      <c r="P609" s="80" t="s">
        <v>280</v>
      </c>
      <c r="Q609" s="78" t="s">
        <v>280</v>
      </c>
      <c r="R609" s="78" t="s">
        <v>280</v>
      </c>
      <c r="S609" s="78" t="s">
        <v>280</v>
      </c>
      <c r="T609" s="78" t="s">
        <v>280</v>
      </c>
    </row>
    <row r="610" spans="2:20">
      <c r="B610" s="73" t="s">
        <v>280</v>
      </c>
      <c r="C610" s="73" t="s">
        <v>280</v>
      </c>
      <c r="D610" s="73" t="s">
        <v>280</v>
      </c>
      <c r="E610" s="73" t="s">
        <v>280</v>
      </c>
      <c r="F610" s="73" t="s">
        <v>280</v>
      </c>
      <c r="G610" s="73" t="s">
        <v>280</v>
      </c>
      <c r="H610" s="73" t="s">
        <v>280</v>
      </c>
      <c r="I610" s="73" t="s">
        <v>280</v>
      </c>
      <c r="J610" s="73" t="s">
        <v>280</v>
      </c>
      <c r="K610" s="73" t="s">
        <v>280</v>
      </c>
      <c r="L610" s="73" t="s">
        <v>280</v>
      </c>
      <c r="M610" s="73" t="s">
        <v>280</v>
      </c>
      <c r="N610" s="79" t="s">
        <v>280</v>
      </c>
      <c r="O610" s="80" t="s">
        <v>280</v>
      </c>
      <c r="P610" s="80" t="s">
        <v>280</v>
      </c>
      <c r="Q610" s="78" t="s">
        <v>280</v>
      </c>
      <c r="R610" s="78" t="s">
        <v>280</v>
      </c>
      <c r="S610" s="78" t="s">
        <v>280</v>
      </c>
      <c r="T610" s="78" t="s">
        <v>280</v>
      </c>
    </row>
    <row r="611" spans="2:20">
      <c r="B611" s="73" t="s">
        <v>280</v>
      </c>
      <c r="C611" s="73" t="s">
        <v>280</v>
      </c>
      <c r="D611" s="73" t="s">
        <v>280</v>
      </c>
      <c r="E611" s="73" t="s">
        <v>280</v>
      </c>
      <c r="F611" s="73" t="s">
        <v>280</v>
      </c>
      <c r="G611" s="73" t="s">
        <v>280</v>
      </c>
      <c r="H611" s="73" t="s">
        <v>280</v>
      </c>
      <c r="I611" s="73" t="s">
        <v>280</v>
      </c>
      <c r="J611" s="73" t="s">
        <v>280</v>
      </c>
      <c r="K611" s="73" t="s">
        <v>280</v>
      </c>
      <c r="L611" s="73" t="s">
        <v>280</v>
      </c>
      <c r="M611" s="73" t="s">
        <v>280</v>
      </c>
      <c r="N611" s="79" t="s">
        <v>280</v>
      </c>
      <c r="O611" s="80" t="s">
        <v>280</v>
      </c>
      <c r="P611" s="80" t="s">
        <v>280</v>
      </c>
      <c r="Q611" s="78" t="s">
        <v>280</v>
      </c>
      <c r="R611" s="78" t="s">
        <v>280</v>
      </c>
      <c r="S611" s="78" t="s">
        <v>280</v>
      </c>
      <c r="T611" s="78" t="s">
        <v>280</v>
      </c>
    </row>
    <row r="612" spans="2:20">
      <c r="B612" s="73" t="s">
        <v>280</v>
      </c>
      <c r="C612" s="73" t="s">
        <v>280</v>
      </c>
      <c r="D612" s="73" t="s">
        <v>280</v>
      </c>
      <c r="E612" s="73" t="s">
        <v>280</v>
      </c>
      <c r="F612" s="73" t="s">
        <v>280</v>
      </c>
      <c r="G612" s="73" t="s">
        <v>280</v>
      </c>
      <c r="H612" s="73" t="s">
        <v>280</v>
      </c>
      <c r="I612" s="73" t="s">
        <v>280</v>
      </c>
      <c r="J612" s="73" t="s">
        <v>280</v>
      </c>
      <c r="K612" s="73" t="s">
        <v>280</v>
      </c>
      <c r="L612" s="73" t="s">
        <v>280</v>
      </c>
      <c r="M612" s="73" t="s">
        <v>280</v>
      </c>
      <c r="N612" s="79" t="s">
        <v>280</v>
      </c>
      <c r="O612" s="80" t="s">
        <v>280</v>
      </c>
      <c r="P612" s="80" t="s">
        <v>280</v>
      </c>
      <c r="Q612" s="78" t="s">
        <v>280</v>
      </c>
      <c r="R612" s="78" t="s">
        <v>280</v>
      </c>
      <c r="S612" s="78" t="s">
        <v>280</v>
      </c>
      <c r="T612" s="78" t="s">
        <v>280</v>
      </c>
    </row>
    <row r="613" spans="2:20">
      <c r="B613" s="73" t="s">
        <v>280</v>
      </c>
      <c r="C613" s="73" t="s">
        <v>280</v>
      </c>
      <c r="D613" s="73" t="s">
        <v>280</v>
      </c>
      <c r="E613" s="73" t="s">
        <v>280</v>
      </c>
      <c r="F613" s="73" t="s">
        <v>280</v>
      </c>
      <c r="G613" s="73" t="s">
        <v>280</v>
      </c>
      <c r="H613" s="73" t="s">
        <v>280</v>
      </c>
      <c r="I613" s="73" t="s">
        <v>280</v>
      </c>
      <c r="J613" s="73" t="s">
        <v>280</v>
      </c>
      <c r="K613" s="73" t="s">
        <v>280</v>
      </c>
      <c r="L613" s="73" t="s">
        <v>280</v>
      </c>
      <c r="M613" s="73" t="s">
        <v>280</v>
      </c>
      <c r="N613" s="79" t="s">
        <v>280</v>
      </c>
      <c r="O613" s="80" t="s">
        <v>280</v>
      </c>
      <c r="P613" s="80" t="s">
        <v>280</v>
      </c>
      <c r="Q613" s="78" t="s">
        <v>280</v>
      </c>
      <c r="R613" s="78" t="s">
        <v>280</v>
      </c>
      <c r="S613" s="78" t="s">
        <v>280</v>
      </c>
      <c r="T613" s="78" t="s">
        <v>280</v>
      </c>
    </row>
    <row r="614" spans="2:20">
      <c r="B614" s="73" t="s">
        <v>280</v>
      </c>
      <c r="C614" s="73" t="s">
        <v>280</v>
      </c>
      <c r="D614" s="73" t="s">
        <v>280</v>
      </c>
      <c r="E614" s="73" t="s">
        <v>280</v>
      </c>
      <c r="F614" s="73" t="s">
        <v>280</v>
      </c>
      <c r="G614" s="73" t="s">
        <v>280</v>
      </c>
      <c r="H614" s="73" t="s">
        <v>280</v>
      </c>
      <c r="I614" s="73" t="s">
        <v>280</v>
      </c>
      <c r="J614" s="73" t="s">
        <v>280</v>
      </c>
      <c r="K614" s="73" t="s">
        <v>280</v>
      </c>
      <c r="L614" s="73" t="s">
        <v>280</v>
      </c>
      <c r="M614" s="73" t="s">
        <v>280</v>
      </c>
      <c r="N614" s="79" t="s">
        <v>280</v>
      </c>
      <c r="O614" s="80" t="s">
        <v>280</v>
      </c>
      <c r="P614" s="80" t="s">
        <v>280</v>
      </c>
      <c r="Q614" s="78" t="s">
        <v>280</v>
      </c>
      <c r="R614" s="78" t="s">
        <v>280</v>
      </c>
      <c r="S614" s="78" t="s">
        <v>280</v>
      </c>
      <c r="T614" s="78" t="s">
        <v>280</v>
      </c>
    </row>
    <row r="615" spans="2:20">
      <c r="B615" s="73" t="s">
        <v>280</v>
      </c>
      <c r="C615" s="73" t="s">
        <v>280</v>
      </c>
      <c r="D615" s="73" t="s">
        <v>280</v>
      </c>
      <c r="E615" s="73" t="s">
        <v>280</v>
      </c>
      <c r="F615" s="73" t="s">
        <v>280</v>
      </c>
      <c r="G615" s="73" t="s">
        <v>280</v>
      </c>
      <c r="H615" s="73" t="s">
        <v>280</v>
      </c>
      <c r="I615" s="73" t="s">
        <v>280</v>
      </c>
      <c r="J615" s="73" t="s">
        <v>280</v>
      </c>
      <c r="K615" s="73" t="s">
        <v>280</v>
      </c>
      <c r="L615" s="73" t="s">
        <v>280</v>
      </c>
      <c r="M615" s="73" t="s">
        <v>280</v>
      </c>
      <c r="N615" s="79" t="s">
        <v>280</v>
      </c>
      <c r="O615" s="80" t="s">
        <v>280</v>
      </c>
      <c r="P615" s="80" t="s">
        <v>280</v>
      </c>
      <c r="Q615" s="78" t="s">
        <v>280</v>
      </c>
      <c r="R615" s="78" t="s">
        <v>280</v>
      </c>
      <c r="S615" s="78" t="s">
        <v>280</v>
      </c>
      <c r="T615" s="78" t="s">
        <v>280</v>
      </c>
    </row>
    <row r="616" spans="2:20">
      <c r="B616" s="73" t="s">
        <v>280</v>
      </c>
      <c r="C616" s="73" t="s">
        <v>280</v>
      </c>
      <c r="D616" s="73" t="s">
        <v>280</v>
      </c>
      <c r="E616" s="73" t="s">
        <v>280</v>
      </c>
      <c r="F616" s="73" t="s">
        <v>280</v>
      </c>
      <c r="G616" s="73" t="s">
        <v>280</v>
      </c>
      <c r="H616" s="73" t="s">
        <v>280</v>
      </c>
      <c r="I616" s="73" t="s">
        <v>280</v>
      </c>
      <c r="J616" s="73" t="s">
        <v>280</v>
      </c>
      <c r="K616" s="73" t="s">
        <v>280</v>
      </c>
      <c r="L616" s="73" t="s">
        <v>280</v>
      </c>
      <c r="M616" s="73" t="s">
        <v>280</v>
      </c>
      <c r="N616" s="79" t="s">
        <v>280</v>
      </c>
      <c r="O616" s="80" t="s">
        <v>280</v>
      </c>
      <c r="P616" s="80" t="s">
        <v>280</v>
      </c>
      <c r="Q616" s="78" t="s">
        <v>280</v>
      </c>
      <c r="R616" s="78" t="s">
        <v>280</v>
      </c>
      <c r="S616" s="78" t="s">
        <v>280</v>
      </c>
      <c r="T616" s="78" t="s">
        <v>280</v>
      </c>
    </row>
    <row r="617" spans="2:20">
      <c r="B617" s="73" t="s">
        <v>280</v>
      </c>
      <c r="C617" s="73" t="s">
        <v>280</v>
      </c>
      <c r="D617" s="73" t="s">
        <v>280</v>
      </c>
      <c r="E617" s="73" t="s">
        <v>280</v>
      </c>
      <c r="F617" s="73" t="s">
        <v>280</v>
      </c>
      <c r="G617" s="73" t="s">
        <v>280</v>
      </c>
      <c r="H617" s="73" t="s">
        <v>280</v>
      </c>
      <c r="I617" s="73" t="s">
        <v>280</v>
      </c>
      <c r="J617" s="73" t="s">
        <v>280</v>
      </c>
      <c r="K617" s="73" t="s">
        <v>280</v>
      </c>
      <c r="L617" s="73" t="s">
        <v>280</v>
      </c>
      <c r="M617" s="73" t="s">
        <v>280</v>
      </c>
      <c r="N617" s="79" t="s">
        <v>280</v>
      </c>
      <c r="O617" s="80" t="s">
        <v>280</v>
      </c>
      <c r="P617" s="80" t="s">
        <v>280</v>
      </c>
      <c r="Q617" s="78" t="s">
        <v>280</v>
      </c>
      <c r="R617" s="78" t="s">
        <v>280</v>
      </c>
      <c r="S617" s="78" t="s">
        <v>280</v>
      </c>
      <c r="T617" s="78" t="s">
        <v>280</v>
      </c>
    </row>
    <row r="618" spans="2:20">
      <c r="B618" s="73" t="s">
        <v>280</v>
      </c>
      <c r="C618" s="73" t="s">
        <v>280</v>
      </c>
      <c r="D618" s="73" t="s">
        <v>280</v>
      </c>
      <c r="E618" s="73" t="s">
        <v>280</v>
      </c>
      <c r="F618" s="73" t="s">
        <v>280</v>
      </c>
      <c r="G618" s="73" t="s">
        <v>280</v>
      </c>
      <c r="H618" s="73" t="s">
        <v>280</v>
      </c>
      <c r="I618" s="73" t="s">
        <v>280</v>
      </c>
      <c r="J618" s="73" t="s">
        <v>280</v>
      </c>
      <c r="K618" s="73" t="s">
        <v>280</v>
      </c>
      <c r="L618" s="73" t="s">
        <v>280</v>
      </c>
      <c r="M618" s="73" t="s">
        <v>280</v>
      </c>
      <c r="N618" s="79" t="s">
        <v>280</v>
      </c>
      <c r="O618" s="80" t="s">
        <v>280</v>
      </c>
      <c r="P618" s="80" t="s">
        <v>280</v>
      </c>
      <c r="Q618" s="78" t="s">
        <v>280</v>
      </c>
      <c r="R618" s="78" t="s">
        <v>280</v>
      </c>
      <c r="S618" s="78" t="s">
        <v>280</v>
      </c>
      <c r="T618" s="78" t="s">
        <v>280</v>
      </c>
    </row>
    <row r="619" spans="2:20">
      <c r="B619" s="73" t="s">
        <v>280</v>
      </c>
      <c r="C619" s="73" t="s">
        <v>280</v>
      </c>
      <c r="D619" s="73" t="s">
        <v>280</v>
      </c>
      <c r="E619" s="73" t="s">
        <v>280</v>
      </c>
      <c r="F619" s="73" t="s">
        <v>280</v>
      </c>
      <c r="G619" s="73" t="s">
        <v>280</v>
      </c>
      <c r="H619" s="73" t="s">
        <v>280</v>
      </c>
      <c r="I619" s="73" t="s">
        <v>280</v>
      </c>
      <c r="J619" s="73" t="s">
        <v>280</v>
      </c>
      <c r="K619" s="73" t="s">
        <v>280</v>
      </c>
      <c r="L619" s="73" t="s">
        <v>280</v>
      </c>
      <c r="M619" s="73" t="s">
        <v>280</v>
      </c>
      <c r="N619" s="79" t="s">
        <v>280</v>
      </c>
      <c r="O619" s="80" t="s">
        <v>280</v>
      </c>
      <c r="P619" s="80" t="s">
        <v>280</v>
      </c>
      <c r="Q619" s="78" t="s">
        <v>280</v>
      </c>
      <c r="R619" s="78" t="s">
        <v>280</v>
      </c>
      <c r="S619" s="78" t="s">
        <v>280</v>
      </c>
      <c r="T619" s="78" t="s">
        <v>280</v>
      </c>
    </row>
    <row r="620" spans="2:20">
      <c r="B620" s="73" t="s">
        <v>280</v>
      </c>
      <c r="C620" s="73" t="s">
        <v>280</v>
      </c>
      <c r="D620" s="73" t="s">
        <v>280</v>
      </c>
      <c r="E620" s="73" t="s">
        <v>280</v>
      </c>
      <c r="F620" s="73" t="s">
        <v>280</v>
      </c>
      <c r="G620" s="73" t="s">
        <v>280</v>
      </c>
      <c r="H620" s="73" t="s">
        <v>280</v>
      </c>
      <c r="I620" s="73" t="s">
        <v>280</v>
      </c>
      <c r="J620" s="73" t="s">
        <v>280</v>
      </c>
      <c r="K620" s="73" t="s">
        <v>280</v>
      </c>
      <c r="L620" s="73" t="s">
        <v>280</v>
      </c>
      <c r="M620" s="73" t="s">
        <v>280</v>
      </c>
      <c r="N620" s="79" t="s">
        <v>280</v>
      </c>
      <c r="O620" s="80" t="s">
        <v>280</v>
      </c>
      <c r="P620" s="80" t="s">
        <v>280</v>
      </c>
      <c r="Q620" s="78" t="s">
        <v>280</v>
      </c>
      <c r="R620" s="78" t="s">
        <v>280</v>
      </c>
      <c r="S620" s="78" t="s">
        <v>280</v>
      </c>
      <c r="T620" s="78" t="s">
        <v>280</v>
      </c>
    </row>
    <row r="621" spans="2:20">
      <c r="B621" s="73" t="s">
        <v>280</v>
      </c>
      <c r="C621" s="73" t="s">
        <v>280</v>
      </c>
      <c r="D621" s="73" t="s">
        <v>280</v>
      </c>
      <c r="E621" s="73" t="s">
        <v>280</v>
      </c>
      <c r="F621" s="73" t="s">
        <v>280</v>
      </c>
      <c r="G621" s="73" t="s">
        <v>280</v>
      </c>
      <c r="H621" s="73" t="s">
        <v>280</v>
      </c>
      <c r="I621" s="73" t="s">
        <v>280</v>
      </c>
      <c r="J621" s="73" t="s">
        <v>280</v>
      </c>
      <c r="K621" s="73" t="s">
        <v>280</v>
      </c>
      <c r="L621" s="73" t="s">
        <v>280</v>
      </c>
      <c r="M621" s="73" t="s">
        <v>280</v>
      </c>
      <c r="N621" s="79" t="s">
        <v>280</v>
      </c>
      <c r="O621" s="80" t="s">
        <v>280</v>
      </c>
      <c r="P621" s="80" t="s">
        <v>280</v>
      </c>
      <c r="Q621" s="78" t="s">
        <v>280</v>
      </c>
      <c r="R621" s="78" t="s">
        <v>280</v>
      </c>
      <c r="S621" s="78" t="s">
        <v>280</v>
      </c>
      <c r="T621" s="78" t="s">
        <v>280</v>
      </c>
    </row>
    <row r="622" spans="2:20">
      <c r="B622" s="73" t="s">
        <v>280</v>
      </c>
      <c r="C622" s="73" t="s">
        <v>280</v>
      </c>
      <c r="D622" s="73" t="s">
        <v>280</v>
      </c>
      <c r="E622" s="73" t="s">
        <v>280</v>
      </c>
      <c r="F622" s="73" t="s">
        <v>280</v>
      </c>
      <c r="G622" s="73" t="s">
        <v>280</v>
      </c>
      <c r="H622" s="73" t="s">
        <v>280</v>
      </c>
      <c r="I622" s="73" t="s">
        <v>280</v>
      </c>
      <c r="J622" s="73" t="s">
        <v>280</v>
      </c>
      <c r="K622" s="73" t="s">
        <v>280</v>
      </c>
      <c r="L622" s="73" t="s">
        <v>280</v>
      </c>
      <c r="M622" s="73" t="s">
        <v>280</v>
      </c>
      <c r="N622" s="79" t="s">
        <v>280</v>
      </c>
      <c r="O622" s="80" t="s">
        <v>280</v>
      </c>
      <c r="P622" s="80" t="s">
        <v>280</v>
      </c>
      <c r="Q622" s="78" t="s">
        <v>280</v>
      </c>
      <c r="R622" s="78" t="s">
        <v>280</v>
      </c>
      <c r="S622" s="78" t="s">
        <v>280</v>
      </c>
      <c r="T622" s="78" t="s">
        <v>280</v>
      </c>
    </row>
    <row r="623" spans="2:20">
      <c r="B623" s="73" t="s">
        <v>280</v>
      </c>
      <c r="C623" s="73" t="s">
        <v>280</v>
      </c>
      <c r="D623" s="73" t="s">
        <v>280</v>
      </c>
      <c r="E623" s="73" t="s">
        <v>280</v>
      </c>
      <c r="F623" s="73" t="s">
        <v>280</v>
      </c>
      <c r="G623" s="73" t="s">
        <v>280</v>
      </c>
      <c r="H623" s="73" t="s">
        <v>280</v>
      </c>
      <c r="I623" s="73" t="s">
        <v>280</v>
      </c>
      <c r="J623" s="73" t="s">
        <v>280</v>
      </c>
      <c r="K623" s="73" t="s">
        <v>280</v>
      </c>
      <c r="L623" s="73" t="s">
        <v>280</v>
      </c>
      <c r="M623" s="73" t="s">
        <v>280</v>
      </c>
      <c r="N623" s="79" t="s">
        <v>280</v>
      </c>
      <c r="O623" s="80" t="s">
        <v>280</v>
      </c>
      <c r="P623" s="80" t="s">
        <v>280</v>
      </c>
      <c r="Q623" s="78" t="s">
        <v>280</v>
      </c>
      <c r="R623" s="78" t="s">
        <v>280</v>
      </c>
      <c r="S623" s="78" t="s">
        <v>280</v>
      </c>
      <c r="T623" s="78" t="s">
        <v>280</v>
      </c>
    </row>
    <row r="624" spans="2:20">
      <c r="B624" s="73" t="s">
        <v>280</v>
      </c>
      <c r="C624" s="73" t="s">
        <v>280</v>
      </c>
      <c r="D624" s="73" t="s">
        <v>280</v>
      </c>
      <c r="E624" s="73" t="s">
        <v>280</v>
      </c>
      <c r="F624" s="73" t="s">
        <v>280</v>
      </c>
      <c r="G624" s="73" t="s">
        <v>280</v>
      </c>
      <c r="H624" s="73" t="s">
        <v>280</v>
      </c>
      <c r="I624" s="73" t="s">
        <v>280</v>
      </c>
      <c r="J624" s="73" t="s">
        <v>280</v>
      </c>
      <c r="K624" s="73" t="s">
        <v>280</v>
      </c>
      <c r="L624" s="73" t="s">
        <v>280</v>
      </c>
      <c r="M624" s="73" t="s">
        <v>280</v>
      </c>
      <c r="N624" s="79" t="s">
        <v>280</v>
      </c>
      <c r="O624" s="80" t="s">
        <v>280</v>
      </c>
      <c r="P624" s="80" t="s">
        <v>280</v>
      </c>
      <c r="Q624" s="78" t="s">
        <v>280</v>
      </c>
      <c r="R624" s="78" t="s">
        <v>280</v>
      </c>
      <c r="S624" s="78" t="s">
        <v>280</v>
      </c>
      <c r="T624" s="78" t="s">
        <v>280</v>
      </c>
    </row>
    <row r="625" spans="2:20">
      <c r="B625" s="73" t="s">
        <v>280</v>
      </c>
      <c r="C625" s="73" t="s">
        <v>280</v>
      </c>
      <c r="D625" s="73" t="s">
        <v>280</v>
      </c>
      <c r="E625" s="73" t="s">
        <v>280</v>
      </c>
      <c r="F625" s="73" t="s">
        <v>280</v>
      </c>
      <c r="G625" s="73" t="s">
        <v>280</v>
      </c>
      <c r="H625" s="73" t="s">
        <v>280</v>
      </c>
      <c r="I625" s="73" t="s">
        <v>280</v>
      </c>
      <c r="J625" s="73" t="s">
        <v>280</v>
      </c>
      <c r="K625" s="73" t="s">
        <v>280</v>
      </c>
      <c r="L625" s="73" t="s">
        <v>280</v>
      </c>
      <c r="M625" s="73" t="s">
        <v>280</v>
      </c>
      <c r="N625" s="79" t="s">
        <v>280</v>
      </c>
      <c r="O625" s="80" t="s">
        <v>280</v>
      </c>
      <c r="P625" s="80" t="s">
        <v>280</v>
      </c>
      <c r="Q625" s="78" t="s">
        <v>280</v>
      </c>
      <c r="R625" s="78" t="s">
        <v>280</v>
      </c>
      <c r="S625" s="78" t="s">
        <v>280</v>
      </c>
      <c r="T625" s="78" t="s">
        <v>280</v>
      </c>
    </row>
    <row r="626" spans="2:20">
      <c r="B626" s="73" t="s">
        <v>280</v>
      </c>
      <c r="C626" s="73" t="s">
        <v>280</v>
      </c>
      <c r="D626" s="73" t="s">
        <v>280</v>
      </c>
      <c r="E626" s="73" t="s">
        <v>280</v>
      </c>
      <c r="F626" s="73" t="s">
        <v>280</v>
      </c>
      <c r="G626" s="73" t="s">
        <v>280</v>
      </c>
      <c r="H626" s="73" t="s">
        <v>280</v>
      </c>
      <c r="I626" s="73" t="s">
        <v>280</v>
      </c>
      <c r="J626" s="73" t="s">
        <v>280</v>
      </c>
      <c r="K626" s="73" t="s">
        <v>280</v>
      </c>
      <c r="L626" s="73" t="s">
        <v>280</v>
      </c>
      <c r="M626" s="73" t="s">
        <v>280</v>
      </c>
      <c r="N626" s="79" t="s">
        <v>280</v>
      </c>
      <c r="O626" s="80" t="s">
        <v>280</v>
      </c>
      <c r="P626" s="80" t="s">
        <v>280</v>
      </c>
      <c r="Q626" s="78" t="s">
        <v>280</v>
      </c>
      <c r="R626" s="78" t="s">
        <v>280</v>
      </c>
      <c r="S626" s="78" t="s">
        <v>280</v>
      </c>
      <c r="T626" s="78" t="s">
        <v>280</v>
      </c>
    </row>
    <row r="627" spans="2:20">
      <c r="B627" s="73" t="s">
        <v>280</v>
      </c>
      <c r="C627" s="73" t="s">
        <v>280</v>
      </c>
      <c r="D627" s="73" t="s">
        <v>280</v>
      </c>
      <c r="E627" s="73" t="s">
        <v>280</v>
      </c>
      <c r="F627" s="73" t="s">
        <v>280</v>
      </c>
      <c r="G627" s="73" t="s">
        <v>280</v>
      </c>
      <c r="H627" s="73" t="s">
        <v>280</v>
      </c>
      <c r="I627" s="73" t="s">
        <v>280</v>
      </c>
      <c r="J627" s="73" t="s">
        <v>280</v>
      </c>
      <c r="K627" s="73" t="s">
        <v>280</v>
      </c>
      <c r="L627" s="73" t="s">
        <v>280</v>
      </c>
      <c r="M627" s="73" t="s">
        <v>280</v>
      </c>
      <c r="N627" s="79" t="s">
        <v>280</v>
      </c>
      <c r="O627" s="80" t="s">
        <v>280</v>
      </c>
      <c r="P627" s="80" t="s">
        <v>280</v>
      </c>
      <c r="Q627" s="78" t="s">
        <v>280</v>
      </c>
      <c r="R627" s="78" t="s">
        <v>280</v>
      </c>
      <c r="S627" s="78" t="s">
        <v>280</v>
      </c>
      <c r="T627" s="78" t="s">
        <v>280</v>
      </c>
    </row>
    <row r="628" spans="2:20">
      <c r="B628" s="73" t="s">
        <v>280</v>
      </c>
      <c r="C628" s="73" t="s">
        <v>280</v>
      </c>
      <c r="D628" s="73" t="s">
        <v>280</v>
      </c>
      <c r="E628" s="73" t="s">
        <v>280</v>
      </c>
      <c r="F628" s="73" t="s">
        <v>280</v>
      </c>
      <c r="G628" s="73" t="s">
        <v>280</v>
      </c>
      <c r="H628" s="73" t="s">
        <v>280</v>
      </c>
      <c r="I628" s="73" t="s">
        <v>280</v>
      </c>
      <c r="J628" s="73" t="s">
        <v>280</v>
      </c>
      <c r="K628" s="73" t="s">
        <v>280</v>
      </c>
      <c r="L628" s="73" t="s">
        <v>280</v>
      </c>
      <c r="M628" s="73" t="s">
        <v>280</v>
      </c>
      <c r="N628" s="79" t="s">
        <v>280</v>
      </c>
      <c r="O628" s="80" t="s">
        <v>280</v>
      </c>
      <c r="P628" s="80" t="s">
        <v>280</v>
      </c>
      <c r="Q628" s="78" t="s">
        <v>280</v>
      </c>
      <c r="R628" s="78" t="s">
        <v>280</v>
      </c>
      <c r="S628" s="78" t="s">
        <v>280</v>
      </c>
      <c r="T628" s="78" t="s">
        <v>280</v>
      </c>
    </row>
    <row r="629" spans="2:20">
      <c r="B629" s="73" t="s">
        <v>280</v>
      </c>
      <c r="C629" s="73" t="s">
        <v>280</v>
      </c>
      <c r="D629" s="73" t="s">
        <v>280</v>
      </c>
      <c r="E629" s="73" t="s">
        <v>280</v>
      </c>
      <c r="F629" s="73" t="s">
        <v>280</v>
      </c>
      <c r="G629" s="73" t="s">
        <v>280</v>
      </c>
      <c r="H629" s="73" t="s">
        <v>280</v>
      </c>
      <c r="I629" s="73" t="s">
        <v>280</v>
      </c>
      <c r="J629" s="73" t="s">
        <v>280</v>
      </c>
      <c r="K629" s="73" t="s">
        <v>280</v>
      </c>
      <c r="L629" s="73" t="s">
        <v>280</v>
      </c>
      <c r="M629" s="73" t="s">
        <v>280</v>
      </c>
      <c r="N629" s="79" t="s">
        <v>280</v>
      </c>
      <c r="O629" s="80" t="s">
        <v>280</v>
      </c>
      <c r="P629" s="80" t="s">
        <v>280</v>
      </c>
      <c r="Q629" s="78" t="s">
        <v>280</v>
      </c>
      <c r="R629" s="78" t="s">
        <v>280</v>
      </c>
      <c r="S629" s="78" t="s">
        <v>280</v>
      </c>
      <c r="T629" s="78" t="s">
        <v>280</v>
      </c>
    </row>
    <row r="630" spans="2:20">
      <c r="B630" s="73" t="s">
        <v>280</v>
      </c>
      <c r="C630" s="73" t="s">
        <v>280</v>
      </c>
      <c r="D630" s="73" t="s">
        <v>280</v>
      </c>
      <c r="E630" s="73" t="s">
        <v>280</v>
      </c>
      <c r="F630" s="73" t="s">
        <v>280</v>
      </c>
      <c r="G630" s="73" t="s">
        <v>280</v>
      </c>
      <c r="H630" s="73" t="s">
        <v>280</v>
      </c>
      <c r="I630" s="73" t="s">
        <v>280</v>
      </c>
      <c r="J630" s="73" t="s">
        <v>280</v>
      </c>
      <c r="K630" s="73" t="s">
        <v>280</v>
      </c>
      <c r="L630" s="73" t="s">
        <v>280</v>
      </c>
      <c r="M630" s="73" t="s">
        <v>280</v>
      </c>
      <c r="N630" s="79" t="s">
        <v>280</v>
      </c>
      <c r="O630" s="80" t="s">
        <v>280</v>
      </c>
      <c r="P630" s="80" t="s">
        <v>280</v>
      </c>
      <c r="Q630" s="78" t="s">
        <v>280</v>
      </c>
      <c r="R630" s="78" t="s">
        <v>280</v>
      </c>
      <c r="S630" s="78" t="s">
        <v>280</v>
      </c>
      <c r="T630" s="78" t="s">
        <v>280</v>
      </c>
    </row>
    <row r="631" spans="2:20">
      <c r="B631" s="73" t="s">
        <v>280</v>
      </c>
      <c r="C631" s="73" t="s">
        <v>280</v>
      </c>
      <c r="D631" s="73" t="s">
        <v>280</v>
      </c>
      <c r="E631" s="73" t="s">
        <v>280</v>
      </c>
      <c r="F631" s="73" t="s">
        <v>280</v>
      </c>
      <c r="G631" s="73" t="s">
        <v>280</v>
      </c>
      <c r="H631" s="73" t="s">
        <v>280</v>
      </c>
      <c r="I631" s="73" t="s">
        <v>280</v>
      </c>
      <c r="J631" s="73" t="s">
        <v>280</v>
      </c>
      <c r="K631" s="73" t="s">
        <v>280</v>
      </c>
      <c r="L631" s="73" t="s">
        <v>280</v>
      </c>
      <c r="M631" s="73" t="s">
        <v>280</v>
      </c>
      <c r="N631" s="79" t="s">
        <v>280</v>
      </c>
      <c r="O631" s="80" t="s">
        <v>280</v>
      </c>
      <c r="P631" s="80" t="s">
        <v>280</v>
      </c>
      <c r="Q631" s="78" t="s">
        <v>280</v>
      </c>
      <c r="R631" s="78" t="s">
        <v>280</v>
      </c>
      <c r="S631" s="78" t="s">
        <v>280</v>
      </c>
      <c r="T631" s="78" t="s">
        <v>280</v>
      </c>
    </row>
    <row r="632" spans="2:20">
      <c r="B632" s="73" t="s">
        <v>280</v>
      </c>
      <c r="C632" s="73" t="s">
        <v>280</v>
      </c>
      <c r="D632" s="73" t="s">
        <v>280</v>
      </c>
      <c r="E632" s="73" t="s">
        <v>280</v>
      </c>
      <c r="F632" s="73" t="s">
        <v>280</v>
      </c>
      <c r="G632" s="73" t="s">
        <v>280</v>
      </c>
      <c r="H632" s="73" t="s">
        <v>280</v>
      </c>
      <c r="I632" s="73" t="s">
        <v>280</v>
      </c>
      <c r="J632" s="73" t="s">
        <v>280</v>
      </c>
      <c r="K632" s="73" t="s">
        <v>280</v>
      </c>
      <c r="L632" s="73" t="s">
        <v>280</v>
      </c>
      <c r="M632" s="73" t="s">
        <v>280</v>
      </c>
      <c r="N632" s="79" t="s">
        <v>280</v>
      </c>
      <c r="O632" s="80" t="s">
        <v>280</v>
      </c>
      <c r="P632" s="80" t="s">
        <v>280</v>
      </c>
      <c r="Q632" s="78" t="s">
        <v>280</v>
      </c>
      <c r="R632" s="78" t="s">
        <v>280</v>
      </c>
      <c r="S632" s="78" t="s">
        <v>280</v>
      </c>
      <c r="T632" s="78" t="s">
        <v>280</v>
      </c>
    </row>
    <row r="633" spans="2:20">
      <c r="B633" s="73" t="s">
        <v>280</v>
      </c>
      <c r="C633" s="73" t="s">
        <v>280</v>
      </c>
      <c r="D633" s="73" t="s">
        <v>280</v>
      </c>
      <c r="E633" s="73" t="s">
        <v>280</v>
      </c>
      <c r="F633" s="73" t="s">
        <v>280</v>
      </c>
      <c r="G633" s="73" t="s">
        <v>280</v>
      </c>
      <c r="H633" s="73" t="s">
        <v>280</v>
      </c>
      <c r="I633" s="73" t="s">
        <v>280</v>
      </c>
      <c r="J633" s="73" t="s">
        <v>280</v>
      </c>
      <c r="K633" s="73" t="s">
        <v>280</v>
      </c>
      <c r="L633" s="73" t="s">
        <v>280</v>
      </c>
      <c r="M633" s="73" t="s">
        <v>280</v>
      </c>
      <c r="N633" s="79" t="s">
        <v>280</v>
      </c>
      <c r="O633" s="80" t="s">
        <v>280</v>
      </c>
      <c r="P633" s="80" t="s">
        <v>280</v>
      </c>
      <c r="Q633" s="78" t="s">
        <v>280</v>
      </c>
      <c r="R633" s="78" t="s">
        <v>280</v>
      </c>
      <c r="S633" s="78" t="s">
        <v>280</v>
      </c>
      <c r="T633" s="78" t="s">
        <v>280</v>
      </c>
    </row>
    <row r="634" spans="2:20">
      <c r="B634" s="73" t="s">
        <v>280</v>
      </c>
      <c r="C634" s="73" t="s">
        <v>280</v>
      </c>
      <c r="D634" s="73" t="s">
        <v>280</v>
      </c>
      <c r="E634" s="73" t="s">
        <v>280</v>
      </c>
      <c r="F634" s="73" t="s">
        <v>280</v>
      </c>
      <c r="G634" s="73" t="s">
        <v>280</v>
      </c>
      <c r="H634" s="73" t="s">
        <v>280</v>
      </c>
      <c r="I634" s="73" t="s">
        <v>280</v>
      </c>
      <c r="J634" s="73" t="s">
        <v>280</v>
      </c>
      <c r="K634" s="73" t="s">
        <v>280</v>
      </c>
      <c r="L634" s="73" t="s">
        <v>280</v>
      </c>
      <c r="M634" s="73" t="s">
        <v>280</v>
      </c>
      <c r="N634" s="79" t="s">
        <v>280</v>
      </c>
      <c r="O634" s="80" t="s">
        <v>280</v>
      </c>
      <c r="P634" s="80" t="s">
        <v>280</v>
      </c>
      <c r="Q634" s="78" t="s">
        <v>280</v>
      </c>
      <c r="R634" s="78" t="s">
        <v>280</v>
      </c>
      <c r="S634" s="78" t="s">
        <v>280</v>
      </c>
      <c r="T634" s="78" t="s">
        <v>280</v>
      </c>
    </row>
    <row r="635" spans="2:20">
      <c r="B635" s="73" t="s">
        <v>280</v>
      </c>
      <c r="C635" s="73" t="s">
        <v>280</v>
      </c>
      <c r="D635" s="73" t="s">
        <v>280</v>
      </c>
      <c r="E635" s="73" t="s">
        <v>280</v>
      </c>
      <c r="F635" s="73" t="s">
        <v>280</v>
      </c>
      <c r="G635" s="73" t="s">
        <v>280</v>
      </c>
      <c r="H635" s="73" t="s">
        <v>280</v>
      </c>
      <c r="I635" s="73" t="s">
        <v>280</v>
      </c>
      <c r="J635" s="73" t="s">
        <v>280</v>
      </c>
      <c r="K635" s="73" t="s">
        <v>280</v>
      </c>
      <c r="L635" s="73" t="s">
        <v>280</v>
      </c>
      <c r="M635" s="73" t="s">
        <v>280</v>
      </c>
      <c r="N635" s="79" t="s">
        <v>280</v>
      </c>
      <c r="O635" s="80" t="s">
        <v>280</v>
      </c>
      <c r="P635" s="80" t="s">
        <v>280</v>
      </c>
      <c r="Q635" s="78" t="s">
        <v>280</v>
      </c>
      <c r="R635" s="78" t="s">
        <v>280</v>
      </c>
      <c r="S635" s="78" t="s">
        <v>280</v>
      </c>
      <c r="T635" s="78" t="s">
        <v>280</v>
      </c>
    </row>
    <row r="636" spans="2:20">
      <c r="B636" s="73" t="s">
        <v>280</v>
      </c>
      <c r="C636" s="73" t="s">
        <v>280</v>
      </c>
      <c r="D636" s="73" t="s">
        <v>280</v>
      </c>
      <c r="E636" s="73" t="s">
        <v>280</v>
      </c>
      <c r="F636" s="73" t="s">
        <v>280</v>
      </c>
      <c r="G636" s="73" t="s">
        <v>280</v>
      </c>
      <c r="H636" s="73" t="s">
        <v>280</v>
      </c>
      <c r="I636" s="73" t="s">
        <v>280</v>
      </c>
      <c r="J636" s="73" t="s">
        <v>280</v>
      </c>
      <c r="K636" s="73" t="s">
        <v>280</v>
      </c>
      <c r="L636" s="73" t="s">
        <v>280</v>
      </c>
      <c r="M636" s="73" t="s">
        <v>280</v>
      </c>
      <c r="N636" s="79" t="s">
        <v>280</v>
      </c>
      <c r="O636" s="80" t="s">
        <v>280</v>
      </c>
      <c r="P636" s="80" t="s">
        <v>280</v>
      </c>
      <c r="Q636" s="78" t="s">
        <v>280</v>
      </c>
      <c r="R636" s="78" t="s">
        <v>280</v>
      </c>
      <c r="S636" s="78" t="s">
        <v>280</v>
      </c>
      <c r="T636" s="78" t="s">
        <v>280</v>
      </c>
    </row>
    <row r="637" spans="2:20">
      <c r="B637" s="73" t="s">
        <v>280</v>
      </c>
      <c r="C637" s="73" t="s">
        <v>280</v>
      </c>
      <c r="D637" s="73" t="s">
        <v>280</v>
      </c>
      <c r="E637" s="73" t="s">
        <v>280</v>
      </c>
      <c r="F637" s="73" t="s">
        <v>280</v>
      </c>
      <c r="G637" s="73" t="s">
        <v>280</v>
      </c>
      <c r="H637" s="73" t="s">
        <v>280</v>
      </c>
      <c r="I637" s="73" t="s">
        <v>280</v>
      </c>
      <c r="J637" s="73" t="s">
        <v>280</v>
      </c>
      <c r="K637" s="73" t="s">
        <v>280</v>
      </c>
      <c r="L637" s="73" t="s">
        <v>280</v>
      </c>
      <c r="M637" s="73" t="s">
        <v>280</v>
      </c>
      <c r="N637" s="79" t="s">
        <v>280</v>
      </c>
      <c r="O637" s="80" t="s">
        <v>280</v>
      </c>
      <c r="P637" s="80" t="s">
        <v>280</v>
      </c>
      <c r="Q637" s="78" t="s">
        <v>280</v>
      </c>
      <c r="R637" s="78" t="s">
        <v>280</v>
      </c>
      <c r="S637" s="78" t="s">
        <v>280</v>
      </c>
      <c r="T637" s="78" t="s">
        <v>280</v>
      </c>
    </row>
    <row r="638" spans="2:20">
      <c r="B638" s="73" t="s">
        <v>280</v>
      </c>
      <c r="C638" s="73" t="s">
        <v>280</v>
      </c>
      <c r="D638" s="73" t="s">
        <v>280</v>
      </c>
      <c r="E638" s="73" t="s">
        <v>280</v>
      </c>
      <c r="F638" s="73" t="s">
        <v>280</v>
      </c>
      <c r="G638" s="73" t="s">
        <v>280</v>
      </c>
      <c r="H638" s="73" t="s">
        <v>280</v>
      </c>
      <c r="I638" s="73" t="s">
        <v>280</v>
      </c>
      <c r="J638" s="73" t="s">
        <v>280</v>
      </c>
      <c r="K638" s="73" t="s">
        <v>280</v>
      </c>
      <c r="L638" s="73" t="s">
        <v>280</v>
      </c>
      <c r="M638" s="73" t="s">
        <v>280</v>
      </c>
      <c r="N638" s="79" t="s">
        <v>280</v>
      </c>
      <c r="O638" s="80" t="s">
        <v>280</v>
      </c>
      <c r="P638" s="80" t="s">
        <v>280</v>
      </c>
      <c r="Q638" s="78" t="s">
        <v>280</v>
      </c>
      <c r="R638" s="78" t="s">
        <v>280</v>
      </c>
      <c r="S638" s="78" t="s">
        <v>280</v>
      </c>
      <c r="T638" s="78" t="s">
        <v>280</v>
      </c>
    </row>
    <row r="639" spans="2:20">
      <c r="B639" s="73" t="s">
        <v>280</v>
      </c>
      <c r="C639" s="73" t="s">
        <v>280</v>
      </c>
      <c r="D639" s="73" t="s">
        <v>280</v>
      </c>
      <c r="E639" s="73" t="s">
        <v>280</v>
      </c>
      <c r="F639" s="73" t="s">
        <v>280</v>
      </c>
      <c r="G639" s="73" t="s">
        <v>280</v>
      </c>
      <c r="H639" s="73" t="s">
        <v>280</v>
      </c>
      <c r="I639" s="73" t="s">
        <v>280</v>
      </c>
      <c r="J639" s="73" t="s">
        <v>280</v>
      </c>
      <c r="K639" s="73" t="s">
        <v>280</v>
      </c>
      <c r="L639" s="73" t="s">
        <v>280</v>
      </c>
      <c r="M639" s="73" t="s">
        <v>280</v>
      </c>
      <c r="N639" s="79" t="s">
        <v>280</v>
      </c>
      <c r="O639" s="80" t="s">
        <v>280</v>
      </c>
      <c r="P639" s="80" t="s">
        <v>280</v>
      </c>
      <c r="Q639" s="78" t="s">
        <v>280</v>
      </c>
      <c r="R639" s="78" t="s">
        <v>280</v>
      </c>
      <c r="S639" s="78" t="s">
        <v>280</v>
      </c>
      <c r="T639" s="78" t="s">
        <v>280</v>
      </c>
    </row>
    <row r="640" spans="2:20">
      <c r="B640" s="73" t="s">
        <v>280</v>
      </c>
      <c r="C640" s="73" t="s">
        <v>280</v>
      </c>
      <c r="D640" s="73" t="s">
        <v>280</v>
      </c>
      <c r="E640" s="73" t="s">
        <v>280</v>
      </c>
      <c r="F640" s="73" t="s">
        <v>280</v>
      </c>
      <c r="G640" s="73" t="s">
        <v>280</v>
      </c>
      <c r="H640" s="73" t="s">
        <v>280</v>
      </c>
      <c r="I640" s="73" t="s">
        <v>280</v>
      </c>
      <c r="J640" s="73" t="s">
        <v>280</v>
      </c>
      <c r="K640" s="73" t="s">
        <v>280</v>
      </c>
      <c r="L640" s="73" t="s">
        <v>280</v>
      </c>
      <c r="M640" s="73" t="s">
        <v>280</v>
      </c>
      <c r="N640" s="79" t="s">
        <v>280</v>
      </c>
      <c r="O640" s="80" t="s">
        <v>280</v>
      </c>
      <c r="P640" s="80" t="s">
        <v>280</v>
      </c>
      <c r="Q640" s="78" t="s">
        <v>280</v>
      </c>
      <c r="R640" s="78" t="s">
        <v>280</v>
      </c>
      <c r="S640" s="78" t="s">
        <v>280</v>
      </c>
      <c r="T640" s="78" t="s">
        <v>280</v>
      </c>
    </row>
    <row r="641" spans="2:20">
      <c r="B641" s="73" t="s">
        <v>280</v>
      </c>
      <c r="C641" s="73" t="s">
        <v>280</v>
      </c>
      <c r="D641" s="73" t="s">
        <v>280</v>
      </c>
      <c r="E641" s="73" t="s">
        <v>280</v>
      </c>
      <c r="F641" s="73" t="s">
        <v>280</v>
      </c>
      <c r="G641" s="73" t="s">
        <v>280</v>
      </c>
      <c r="H641" s="73" t="s">
        <v>280</v>
      </c>
      <c r="I641" s="73" t="s">
        <v>280</v>
      </c>
      <c r="J641" s="73" t="s">
        <v>280</v>
      </c>
      <c r="K641" s="73" t="s">
        <v>280</v>
      </c>
      <c r="L641" s="73" t="s">
        <v>280</v>
      </c>
      <c r="M641" s="73" t="s">
        <v>280</v>
      </c>
      <c r="N641" s="79" t="s">
        <v>280</v>
      </c>
      <c r="O641" s="80" t="s">
        <v>280</v>
      </c>
      <c r="P641" s="80" t="s">
        <v>280</v>
      </c>
      <c r="Q641" s="78" t="s">
        <v>280</v>
      </c>
      <c r="R641" s="78" t="s">
        <v>280</v>
      </c>
      <c r="S641" s="78" t="s">
        <v>280</v>
      </c>
      <c r="T641" s="78" t="s">
        <v>280</v>
      </c>
    </row>
    <row r="642" spans="2:20">
      <c r="B642" s="73" t="s">
        <v>280</v>
      </c>
      <c r="C642" s="73" t="s">
        <v>280</v>
      </c>
      <c r="D642" s="73" t="s">
        <v>280</v>
      </c>
      <c r="E642" s="73" t="s">
        <v>280</v>
      </c>
      <c r="F642" s="73" t="s">
        <v>280</v>
      </c>
      <c r="G642" s="73" t="s">
        <v>280</v>
      </c>
      <c r="H642" s="73" t="s">
        <v>280</v>
      </c>
      <c r="I642" s="73" t="s">
        <v>280</v>
      </c>
      <c r="J642" s="73" t="s">
        <v>280</v>
      </c>
      <c r="K642" s="73" t="s">
        <v>280</v>
      </c>
      <c r="L642" s="73" t="s">
        <v>280</v>
      </c>
      <c r="M642" s="73" t="s">
        <v>280</v>
      </c>
      <c r="N642" s="79" t="s">
        <v>280</v>
      </c>
      <c r="O642" s="80" t="s">
        <v>280</v>
      </c>
      <c r="P642" s="80" t="s">
        <v>280</v>
      </c>
      <c r="Q642" s="78" t="s">
        <v>280</v>
      </c>
      <c r="R642" s="78" t="s">
        <v>280</v>
      </c>
      <c r="S642" s="78" t="s">
        <v>280</v>
      </c>
      <c r="T642" s="78" t="s">
        <v>280</v>
      </c>
    </row>
    <row r="643" spans="2:20">
      <c r="B643" s="73" t="s">
        <v>280</v>
      </c>
      <c r="C643" s="73" t="s">
        <v>280</v>
      </c>
      <c r="D643" s="73" t="s">
        <v>280</v>
      </c>
      <c r="E643" s="73" t="s">
        <v>280</v>
      </c>
      <c r="F643" s="73" t="s">
        <v>280</v>
      </c>
      <c r="G643" s="73" t="s">
        <v>280</v>
      </c>
      <c r="H643" s="73" t="s">
        <v>280</v>
      </c>
      <c r="I643" s="73" t="s">
        <v>280</v>
      </c>
      <c r="J643" s="73" t="s">
        <v>280</v>
      </c>
      <c r="K643" s="73" t="s">
        <v>280</v>
      </c>
      <c r="L643" s="73" t="s">
        <v>280</v>
      </c>
      <c r="M643" s="73" t="s">
        <v>280</v>
      </c>
      <c r="N643" s="79" t="s">
        <v>280</v>
      </c>
      <c r="O643" s="80" t="s">
        <v>280</v>
      </c>
      <c r="P643" s="80" t="s">
        <v>280</v>
      </c>
      <c r="Q643" s="78" t="s">
        <v>280</v>
      </c>
      <c r="R643" s="78" t="s">
        <v>280</v>
      </c>
      <c r="S643" s="78" t="s">
        <v>280</v>
      </c>
      <c r="T643" s="78" t="s">
        <v>280</v>
      </c>
    </row>
    <row r="644" spans="2:20">
      <c r="B644" s="73" t="s">
        <v>280</v>
      </c>
      <c r="C644" s="73" t="s">
        <v>280</v>
      </c>
      <c r="D644" s="73" t="s">
        <v>280</v>
      </c>
      <c r="E644" s="73" t="s">
        <v>280</v>
      </c>
      <c r="F644" s="73" t="s">
        <v>280</v>
      </c>
      <c r="G644" s="73" t="s">
        <v>280</v>
      </c>
      <c r="H644" s="73" t="s">
        <v>280</v>
      </c>
      <c r="I644" s="73" t="s">
        <v>280</v>
      </c>
      <c r="J644" s="73" t="s">
        <v>280</v>
      </c>
      <c r="K644" s="73" t="s">
        <v>280</v>
      </c>
      <c r="L644" s="73" t="s">
        <v>280</v>
      </c>
      <c r="M644" s="73" t="s">
        <v>280</v>
      </c>
      <c r="N644" s="79" t="s">
        <v>280</v>
      </c>
      <c r="O644" s="80" t="s">
        <v>280</v>
      </c>
      <c r="P644" s="80" t="s">
        <v>280</v>
      </c>
      <c r="Q644" s="78" t="s">
        <v>280</v>
      </c>
      <c r="R644" s="78" t="s">
        <v>280</v>
      </c>
      <c r="S644" s="78" t="s">
        <v>280</v>
      </c>
      <c r="T644" s="78" t="s">
        <v>280</v>
      </c>
    </row>
    <row r="645" spans="2:20">
      <c r="B645" s="73" t="s">
        <v>280</v>
      </c>
      <c r="C645" s="73" t="s">
        <v>280</v>
      </c>
      <c r="D645" s="73" t="s">
        <v>280</v>
      </c>
      <c r="E645" s="73" t="s">
        <v>280</v>
      </c>
      <c r="F645" s="73" t="s">
        <v>280</v>
      </c>
      <c r="G645" s="73" t="s">
        <v>280</v>
      </c>
      <c r="H645" s="73" t="s">
        <v>280</v>
      </c>
      <c r="I645" s="73" t="s">
        <v>280</v>
      </c>
      <c r="J645" s="73" t="s">
        <v>280</v>
      </c>
      <c r="K645" s="73" t="s">
        <v>280</v>
      </c>
      <c r="L645" s="73" t="s">
        <v>280</v>
      </c>
      <c r="M645" s="73" t="s">
        <v>280</v>
      </c>
      <c r="N645" s="79" t="s">
        <v>280</v>
      </c>
      <c r="O645" s="80" t="s">
        <v>280</v>
      </c>
      <c r="P645" s="80" t="s">
        <v>280</v>
      </c>
      <c r="Q645" s="78" t="s">
        <v>280</v>
      </c>
      <c r="R645" s="78" t="s">
        <v>280</v>
      </c>
      <c r="S645" s="78" t="s">
        <v>280</v>
      </c>
      <c r="T645" s="78" t="s">
        <v>280</v>
      </c>
    </row>
    <row r="646" spans="2:20">
      <c r="B646" s="73" t="s">
        <v>280</v>
      </c>
      <c r="C646" s="73" t="s">
        <v>280</v>
      </c>
      <c r="D646" s="73" t="s">
        <v>280</v>
      </c>
      <c r="E646" s="73" t="s">
        <v>280</v>
      </c>
      <c r="F646" s="73" t="s">
        <v>280</v>
      </c>
      <c r="G646" s="73" t="s">
        <v>280</v>
      </c>
      <c r="H646" s="73" t="s">
        <v>280</v>
      </c>
      <c r="I646" s="73" t="s">
        <v>280</v>
      </c>
      <c r="J646" s="73" t="s">
        <v>280</v>
      </c>
      <c r="K646" s="73" t="s">
        <v>280</v>
      </c>
      <c r="L646" s="73" t="s">
        <v>280</v>
      </c>
      <c r="M646" s="73" t="s">
        <v>280</v>
      </c>
      <c r="N646" s="79" t="s">
        <v>280</v>
      </c>
      <c r="O646" s="80" t="s">
        <v>280</v>
      </c>
      <c r="P646" s="80" t="s">
        <v>280</v>
      </c>
      <c r="Q646" s="78" t="s">
        <v>280</v>
      </c>
      <c r="R646" s="78" t="s">
        <v>280</v>
      </c>
      <c r="S646" s="78" t="s">
        <v>280</v>
      </c>
      <c r="T646" s="78" t="s">
        <v>280</v>
      </c>
    </row>
    <row r="647" spans="2:20">
      <c r="B647" s="73" t="s">
        <v>280</v>
      </c>
      <c r="C647" s="73" t="s">
        <v>280</v>
      </c>
      <c r="D647" s="73" t="s">
        <v>280</v>
      </c>
      <c r="E647" s="73" t="s">
        <v>280</v>
      </c>
      <c r="F647" s="73" t="s">
        <v>280</v>
      </c>
      <c r="G647" s="73" t="s">
        <v>280</v>
      </c>
      <c r="H647" s="73" t="s">
        <v>280</v>
      </c>
      <c r="I647" s="73" t="s">
        <v>280</v>
      </c>
      <c r="J647" s="73" t="s">
        <v>280</v>
      </c>
      <c r="K647" s="73" t="s">
        <v>280</v>
      </c>
      <c r="L647" s="73" t="s">
        <v>280</v>
      </c>
      <c r="M647" s="73" t="s">
        <v>280</v>
      </c>
      <c r="N647" s="79" t="s">
        <v>280</v>
      </c>
      <c r="O647" s="80" t="s">
        <v>280</v>
      </c>
      <c r="P647" s="80" t="s">
        <v>280</v>
      </c>
      <c r="Q647" s="78" t="s">
        <v>280</v>
      </c>
      <c r="R647" s="78" t="s">
        <v>280</v>
      </c>
      <c r="S647" s="78" t="s">
        <v>280</v>
      </c>
      <c r="T647" s="78" t="s">
        <v>280</v>
      </c>
    </row>
    <row r="648" spans="2:20">
      <c r="B648" s="73" t="s">
        <v>280</v>
      </c>
      <c r="C648" s="73" t="s">
        <v>280</v>
      </c>
      <c r="D648" s="73" t="s">
        <v>280</v>
      </c>
      <c r="E648" s="73" t="s">
        <v>280</v>
      </c>
      <c r="F648" s="73" t="s">
        <v>280</v>
      </c>
      <c r="G648" s="73" t="s">
        <v>280</v>
      </c>
      <c r="H648" s="73" t="s">
        <v>280</v>
      </c>
      <c r="I648" s="73" t="s">
        <v>280</v>
      </c>
      <c r="J648" s="73" t="s">
        <v>280</v>
      </c>
      <c r="K648" s="73" t="s">
        <v>280</v>
      </c>
      <c r="L648" s="73" t="s">
        <v>280</v>
      </c>
      <c r="M648" s="73" t="s">
        <v>280</v>
      </c>
      <c r="N648" s="79" t="s">
        <v>280</v>
      </c>
      <c r="O648" s="80" t="s">
        <v>280</v>
      </c>
      <c r="P648" s="80" t="s">
        <v>280</v>
      </c>
      <c r="Q648" s="78" t="s">
        <v>280</v>
      </c>
      <c r="R648" s="78" t="s">
        <v>280</v>
      </c>
      <c r="S648" s="78" t="s">
        <v>280</v>
      </c>
      <c r="T648" s="78" t="s">
        <v>280</v>
      </c>
    </row>
    <row r="649" spans="2:20">
      <c r="B649" s="73" t="s">
        <v>280</v>
      </c>
      <c r="C649" s="73" t="s">
        <v>280</v>
      </c>
      <c r="D649" s="73" t="s">
        <v>280</v>
      </c>
      <c r="E649" s="73" t="s">
        <v>280</v>
      </c>
      <c r="F649" s="73" t="s">
        <v>280</v>
      </c>
      <c r="G649" s="73" t="s">
        <v>280</v>
      </c>
      <c r="H649" s="73" t="s">
        <v>280</v>
      </c>
      <c r="I649" s="73" t="s">
        <v>280</v>
      </c>
      <c r="J649" s="73" t="s">
        <v>280</v>
      </c>
      <c r="K649" s="73" t="s">
        <v>280</v>
      </c>
      <c r="L649" s="73" t="s">
        <v>280</v>
      </c>
      <c r="M649" s="73" t="s">
        <v>280</v>
      </c>
      <c r="N649" s="79" t="s">
        <v>280</v>
      </c>
      <c r="O649" s="80" t="s">
        <v>280</v>
      </c>
      <c r="P649" s="80" t="s">
        <v>280</v>
      </c>
      <c r="Q649" s="78" t="s">
        <v>280</v>
      </c>
      <c r="R649" s="78" t="s">
        <v>280</v>
      </c>
      <c r="S649" s="78" t="s">
        <v>280</v>
      </c>
      <c r="T649" s="78" t="s">
        <v>280</v>
      </c>
    </row>
    <row r="650" spans="2:20">
      <c r="B650" s="73" t="s">
        <v>280</v>
      </c>
      <c r="C650" s="73" t="s">
        <v>280</v>
      </c>
      <c r="D650" s="73" t="s">
        <v>280</v>
      </c>
      <c r="E650" s="73" t="s">
        <v>280</v>
      </c>
      <c r="F650" s="73" t="s">
        <v>280</v>
      </c>
      <c r="G650" s="73" t="s">
        <v>280</v>
      </c>
      <c r="H650" s="73" t="s">
        <v>280</v>
      </c>
      <c r="I650" s="73" t="s">
        <v>280</v>
      </c>
      <c r="J650" s="73" t="s">
        <v>280</v>
      </c>
      <c r="K650" s="73" t="s">
        <v>280</v>
      </c>
      <c r="L650" s="73" t="s">
        <v>280</v>
      </c>
      <c r="M650" s="73" t="s">
        <v>280</v>
      </c>
      <c r="N650" s="79" t="s">
        <v>280</v>
      </c>
      <c r="O650" s="80" t="s">
        <v>280</v>
      </c>
      <c r="P650" s="80" t="s">
        <v>280</v>
      </c>
      <c r="Q650" s="78" t="s">
        <v>280</v>
      </c>
      <c r="R650" s="78" t="s">
        <v>280</v>
      </c>
      <c r="S650" s="78" t="s">
        <v>280</v>
      </c>
      <c r="T650" s="78" t="s">
        <v>280</v>
      </c>
    </row>
    <row r="651" spans="2:20">
      <c r="B651" s="73" t="s">
        <v>280</v>
      </c>
      <c r="C651" s="73" t="s">
        <v>280</v>
      </c>
      <c r="D651" s="73" t="s">
        <v>280</v>
      </c>
      <c r="E651" s="73" t="s">
        <v>280</v>
      </c>
      <c r="F651" s="73" t="s">
        <v>280</v>
      </c>
      <c r="G651" s="73" t="s">
        <v>280</v>
      </c>
      <c r="H651" s="73" t="s">
        <v>280</v>
      </c>
      <c r="I651" s="73" t="s">
        <v>280</v>
      </c>
      <c r="J651" s="73" t="s">
        <v>280</v>
      </c>
      <c r="K651" s="73" t="s">
        <v>280</v>
      </c>
      <c r="L651" s="73" t="s">
        <v>280</v>
      </c>
      <c r="M651" s="73" t="s">
        <v>280</v>
      </c>
      <c r="N651" s="79" t="s">
        <v>280</v>
      </c>
      <c r="O651" s="80" t="s">
        <v>280</v>
      </c>
      <c r="P651" s="80" t="s">
        <v>280</v>
      </c>
      <c r="Q651" s="78" t="s">
        <v>280</v>
      </c>
      <c r="R651" s="78" t="s">
        <v>280</v>
      </c>
      <c r="S651" s="78" t="s">
        <v>280</v>
      </c>
      <c r="T651" s="78" t="s">
        <v>280</v>
      </c>
    </row>
    <row r="652" spans="2:20">
      <c r="B652" s="73" t="s">
        <v>280</v>
      </c>
      <c r="C652" s="73" t="s">
        <v>280</v>
      </c>
      <c r="D652" s="73" t="s">
        <v>280</v>
      </c>
      <c r="E652" s="73" t="s">
        <v>280</v>
      </c>
      <c r="F652" s="73" t="s">
        <v>280</v>
      </c>
      <c r="G652" s="73" t="s">
        <v>280</v>
      </c>
      <c r="H652" s="73" t="s">
        <v>280</v>
      </c>
      <c r="I652" s="73" t="s">
        <v>280</v>
      </c>
      <c r="J652" s="73" t="s">
        <v>280</v>
      </c>
      <c r="K652" s="73" t="s">
        <v>280</v>
      </c>
      <c r="L652" s="73" t="s">
        <v>280</v>
      </c>
      <c r="M652" s="73" t="s">
        <v>280</v>
      </c>
      <c r="N652" s="79" t="s">
        <v>280</v>
      </c>
      <c r="O652" s="80" t="s">
        <v>280</v>
      </c>
      <c r="P652" s="80" t="s">
        <v>280</v>
      </c>
      <c r="Q652" s="78" t="s">
        <v>280</v>
      </c>
      <c r="R652" s="78" t="s">
        <v>280</v>
      </c>
      <c r="S652" s="78" t="s">
        <v>280</v>
      </c>
      <c r="T652" s="78" t="s">
        <v>280</v>
      </c>
    </row>
    <row r="653" spans="2:20">
      <c r="B653" s="73" t="s">
        <v>280</v>
      </c>
      <c r="C653" s="73" t="s">
        <v>280</v>
      </c>
      <c r="D653" s="73" t="s">
        <v>280</v>
      </c>
      <c r="E653" s="73" t="s">
        <v>280</v>
      </c>
      <c r="F653" s="73" t="s">
        <v>280</v>
      </c>
      <c r="G653" s="73" t="s">
        <v>280</v>
      </c>
      <c r="H653" s="73" t="s">
        <v>280</v>
      </c>
      <c r="I653" s="73" t="s">
        <v>280</v>
      </c>
      <c r="J653" s="73" t="s">
        <v>280</v>
      </c>
      <c r="K653" s="73" t="s">
        <v>280</v>
      </c>
      <c r="L653" s="73" t="s">
        <v>280</v>
      </c>
      <c r="M653" s="73" t="s">
        <v>280</v>
      </c>
      <c r="N653" s="79" t="s">
        <v>280</v>
      </c>
      <c r="O653" s="80" t="s">
        <v>280</v>
      </c>
      <c r="P653" s="80" t="s">
        <v>280</v>
      </c>
      <c r="Q653" s="78" t="s">
        <v>280</v>
      </c>
      <c r="R653" s="78" t="s">
        <v>280</v>
      </c>
      <c r="S653" s="78" t="s">
        <v>280</v>
      </c>
      <c r="T653" s="78" t="s">
        <v>280</v>
      </c>
    </row>
    <row r="654" spans="2:20">
      <c r="B654" s="73" t="s">
        <v>280</v>
      </c>
      <c r="C654" s="73" t="s">
        <v>280</v>
      </c>
      <c r="D654" s="73" t="s">
        <v>280</v>
      </c>
      <c r="E654" s="73" t="s">
        <v>280</v>
      </c>
      <c r="F654" s="73" t="s">
        <v>280</v>
      </c>
      <c r="G654" s="73" t="s">
        <v>280</v>
      </c>
      <c r="H654" s="73" t="s">
        <v>280</v>
      </c>
      <c r="I654" s="73" t="s">
        <v>280</v>
      </c>
      <c r="J654" s="73" t="s">
        <v>280</v>
      </c>
      <c r="K654" s="73" t="s">
        <v>280</v>
      </c>
      <c r="L654" s="73" t="s">
        <v>280</v>
      </c>
      <c r="M654" s="73" t="s">
        <v>280</v>
      </c>
      <c r="N654" s="79" t="s">
        <v>280</v>
      </c>
      <c r="O654" s="80" t="s">
        <v>280</v>
      </c>
      <c r="P654" s="80" t="s">
        <v>280</v>
      </c>
      <c r="Q654" s="78" t="s">
        <v>280</v>
      </c>
      <c r="R654" s="78" t="s">
        <v>280</v>
      </c>
      <c r="S654" s="78" t="s">
        <v>280</v>
      </c>
      <c r="T654" s="78" t="s">
        <v>280</v>
      </c>
    </row>
    <row r="655" spans="2:20">
      <c r="B655" s="73" t="s">
        <v>280</v>
      </c>
      <c r="C655" s="73" t="s">
        <v>280</v>
      </c>
      <c r="D655" s="73" t="s">
        <v>280</v>
      </c>
      <c r="E655" s="73" t="s">
        <v>280</v>
      </c>
      <c r="F655" s="73" t="s">
        <v>280</v>
      </c>
      <c r="G655" s="73" t="s">
        <v>280</v>
      </c>
      <c r="H655" s="73" t="s">
        <v>280</v>
      </c>
      <c r="I655" s="73" t="s">
        <v>280</v>
      </c>
      <c r="J655" s="73" t="s">
        <v>280</v>
      </c>
      <c r="K655" s="73" t="s">
        <v>280</v>
      </c>
      <c r="L655" s="73" t="s">
        <v>280</v>
      </c>
      <c r="M655" s="73" t="s">
        <v>280</v>
      </c>
      <c r="N655" s="79" t="s">
        <v>280</v>
      </c>
      <c r="O655" s="80" t="s">
        <v>280</v>
      </c>
      <c r="P655" s="80" t="s">
        <v>280</v>
      </c>
      <c r="Q655" s="78" t="s">
        <v>280</v>
      </c>
      <c r="R655" s="78" t="s">
        <v>280</v>
      </c>
      <c r="S655" s="78" t="s">
        <v>280</v>
      </c>
      <c r="T655" s="78" t="s">
        <v>280</v>
      </c>
    </row>
    <row r="656" spans="2:20">
      <c r="B656" s="73" t="s">
        <v>280</v>
      </c>
      <c r="C656" s="73" t="s">
        <v>280</v>
      </c>
      <c r="D656" s="73" t="s">
        <v>280</v>
      </c>
      <c r="E656" s="73" t="s">
        <v>280</v>
      </c>
      <c r="F656" s="73" t="s">
        <v>280</v>
      </c>
      <c r="G656" s="73" t="s">
        <v>280</v>
      </c>
      <c r="H656" s="73" t="s">
        <v>280</v>
      </c>
      <c r="I656" s="73" t="s">
        <v>280</v>
      </c>
      <c r="J656" s="73" t="s">
        <v>280</v>
      </c>
      <c r="K656" s="73" t="s">
        <v>280</v>
      </c>
      <c r="L656" s="73" t="s">
        <v>280</v>
      </c>
      <c r="M656" s="73" t="s">
        <v>280</v>
      </c>
      <c r="N656" s="79" t="s">
        <v>280</v>
      </c>
      <c r="O656" s="80" t="s">
        <v>280</v>
      </c>
      <c r="P656" s="80" t="s">
        <v>280</v>
      </c>
      <c r="Q656" s="78" t="s">
        <v>280</v>
      </c>
      <c r="R656" s="78" t="s">
        <v>280</v>
      </c>
      <c r="S656" s="78" t="s">
        <v>280</v>
      </c>
      <c r="T656" s="78" t="s">
        <v>280</v>
      </c>
    </row>
    <row r="657" spans="2:20">
      <c r="B657" s="73" t="s">
        <v>280</v>
      </c>
      <c r="C657" s="73" t="s">
        <v>280</v>
      </c>
      <c r="D657" s="73" t="s">
        <v>280</v>
      </c>
      <c r="E657" s="73" t="s">
        <v>280</v>
      </c>
      <c r="F657" s="73" t="s">
        <v>280</v>
      </c>
      <c r="G657" s="73" t="s">
        <v>280</v>
      </c>
      <c r="H657" s="73" t="s">
        <v>280</v>
      </c>
      <c r="I657" s="73" t="s">
        <v>280</v>
      </c>
      <c r="J657" s="73" t="s">
        <v>280</v>
      </c>
      <c r="K657" s="73" t="s">
        <v>280</v>
      </c>
      <c r="L657" s="73" t="s">
        <v>280</v>
      </c>
      <c r="M657" s="73" t="s">
        <v>280</v>
      </c>
      <c r="N657" s="79" t="s">
        <v>280</v>
      </c>
      <c r="O657" s="80" t="s">
        <v>280</v>
      </c>
      <c r="P657" s="80" t="s">
        <v>280</v>
      </c>
      <c r="Q657" s="78" t="s">
        <v>280</v>
      </c>
      <c r="R657" s="78" t="s">
        <v>280</v>
      </c>
      <c r="S657" s="78" t="s">
        <v>280</v>
      </c>
      <c r="T657" s="78" t="s">
        <v>280</v>
      </c>
    </row>
    <row r="658" spans="2:20">
      <c r="B658" s="73" t="s">
        <v>280</v>
      </c>
      <c r="C658" s="73" t="s">
        <v>280</v>
      </c>
      <c r="D658" s="73" t="s">
        <v>280</v>
      </c>
      <c r="E658" s="73" t="s">
        <v>280</v>
      </c>
      <c r="F658" s="73" t="s">
        <v>280</v>
      </c>
      <c r="G658" s="73" t="s">
        <v>280</v>
      </c>
      <c r="H658" s="73" t="s">
        <v>280</v>
      </c>
      <c r="I658" s="73" t="s">
        <v>280</v>
      </c>
      <c r="J658" s="73" t="s">
        <v>280</v>
      </c>
      <c r="K658" s="73" t="s">
        <v>280</v>
      </c>
      <c r="L658" s="73" t="s">
        <v>280</v>
      </c>
      <c r="M658" s="73" t="s">
        <v>280</v>
      </c>
      <c r="N658" s="79" t="s">
        <v>280</v>
      </c>
      <c r="O658" s="80" t="s">
        <v>280</v>
      </c>
      <c r="P658" s="80" t="s">
        <v>280</v>
      </c>
      <c r="Q658" s="78" t="s">
        <v>280</v>
      </c>
      <c r="R658" s="78" t="s">
        <v>280</v>
      </c>
      <c r="S658" s="78" t="s">
        <v>280</v>
      </c>
      <c r="T658" s="78" t="s">
        <v>280</v>
      </c>
    </row>
    <row r="659" spans="2:20">
      <c r="B659" s="73" t="s">
        <v>280</v>
      </c>
      <c r="C659" s="73" t="s">
        <v>280</v>
      </c>
      <c r="D659" s="73" t="s">
        <v>280</v>
      </c>
      <c r="E659" s="73" t="s">
        <v>280</v>
      </c>
      <c r="F659" s="73" t="s">
        <v>280</v>
      </c>
      <c r="G659" s="73" t="s">
        <v>280</v>
      </c>
      <c r="H659" s="73" t="s">
        <v>280</v>
      </c>
      <c r="I659" s="73" t="s">
        <v>280</v>
      </c>
      <c r="J659" s="73" t="s">
        <v>280</v>
      </c>
      <c r="K659" s="73" t="s">
        <v>280</v>
      </c>
      <c r="L659" s="73" t="s">
        <v>280</v>
      </c>
      <c r="M659" s="73" t="s">
        <v>280</v>
      </c>
      <c r="N659" s="79" t="s">
        <v>280</v>
      </c>
      <c r="O659" s="80" t="s">
        <v>280</v>
      </c>
      <c r="P659" s="80" t="s">
        <v>280</v>
      </c>
      <c r="Q659" s="78" t="s">
        <v>280</v>
      </c>
      <c r="R659" s="78" t="s">
        <v>280</v>
      </c>
      <c r="S659" s="78" t="s">
        <v>280</v>
      </c>
      <c r="T659" s="78" t="s">
        <v>280</v>
      </c>
    </row>
    <row r="660" spans="2:20">
      <c r="B660" s="73" t="s">
        <v>280</v>
      </c>
      <c r="C660" s="73" t="s">
        <v>280</v>
      </c>
      <c r="D660" s="73" t="s">
        <v>280</v>
      </c>
      <c r="E660" s="73" t="s">
        <v>280</v>
      </c>
      <c r="F660" s="73" t="s">
        <v>280</v>
      </c>
      <c r="G660" s="73" t="s">
        <v>280</v>
      </c>
      <c r="H660" s="73" t="s">
        <v>280</v>
      </c>
      <c r="I660" s="73" t="s">
        <v>280</v>
      </c>
      <c r="J660" s="73" t="s">
        <v>280</v>
      </c>
      <c r="K660" s="73" t="s">
        <v>280</v>
      </c>
      <c r="L660" s="73" t="s">
        <v>280</v>
      </c>
      <c r="M660" s="73" t="s">
        <v>280</v>
      </c>
      <c r="N660" s="79" t="s">
        <v>280</v>
      </c>
      <c r="O660" s="80" t="s">
        <v>280</v>
      </c>
      <c r="P660" s="80" t="s">
        <v>280</v>
      </c>
      <c r="Q660" s="78" t="s">
        <v>280</v>
      </c>
      <c r="R660" s="78" t="s">
        <v>280</v>
      </c>
      <c r="S660" s="78" t="s">
        <v>280</v>
      </c>
      <c r="T660" s="78" t="s">
        <v>280</v>
      </c>
    </row>
    <row r="661" spans="2:20">
      <c r="B661" s="73" t="s">
        <v>280</v>
      </c>
      <c r="C661" s="73" t="s">
        <v>280</v>
      </c>
      <c r="D661" s="73" t="s">
        <v>280</v>
      </c>
      <c r="E661" s="73" t="s">
        <v>280</v>
      </c>
      <c r="F661" s="73" t="s">
        <v>280</v>
      </c>
      <c r="G661" s="73" t="s">
        <v>280</v>
      </c>
      <c r="H661" s="73" t="s">
        <v>280</v>
      </c>
      <c r="I661" s="73" t="s">
        <v>280</v>
      </c>
      <c r="J661" s="73" t="s">
        <v>280</v>
      </c>
      <c r="K661" s="73" t="s">
        <v>280</v>
      </c>
      <c r="L661" s="73" t="s">
        <v>280</v>
      </c>
      <c r="M661" s="73" t="s">
        <v>280</v>
      </c>
      <c r="N661" s="79" t="s">
        <v>280</v>
      </c>
      <c r="O661" s="80" t="s">
        <v>280</v>
      </c>
      <c r="P661" s="80" t="s">
        <v>280</v>
      </c>
      <c r="Q661" s="78" t="s">
        <v>280</v>
      </c>
      <c r="R661" s="78" t="s">
        <v>280</v>
      </c>
      <c r="S661" s="78" t="s">
        <v>280</v>
      </c>
      <c r="T661" s="78" t="s">
        <v>280</v>
      </c>
    </row>
    <row r="662" spans="2:20">
      <c r="B662" s="73" t="s">
        <v>280</v>
      </c>
      <c r="C662" s="73" t="s">
        <v>280</v>
      </c>
      <c r="D662" s="73" t="s">
        <v>280</v>
      </c>
      <c r="E662" s="73" t="s">
        <v>280</v>
      </c>
      <c r="F662" s="73" t="s">
        <v>280</v>
      </c>
      <c r="G662" s="73" t="s">
        <v>280</v>
      </c>
      <c r="H662" s="73" t="s">
        <v>280</v>
      </c>
      <c r="I662" s="73" t="s">
        <v>280</v>
      </c>
      <c r="J662" s="73" t="s">
        <v>280</v>
      </c>
      <c r="K662" s="73" t="s">
        <v>280</v>
      </c>
      <c r="L662" s="73" t="s">
        <v>280</v>
      </c>
      <c r="M662" s="73" t="s">
        <v>280</v>
      </c>
      <c r="N662" s="79" t="s">
        <v>280</v>
      </c>
      <c r="O662" s="80" t="s">
        <v>280</v>
      </c>
      <c r="P662" s="80" t="s">
        <v>280</v>
      </c>
      <c r="Q662" s="78" t="s">
        <v>280</v>
      </c>
      <c r="R662" s="78" t="s">
        <v>280</v>
      </c>
      <c r="S662" s="78" t="s">
        <v>280</v>
      </c>
      <c r="T662" s="78" t="s">
        <v>280</v>
      </c>
    </row>
    <row r="663" spans="2:20">
      <c r="B663" s="73" t="s">
        <v>280</v>
      </c>
      <c r="C663" s="73" t="s">
        <v>280</v>
      </c>
      <c r="D663" s="73" t="s">
        <v>280</v>
      </c>
      <c r="E663" s="73" t="s">
        <v>280</v>
      </c>
      <c r="F663" s="73" t="s">
        <v>280</v>
      </c>
      <c r="G663" s="73" t="s">
        <v>280</v>
      </c>
      <c r="H663" s="73" t="s">
        <v>280</v>
      </c>
      <c r="I663" s="73" t="s">
        <v>280</v>
      </c>
      <c r="J663" s="73" t="s">
        <v>280</v>
      </c>
      <c r="K663" s="73" t="s">
        <v>280</v>
      </c>
      <c r="L663" s="73" t="s">
        <v>280</v>
      </c>
      <c r="M663" s="73" t="s">
        <v>280</v>
      </c>
      <c r="N663" s="79" t="s">
        <v>280</v>
      </c>
      <c r="O663" s="80" t="s">
        <v>280</v>
      </c>
      <c r="P663" s="80" t="s">
        <v>280</v>
      </c>
      <c r="Q663" s="78" t="s">
        <v>280</v>
      </c>
      <c r="R663" s="78" t="s">
        <v>280</v>
      </c>
      <c r="S663" s="78" t="s">
        <v>280</v>
      </c>
      <c r="T663" s="78" t="s">
        <v>280</v>
      </c>
    </row>
    <row r="664" spans="2:20">
      <c r="B664" s="73" t="s">
        <v>280</v>
      </c>
      <c r="C664" s="73" t="s">
        <v>280</v>
      </c>
      <c r="D664" s="73" t="s">
        <v>280</v>
      </c>
      <c r="E664" s="73" t="s">
        <v>280</v>
      </c>
      <c r="F664" s="73" t="s">
        <v>280</v>
      </c>
      <c r="G664" s="73" t="s">
        <v>280</v>
      </c>
      <c r="H664" s="73" t="s">
        <v>280</v>
      </c>
      <c r="I664" s="73" t="s">
        <v>280</v>
      </c>
      <c r="J664" s="73" t="s">
        <v>280</v>
      </c>
      <c r="K664" s="73" t="s">
        <v>280</v>
      </c>
      <c r="L664" s="73" t="s">
        <v>280</v>
      </c>
      <c r="M664" s="73" t="s">
        <v>280</v>
      </c>
      <c r="N664" s="79" t="s">
        <v>280</v>
      </c>
      <c r="O664" s="80" t="s">
        <v>280</v>
      </c>
      <c r="P664" s="80" t="s">
        <v>280</v>
      </c>
      <c r="Q664" s="78" t="s">
        <v>280</v>
      </c>
      <c r="R664" s="78" t="s">
        <v>280</v>
      </c>
      <c r="S664" s="78" t="s">
        <v>280</v>
      </c>
      <c r="T664" s="78" t="s">
        <v>280</v>
      </c>
    </row>
    <row r="665" spans="2:20">
      <c r="B665" s="73" t="s">
        <v>280</v>
      </c>
      <c r="C665" s="73" t="s">
        <v>280</v>
      </c>
      <c r="D665" s="73" t="s">
        <v>280</v>
      </c>
      <c r="E665" s="73" t="s">
        <v>280</v>
      </c>
      <c r="F665" s="73" t="s">
        <v>280</v>
      </c>
      <c r="G665" s="73" t="s">
        <v>280</v>
      </c>
      <c r="H665" s="73" t="s">
        <v>280</v>
      </c>
      <c r="I665" s="73" t="s">
        <v>280</v>
      </c>
      <c r="J665" s="73" t="s">
        <v>280</v>
      </c>
      <c r="K665" s="73" t="s">
        <v>280</v>
      </c>
      <c r="L665" s="73" t="s">
        <v>280</v>
      </c>
      <c r="M665" s="73" t="s">
        <v>280</v>
      </c>
      <c r="N665" s="79" t="s">
        <v>280</v>
      </c>
      <c r="O665" s="80" t="s">
        <v>280</v>
      </c>
      <c r="P665" s="80" t="s">
        <v>280</v>
      </c>
      <c r="Q665" s="78" t="s">
        <v>280</v>
      </c>
      <c r="R665" s="78" t="s">
        <v>280</v>
      </c>
      <c r="S665" s="78" t="s">
        <v>280</v>
      </c>
      <c r="T665" s="78" t="s">
        <v>280</v>
      </c>
    </row>
    <row r="666" spans="2:20">
      <c r="B666" s="73" t="s">
        <v>280</v>
      </c>
      <c r="C666" s="73" t="s">
        <v>280</v>
      </c>
      <c r="D666" s="73" t="s">
        <v>280</v>
      </c>
      <c r="E666" s="73" t="s">
        <v>280</v>
      </c>
      <c r="F666" s="73" t="s">
        <v>280</v>
      </c>
      <c r="G666" s="73" t="s">
        <v>280</v>
      </c>
      <c r="H666" s="73" t="s">
        <v>280</v>
      </c>
      <c r="I666" s="73" t="s">
        <v>280</v>
      </c>
      <c r="J666" s="73" t="s">
        <v>280</v>
      </c>
      <c r="K666" s="73" t="s">
        <v>280</v>
      </c>
      <c r="L666" s="73" t="s">
        <v>280</v>
      </c>
      <c r="M666" s="73" t="s">
        <v>280</v>
      </c>
      <c r="N666" s="79" t="s">
        <v>280</v>
      </c>
      <c r="O666" s="80" t="s">
        <v>280</v>
      </c>
      <c r="P666" s="80" t="s">
        <v>280</v>
      </c>
      <c r="Q666" s="78" t="s">
        <v>280</v>
      </c>
      <c r="R666" s="78" t="s">
        <v>280</v>
      </c>
      <c r="S666" s="78" t="s">
        <v>280</v>
      </c>
      <c r="T666" s="78" t="s">
        <v>280</v>
      </c>
    </row>
    <row r="667" spans="2:20">
      <c r="B667" s="73" t="s">
        <v>280</v>
      </c>
      <c r="C667" s="73" t="s">
        <v>280</v>
      </c>
      <c r="D667" s="73" t="s">
        <v>280</v>
      </c>
      <c r="E667" s="73" t="s">
        <v>280</v>
      </c>
      <c r="F667" s="73" t="s">
        <v>280</v>
      </c>
      <c r="G667" s="73" t="s">
        <v>280</v>
      </c>
      <c r="H667" s="73" t="s">
        <v>280</v>
      </c>
      <c r="I667" s="73" t="s">
        <v>280</v>
      </c>
      <c r="J667" s="73" t="s">
        <v>280</v>
      </c>
      <c r="K667" s="73" t="s">
        <v>280</v>
      </c>
      <c r="L667" s="73" t="s">
        <v>280</v>
      </c>
      <c r="M667" s="73" t="s">
        <v>280</v>
      </c>
      <c r="N667" s="79" t="s">
        <v>280</v>
      </c>
      <c r="O667" s="80" t="s">
        <v>280</v>
      </c>
      <c r="P667" s="80" t="s">
        <v>280</v>
      </c>
      <c r="Q667" s="78" t="s">
        <v>280</v>
      </c>
      <c r="R667" s="78" t="s">
        <v>280</v>
      </c>
      <c r="S667" s="78" t="s">
        <v>280</v>
      </c>
      <c r="T667" s="78" t="s">
        <v>280</v>
      </c>
    </row>
    <row r="668" spans="2:20">
      <c r="B668" s="73" t="s">
        <v>280</v>
      </c>
      <c r="C668" s="73" t="s">
        <v>280</v>
      </c>
      <c r="D668" s="73" t="s">
        <v>280</v>
      </c>
      <c r="E668" s="73" t="s">
        <v>280</v>
      </c>
      <c r="F668" s="73" t="s">
        <v>280</v>
      </c>
      <c r="G668" s="73" t="s">
        <v>280</v>
      </c>
      <c r="H668" s="73" t="s">
        <v>280</v>
      </c>
      <c r="I668" s="73" t="s">
        <v>280</v>
      </c>
      <c r="J668" s="73" t="s">
        <v>280</v>
      </c>
      <c r="K668" s="73" t="s">
        <v>280</v>
      </c>
      <c r="L668" s="73" t="s">
        <v>280</v>
      </c>
      <c r="M668" s="73" t="s">
        <v>280</v>
      </c>
      <c r="N668" s="79" t="s">
        <v>280</v>
      </c>
      <c r="O668" s="80" t="s">
        <v>280</v>
      </c>
      <c r="P668" s="80" t="s">
        <v>280</v>
      </c>
      <c r="Q668" s="78" t="s">
        <v>280</v>
      </c>
      <c r="R668" s="78" t="s">
        <v>280</v>
      </c>
      <c r="S668" s="78" t="s">
        <v>280</v>
      </c>
      <c r="T668" s="78" t="s">
        <v>280</v>
      </c>
    </row>
    <row r="669" spans="2:20">
      <c r="B669" s="73" t="s">
        <v>280</v>
      </c>
      <c r="C669" s="73" t="s">
        <v>280</v>
      </c>
      <c r="D669" s="73" t="s">
        <v>280</v>
      </c>
      <c r="E669" s="73" t="s">
        <v>280</v>
      </c>
      <c r="F669" s="73" t="s">
        <v>280</v>
      </c>
      <c r="G669" s="73" t="s">
        <v>280</v>
      </c>
      <c r="H669" s="73" t="s">
        <v>280</v>
      </c>
      <c r="I669" s="73" t="s">
        <v>280</v>
      </c>
      <c r="J669" s="73" t="s">
        <v>280</v>
      </c>
      <c r="K669" s="73" t="s">
        <v>280</v>
      </c>
      <c r="L669" s="73" t="s">
        <v>280</v>
      </c>
      <c r="M669" s="73" t="s">
        <v>280</v>
      </c>
      <c r="N669" s="79" t="s">
        <v>280</v>
      </c>
      <c r="O669" s="80" t="s">
        <v>280</v>
      </c>
      <c r="P669" s="80" t="s">
        <v>280</v>
      </c>
      <c r="Q669" s="78" t="s">
        <v>280</v>
      </c>
      <c r="R669" s="78" t="s">
        <v>280</v>
      </c>
      <c r="S669" s="78" t="s">
        <v>280</v>
      </c>
      <c r="T669" s="78" t="s">
        <v>280</v>
      </c>
    </row>
    <row r="670" spans="2:20">
      <c r="B670" s="73" t="s">
        <v>280</v>
      </c>
      <c r="C670" s="73" t="s">
        <v>280</v>
      </c>
      <c r="D670" s="73" t="s">
        <v>280</v>
      </c>
      <c r="E670" s="73" t="s">
        <v>280</v>
      </c>
      <c r="F670" s="73" t="s">
        <v>280</v>
      </c>
      <c r="G670" s="73" t="s">
        <v>280</v>
      </c>
      <c r="H670" s="73" t="s">
        <v>280</v>
      </c>
      <c r="I670" s="73" t="s">
        <v>280</v>
      </c>
      <c r="J670" s="73" t="s">
        <v>280</v>
      </c>
      <c r="K670" s="73" t="s">
        <v>280</v>
      </c>
      <c r="L670" s="73" t="s">
        <v>280</v>
      </c>
      <c r="M670" s="73" t="s">
        <v>280</v>
      </c>
      <c r="N670" s="79" t="s">
        <v>280</v>
      </c>
      <c r="O670" s="80" t="s">
        <v>280</v>
      </c>
      <c r="P670" s="80" t="s">
        <v>280</v>
      </c>
      <c r="Q670" s="78" t="s">
        <v>280</v>
      </c>
      <c r="R670" s="78" t="s">
        <v>280</v>
      </c>
      <c r="S670" s="78" t="s">
        <v>280</v>
      </c>
      <c r="T670" s="78" t="s">
        <v>280</v>
      </c>
    </row>
    <row r="671" spans="2:20">
      <c r="B671" s="73" t="s">
        <v>280</v>
      </c>
      <c r="C671" s="73" t="s">
        <v>280</v>
      </c>
      <c r="D671" s="73" t="s">
        <v>280</v>
      </c>
      <c r="E671" s="73" t="s">
        <v>280</v>
      </c>
      <c r="F671" s="73" t="s">
        <v>280</v>
      </c>
      <c r="G671" s="73" t="s">
        <v>280</v>
      </c>
      <c r="H671" s="73" t="s">
        <v>280</v>
      </c>
      <c r="I671" s="73" t="s">
        <v>280</v>
      </c>
      <c r="J671" s="73" t="s">
        <v>280</v>
      </c>
      <c r="K671" s="73" t="s">
        <v>280</v>
      </c>
      <c r="L671" s="73" t="s">
        <v>280</v>
      </c>
      <c r="M671" s="73" t="s">
        <v>280</v>
      </c>
      <c r="N671" s="79" t="s">
        <v>280</v>
      </c>
      <c r="O671" s="80" t="s">
        <v>280</v>
      </c>
      <c r="P671" s="80" t="s">
        <v>280</v>
      </c>
      <c r="Q671" s="78" t="s">
        <v>280</v>
      </c>
      <c r="R671" s="78" t="s">
        <v>280</v>
      </c>
      <c r="S671" s="78" t="s">
        <v>280</v>
      </c>
      <c r="T671" s="78" t="s">
        <v>280</v>
      </c>
    </row>
    <row r="672" spans="2:20">
      <c r="B672" s="73" t="s">
        <v>280</v>
      </c>
      <c r="C672" s="73" t="s">
        <v>280</v>
      </c>
      <c r="D672" s="73" t="s">
        <v>280</v>
      </c>
      <c r="E672" s="73" t="s">
        <v>280</v>
      </c>
      <c r="F672" s="73" t="s">
        <v>280</v>
      </c>
      <c r="G672" s="73" t="s">
        <v>280</v>
      </c>
      <c r="H672" s="73" t="s">
        <v>280</v>
      </c>
      <c r="I672" s="73" t="s">
        <v>280</v>
      </c>
      <c r="J672" s="73" t="s">
        <v>280</v>
      </c>
      <c r="K672" s="73" t="s">
        <v>280</v>
      </c>
      <c r="L672" s="73" t="s">
        <v>280</v>
      </c>
      <c r="M672" s="73" t="s">
        <v>280</v>
      </c>
      <c r="N672" s="79" t="s">
        <v>280</v>
      </c>
      <c r="O672" s="80" t="s">
        <v>280</v>
      </c>
      <c r="P672" s="80" t="s">
        <v>280</v>
      </c>
      <c r="Q672" s="78" t="s">
        <v>280</v>
      </c>
      <c r="R672" s="78" t="s">
        <v>280</v>
      </c>
      <c r="S672" s="78" t="s">
        <v>280</v>
      </c>
      <c r="T672" s="78" t="s">
        <v>280</v>
      </c>
    </row>
    <row r="673" spans="2:20">
      <c r="B673" s="73" t="s">
        <v>280</v>
      </c>
      <c r="C673" s="73" t="s">
        <v>280</v>
      </c>
      <c r="D673" s="73" t="s">
        <v>280</v>
      </c>
      <c r="E673" s="73" t="s">
        <v>280</v>
      </c>
      <c r="F673" s="73" t="s">
        <v>280</v>
      </c>
      <c r="G673" s="73" t="s">
        <v>280</v>
      </c>
      <c r="H673" s="73" t="s">
        <v>280</v>
      </c>
      <c r="I673" s="73" t="s">
        <v>280</v>
      </c>
      <c r="J673" s="73" t="s">
        <v>280</v>
      </c>
      <c r="K673" s="73" t="s">
        <v>280</v>
      </c>
      <c r="L673" s="73" t="s">
        <v>280</v>
      </c>
      <c r="M673" s="73" t="s">
        <v>280</v>
      </c>
      <c r="N673" s="79" t="s">
        <v>280</v>
      </c>
      <c r="O673" s="80" t="s">
        <v>280</v>
      </c>
      <c r="P673" s="80" t="s">
        <v>280</v>
      </c>
      <c r="Q673" s="78" t="s">
        <v>280</v>
      </c>
      <c r="R673" s="78" t="s">
        <v>280</v>
      </c>
      <c r="S673" s="78" t="s">
        <v>280</v>
      </c>
      <c r="T673" s="78" t="s">
        <v>280</v>
      </c>
    </row>
    <row r="674" spans="2:20">
      <c r="B674" s="73" t="s">
        <v>280</v>
      </c>
      <c r="C674" s="73" t="s">
        <v>280</v>
      </c>
      <c r="D674" s="73" t="s">
        <v>280</v>
      </c>
      <c r="E674" s="73" t="s">
        <v>280</v>
      </c>
      <c r="F674" s="73" t="s">
        <v>280</v>
      </c>
      <c r="G674" s="73" t="s">
        <v>280</v>
      </c>
      <c r="H674" s="73" t="s">
        <v>280</v>
      </c>
      <c r="I674" s="73" t="s">
        <v>280</v>
      </c>
      <c r="J674" s="73" t="s">
        <v>280</v>
      </c>
      <c r="K674" s="73" t="s">
        <v>280</v>
      </c>
      <c r="L674" s="73" t="s">
        <v>280</v>
      </c>
      <c r="M674" s="73" t="s">
        <v>280</v>
      </c>
      <c r="N674" s="79" t="s">
        <v>280</v>
      </c>
      <c r="O674" s="80" t="s">
        <v>280</v>
      </c>
      <c r="P674" s="80" t="s">
        <v>280</v>
      </c>
      <c r="Q674" s="78" t="s">
        <v>280</v>
      </c>
      <c r="R674" s="78" t="s">
        <v>280</v>
      </c>
      <c r="S674" s="78" t="s">
        <v>280</v>
      </c>
      <c r="T674" s="78" t="s">
        <v>280</v>
      </c>
    </row>
    <row r="675" spans="2:20">
      <c r="B675" s="73" t="s">
        <v>280</v>
      </c>
      <c r="C675" s="73" t="s">
        <v>280</v>
      </c>
      <c r="D675" s="73" t="s">
        <v>280</v>
      </c>
      <c r="E675" s="73" t="s">
        <v>280</v>
      </c>
      <c r="F675" s="73" t="s">
        <v>280</v>
      </c>
      <c r="G675" s="73" t="s">
        <v>280</v>
      </c>
      <c r="H675" s="73" t="s">
        <v>280</v>
      </c>
      <c r="I675" s="73" t="s">
        <v>280</v>
      </c>
      <c r="J675" s="73" t="s">
        <v>280</v>
      </c>
      <c r="K675" s="73" t="s">
        <v>280</v>
      </c>
      <c r="L675" s="73" t="s">
        <v>280</v>
      </c>
      <c r="M675" s="73" t="s">
        <v>280</v>
      </c>
      <c r="N675" s="79" t="s">
        <v>280</v>
      </c>
      <c r="O675" s="80" t="s">
        <v>280</v>
      </c>
      <c r="P675" s="80" t="s">
        <v>280</v>
      </c>
      <c r="Q675" s="78" t="s">
        <v>280</v>
      </c>
      <c r="R675" s="78" t="s">
        <v>280</v>
      </c>
      <c r="S675" s="78" t="s">
        <v>280</v>
      </c>
      <c r="T675" s="78" t="s">
        <v>280</v>
      </c>
    </row>
    <row r="676" spans="2:20">
      <c r="B676" s="73" t="s">
        <v>280</v>
      </c>
      <c r="C676" s="73" t="s">
        <v>280</v>
      </c>
      <c r="D676" s="73" t="s">
        <v>280</v>
      </c>
      <c r="E676" s="73" t="s">
        <v>280</v>
      </c>
      <c r="F676" s="73" t="s">
        <v>280</v>
      </c>
      <c r="G676" s="73" t="s">
        <v>280</v>
      </c>
      <c r="H676" s="73" t="s">
        <v>280</v>
      </c>
      <c r="I676" s="73" t="s">
        <v>280</v>
      </c>
      <c r="J676" s="73" t="s">
        <v>280</v>
      </c>
      <c r="K676" s="73" t="s">
        <v>280</v>
      </c>
      <c r="L676" s="73" t="s">
        <v>280</v>
      </c>
      <c r="M676" s="73" t="s">
        <v>280</v>
      </c>
      <c r="N676" s="79" t="s">
        <v>280</v>
      </c>
      <c r="O676" s="80" t="s">
        <v>280</v>
      </c>
      <c r="P676" s="80" t="s">
        <v>280</v>
      </c>
      <c r="Q676" s="78" t="s">
        <v>280</v>
      </c>
      <c r="R676" s="78" t="s">
        <v>280</v>
      </c>
      <c r="S676" s="78" t="s">
        <v>280</v>
      </c>
      <c r="T676" s="78" t="s">
        <v>280</v>
      </c>
    </row>
    <row r="677" spans="2:20">
      <c r="B677" s="73" t="s">
        <v>280</v>
      </c>
      <c r="C677" s="73" t="s">
        <v>280</v>
      </c>
      <c r="D677" s="73" t="s">
        <v>280</v>
      </c>
      <c r="E677" s="73" t="s">
        <v>280</v>
      </c>
      <c r="F677" s="73" t="s">
        <v>280</v>
      </c>
      <c r="G677" s="73" t="s">
        <v>280</v>
      </c>
      <c r="H677" s="73" t="s">
        <v>280</v>
      </c>
      <c r="I677" s="73" t="s">
        <v>280</v>
      </c>
      <c r="J677" s="73" t="s">
        <v>280</v>
      </c>
      <c r="K677" s="73" t="s">
        <v>280</v>
      </c>
      <c r="L677" s="73" t="s">
        <v>280</v>
      </c>
      <c r="M677" s="73" t="s">
        <v>280</v>
      </c>
      <c r="N677" s="79" t="s">
        <v>280</v>
      </c>
      <c r="O677" s="80" t="s">
        <v>280</v>
      </c>
      <c r="P677" s="80" t="s">
        <v>280</v>
      </c>
      <c r="Q677" s="78" t="s">
        <v>280</v>
      </c>
      <c r="R677" s="78" t="s">
        <v>280</v>
      </c>
      <c r="S677" s="78" t="s">
        <v>280</v>
      </c>
      <c r="T677" s="78" t="s">
        <v>280</v>
      </c>
    </row>
    <row r="678" spans="2:20">
      <c r="B678" s="73" t="s">
        <v>280</v>
      </c>
      <c r="C678" s="73" t="s">
        <v>280</v>
      </c>
      <c r="D678" s="73" t="s">
        <v>280</v>
      </c>
      <c r="E678" s="73" t="s">
        <v>280</v>
      </c>
      <c r="F678" s="73" t="s">
        <v>280</v>
      </c>
      <c r="G678" s="73" t="s">
        <v>280</v>
      </c>
      <c r="H678" s="73" t="s">
        <v>280</v>
      </c>
      <c r="I678" s="73" t="s">
        <v>280</v>
      </c>
      <c r="J678" s="73" t="s">
        <v>280</v>
      </c>
      <c r="K678" s="73" t="s">
        <v>280</v>
      </c>
      <c r="L678" s="73" t="s">
        <v>280</v>
      </c>
      <c r="M678" s="73" t="s">
        <v>280</v>
      </c>
      <c r="N678" s="79" t="s">
        <v>280</v>
      </c>
      <c r="O678" s="80" t="s">
        <v>280</v>
      </c>
      <c r="P678" s="80" t="s">
        <v>280</v>
      </c>
      <c r="Q678" s="78" t="s">
        <v>280</v>
      </c>
      <c r="R678" s="78" t="s">
        <v>280</v>
      </c>
      <c r="S678" s="78" t="s">
        <v>280</v>
      </c>
      <c r="T678" s="78" t="s">
        <v>280</v>
      </c>
    </row>
    <row r="679" spans="2:20">
      <c r="B679" s="73" t="s">
        <v>280</v>
      </c>
      <c r="C679" s="73" t="s">
        <v>280</v>
      </c>
      <c r="D679" s="73" t="s">
        <v>280</v>
      </c>
      <c r="E679" s="73" t="s">
        <v>280</v>
      </c>
      <c r="F679" s="73" t="s">
        <v>280</v>
      </c>
      <c r="G679" s="73" t="s">
        <v>280</v>
      </c>
      <c r="H679" s="73" t="s">
        <v>280</v>
      </c>
      <c r="I679" s="73" t="s">
        <v>280</v>
      </c>
      <c r="J679" s="73" t="s">
        <v>280</v>
      </c>
      <c r="K679" s="73" t="s">
        <v>280</v>
      </c>
      <c r="L679" s="73" t="s">
        <v>280</v>
      </c>
      <c r="M679" s="73" t="s">
        <v>280</v>
      </c>
      <c r="N679" s="79" t="s">
        <v>280</v>
      </c>
      <c r="O679" s="80" t="s">
        <v>280</v>
      </c>
      <c r="P679" s="80" t="s">
        <v>280</v>
      </c>
      <c r="Q679" s="78" t="s">
        <v>280</v>
      </c>
      <c r="R679" s="78" t="s">
        <v>280</v>
      </c>
      <c r="S679" s="78" t="s">
        <v>280</v>
      </c>
      <c r="T679" s="78" t="s">
        <v>280</v>
      </c>
    </row>
    <row r="680" spans="2:20">
      <c r="B680" s="73" t="s">
        <v>280</v>
      </c>
      <c r="C680" s="73" t="s">
        <v>280</v>
      </c>
      <c r="D680" s="73" t="s">
        <v>280</v>
      </c>
      <c r="E680" s="73" t="s">
        <v>280</v>
      </c>
      <c r="F680" s="73" t="s">
        <v>280</v>
      </c>
      <c r="G680" s="73" t="s">
        <v>280</v>
      </c>
      <c r="H680" s="73" t="s">
        <v>280</v>
      </c>
      <c r="I680" s="73" t="s">
        <v>280</v>
      </c>
      <c r="J680" s="73" t="s">
        <v>280</v>
      </c>
      <c r="K680" s="73" t="s">
        <v>280</v>
      </c>
      <c r="L680" s="73" t="s">
        <v>280</v>
      </c>
      <c r="M680" s="73" t="s">
        <v>280</v>
      </c>
      <c r="N680" s="79" t="s">
        <v>280</v>
      </c>
      <c r="O680" s="80" t="s">
        <v>280</v>
      </c>
      <c r="P680" s="80" t="s">
        <v>280</v>
      </c>
      <c r="Q680" s="78" t="s">
        <v>280</v>
      </c>
      <c r="R680" s="78" t="s">
        <v>280</v>
      </c>
      <c r="S680" s="78" t="s">
        <v>280</v>
      </c>
      <c r="T680" s="78" t="s">
        <v>280</v>
      </c>
    </row>
    <row r="681" spans="2:20">
      <c r="B681" s="73" t="s">
        <v>280</v>
      </c>
      <c r="C681" s="73" t="s">
        <v>280</v>
      </c>
      <c r="D681" s="73" t="s">
        <v>280</v>
      </c>
      <c r="E681" s="73" t="s">
        <v>280</v>
      </c>
      <c r="F681" s="73" t="s">
        <v>280</v>
      </c>
      <c r="G681" s="73" t="s">
        <v>280</v>
      </c>
      <c r="H681" s="73" t="s">
        <v>280</v>
      </c>
      <c r="I681" s="73" t="s">
        <v>280</v>
      </c>
      <c r="J681" s="73" t="s">
        <v>280</v>
      </c>
      <c r="K681" s="73" t="s">
        <v>280</v>
      </c>
      <c r="L681" s="73" t="s">
        <v>280</v>
      </c>
      <c r="M681" s="73" t="s">
        <v>280</v>
      </c>
      <c r="N681" s="79" t="s">
        <v>280</v>
      </c>
      <c r="O681" s="80" t="s">
        <v>280</v>
      </c>
      <c r="P681" s="80" t="s">
        <v>280</v>
      </c>
      <c r="Q681" s="78" t="s">
        <v>280</v>
      </c>
      <c r="R681" s="78" t="s">
        <v>280</v>
      </c>
      <c r="S681" s="78" t="s">
        <v>280</v>
      </c>
      <c r="T681" s="78" t="s">
        <v>280</v>
      </c>
    </row>
    <row r="682" spans="2:20">
      <c r="B682" s="73" t="s">
        <v>280</v>
      </c>
      <c r="C682" s="73" t="s">
        <v>280</v>
      </c>
      <c r="D682" s="73" t="s">
        <v>280</v>
      </c>
      <c r="E682" s="73" t="s">
        <v>280</v>
      </c>
      <c r="F682" s="73" t="s">
        <v>280</v>
      </c>
      <c r="G682" s="73" t="s">
        <v>280</v>
      </c>
      <c r="H682" s="73" t="s">
        <v>280</v>
      </c>
      <c r="I682" s="73" t="s">
        <v>280</v>
      </c>
      <c r="J682" s="73" t="s">
        <v>280</v>
      </c>
      <c r="K682" s="73" t="s">
        <v>280</v>
      </c>
      <c r="L682" s="73" t="s">
        <v>280</v>
      </c>
      <c r="M682" s="73" t="s">
        <v>280</v>
      </c>
      <c r="N682" s="79" t="s">
        <v>280</v>
      </c>
      <c r="O682" s="80" t="s">
        <v>280</v>
      </c>
      <c r="P682" s="80" t="s">
        <v>280</v>
      </c>
      <c r="Q682" s="78" t="s">
        <v>280</v>
      </c>
      <c r="R682" s="78" t="s">
        <v>280</v>
      </c>
      <c r="S682" s="78" t="s">
        <v>280</v>
      </c>
      <c r="T682" s="78" t="s">
        <v>280</v>
      </c>
    </row>
    <row r="683" spans="2:20">
      <c r="B683" s="73" t="s">
        <v>280</v>
      </c>
      <c r="C683" s="73" t="s">
        <v>280</v>
      </c>
      <c r="D683" s="73" t="s">
        <v>280</v>
      </c>
      <c r="E683" s="73" t="s">
        <v>280</v>
      </c>
      <c r="F683" s="73" t="s">
        <v>280</v>
      </c>
      <c r="G683" s="73" t="s">
        <v>280</v>
      </c>
      <c r="H683" s="73" t="s">
        <v>280</v>
      </c>
      <c r="I683" s="73" t="s">
        <v>280</v>
      </c>
      <c r="J683" s="73" t="s">
        <v>280</v>
      </c>
      <c r="K683" s="73" t="s">
        <v>280</v>
      </c>
      <c r="L683" s="73" t="s">
        <v>280</v>
      </c>
      <c r="M683" s="73" t="s">
        <v>280</v>
      </c>
      <c r="N683" s="79" t="s">
        <v>280</v>
      </c>
      <c r="O683" s="80" t="s">
        <v>280</v>
      </c>
      <c r="P683" s="80" t="s">
        <v>280</v>
      </c>
      <c r="Q683" s="78" t="s">
        <v>280</v>
      </c>
      <c r="R683" s="78" t="s">
        <v>280</v>
      </c>
      <c r="S683" s="78" t="s">
        <v>280</v>
      </c>
      <c r="T683" s="78" t="s">
        <v>280</v>
      </c>
    </row>
    <row r="684" spans="2:20">
      <c r="B684" s="73" t="s">
        <v>280</v>
      </c>
      <c r="C684" s="73" t="s">
        <v>280</v>
      </c>
      <c r="D684" s="73" t="s">
        <v>280</v>
      </c>
      <c r="E684" s="73" t="s">
        <v>280</v>
      </c>
      <c r="F684" s="73" t="s">
        <v>280</v>
      </c>
      <c r="G684" s="73" t="s">
        <v>280</v>
      </c>
      <c r="H684" s="73" t="s">
        <v>280</v>
      </c>
      <c r="I684" s="73" t="s">
        <v>280</v>
      </c>
      <c r="J684" s="73" t="s">
        <v>280</v>
      </c>
      <c r="K684" s="73" t="s">
        <v>280</v>
      </c>
      <c r="L684" s="73" t="s">
        <v>280</v>
      </c>
      <c r="M684" s="73" t="s">
        <v>280</v>
      </c>
      <c r="N684" s="79" t="s">
        <v>280</v>
      </c>
      <c r="O684" s="80" t="s">
        <v>280</v>
      </c>
      <c r="P684" s="80" t="s">
        <v>280</v>
      </c>
      <c r="Q684" s="78" t="s">
        <v>280</v>
      </c>
      <c r="R684" s="78" t="s">
        <v>280</v>
      </c>
      <c r="S684" s="78" t="s">
        <v>280</v>
      </c>
      <c r="T684" s="78" t="s">
        <v>280</v>
      </c>
    </row>
    <row r="685" spans="2:20">
      <c r="B685" s="73" t="s">
        <v>280</v>
      </c>
      <c r="C685" s="73" t="s">
        <v>280</v>
      </c>
      <c r="D685" s="73" t="s">
        <v>280</v>
      </c>
      <c r="E685" s="73" t="s">
        <v>280</v>
      </c>
      <c r="F685" s="73" t="s">
        <v>280</v>
      </c>
      <c r="G685" s="73" t="s">
        <v>280</v>
      </c>
      <c r="H685" s="73" t="s">
        <v>280</v>
      </c>
      <c r="I685" s="73" t="s">
        <v>280</v>
      </c>
      <c r="J685" s="73" t="s">
        <v>280</v>
      </c>
      <c r="K685" s="73" t="s">
        <v>280</v>
      </c>
      <c r="L685" s="73" t="s">
        <v>280</v>
      </c>
      <c r="M685" s="73" t="s">
        <v>280</v>
      </c>
      <c r="N685" s="79" t="s">
        <v>280</v>
      </c>
      <c r="O685" s="80" t="s">
        <v>280</v>
      </c>
      <c r="P685" s="80" t="s">
        <v>280</v>
      </c>
      <c r="Q685" s="78" t="s">
        <v>280</v>
      </c>
      <c r="R685" s="78" t="s">
        <v>280</v>
      </c>
      <c r="S685" s="78" t="s">
        <v>280</v>
      </c>
      <c r="T685" s="78" t="s">
        <v>280</v>
      </c>
    </row>
    <row r="686" spans="2:20">
      <c r="B686" s="73" t="s">
        <v>280</v>
      </c>
      <c r="C686" s="73" t="s">
        <v>280</v>
      </c>
      <c r="D686" s="73" t="s">
        <v>280</v>
      </c>
      <c r="E686" s="73" t="s">
        <v>280</v>
      </c>
      <c r="F686" s="73" t="s">
        <v>280</v>
      </c>
      <c r="G686" s="73" t="s">
        <v>280</v>
      </c>
      <c r="H686" s="73" t="s">
        <v>280</v>
      </c>
      <c r="I686" s="73" t="s">
        <v>280</v>
      </c>
      <c r="J686" s="73" t="s">
        <v>280</v>
      </c>
      <c r="K686" s="73" t="s">
        <v>280</v>
      </c>
      <c r="L686" s="73" t="s">
        <v>280</v>
      </c>
      <c r="M686" s="73" t="s">
        <v>280</v>
      </c>
      <c r="N686" s="79" t="s">
        <v>280</v>
      </c>
      <c r="O686" s="80" t="s">
        <v>280</v>
      </c>
      <c r="P686" s="80" t="s">
        <v>280</v>
      </c>
      <c r="Q686" s="78" t="s">
        <v>280</v>
      </c>
      <c r="R686" s="78" t="s">
        <v>280</v>
      </c>
      <c r="S686" s="78" t="s">
        <v>280</v>
      </c>
      <c r="T686" s="78" t="s">
        <v>280</v>
      </c>
    </row>
    <row r="687" spans="2:20">
      <c r="B687" s="73" t="s">
        <v>280</v>
      </c>
      <c r="C687" s="73" t="s">
        <v>280</v>
      </c>
      <c r="D687" s="73" t="s">
        <v>280</v>
      </c>
      <c r="E687" s="73" t="s">
        <v>280</v>
      </c>
      <c r="F687" s="73" t="s">
        <v>280</v>
      </c>
      <c r="G687" s="73" t="s">
        <v>280</v>
      </c>
      <c r="H687" s="73" t="s">
        <v>280</v>
      </c>
      <c r="I687" s="73" t="s">
        <v>280</v>
      </c>
      <c r="J687" s="73" t="s">
        <v>280</v>
      </c>
      <c r="K687" s="73" t="s">
        <v>280</v>
      </c>
      <c r="L687" s="73" t="s">
        <v>280</v>
      </c>
      <c r="M687" s="73" t="s">
        <v>280</v>
      </c>
      <c r="N687" s="79" t="s">
        <v>280</v>
      </c>
      <c r="O687" s="80" t="s">
        <v>280</v>
      </c>
      <c r="P687" s="80" t="s">
        <v>280</v>
      </c>
      <c r="Q687" s="78" t="s">
        <v>280</v>
      </c>
      <c r="R687" s="78" t="s">
        <v>280</v>
      </c>
      <c r="S687" s="78" t="s">
        <v>280</v>
      </c>
      <c r="T687" s="78" t="s">
        <v>280</v>
      </c>
    </row>
    <row r="688" spans="2:20">
      <c r="B688" s="73" t="s">
        <v>280</v>
      </c>
      <c r="C688" s="73" t="s">
        <v>280</v>
      </c>
      <c r="D688" s="73" t="s">
        <v>280</v>
      </c>
      <c r="E688" s="73" t="s">
        <v>280</v>
      </c>
      <c r="F688" s="73" t="s">
        <v>280</v>
      </c>
      <c r="G688" s="73" t="s">
        <v>280</v>
      </c>
      <c r="H688" s="73" t="s">
        <v>280</v>
      </c>
      <c r="I688" s="73" t="s">
        <v>280</v>
      </c>
      <c r="J688" s="73" t="s">
        <v>280</v>
      </c>
      <c r="K688" s="73" t="s">
        <v>280</v>
      </c>
      <c r="L688" s="73" t="s">
        <v>280</v>
      </c>
      <c r="M688" s="73" t="s">
        <v>280</v>
      </c>
      <c r="N688" s="79" t="s">
        <v>280</v>
      </c>
      <c r="O688" s="80" t="s">
        <v>280</v>
      </c>
      <c r="P688" s="80" t="s">
        <v>280</v>
      </c>
      <c r="Q688" s="78" t="s">
        <v>280</v>
      </c>
      <c r="R688" s="78" t="s">
        <v>280</v>
      </c>
      <c r="S688" s="78" t="s">
        <v>280</v>
      </c>
      <c r="T688" s="78" t="s">
        <v>280</v>
      </c>
    </row>
    <row r="689" spans="2:20">
      <c r="B689" s="73" t="s">
        <v>280</v>
      </c>
      <c r="C689" s="73" t="s">
        <v>280</v>
      </c>
      <c r="D689" s="73" t="s">
        <v>280</v>
      </c>
      <c r="E689" s="73" t="s">
        <v>280</v>
      </c>
      <c r="F689" s="73" t="s">
        <v>280</v>
      </c>
      <c r="G689" s="73" t="s">
        <v>280</v>
      </c>
      <c r="H689" s="73" t="s">
        <v>280</v>
      </c>
      <c r="I689" s="73" t="s">
        <v>280</v>
      </c>
      <c r="J689" s="73" t="s">
        <v>280</v>
      </c>
      <c r="K689" s="73" t="s">
        <v>280</v>
      </c>
      <c r="L689" s="73" t="s">
        <v>280</v>
      </c>
      <c r="M689" s="73" t="s">
        <v>280</v>
      </c>
      <c r="N689" s="79" t="s">
        <v>280</v>
      </c>
      <c r="O689" s="80" t="s">
        <v>280</v>
      </c>
      <c r="P689" s="80" t="s">
        <v>280</v>
      </c>
      <c r="Q689" s="78" t="s">
        <v>280</v>
      </c>
      <c r="R689" s="78" t="s">
        <v>280</v>
      </c>
      <c r="S689" s="78" t="s">
        <v>280</v>
      </c>
      <c r="T689" s="78" t="s">
        <v>280</v>
      </c>
    </row>
    <row r="690" spans="2:20">
      <c r="B690" s="73" t="s">
        <v>280</v>
      </c>
      <c r="C690" s="73" t="s">
        <v>280</v>
      </c>
      <c r="D690" s="73" t="s">
        <v>280</v>
      </c>
      <c r="E690" s="73" t="s">
        <v>280</v>
      </c>
      <c r="F690" s="73" t="s">
        <v>280</v>
      </c>
      <c r="G690" s="73" t="s">
        <v>280</v>
      </c>
      <c r="H690" s="73" t="s">
        <v>280</v>
      </c>
      <c r="I690" s="73" t="s">
        <v>280</v>
      </c>
      <c r="J690" s="73" t="s">
        <v>280</v>
      </c>
      <c r="K690" s="73" t="s">
        <v>280</v>
      </c>
      <c r="L690" s="73" t="s">
        <v>280</v>
      </c>
      <c r="M690" s="73" t="s">
        <v>280</v>
      </c>
      <c r="N690" s="79" t="s">
        <v>280</v>
      </c>
      <c r="O690" s="80" t="s">
        <v>280</v>
      </c>
      <c r="P690" s="80" t="s">
        <v>280</v>
      </c>
      <c r="Q690" s="78" t="s">
        <v>280</v>
      </c>
      <c r="R690" s="78" t="s">
        <v>280</v>
      </c>
      <c r="S690" s="78" t="s">
        <v>280</v>
      </c>
      <c r="T690" s="78" t="s">
        <v>280</v>
      </c>
    </row>
    <row r="691" spans="2:20">
      <c r="B691" s="73" t="s">
        <v>280</v>
      </c>
      <c r="C691" s="73" t="s">
        <v>280</v>
      </c>
      <c r="D691" s="73" t="s">
        <v>280</v>
      </c>
      <c r="E691" s="73" t="s">
        <v>280</v>
      </c>
      <c r="F691" s="73" t="s">
        <v>280</v>
      </c>
      <c r="G691" s="73" t="s">
        <v>280</v>
      </c>
      <c r="H691" s="73" t="s">
        <v>280</v>
      </c>
      <c r="I691" s="73" t="s">
        <v>280</v>
      </c>
      <c r="J691" s="73" t="s">
        <v>280</v>
      </c>
      <c r="K691" s="73" t="s">
        <v>280</v>
      </c>
      <c r="L691" s="73" t="s">
        <v>280</v>
      </c>
      <c r="M691" s="73" t="s">
        <v>280</v>
      </c>
      <c r="N691" s="79" t="s">
        <v>280</v>
      </c>
      <c r="O691" s="80" t="s">
        <v>280</v>
      </c>
      <c r="P691" s="80" t="s">
        <v>280</v>
      </c>
      <c r="Q691" s="78" t="s">
        <v>280</v>
      </c>
      <c r="R691" s="78" t="s">
        <v>280</v>
      </c>
      <c r="S691" s="78" t="s">
        <v>280</v>
      </c>
      <c r="T691" s="78" t="s">
        <v>280</v>
      </c>
    </row>
    <row r="692" spans="2:20">
      <c r="B692" s="73" t="s">
        <v>280</v>
      </c>
      <c r="C692" s="73" t="s">
        <v>280</v>
      </c>
      <c r="D692" s="73" t="s">
        <v>280</v>
      </c>
      <c r="E692" s="73" t="s">
        <v>280</v>
      </c>
      <c r="F692" s="73" t="s">
        <v>280</v>
      </c>
      <c r="G692" s="73" t="s">
        <v>280</v>
      </c>
      <c r="H692" s="73" t="s">
        <v>280</v>
      </c>
      <c r="I692" s="73" t="s">
        <v>280</v>
      </c>
      <c r="J692" s="73" t="s">
        <v>280</v>
      </c>
      <c r="K692" s="73" t="s">
        <v>280</v>
      </c>
      <c r="L692" s="73" t="s">
        <v>280</v>
      </c>
      <c r="M692" s="73" t="s">
        <v>280</v>
      </c>
      <c r="N692" s="79" t="s">
        <v>280</v>
      </c>
      <c r="O692" s="80" t="s">
        <v>280</v>
      </c>
      <c r="P692" s="80" t="s">
        <v>280</v>
      </c>
      <c r="Q692" s="78" t="s">
        <v>280</v>
      </c>
      <c r="R692" s="78" t="s">
        <v>280</v>
      </c>
      <c r="S692" s="78" t="s">
        <v>280</v>
      </c>
      <c r="T692" s="78" t="s">
        <v>280</v>
      </c>
    </row>
    <row r="693" spans="2:20">
      <c r="B693" s="73" t="s">
        <v>280</v>
      </c>
      <c r="C693" s="73" t="s">
        <v>280</v>
      </c>
      <c r="D693" s="73" t="s">
        <v>280</v>
      </c>
      <c r="E693" s="73" t="s">
        <v>280</v>
      </c>
      <c r="F693" s="73" t="s">
        <v>280</v>
      </c>
      <c r="G693" s="73" t="s">
        <v>280</v>
      </c>
      <c r="H693" s="73" t="s">
        <v>280</v>
      </c>
      <c r="I693" s="73" t="s">
        <v>280</v>
      </c>
      <c r="J693" s="73" t="s">
        <v>280</v>
      </c>
      <c r="K693" s="73" t="s">
        <v>280</v>
      </c>
      <c r="L693" s="73" t="s">
        <v>280</v>
      </c>
      <c r="M693" s="73" t="s">
        <v>280</v>
      </c>
      <c r="N693" s="79" t="s">
        <v>280</v>
      </c>
      <c r="O693" s="80" t="s">
        <v>280</v>
      </c>
      <c r="P693" s="80" t="s">
        <v>280</v>
      </c>
      <c r="Q693" s="78" t="s">
        <v>280</v>
      </c>
      <c r="R693" s="78" t="s">
        <v>280</v>
      </c>
      <c r="S693" s="78" t="s">
        <v>280</v>
      </c>
      <c r="T693" s="78" t="s">
        <v>280</v>
      </c>
    </row>
    <row r="694" spans="2:20">
      <c r="B694" s="73" t="s">
        <v>280</v>
      </c>
      <c r="C694" s="73" t="s">
        <v>280</v>
      </c>
      <c r="D694" s="73" t="s">
        <v>280</v>
      </c>
      <c r="E694" s="73" t="s">
        <v>280</v>
      </c>
      <c r="F694" s="73" t="s">
        <v>280</v>
      </c>
      <c r="G694" s="73" t="s">
        <v>280</v>
      </c>
      <c r="H694" s="73" t="s">
        <v>280</v>
      </c>
      <c r="I694" s="73" t="s">
        <v>280</v>
      </c>
      <c r="J694" s="73" t="s">
        <v>280</v>
      </c>
      <c r="K694" s="73" t="s">
        <v>280</v>
      </c>
      <c r="L694" s="73" t="s">
        <v>280</v>
      </c>
      <c r="M694" s="73" t="s">
        <v>280</v>
      </c>
      <c r="N694" s="79" t="s">
        <v>280</v>
      </c>
      <c r="O694" s="80" t="s">
        <v>280</v>
      </c>
      <c r="P694" s="80" t="s">
        <v>280</v>
      </c>
      <c r="Q694" s="78" t="s">
        <v>280</v>
      </c>
      <c r="R694" s="78" t="s">
        <v>280</v>
      </c>
      <c r="S694" s="78" t="s">
        <v>280</v>
      </c>
      <c r="T694" s="78" t="s">
        <v>280</v>
      </c>
    </row>
    <row r="695" spans="2:20">
      <c r="B695" s="73" t="s">
        <v>280</v>
      </c>
      <c r="C695" s="73" t="s">
        <v>280</v>
      </c>
      <c r="D695" s="73" t="s">
        <v>280</v>
      </c>
      <c r="E695" s="73" t="s">
        <v>280</v>
      </c>
      <c r="F695" s="73" t="s">
        <v>280</v>
      </c>
      <c r="G695" s="73" t="s">
        <v>280</v>
      </c>
      <c r="H695" s="73" t="s">
        <v>280</v>
      </c>
      <c r="I695" s="73" t="s">
        <v>280</v>
      </c>
      <c r="J695" s="73" t="s">
        <v>280</v>
      </c>
      <c r="K695" s="73" t="s">
        <v>280</v>
      </c>
      <c r="L695" s="73" t="s">
        <v>280</v>
      </c>
      <c r="M695" s="73" t="s">
        <v>280</v>
      </c>
      <c r="N695" s="79" t="s">
        <v>280</v>
      </c>
      <c r="O695" s="80" t="s">
        <v>280</v>
      </c>
      <c r="P695" s="80" t="s">
        <v>280</v>
      </c>
      <c r="Q695" s="78" t="s">
        <v>280</v>
      </c>
      <c r="R695" s="78" t="s">
        <v>280</v>
      </c>
      <c r="S695" s="78" t="s">
        <v>280</v>
      </c>
      <c r="T695" s="78" t="s">
        <v>280</v>
      </c>
    </row>
    <row r="696" spans="2:20">
      <c r="B696" s="73" t="s">
        <v>280</v>
      </c>
      <c r="C696" s="73" t="s">
        <v>280</v>
      </c>
      <c r="D696" s="73" t="s">
        <v>280</v>
      </c>
      <c r="E696" s="73" t="s">
        <v>280</v>
      </c>
      <c r="F696" s="73" t="s">
        <v>280</v>
      </c>
      <c r="G696" s="73" t="s">
        <v>280</v>
      </c>
      <c r="H696" s="73" t="s">
        <v>280</v>
      </c>
      <c r="I696" s="73" t="s">
        <v>280</v>
      </c>
      <c r="J696" s="73" t="s">
        <v>280</v>
      </c>
      <c r="K696" s="73" t="s">
        <v>280</v>
      </c>
      <c r="L696" s="73" t="s">
        <v>280</v>
      </c>
      <c r="M696" s="73" t="s">
        <v>280</v>
      </c>
      <c r="N696" s="79" t="s">
        <v>280</v>
      </c>
      <c r="O696" s="80" t="s">
        <v>280</v>
      </c>
      <c r="P696" s="80" t="s">
        <v>280</v>
      </c>
      <c r="Q696" s="78" t="s">
        <v>280</v>
      </c>
      <c r="R696" s="78" t="s">
        <v>280</v>
      </c>
      <c r="S696" s="78" t="s">
        <v>280</v>
      </c>
      <c r="T696" s="78" t="s">
        <v>280</v>
      </c>
    </row>
    <row r="697" spans="2:20">
      <c r="B697" s="73" t="s">
        <v>280</v>
      </c>
      <c r="C697" s="73" t="s">
        <v>280</v>
      </c>
      <c r="D697" s="73" t="s">
        <v>280</v>
      </c>
      <c r="E697" s="73" t="s">
        <v>280</v>
      </c>
      <c r="F697" s="73" t="s">
        <v>280</v>
      </c>
      <c r="G697" s="73" t="s">
        <v>280</v>
      </c>
      <c r="H697" s="73" t="s">
        <v>280</v>
      </c>
      <c r="I697" s="73" t="s">
        <v>280</v>
      </c>
      <c r="J697" s="73" t="s">
        <v>280</v>
      </c>
      <c r="K697" s="73" t="s">
        <v>280</v>
      </c>
      <c r="L697" s="73" t="s">
        <v>280</v>
      </c>
      <c r="M697" s="73" t="s">
        <v>280</v>
      </c>
      <c r="N697" s="79" t="s">
        <v>280</v>
      </c>
      <c r="O697" s="80" t="s">
        <v>280</v>
      </c>
      <c r="P697" s="80" t="s">
        <v>280</v>
      </c>
      <c r="Q697" s="78" t="s">
        <v>280</v>
      </c>
      <c r="R697" s="78" t="s">
        <v>280</v>
      </c>
      <c r="S697" s="78" t="s">
        <v>280</v>
      </c>
      <c r="T697" s="78" t="s">
        <v>280</v>
      </c>
    </row>
    <row r="698" spans="2:20">
      <c r="B698" s="73" t="s">
        <v>280</v>
      </c>
      <c r="C698" s="73" t="s">
        <v>280</v>
      </c>
      <c r="D698" s="73" t="s">
        <v>280</v>
      </c>
      <c r="E698" s="73" t="s">
        <v>280</v>
      </c>
      <c r="F698" s="73" t="s">
        <v>280</v>
      </c>
      <c r="G698" s="73" t="s">
        <v>280</v>
      </c>
      <c r="H698" s="73" t="s">
        <v>280</v>
      </c>
      <c r="I698" s="73" t="s">
        <v>280</v>
      </c>
      <c r="J698" s="73" t="s">
        <v>280</v>
      </c>
      <c r="K698" s="73" t="s">
        <v>280</v>
      </c>
      <c r="L698" s="73" t="s">
        <v>280</v>
      </c>
      <c r="M698" s="73" t="s">
        <v>280</v>
      </c>
      <c r="N698" s="79" t="s">
        <v>280</v>
      </c>
      <c r="O698" s="80" t="s">
        <v>280</v>
      </c>
      <c r="P698" s="80" t="s">
        <v>280</v>
      </c>
      <c r="Q698" s="78" t="s">
        <v>280</v>
      </c>
      <c r="R698" s="78" t="s">
        <v>280</v>
      </c>
      <c r="S698" s="78" t="s">
        <v>280</v>
      </c>
      <c r="T698" s="78" t="s">
        <v>280</v>
      </c>
    </row>
    <row r="699" spans="2:20">
      <c r="B699" s="73" t="s">
        <v>280</v>
      </c>
      <c r="C699" s="73" t="s">
        <v>280</v>
      </c>
      <c r="D699" s="73" t="s">
        <v>280</v>
      </c>
      <c r="E699" s="73" t="s">
        <v>280</v>
      </c>
      <c r="F699" s="73" t="s">
        <v>280</v>
      </c>
      <c r="G699" s="73" t="s">
        <v>280</v>
      </c>
      <c r="H699" s="73" t="s">
        <v>280</v>
      </c>
      <c r="I699" s="73" t="s">
        <v>280</v>
      </c>
      <c r="J699" s="73" t="s">
        <v>280</v>
      </c>
      <c r="K699" s="73" t="s">
        <v>280</v>
      </c>
      <c r="L699" s="73" t="s">
        <v>280</v>
      </c>
      <c r="M699" s="73" t="s">
        <v>280</v>
      </c>
      <c r="N699" s="79" t="s">
        <v>280</v>
      </c>
      <c r="O699" s="80" t="s">
        <v>280</v>
      </c>
      <c r="P699" s="80" t="s">
        <v>280</v>
      </c>
      <c r="Q699" s="78" t="s">
        <v>280</v>
      </c>
      <c r="R699" s="78" t="s">
        <v>280</v>
      </c>
      <c r="S699" s="78" t="s">
        <v>280</v>
      </c>
      <c r="T699" s="78" t="s">
        <v>280</v>
      </c>
    </row>
    <row r="700" spans="2:20">
      <c r="B700" s="73" t="s">
        <v>280</v>
      </c>
      <c r="C700" s="73" t="s">
        <v>280</v>
      </c>
      <c r="D700" s="73" t="s">
        <v>280</v>
      </c>
      <c r="E700" s="73" t="s">
        <v>280</v>
      </c>
      <c r="F700" s="73" t="s">
        <v>280</v>
      </c>
      <c r="G700" s="73" t="s">
        <v>280</v>
      </c>
      <c r="H700" s="73" t="s">
        <v>280</v>
      </c>
      <c r="I700" s="73" t="s">
        <v>280</v>
      </c>
      <c r="J700" s="73" t="s">
        <v>280</v>
      </c>
      <c r="K700" s="73" t="s">
        <v>280</v>
      </c>
      <c r="L700" s="73" t="s">
        <v>280</v>
      </c>
      <c r="M700" s="73" t="s">
        <v>280</v>
      </c>
      <c r="N700" s="79" t="s">
        <v>280</v>
      </c>
      <c r="O700" s="80" t="s">
        <v>280</v>
      </c>
      <c r="P700" s="80" t="s">
        <v>280</v>
      </c>
      <c r="Q700" s="78" t="s">
        <v>280</v>
      </c>
      <c r="R700" s="78" t="s">
        <v>280</v>
      </c>
      <c r="S700" s="78" t="s">
        <v>280</v>
      </c>
      <c r="T700" s="78" t="s">
        <v>280</v>
      </c>
    </row>
    <row r="701" spans="2:20">
      <c r="B701" s="73" t="s">
        <v>280</v>
      </c>
      <c r="C701" s="73" t="s">
        <v>280</v>
      </c>
      <c r="D701" s="73" t="s">
        <v>280</v>
      </c>
      <c r="E701" s="73" t="s">
        <v>280</v>
      </c>
      <c r="F701" s="73" t="s">
        <v>280</v>
      </c>
      <c r="G701" s="73" t="s">
        <v>280</v>
      </c>
      <c r="H701" s="73" t="s">
        <v>280</v>
      </c>
      <c r="I701" s="73" t="s">
        <v>280</v>
      </c>
      <c r="J701" s="73" t="s">
        <v>280</v>
      </c>
      <c r="K701" s="73" t="s">
        <v>280</v>
      </c>
      <c r="L701" s="73" t="s">
        <v>280</v>
      </c>
      <c r="M701" s="73" t="s">
        <v>280</v>
      </c>
      <c r="N701" s="79" t="s">
        <v>280</v>
      </c>
      <c r="O701" s="80" t="s">
        <v>280</v>
      </c>
      <c r="P701" s="80" t="s">
        <v>280</v>
      </c>
      <c r="Q701" s="78" t="s">
        <v>280</v>
      </c>
      <c r="R701" s="78" t="s">
        <v>280</v>
      </c>
      <c r="S701" s="78" t="s">
        <v>280</v>
      </c>
      <c r="T701" s="78" t="s">
        <v>280</v>
      </c>
    </row>
    <row r="702" spans="2:20">
      <c r="B702" s="73" t="s">
        <v>280</v>
      </c>
      <c r="C702" s="73" t="s">
        <v>280</v>
      </c>
      <c r="D702" s="73" t="s">
        <v>280</v>
      </c>
      <c r="E702" s="73" t="s">
        <v>280</v>
      </c>
      <c r="F702" s="73" t="s">
        <v>280</v>
      </c>
      <c r="G702" s="73" t="s">
        <v>280</v>
      </c>
      <c r="H702" s="73" t="s">
        <v>280</v>
      </c>
      <c r="I702" s="73" t="s">
        <v>280</v>
      </c>
      <c r="J702" s="73" t="s">
        <v>280</v>
      </c>
      <c r="K702" s="73" t="s">
        <v>280</v>
      </c>
      <c r="L702" s="73" t="s">
        <v>280</v>
      </c>
      <c r="M702" s="73" t="s">
        <v>280</v>
      </c>
      <c r="N702" s="79" t="s">
        <v>280</v>
      </c>
      <c r="O702" s="80" t="s">
        <v>280</v>
      </c>
      <c r="P702" s="80" t="s">
        <v>280</v>
      </c>
      <c r="Q702" s="78" t="s">
        <v>280</v>
      </c>
      <c r="R702" s="78" t="s">
        <v>280</v>
      </c>
      <c r="S702" s="78" t="s">
        <v>280</v>
      </c>
      <c r="T702" s="78" t="s">
        <v>280</v>
      </c>
    </row>
    <row r="703" spans="2:20">
      <c r="B703" s="73" t="s">
        <v>280</v>
      </c>
      <c r="C703" s="73" t="s">
        <v>280</v>
      </c>
      <c r="D703" s="73" t="s">
        <v>280</v>
      </c>
      <c r="E703" s="73" t="s">
        <v>280</v>
      </c>
      <c r="F703" s="73" t="s">
        <v>280</v>
      </c>
      <c r="G703" s="73" t="s">
        <v>280</v>
      </c>
      <c r="H703" s="73" t="s">
        <v>280</v>
      </c>
      <c r="I703" s="73" t="s">
        <v>280</v>
      </c>
      <c r="J703" s="73" t="s">
        <v>280</v>
      </c>
      <c r="K703" s="73" t="s">
        <v>280</v>
      </c>
      <c r="L703" s="73" t="s">
        <v>280</v>
      </c>
      <c r="M703" s="73" t="s">
        <v>280</v>
      </c>
      <c r="N703" s="79" t="s">
        <v>280</v>
      </c>
      <c r="O703" s="80" t="s">
        <v>280</v>
      </c>
      <c r="P703" s="80" t="s">
        <v>280</v>
      </c>
      <c r="Q703" s="78" t="s">
        <v>280</v>
      </c>
      <c r="R703" s="78" t="s">
        <v>280</v>
      </c>
      <c r="S703" s="78" t="s">
        <v>280</v>
      </c>
      <c r="T703" s="78" t="s">
        <v>280</v>
      </c>
    </row>
    <row r="704" spans="2:20">
      <c r="B704" s="73" t="s">
        <v>280</v>
      </c>
      <c r="C704" s="73" t="s">
        <v>280</v>
      </c>
      <c r="D704" s="73" t="s">
        <v>280</v>
      </c>
      <c r="E704" s="73" t="s">
        <v>280</v>
      </c>
      <c r="F704" s="73" t="s">
        <v>280</v>
      </c>
      <c r="G704" s="73" t="s">
        <v>280</v>
      </c>
      <c r="H704" s="73" t="s">
        <v>280</v>
      </c>
      <c r="I704" s="73" t="s">
        <v>280</v>
      </c>
      <c r="J704" s="73" t="s">
        <v>280</v>
      </c>
      <c r="K704" s="73" t="s">
        <v>280</v>
      </c>
      <c r="L704" s="73" t="s">
        <v>280</v>
      </c>
      <c r="M704" s="73" t="s">
        <v>280</v>
      </c>
      <c r="N704" s="79" t="s">
        <v>280</v>
      </c>
      <c r="O704" s="80" t="s">
        <v>280</v>
      </c>
      <c r="P704" s="80" t="s">
        <v>280</v>
      </c>
      <c r="Q704" s="78" t="s">
        <v>280</v>
      </c>
      <c r="R704" s="78" t="s">
        <v>280</v>
      </c>
      <c r="S704" s="78" t="s">
        <v>280</v>
      </c>
      <c r="T704" s="78" t="s">
        <v>280</v>
      </c>
    </row>
    <row r="705" spans="2:20">
      <c r="B705" s="73" t="s">
        <v>280</v>
      </c>
      <c r="C705" s="73" t="s">
        <v>280</v>
      </c>
      <c r="D705" s="73" t="s">
        <v>280</v>
      </c>
      <c r="E705" s="73" t="s">
        <v>280</v>
      </c>
      <c r="F705" s="73" t="s">
        <v>280</v>
      </c>
      <c r="G705" s="73" t="s">
        <v>280</v>
      </c>
      <c r="H705" s="73" t="s">
        <v>280</v>
      </c>
      <c r="I705" s="73" t="s">
        <v>280</v>
      </c>
      <c r="J705" s="73" t="s">
        <v>280</v>
      </c>
      <c r="K705" s="73" t="s">
        <v>280</v>
      </c>
      <c r="L705" s="73" t="s">
        <v>280</v>
      </c>
      <c r="M705" s="73" t="s">
        <v>280</v>
      </c>
      <c r="N705" s="79" t="s">
        <v>280</v>
      </c>
      <c r="O705" s="80" t="s">
        <v>280</v>
      </c>
      <c r="P705" s="80" t="s">
        <v>280</v>
      </c>
      <c r="Q705" s="78" t="s">
        <v>280</v>
      </c>
      <c r="R705" s="78" t="s">
        <v>280</v>
      </c>
      <c r="S705" s="78" t="s">
        <v>280</v>
      </c>
      <c r="T705" s="78" t="s">
        <v>280</v>
      </c>
    </row>
    <row r="706" spans="2:20">
      <c r="B706" s="73" t="s">
        <v>280</v>
      </c>
      <c r="C706" s="73" t="s">
        <v>280</v>
      </c>
      <c r="D706" s="73" t="s">
        <v>280</v>
      </c>
      <c r="E706" s="73" t="s">
        <v>280</v>
      </c>
      <c r="F706" s="73" t="s">
        <v>280</v>
      </c>
      <c r="G706" s="73" t="s">
        <v>280</v>
      </c>
      <c r="H706" s="73" t="s">
        <v>280</v>
      </c>
      <c r="I706" s="73" t="s">
        <v>280</v>
      </c>
      <c r="J706" s="73" t="s">
        <v>280</v>
      </c>
      <c r="K706" s="73" t="s">
        <v>280</v>
      </c>
      <c r="L706" s="73" t="s">
        <v>280</v>
      </c>
      <c r="M706" s="73" t="s">
        <v>280</v>
      </c>
      <c r="N706" s="79" t="s">
        <v>280</v>
      </c>
      <c r="O706" s="80" t="s">
        <v>280</v>
      </c>
      <c r="P706" s="80" t="s">
        <v>280</v>
      </c>
      <c r="Q706" s="78" t="s">
        <v>280</v>
      </c>
      <c r="R706" s="78" t="s">
        <v>280</v>
      </c>
      <c r="S706" s="78" t="s">
        <v>280</v>
      </c>
      <c r="T706" s="78" t="s">
        <v>280</v>
      </c>
    </row>
    <row r="707" spans="2:20">
      <c r="B707" s="73" t="s">
        <v>280</v>
      </c>
      <c r="C707" s="73" t="s">
        <v>280</v>
      </c>
      <c r="D707" s="73" t="s">
        <v>280</v>
      </c>
      <c r="E707" s="73" t="s">
        <v>280</v>
      </c>
      <c r="F707" s="73" t="s">
        <v>280</v>
      </c>
      <c r="G707" s="73" t="s">
        <v>280</v>
      </c>
      <c r="H707" s="73" t="s">
        <v>280</v>
      </c>
      <c r="I707" s="73" t="s">
        <v>280</v>
      </c>
      <c r="J707" s="73" t="s">
        <v>280</v>
      </c>
      <c r="K707" s="73" t="s">
        <v>280</v>
      </c>
      <c r="L707" s="73" t="s">
        <v>280</v>
      </c>
      <c r="M707" s="73" t="s">
        <v>280</v>
      </c>
      <c r="N707" s="79" t="s">
        <v>280</v>
      </c>
      <c r="O707" s="80" t="s">
        <v>280</v>
      </c>
      <c r="P707" s="80" t="s">
        <v>280</v>
      </c>
      <c r="Q707" s="78" t="s">
        <v>280</v>
      </c>
      <c r="R707" s="78" t="s">
        <v>280</v>
      </c>
      <c r="S707" s="78" t="s">
        <v>280</v>
      </c>
      <c r="T707" s="78" t="s">
        <v>280</v>
      </c>
    </row>
    <row r="708" spans="2:20">
      <c r="B708" s="73" t="s">
        <v>280</v>
      </c>
      <c r="C708" s="73" t="s">
        <v>280</v>
      </c>
      <c r="D708" s="73" t="s">
        <v>280</v>
      </c>
      <c r="E708" s="73" t="s">
        <v>280</v>
      </c>
      <c r="F708" s="73" t="s">
        <v>280</v>
      </c>
      <c r="G708" s="73" t="s">
        <v>280</v>
      </c>
      <c r="H708" s="73" t="s">
        <v>280</v>
      </c>
      <c r="I708" s="73" t="s">
        <v>280</v>
      </c>
      <c r="J708" s="73" t="s">
        <v>280</v>
      </c>
      <c r="K708" s="73" t="s">
        <v>280</v>
      </c>
      <c r="L708" s="73" t="s">
        <v>280</v>
      </c>
      <c r="M708" s="73" t="s">
        <v>280</v>
      </c>
      <c r="N708" s="79" t="s">
        <v>280</v>
      </c>
      <c r="O708" s="80" t="s">
        <v>280</v>
      </c>
      <c r="P708" s="80" t="s">
        <v>280</v>
      </c>
      <c r="Q708" s="78" t="s">
        <v>280</v>
      </c>
      <c r="R708" s="78" t="s">
        <v>280</v>
      </c>
      <c r="S708" s="78" t="s">
        <v>280</v>
      </c>
      <c r="T708" s="78" t="s">
        <v>280</v>
      </c>
    </row>
    <row r="709" spans="2:20">
      <c r="B709" s="73" t="s">
        <v>280</v>
      </c>
      <c r="C709" s="73" t="s">
        <v>280</v>
      </c>
      <c r="D709" s="73" t="s">
        <v>280</v>
      </c>
      <c r="E709" s="73" t="s">
        <v>280</v>
      </c>
      <c r="F709" s="73" t="s">
        <v>280</v>
      </c>
      <c r="G709" s="73" t="s">
        <v>280</v>
      </c>
      <c r="H709" s="73" t="s">
        <v>280</v>
      </c>
      <c r="I709" s="73" t="s">
        <v>280</v>
      </c>
      <c r="J709" s="73" t="s">
        <v>280</v>
      </c>
      <c r="K709" s="73" t="s">
        <v>280</v>
      </c>
      <c r="L709" s="73" t="s">
        <v>280</v>
      </c>
      <c r="M709" s="73" t="s">
        <v>280</v>
      </c>
      <c r="N709" s="79" t="s">
        <v>280</v>
      </c>
      <c r="O709" s="80" t="s">
        <v>280</v>
      </c>
      <c r="P709" s="80" t="s">
        <v>280</v>
      </c>
      <c r="Q709" s="78" t="s">
        <v>280</v>
      </c>
      <c r="R709" s="78" t="s">
        <v>280</v>
      </c>
      <c r="S709" s="78" t="s">
        <v>280</v>
      </c>
      <c r="T709" s="78" t="s">
        <v>280</v>
      </c>
    </row>
    <row r="710" spans="2:20">
      <c r="B710" s="73" t="s">
        <v>280</v>
      </c>
      <c r="C710" s="73" t="s">
        <v>280</v>
      </c>
      <c r="D710" s="73" t="s">
        <v>280</v>
      </c>
      <c r="E710" s="73" t="s">
        <v>280</v>
      </c>
      <c r="F710" s="73" t="s">
        <v>280</v>
      </c>
      <c r="G710" s="73" t="s">
        <v>280</v>
      </c>
      <c r="H710" s="73" t="s">
        <v>280</v>
      </c>
      <c r="I710" s="73" t="s">
        <v>280</v>
      </c>
      <c r="J710" s="73" t="s">
        <v>280</v>
      </c>
      <c r="K710" s="73" t="s">
        <v>280</v>
      </c>
      <c r="L710" s="73" t="s">
        <v>280</v>
      </c>
      <c r="M710" s="73" t="s">
        <v>280</v>
      </c>
      <c r="N710" s="79" t="s">
        <v>280</v>
      </c>
      <c r="O710" s="80" t="s">
        <v>280</v>
      </c>
      <c r="P710" s="80" t="s">
        <v>280</v>
      </c>
      <c r="Q710" s="78" t="s">
        <v>280</v>
      </c>
      <c r="R710" s="78" t="s">
        <v>280</v>
      </c>
      <c r="S710" s="78" t="s">
        <v>280</v>
      </c>
      <c r="T710" s="78" t="s">
        <v>280</v>
      </c>
    </row>
    <row r="711" spans="2:20">
      <c r="B711" s="73" t="s">
        <v>280</v>
      </c>
      <c r="C711" s="73" t="s">
        <v>280</v>
      </c>
      <c r="D711" s="73" t="s">
        <v>280</v>
      </c>
      <c r="E711" s="73" t="s">
        <v>280</v>
      </c>
      <c r="F711" s="73" t="s">
        <v>280</v>
      </c>
      <c r="G711" s="73" t="s">
        <v>280</v>
      </c>
      <c r="H711" s="73" t="s">
        <v>280</v>
      </c>
      <c r="I711" s="73" t="s">
        <v>280</v>
      </c>
      <c r="J711" s="73" t="s">
        <v>280</v>
      </c>
      <c r="K711" s="73" t="s">
        <v>280</v>
      </c>
      <c r="L711" s="73" t="s">
        <v>280</v>
      </c>
      <c r="M711" s="73" t="s">
        <v>280</v>
      </c>
      <c r="N711" s="79" t="s">
        <v>280</v>
      </c>
      <c r="O711" s="80" t="s">
        <v>280</v>
      </c>
      <c r="P711" s="80" t="s">
        <v>280</v>
      </c>
      <c r="Q711" s="78" t="s">
        <v>280</v>
      </c>
      <c r="R711" s="78" t="s">
        <v>280</v>
      </c>
      <c r="S711" s="78" t="s">
        <v>280</v>
      </c>
      <c r="T711" s="78" t="s">
        <v>280</v>
      </c>
    </row>
    <row r="712" spans="2:20">
      <c r="B712" s="73" t="s">
        <v>280</v>
      </c>
      <c r="C712" s="73" t="s">
        <v>280</v>
      </c>
      <c r="D712" s="73" t="s">
        <v>280</v>
      </c>
      <c r="E712" s="73" t="s">
        <v>280</v>
      </c>
      <c r="F712" s="73" t="s">
        <v>280</v>
      </c>
      <c r="G712" s="73" t="s">
        <v>280</v>
      </c>
      <c r="H712" s="73" t="s">
        <v>280</v>
      </c>
      <c r="I712" s="73" t="s">
        <v>280</v>
      </c>
      <c r="J712" s="73" t="s">
        <v>280</v>
      </c>
      <c r="K712" s="73" t="s">
        <v>280</v>
      </c>
      <c r="L712" s="73" t="s">
        <v>280</v>
      </c>
      <c r="M712" s="73" t="s">
        <v>280</v>
      </c>
      <c r="N712" s="79" t="s">
        <v>280</v>
      </c>
      <c r="O712" s="80" t="s">
        <v>280</v>
      </c>
      <c r="P712" s="80" t="s">
        <v>280</v>
      </c>
      <c r="Q712" s="78" t="s">
        <v>280</v>
      </c>
      <c r="R712" s="78" t="s">
        <v>280</v>
      </c>
      <c r="S712" s="78" t="s">
        <v>280</v>
      </c>
      <c r="T712" s="78" t="s">
        <v>280</v>
      </c>
    </row>
    <row r="713" spans="2:20">
      <c r="B713" s="73" t="s">
        <v>280</v>
      </c>
      <c r="C713" s="73" t="s">
        <v>280</v>
      </c>
      <c r="D713" s="73" t="s">
        <v>280</v>
      </c>
      <c r="E713" s="73" t="s">
        <v>280</v>
      </c>
      <c r="F713" s="73" t="s">
        <v>280</v>
      </c>
      <c r="G713" s="73" t="s">
        <v>280</v>
      </c>
      <c r="H713" s="73" t="s">
        <v>280</v>
      </c>
      <c r="I713" s="73" t="s">
        <v>280</v>
      </c>
      <c r="J713" s="73" t="s">
        <v>280</v>
      </c>
      <c r="K713" s="73" t="s">
        <v>280</v>
      </c>
      <c r="L713" s="73" t="s">
        <v>280</v>
      </c>
      <c r="M713" s="73" t="s">
        <v>280</v>
      </c>
      <c r="N713" s="79" t="s">
        <v>280</v>
      </c>
      <c r="O713" s="80" t="s">
        <v>280</v>
      </c>
      <c r="P713" s="80" t="s">
        <v>280</v>
      </c>
      <c r="Q713" s="78" t="s">
        <v>280</v>
      </c>
      <c r="R713" s="78" t="s">
        <v>280</v>
      </c>
      <c r="S713" s="78" t="s">
        <v>280</v>
      </c>
      <c r="T713" s="78" t="s">
        <v>280</v>
      </c>
    </row>
    <row r="714" spans="2:20">
      <c r="B714" s="73" t="s">
        <v>280</v>
      </c>
      <c r="C714" s="73" t="s">
        <v>280</v>
      </c>
      <c r="D714" s="73" t="s">
        <v>280</v>
      </c>
      <c r="E714" s="73" t="s">
        <v>280</v>
      </c>
      <c r="F714" s="73" t="s">
        <v>280</v>
      </c>
      <c r="G714" s="73" t="s">
        <v>280</v>
      </c>
      <c r="H714" s="73" t="s">
        <v>280</v>
      </c>
      <c r="I714" s="73" t="s">
        <v>280</v>
      </c>
      <c r="J714" s="73" t="s">
        <v>280</v>
      </c>
      <c r="K714" s="73" t="s">
        <v>280</v>
      </c>
      <c r="L714" s="73" t="s">
        <v>280</v>
      </c>
      <c r="M714" s="73" t="s">
        <v>280</v>
      </c>
      <c r="N714" s="79" t="s">
        <v>280</v>
      </c>
      <c r="O714" s="80" t="s">
        <v>280</v>
      </c>
      <c r="P714" s="80" t="s">
        <v>280</v>
      </c>
      <c r="Q714" s="78" t="s">
        <v>280</v>
      </c>
      <c r="R714" s="78" t="s">
        <v>280</v>
      </c>
      <c r="S714" s="78" t="s">
        <v>280</v>
      </c>
      <c r="T714" s="78" t="s">
        <v>280</v>
      </c>
    </row>
    <row r="715" spans="2:20">
      <c r="B715" s="73" t="s">
        <v>280</v>
      </c>
      <c r="C715" s="73" t="s">
        <v>280</v>
      </c>
      <c r="D715" s="73" t="s">
        <v>280</v>
      </c>
      <c r="E715" s="73" t="s">
        <v>280</v>
      </c>
      <c r="F715" s="73" t="s">
        <v>280</v>
      </c>
      <c r="G715" s="73" t="s">
        <v>280</v>
      </c>
      <c r="H715" s="73" t="s">
        <v>280</v>
      </c>
      <c r="I715" s="73" t="s">
        <v>280</v>
      </c>
      <c r="J715" s="73" t="s">
        <v>280</v>
      </c>
      <c r="K715" s="73" t="s">
        <v>280</v>
      </c>
      <c r="L715" s="73" t="s">
        <v>280</v>
      </c>
      <c r="M715" s="73" t="s">
        <v>280</v>
      </c>
      <c r="N715" s="79" t="s">
        <v>280</v>
      </c>
      <c r="O715" s="80" t="s">
        <v>280</v>
      </c>
      <c r="P715" s="80" t="s">
        <v>280</v>
      </c>
      <c r="Q715" s="78" t="s">
        <v>280</v>
      </c>
      <c r="R715" s="78" t="s">
        <v>280</v>
      </c>
      <c r="S715" s="78" t="s">
        <v>280</v>
      </c>
      <c r="T715" s="78" t="s">
        <v>280</v>
      </c>
    </row>
    <row r="716" spans="2:20">
      <c r="B716" s="73" t="s">
        <v>280</v>
      </c>
      <c r="C716" s="73" t="s">
        <v>280</v>
      </c>
      <c r="D716" s="73" t="s">
        <v>280</v>
      </c>
      <c r="E716" s="73" t="s">
        <v>280</v>
      </c>
      <c r="F716" s="73" t="s">
        <v>280</v>
      </c>
      <c r="G716" s="73" t="s">
        <v>280</v>
      </c>
      <c r="H716" s="73" t="s">
        <v>280</v>
      </c>
      <c r="I716" s="73" t="s">
        <v>280</v>
      </c>
      <c r="J716" s="73" t="s">
        <v>280</v>
      </c>
      <c r="K716" s="73" t="s">
        <v>280</v>
      </c>
      <c r="L716" s="73" t="s">
        <v>280</v>
      </c>
      <c r="M716" s="73" t="s">
        <v>280</v>
      </c>
      <c r="N716" s="79" t="s">
        <v>280</v>
      </c>
      <c r="O716" s="80" t="s">
        <v>280</v>
      </c>
      <c r="P716" s="80" t="s">
        <v>280</v>
      </c>
      <c r="Q716" s="78" t="s">
        <v>280</v>
      </c>
      <c r="R716" s="78" t="s">
        <v>280</v>
      </c>
      <c r="S716" s="78" t="s">
        <v>280</v>
      </c>
      <c r="T716" s="78" t="s">
        <v>280</v>
      </c>
    </row>
    <row r="717" spans="2:20">
      <c r="B717" s="73" t="s">
        <v>280</v>
      </c>
      <c r="C717" s="73" t="s">
        <v>280</v>
      </c>
      <c r="D717" s="73" t="s">
        <v>280</v>
      </c>
      <c r="E717" s="73" t="s">
        <v>280</v>
      </c>
      <c r="F717" s="73" t="s">
        <v>280</v>
      </c>
      <c r="G717" s="73" t="s">
        <v>280</v>
      </c>
      <c r="H717" s="73" t="s">
        <v>280</v>
      </c>
      <c r="I717" s="73" t="s">
        <v>280</v>
      </c>
      <c r="J717" s="73" t="s">
        <v>280</v>
      </c>
      <c r="K717" s="73" t="s">
        <v>280</v>
      </c>
      <c r="L717" s="73" t="s">
        <v>280</v>
      </c>
      <c r="M717" s="73" t="s">
        <v>280</v>
      </c>
      <c r="N717" s="79" t="s">
        <v>280</v>
      </c>
      <c r="O717" s="80" t="s">
        <v>280</v>
      </c>
      <c r="P717" s="80" t="s">
        <v>280</v>
      </c>
      <c r="Q717" s="78" t="s">
        <v>280</v>
      </c>
      <c r="R717" s="78" t="s">
        <v>280</v>
      </c>
      <c r="S717" s="78" t="s">
        <v>280</v>
      </c>
      <c r="T717" s="78" t="s">
        <v>280</v>
      </c>
    </row>
    <row r="718" spans="2:20">
      <c r="B718" s="73" t="s">
        <v>280</v>
      </c>
      <c r="C718" s="73" t="s">
        <v>280</v>
      </c>
      <c r="D718" s="73" t="s">
        <v>280</v>
      </c>
      <c r="E718" s="73" t="s">
        <v>280</v>
      </c>
      <c r="F718" s="73" t="s">
        <v>280</v>
      </c>
      <c r="G718" s="73" t="s">
        <v>280</v>
      </c>
      <c r="H718" s="73" t="s">
        <v>280</v>
      </c>
      <c r="I718" s="73" t="s">
        <v>280</v>
      </c>
      <c r="J718" s="73" t="s">
        <v>280</v>
      </c>
      <c r="K718" s="73" t="s">
        <v>280</v>
      </c>
      <c r="L718" s="73" t="s">
        <v>280</v>
      </c>
      <c r="M718" s="73" t="s">
        <v>280</v>
      </c>
      <c r="N718" s="79" t="s">
        <v>280</v>
      </c>
      <c r="O718" s="80" t="s">
        <v>280</v>
      </c>
      <c r="P718" s="80" t="s">
        <v>280</v>
      </c>
      <c r="Q718" s="78" t="s">
        <v>280</v>
      </c>
      <c r="R718" s="78" t="s">
        <v>280</v>
      </c>
      <c r="S718" s="78" t="s">
        <v>280</v>
      </c>
      <c r="T718" s="78" t="s">
        <v>280</v>
      </c>
    </row>
    <row r="719" spans="2:20">
      <c r="B719" s="73" t="s">
        <v>280</v>
      </c>
      <c r="C719" s="73" t="s">
        <v>280</v>
      </c>
      <c r="D719" s="73" t="s">
        <v>280</v>
      </c>
      <c r="E719" s="73" t="s">
        <v>280</v>
      </c>
      <c r="F719" s="73" t="s">
        <v>280</v>
      </c>
      <c r="G719" s="73" t="s">
        <v>280</v>
      </c>
      <c r="H719" s="73" t="s">
        <v>280</v>
      </c>
      <c r="I719" s="73" t="s">
        <v>280</v>
      </c>
      <c r="J719" s="73" t="s">
        <v>280</v>
      </c>
      <c r="K719" s="73" t="s">
        <v>280</v>
      </c>
      <c r="L719" s="73" t="s">
        <v>280</v>
      </c>
      <c r="M719" s="73" t="s">
        <v>280</v>
      </c>
      <c r="N719" s="79" t="s">
        <v>280</v>
      </c>
      <c r="O719" s="80" t="s">
        <v>280</v>
      </c>
      <c r="P719" s="80" t="s">
        <v>280</v>
      </c>
      <c r="Q719" s="78" t="s">
        <v>280</v>
      </c>
      <c r="R719" s="78" t="s">
        <v>280</v>
      </c>
      <c r="S719" s="78" t="s">
        <v>280</v>
      </c>
      <c r="T719" s="78" t="s">
        <v>280</v>
      </c>
    </row>
    <row r="720" spans="2:20">
      <c r="B720" s="73" t="s">
        <v>280</v>
      </c>
      <c r="C720" s="73" t="s">
        <v>280</v>
      </c>
      <c r="D720" s="73" t="s">
        <v>280</v>
      </c>
      <c r="E720" s="73" t="s">
        <v>280</v>
      </c>
      <c r="F720" s="73" t="s">
        <v>280</v>
      </c>
      <c r="G720" s="73" t="s">
        <v>280</v>
      </c>
      <c r="H720" s="73" t="s">
        <v>280</v>
      </c>
      <c r="I720" s="73" t="s">
        <v>280</v>
      </c>
      <c r="J720" s="73" t="s">
        <v>280</v>
      </c>
      <c r="K720" s="73" t="s">
        <v>280</v>
      </c>
      <c r="L720" s="73" t="s">
        <v>280</v>
      </c>
      <c r="M720" s="73" t="s">
        <v>280</v>
      </c>
      <c r="N720" s="79" t="s">
        <v>280</v>
      </c>
      <c r="O720" s="80" t="s">
        <v>280</v>
      </c>
      <c r="P720" s="80" t="s">
        <v>280</v>
      </c>
      <c r="Q720" s="78" t="s">
        <v>280</v>
      </c>
      <c r="R720" s="78" t="s">
        <v>280</v>
      </c>
      <c r="S720" s="78" t="s">
        <v>280</v>
      </c>
      <c r="T720" s="78" t="s">
        <v>280</v>
      </c>
    </row>
    <row r="721" spans="2:20">
      <c r="B721" s="73" t="s">
        <v>280</v>
      </c>
      <c r="C721" s="73" t="s">
        <v>280</v>
      </c>
      <c r="D721" s="73" t="s">
        <v>280</v>
      </c>
      <c r="E721" s="73" t="s">
        <v>280</v>
      </c>
      <c r="F721" s="73" t="s">
        <v>280</v>
      </c>
      <c r="G721" s="73" t="s">
        <v>280</v>
      </c>
      <c r="H721" s="73" t="s">
        <v>280</v>
      </c>
      <c r="I721" s="73" t="s">
        <v>280</v>
      </c>
      <c r="J721" s="73" t="s">
        <v>280</v>
      </c>
      <c r="K721" s="73" t="s">
        <v>280</v>
      </c>
      <c r="L721" s="73" t="s">
        <v>280</v>
      </c>
      <c r="M721" s="73" t="s">
        <v>280</v>
      </c>
      <c r="N721" s="79" t="s">
        <v>280</v>
      </c>
      <c r="O721" s="80" t="s">
        <v>280</v>
      </c>
      <c r="P721" s="80" t="s">
        <v>280</v>
      </c>
      <c r="Q721" s="78" t="s">
        <v>280</v>
      </c>
      <c r="R721" s="78" t="s">
        <v>280</v>
      </c>
      <c r="S721" s="78" t="s">
        <v>280</v>
      </c>
      <c r="T721" s="78" t="s">
        <v>280</v>
      </c>
    </row>
    <row r="722" spans="2:20">
      <c r="B722" s="73" t="s">
        <v>280</v>
      </c>
      <c r="C722" s="73" t="s">
        <v>280</v>
      </c>
      <c r="D722" s="73" t="s">
        <v>280</v>
      </c>
      <c r="E722" s="73" t="s">
        <v>280</v>
      </c>
      <c r="F722" s="73" t="s">
        <v>280</v>
      </c>
      <c r="G722" s="73" t="s">
        <v>280</v>
      </c>
      <c r="H722" s="73" t="s">
        <v>280</v>
      </c>
      <c r="I722" s="73" t="s">
        <v>280</v>
      </c>
      <c r="J722" s="73" t="s">
        <v>280</v>
      </c>
      <c r="K722" s="73" t="s">
        <v>280</v>
      </c>
      <c r="L722" s="73" t="s">
        <v>280</v>
      </c>
      <c r="M722" s="73" t="s">
        <v>280</v>
      </c>
      <c r="N722" s="79" t="s">
        <v>280</v>
      </c>
      <c r="O722" s="80" t="s">
        <v>280</v>
      </c>
      <c r="P722" s="80" t="s">
        <v>280</v>
      </c>
      <c r="Q722" s="78" t="s">
        <v>280</v>
      </c>
      <c r="R722" s="78" t="s">
        <v>280</v>
      </c>
      <c r="S722" s="78" t="s">
        <v>280</v>
      </c>
      <c r="T722" s="78" t="s">
        <v>280</v>
      </c>
    </row>
    <row r="723" spans="2:20">
      <c r="B723" s="73" t="s">
        <v>280</v>
      </c>
      <c r="C723" s="73" t="s">
        <v>280</v>
      </c>
      <c r="D723" s="73" t="s">
        <v>280</v>
      </c>
      <c r="E723" s="73" t="s">
        <v>280</v>
      </c>
      <c r="F723" s="73" t="s">
        <v>280</v>
      </c>
      <c r="G723" s="73" t="s">
        <v>280</v>
      </c>
      <c r="H723" s="73" t="s">
        <v>280</v>
      </c>
      <c r="I723" s="73" t="s">
        <v>280</v>
      </c>
      <c r="J723" s="73" t="s">
        <v>280</v>
      </c>
      <c r="K723" s="73" t="s">
        <v>280</v>
      </c>
      <c r="L723" s="73" t="s">
        <v>280</v>
      </c>
      <c r="M723" s="73" t="s">
        <v>280</v>
      </c>
      <c r="N723" s="79" t="s">
        <v>280</v>
      </c>
      <c r="O723" s="80" t="s">
        <v>280</v>
      </c>
      <c r="P723" s="80" t="s">
        <v>280</v>
      </c>
      <c r="Q723" s="78" t="s">
        <v>280</v>
      </c>
      <c r="R723" s="78" t="s">
        <v>280</v>
      </c>
      <c r="S723" s="78" t="s">
        <v>280</v>
      </c>
      <c r="T723" s="78" t="s">
        <v>280</v>
      </c>
    </row>
    <row r="724" spans="2:20">
      <c r="B724" s="73" t="s">
        <v>280</v>
      </c>
      <c r="C724" s="73" t="s">
        <v>280</v>
      </c>
      <c r="D724" s="73" t="s">
        <v>280</v>
      </c>
      <c r="E724" s="73" t="s">
        <v>280</v>
      </c>
      <c r="F724" s="73" t="s">
        <v>280</v>
      </c>
      <c r="G724" s="73" t="s">
        <v>280</v>
      </c>
      <c r="H724" s="73" t="s">
        <v>280</v>
      </c>
      <c r="I724" s="73" t="s">
        <v>280</v>
      </c>
      <c r="J724" s="73" t="s">
        <v>280</v>
      </c>
      <c r="K724" s="73" t="s">
        <v>280</v>
      </c>
      <c r="L724" s="73" t="s">
        <v>280</v>
      </c>
      <c r="M724" s="73" t="s">
        <v>280</v>
      </c>
      <c r="N724" s="79" t="s">
        <v>280</v>
      </c>
      <c r="O724" s="80" t="s">
        <v>280</v>
      </c>
      <c r="P724" s="80" t="s">
        <v>280</v>
      </c>
      <c r="Q724" s="78" t="s">
        <v>280</v>
      </c>
      <c r="R724" s="78" t="s">
        <v>280</v>
      </c>
      <c r="S724" s="78" t="s">
        <v>280</v>
      </c>
      <c r="T724" s="78" t="s">
        <v>280</v>
      </c>
    </row>
    <row r="725" spans="2:20">
      <c r="B725" s="73" t="s">
        <v>280</v>
      </c>
      <c r="C725" s="73" t="s">
        <v>280</v>
      </c>
      <c r="D725" s="73" t="s">
        <v>280</v>
      </c>
      <c r="E725" s="73" t="s">
        <v>280</v>
      </c>
      <c r="F725" s="73" t="s">
        <v>280</v>
      </c>
      <c r="G725" s="73" t="s">
        <v>280</v>
      </c>
      <c r="H725" s="73" t="s">
        <v>280</v>
      </c>
      <c r="I725" s="73" t="s">
        <v>280</v>
      </c>
      <c r="J725" s="73" t="s">
        <v>280</v>
      </c>
      <c r="K725" s="73" t="s">
        <v>280</v>
      </c>
      <c r="L725" s="73" t="s">
        <v>280</v>
      </c>
      <c r="M725" s="73" t="s">
        <v>280</v>
      </c>
      <c r="N725" s="79" t="s">
        <v>280</v>
      </c>
      <c r="O725" s="80" t="s">
        <v>280</v>
      </c>
      <c r="P725" s="80" t="s">
        <v>280</v>
      </c>
      <c r="Q725" s="78" t="s">
        <v>280</v>
      </c>
      <c r="R725" s="78" t="s">
        <v>280</v>
      </c>
      <c r="S725" s="78" t="s">
        <v>280</v>
      </c>
      <c r="T725" s="78" t="s">
        <v>280</v>
      </c>
    </row>
    <row r="726" spans="2:20">
      <c r="B726" s="73" t="s">
        <v>280</v>
      </c>
      <c r="C726" s="73" t="s">
        <v>280</v>
      </c>
      <c r="D726" s="73" t="s">
        <v>280</v>
      </c>
      <c r="E726" s="73" t="s">
        <v>280</v>
      </c>
      <c r="F726" s="73" t="s">
        <v>280</v>
      </c>
      <c r="G726" s="73" t="s">
        <v>280</v>
      </c>
      <c r="H726" s="73" t="s">
        <v>280</v>
      </c>
      <c r="I726" s="73" t="s">
        <v>280</v>
      </c>
      <c r="J726" s="73" t="s">
        <v>280</v>
      </c>
      <c r="K726" s="73" t="s">
        <v>280</v>
      </c>
      <c r="L726" s="73" t="s">
        <v>280</v>
      </c>
      <c r="M726" s="73" t="s">
        <v>280</v>
      </c>
      <c r="N726" s="79" t="s">
        <v>280</v>
      </c>
      <c r="O726" s="80" t="s">
        <v>280</v>
      </c>
      <c r="P726" s="80" t="s">
        <v>280</v>
      </c>
      <c r="Q726" s="78" t="s">
        <v>280</v>
      </c>
      <c r="R726" s="78" t="s">
        <v>280</v>
      </c>
      <c r="S726" s="78" t="s">
        <v>280</v>
      </c>
      <c r="T726" s="78" t="s">
        <v>280</v>
      </c>
    </row>
    <row r="727" spans="2:20">
      <c r="B727" s="73" t="s">
        <v>280</v>
      </c>
      <c r="C727" s="73" t="s">
        <v>280</v>
      </c>
      <c r="D727" s="73" t="s">
        <v>280</v>
      </c>
      <c r="E727" s="73" t="s">
        <v>280</v>
      </c>
      <c r="F727" s="73" t="s">
        <v>280</v>
      </c>
      <c r="G727" s="73" t="s">
        <v>280</v>
      </c>
      <c r="H727" s="73" t="s">
        <v>280</v>
      </c>
      <c r="I727" s="73" t="s">
        <v>280</v>
      </c>
      <c r="J727" s="73" t="s">
        <v>280</v>
      </c>
      <c r="K727" s="73" t="s">
        <v>280</v>
      </c>
      <c r="L727" s="73" t="s">
        <v>280</v>
      </c>
      <c r="M727" s="73" t="s">
        <v>280</v>
      </c>
      <c r="N727" s="79" t="s">
        <v>280</v>
      </c>
      <c r="O727" s="80" t="s">
        <v>280</v>
      </c>
      <c r="P727" s="80" t="s">
        <v>280</v>
      </c>
      <c r="Q727" s="78" t="s">
        <v>280</v>
      </c>
      <c r="R727" s="78" t="s">
        <v>280</v>
      </c>
      <c r="S727" s="78" t="s">
        <v>280</v>
      </c>
      <c r="T727" s="78" t="s">
        <v>280</v>
      </c>
    </row>
    <row r="728" spans="2:20">
      <c r="B728" s="73" t="s">
        <v>280</v>
      </c>
      <c r="C728" s="73" t="s">
        <v>280</v>
      </c>
      <c r="D728" s="73" t="s">
        <v>280</v>
      </c>
      <c r="E728" s="73" t="s">
        <v>280</v>
      </c>
      <c r="F728" s="73" t="s">
        <v>280</v>
      </c>
      <c r="G728" s="73" t="s">
        <v>280</v>
      </c>
      <c r="H728" s="73" t="s">
        <v>280</v>
      </c>
      <c r="I728" s="73" t="s">
        <v>280</v>
      </c>
      <c r="J728" s="73" t="s">
        <v>280</v>
      </c>
      <c r="K728" s="73" t="s">
        <v>280</v>
      </c>
      <c r="L728" s="73" t="s">
        <v>280</v>
      </c>
      <c r="M728" s="73" t="s">
        <v>280</v>
      </c>
      <c r="N728" s="79" t="s">
        <v>280</v>
      </c>
      <c r="O728" s="80" t="s">
        <v>280</v>
      </c>
      <c r="P728" s="80" t="s">
        <v>280</v>
      </c>
      <c r="Q728" s="78" t="s">
        <v>280</v>
      </c>
      <c r="R728" s="78" t="s">
        <v>280</v>
      </c>
      <c r="S728" s="78" t="s">
        <v>280</v>
      </c>
      <c r="T728" s="78" t="s">
        <v>280</v>
      </c>
    </row>
    <row r="729" spans="2:20">
      <c r="B729" s="73" t="s">
        <v>280</v>
      </c>
      <c r="C729" s="73" t="s">
        <v>280</v>
      </c>
      <c r="D729" s="73" t="s">
        <v>280</v>
      </c>
      <c r="E729" s="73" t="s">
        <v>280</v>
      </c>
      <c r="F729" s="73" t="s">
        <v>280</v>
      </c>
      <c r="G729" s="73" t="s">
        <v>280</v>
      </c>
      <c r="H729" s="73" t="s">
        <v>280</v>
      </c>
      <c r="I729" s="73" t="s">
        <v>280</v>
      </c>
      <c r="J729" s="73" t="s">
        <v>280</v>
      </c>
      <c r="K729" s="73" t="s">
        <v>280</v>
      </c>
      <c r="L729" s="73" t="s">
        <v>280</v>
      </c>
      <c r="M729" s="73" t="s">
        <v>280</v>
      </c>
      <c r="N729" s="79" t="s">
        <v>280</v>
      </c>
      <c r="O729" s="80" t="s">
        <v>280</v>
      </c>
      <c r="P729" s="80" t="s">
        <v>280</v>
      </c>
      <c r="Q729" s="78" t="s">
        <v>280</v>
      </c>
      <c r="R729" s="78" t="s">
        <v>280</v>
      </c>
      <c r="S729" s="78" t="s">
        <v>280</v>
      </c>
      <c r="T729" s="78" t="s">
        <v>280</v>
      </c>
    </row>
    <row r="730" spans="2:20">
      <c r="B730" s="73" t="s">
        <v>280</v>
      </c>
      <c r="C730" s="73" t="s">
        <v>280</v>
      </c>
      <c r="D730" s="73" t="s">
        <v>280</v>
      </c>
      <c r="E730" s="73" t="s">
        <v>280</v>
      </c>
      <c r="F730" s="73" t="s">
        <v>280</v>
      </c>
      <c r="G730" s="73" t="s">
        <v>280</v>
      </c>
      <c r="H730" s="73" t="s">
        <v>280</v>
      </c>
      <c r="I730" s="73" t="s">
        <v>280</v>
      </c>
      <c r="J730" s="73" t="s">
        <v>280</v>
      </c>
      <c r="K730" s="73" t="s">
        <v>280</v>
      </c>
      <c r="L730" s="73" t="s">
        <v>280</v>
      </c>
      <c r="M730" s="73" t="s">
        <v>280</v>
      </c>
      <c r="N730" s="79" t="s">
        <v>280</v>
      </c>
      <c r="O730" s="80" t="s">
        <v>280</v>
      </c>
      <c r="P730" s="80" t="s">
        <v>280</v>
      </c>
      <c r="Q730" s="78" t="s">
        <v>280</v>
      </c>
      <c r="R730" s="78" t="s">
        <v>280</v>
      </c>
      <c r="S730" s="78" t="s">
        <v>280</v>
      </c>
      <c r="T730" s="78" t="s">
        <v>280</v>
      </c>
    </row>
    <row r="731" spans="2:20">
      <c r="B731" s="73" t="s">
        <v>280</v>
      </c>
      <c r="C731" s="73" t="s">
        <v>280</v>
      </c>
      <c r="D731" s="73" t="s">
        <v>280</v>
      </c>
      <c r="E731" s="73" t="s">
        <v>280</v>
      </c>
      <c r="F731" s="73" t="s">
        <v>280</v>
      </c>
      <c r="G731" s="73" t="s">
        <v>280</v>
      </c>
      <c r="H731" s="73" t="s">
        <v>280</v>
      </c>
      <c r="I731" s="73" t="s">
        <v>280</v>
      </c>
      <c r="J731" s="73" t="s">
        <v>280</v>
      </c>
      <c r="K731" s="73" t="s">
        <v>280</v>
      </c>
      <c r="L731" s="73" t="s">
        <v>280</v>
      </c>
      <c r="M731" s="73" t="s">
        <v>280</v>
      </c>
      <c r="N731" s="79" t="s">
        <v>280</v>
      </c>
      <c r="O731" s="80" t="s">
        <v>280</v>
      </c>
      <c r="P731" s="80" t="s">
        <v>280</v>
      </c>
      <c r="Q731" s="78" t="s">
        <v>280</v>
      </c>
      <c r="R731" s="78" t="s">
        <v>280</v>
      </c>
      <c r="S731" s="78" t="s">
        <v>280</v>
      </c>
      <c r="T731" s="78" t="s">
        <v>280</v>
      </c>
    </row>
    <row r="732" spans="2:20">
      <c r="B732" s="73" t="s">
        <v>280</v>
      </c>
      <c r="C732" s="73" t="s">
        <v>280</v>
      </c>
      <c r="D732" s="73" t="s">
        <v>280</v>
      </c>
      <c r="E732" s="73" t="s">
        <v>280</v>
      </c>
      <c r="F732" s="73" t="s">
        <v>280</v>
      </c>
      <c r="G732" s="73" t="s">
        <v>280</v>
      </c>
      <c r="H732" s="73" t="s">
        <v>280</v>
      </c>
      <c r="I732" s="73" t="s">
        <v>280</v>
      </c>
      <c r="J732" s="73" t="s">
        <v>280</v>
      </c>
      <c r="K732" s="73" t="s">
        <v>280</v>
      </c>
      <c r="L732" s="73" t="s">
        <v>280</v>
      </c>
      <c r="M732" s="73" t="s">
        <v>280</v>
      </c>
      <c r="N732" s="79" t="s">
        <v>280</v>
      </c>
      <c r="O732" s="80" t="s">
        <v>280</v>
      </c>
      <c r="P732" s="80" t="s">
        <v>280</v>
      </c>
      <c r="Q732" s="78" t="s">
        <v>280</v>
      </c>
      <c r="R732" s="78" t="s">
        <v>280</v>
      </c>
      <c r="S732" s="78" t="s">
        <v>280</v>
      </c>
      <c r="T732" s="78" t="s">
        <v>280</v>
      </c>
    </row>
    <row r="733" spans="2:20">
      <c r="B733" s="73" t="s">
        <v>280</v>
      </c>
      <c r="C733" s="73" t="s">
        <v>280</v>
      </c>
      <c r="D733" s="73" t="s">
        <v>280</v>
      </c>
      <c r="E733" s="73" t="s">
        <v>280</v>
      </c>
      <c r="F733" s="73" t="s">
        <v>280</v>
      </c>
      <c r="G733" s="73" t="s">
        <v>280</v>
      </c>
      <c r="H733" s="73" t="s">
        <v>280</v>
      </c>
      <c r="I733" s="73" t="s">
        <v>280</v>
      </c>
      <c r="J733" s="73" t="s">
        <v>280</v>
      </c>
      <c r="K733" s="73" t="s">
        <v>280</v>
      </c>
      <c r="L733" s="73" t="s">
        <v>280</v>
      </c>
      <c r="M733" s="73" t="s">
        <v>280</v>
      </c>
      <c r="N733" s="79" t="s">
        <v>280</v>
      </c>
      <c r="O733" s="80" t="s">
        <v>280</v>
      </c>
      <c r="P733" s="80" t="s">
        <v>280</v>
      </c>
      <c r="Q733" s="78" t="s">
        <v>280</v>
      </c>
      <c r="R733" s="78" t="s">
        <v>280</v>
      </c>
      <c r="S733" s="78" t="s">
        <v>280</v>
      </c>
      <c r="T733" s="78" t="s">
        <v>280</v>
      </c>
    </row>
    <row r="734" spans="2:20">
      <c r="B734" s="73" t="s">
        <v>280</v>
      </c>
      <c r="C734" s="73" t="s">
        <v>280</v>
      </c>
      <c r="D734" s="73" t="s">
        <v>280</v>
      </c>
      <c r="E734" s="73" t="s">
        <v>280</v>
      </c>
      <c r="F734" s="73" t="s">
        <v>280</v>
      </c>
      <c r="G734" s="73" t="s">
        <v>280</v>
      </c>
      <c r="H734" s="73" t="s">
        <v>280</v>
      </c>
      <c r="I734" s="73" t="s">
        <v>280</v>
      </c>
      <c r="J734" s="73" t="s">
        <v>280</v>
      </c>
      <c r="K734" s="73" t="s">
        <v>280</v>
      </c>
      <c r="L734" s="73" t="s">
        <v>280</v>
      </c>
      <c r="M734" s="73" t="s">
        <v>280</v>
      </c>
      <c r="N734" s="79" t="s">
        <v>280</v>
      </c>
      <c r="O734" s="80" t="s">
        <v>280</v>
      </c>
      <c r="P734" s="80" t="s">
        <v>280</v>
      </c>
      <c r="Q734" s="78" t="s">
        <v>280</v>
      </c>
      <c r="R734" s="78" t="s">
        <v>280</v>
      </c>
      <c r="S734" s="78" t="s">
        <v>280</v>
      </c>
      <c r="T734" s="78" t="s">
        <v>280</v>
      </c>
    </row>
    <row r="735" spans="2:20">
      <c r="B735" s="73" t="s">
        <v>280</v>
      </c>
      <c r="C735" s="73" t="s">
        <v>280</v>
      </c>
      <c r="D735" s="73" t="s">
        <v>280</v>
      </c>
      <c r="E735" s="73" t="s">
        <v>280</v>
      </c>
      <c r="F735" s="73" t="s">
        <v>280</v>
      </c>
      <c r="G735" s="73" t="s">
        <v>280</v>
      </c>
      <c r="H735" s="73" t="s">
        <v>280</v>
      </c>
      <c r="I735" s="73" t="s">
        <v>280</v>
      </c>
      <c r="J735" s="73" t="s">
        <v>280</v>
      </c>
      <c r="K735" s="73" t="s">
        <v>280</v>
      </c>
      <c r="L735" s="73" t="s">
        <v>280</v>
      </c>
      <c r="M735" s="73" t="s">
        <v>280</v>
      </c>
      <c r="N735" s="79" t="s">
        <v>280</v>
      </c>
      <c r="O735" s="80" t="s">
        <v>280</v>
      </c>
      <c r="P735" s="80" t="s">
        <v>280</v>
      </c>
      <c r="Q735" s="78" t="s">
        <v>280</v>
      </c>
      <c r="R735" s="78" t="s">
        <v>280</v>
      </c>
      <c r="S735" s="78" t="s">
        <v>280</v>
      </c>
      <c r="T735" s="78" t="s">
        <v>280</v>
      </c>
    </row>
    <row r="736" spans="2:20">
      <c r="B736" s="73" t="s">
        <v>280</v>
      </c>
      <c r="C736" s="73" t="s">
        <v>280</v>
      </c>
      <c r="D736" s="73" t="s">
        <v>280</v>
      </c>
      <c r="E736" s="73" t="s">
        <v>280</v>
      </c>
      <c r="F736" s="73" t="s">
        <v>280</v>
      </c>
      <c r="G736" s="73" t="s">
        <v>280</v>
      </c>
      <c r="H736" s="73" t="s">
        <v>280</v>
      </c>
      <c r="I736" s="73" t="s">
        <v>280</v>
      </c>
      <c r="J736" s="73" t="s">
        <v>280</v>
      </c>
      <c r="K736" s="73" t="s">
        <v>280</v>
      </c>
      <c r="L736" s="73" t="s">
        <v>280</v>
      </c>
      <c r="M736" s="73" t="s">
        <v>280</v>
      </c>
      <c r="N736" s="79" t="s">
        <v>280</v>
      </c>
      <c r="O736" s="80" t="s">
        <v>280</v>
      </c>
      <c r="P736" s="80" t="s">
        <v>280</v>
      </c>
      <c r="Q736" s="78" t="s">
        <v>280</v>
      </c>
      <c r="R736" s="78" t="s">
        <v>280</v>
      </c>
      <c r="S736" s="78" t="s">
        <v>280</v>
      </c>
      <c r="T736" s="78" t="s">
        <v>280</v>
      </c>
    </row>
    <row r="737" spans="2:20">
      <c r="B737" s="73" t="s">
        <v>280</v>
      </c>
      <c r="C737" s="73" t="s">
        <v>280</v>
      </c>
      <c r="D737" s="73" t="s">
        <v>280</v>
      </c>
      <c r="E737" s="73" t="s">
        <v>280</v>
      </c>
      <c r="F737" s="73" t="s">
        <v>280</v>
      </c>
      <c r="G737" s="73" t="s">
        <v>280</v>
      </c>
      <c r="H737" s="73" t="s">
        <v>280</v>
      </c>
      <c r="I737" s="73" t="s">
        <v>280</v>
      </c>
      <c r="J737" s="73" t="s">
        <v>280</v>
      </c>
      <c r="K737" s="73" t="s">
        <v>280</v>
      </c>
      <c r="L737" s="73" t="s">
        <v>280</v>
      </c>
      <c r="M737" s="73" t="s">
        <v>280</v>
      </c>
      <c r="N737" s="79" t="s">
        <v>280</v>
      </c>
      <c r="O737" s="80" t="s">
        <v>280</v>
      </c>
      <c r="P737" s="80" t="s">
        <v>280</v>
      </c>
      <c r="Q737" s="78" t="s">
        <v>280</v>
      </c>
      <c r="R737" s="78" t="s">
        <v>280</v>
      </c>
      <c r="S737" s="78" t="s">
        <v>280</v>
      </c>
      <c r="T737" s="78" t="s">
        <v>280</v>
      </c>
    </row>
    <row r="738" spans="2:20">
      <c r="B738" s="73" t="s">
        <v>280</v>
      </c>
      <c r="C738" s="73" t="s">
        <v>280</v>
      </c>
      <c r="D738" s="73" t="s">
        <v>280</v>
      </c>
      <c r="E738" s="73" t="s">
        <v>280</v>
      </c>
      <c r="F738" s="73" t="s">
        <v>280</v>
      </c>
      <c r="G738" s="73" t="s">
        <v>280</v>
      </c>
      <c r="H738" s="73" t="s">
        <v>280</v>
      </c>
      <c r="I738" s="73" t="s">
        <v>280</v>
      </c>
      <c r="J738" s="73" t="s">
        <v>280</v>
      </c>
      <c r="K738" s="73" t="s">
        <v>280</v>
      </c>
      <c r="L738" s="73" t="s">
        <v>280</v>
      </c>
      <c r="M738" s="73" t="s">
        <v>280</v>
      </c>
      <c r="N738" s="79" t="s">
        <v>280</v>
      </c>
      <c r="O738" s="80" t="s">
        <v>280</v>
      </c>
      <c r="P738" s="80" t="s">
        <v>280</v>
      </c>
      <c r="Q738" s="78" t="s">
        <v>280</v>
      </c>
      <c r="R738" s="78" t="s">
        <v>280</v>
      </c>
      <c r="S738" s="78" t="s">
        <v>280</v>
      </c>
      <c r="T738" s="78" t="s">
        <v>280</v>
      </c>
    </row>
    <row r="739" spans="2:20">
      <c r="B739" s="73" t="s">
        <v>280</v>
      </c>
      <c r="C739" s="73" t="s">
        <v>280</v>
      </c>
      <c r="D739" s="73" t="s">
        <v>280</v>
      </c>
      <c r="E739" s="73" t="s">
        <v>280</v>
      </c>
      <c r="F739" s="73" t="s">
        <v>280</v>
      </c>
      <c r="G739" s="73" t="s">
        <v>280</v>
      </c>
      <c r="H739" s="73" t="s">
        <v>280</v>
      </c>
      <c r="I739" s="73" t="s">
        <v>280</v>
      </c>
      <c r="J739" s="73" t="s">
        <v>280</v>
      </c>
      <c r="K739" s="73" t="s">
        <v>280</v>
      </c>
      <c r="L739" s="73" t="s">
        <v>280</v>
      </c>
      <c r="M739" s="73" t="s">
        <v>280</v>
      </c>
      <c r="N739" s="79" t="s">
        <v>280</v>
      </c>
      <c r="O739" s="80" t="s">
        <v>280</v>
      </c>
      <c r="P739" s="80" t="s">
        <v>280</v>
      </c>
      <c r="Q739" s="78" t="s">
        <v>280</v>
      </c>
      <c r="R739" s="78" t="s">
        <v>280</v>
      </c>
      <c r="S739" s="78" t="s">
        <v>280</v>
      </c>
      <c r="T739" s="78" t="s">
        <v>280</v>
      </c>
    </row>
    <row r="740" spans="2:20">
      <c r="B740" s="73" t="s">
        <v>280</v>
      </c>
      <c r="C740" s="73" t="s">
        <v>280</v>
      </c>
      <c r="D740" s="73" t="s">
        <v>280</v>
      </c>
      <c r="E740" s="73" t="s">
        <v>280</v>
      </c>
      <c r="F740" s="73" t="s">
        <v>280</v>
      </c>
      <c r="G740" s="73" t="s">
        <v>280</v>
      </c>
      <c r="H740" s="73" t="s">
        <v>280</v>
      </c>
      <c r="I740" s="73" t="s">
        <v>280</v>
      </c>
      <c r="J740" s="73" t="s">
        <v>280</v>
      </c>
      <c r="K740" s="73" t="s">
        <v>280</v>
      </c>
      <c r="L740" s="73" t="s">
        <v>280</v>
      </c>
      <c r="M740" s="73" t="s">
        <v>280</v>
      </c>
      <c r="N740" s="79" t="s">
        <v>280</v>
      </c>
      <c r="O740" s="80" t="s">
        <v>280</v>
      </c>
      <c r="P740" s="80" t="s">
        <v>280</v>
      </c>
      <c r="Q740" s="78" t="s">
        <v>280</v>
      </c>
      <c r="R740" s="78" t="s">
        <v>280</v>
      </c>
      <c r="S740" s="78" t="s">
        <v>280</v>
      </c>
      <c r="T740" s="78" t="s">
        <v>280</v>
      </c>
    </row>
    <row r="741" spans="2:20">
      <c r="B741" s="73" t="s">
        <v>280</v>
      </c>
      <c r="C741" s="73" t="s">
        <v>280</v>
      </c>
      <c r="D741" s="73" t="s">
        <v>280</v>
      </c>
      <c r="E741" s="73" t="s">
        <v>280</v>
      </c>
      <c r="F741" s="73" t="s">
        <v>280</v>
      </c>
      <c r="G741" s="73" t="s">
        <v>280</v>
      </c>
      <c r="H741" s="73" t="s">
        <v>280</v>
      </c>
      <c r="I741" s="73" t="s">
        <v>280</v>
      </c>
      <c r="J741" s="73" t="s">
        <v>280</v>
      </c>
      <c r="K741" s="73" t="s">
        <v>280</v>
      </c>
      <c r="L741" s="73" t="s">
        <v>280</v>
      </c>
      <c r="M741" s="73" t="s">
        <v>280</v>
      </c>
      <c r="N741" s="79" t="s">
        <v>280</v>
      </c>
      <c r="O741" s="80" t="s">
        <v>280</v>
      </c>
      <c r="P741" s="80" t="s">
        <v>280</v>
      </c>
      <c r="Q741" s="78" t="s">
        <v>280</v>
      </c>
      <c r="R741" s="78" t="s">
        <v>280</v>
      </c>
      <c r="S741" s="78" t="s">
        <v>280</v>
      </c>
      <c r="T741" s="78" t="s">
        <v>280</v>
      </c>
    </row>
    <row r="742" spans="2:20">
      <c r="B742" s="73" t="s">
        <v>280</v>
      </c>
      <c r="C742" s="73" t="s">
        <v>280</v>
      </c>
      <c r="D742" s="73" t="s">
        <v>280</v>
      </c>
      <c r="E742" s="73" t="s">
        <v>280</v>
      </c>
      <c r="F742" s="73" t="s">
        <v>280</v>
      </c>
      <c r="G742" s="73" t="s">
        <v>280</v>
      </c>
      <c r="H742" s="73" t="s">
        <v>280</v>
      </c>
      <c r="I742" s="73" t="s">
        <v>280</v>
      </c>
      <c r="J742" s="73" t="s">
        <v>280</v>
      </c>
      <c r="K742" s="73" t="s">
        <v>280</v>
      </c>
      <c r="L742" s="73" t="s">
        <v>280</v>
      </c>
      <c r="M742" s="73" t="s">
        <v>280</v>
      </c>
      <c r="N742" s="79" t="s">
        <v>280</v>
      </c>
      <c r="O742" s="80" t="s">
        <v>280</v>
      </c>
      <c r="P742" s="80" t="s">
        <v>280</v>
      </c>
      <c r="Q742" s="78" t="s">
        <v>280</v>
      </c>
      <c r="R742" s="78" t="s">
        <v>280</v>
      </c>
      <c r="S742" s="78" t="s">
        <v>280</v>
      </c>
      <c r="T742" s="78" t="s">
        <v>280</v>
      </c>
    </row>
    <row r="743" spans="2:20">
      <c r="B743" s="73" t="s">
        <v>280</v>
      </c>
      <c r="C743" s="73" t="s">
        <v>280</v>
      </c>
      <c r="D743" s="73" t="s">
        <v>280</v>
      </c>
      <c r="E743" s="73" t="s">
        <v>280</v>
      </c>
      <c r="F743" s="73" t="s">
        <v>280</v>
      </c>
      <c r="G743" s="73" t="s">
        <v>280</v>
      </c>
      <c r="H743" s="73" t="s">
        <v>280</v>
      </c>
      <c r="I743" s="73" t="s">
        <v>280</v>
      </c>
      <c r="J743" s="73" t="s">
        <v>280</v>
      </c>
      <c r="K743" s="73" t="s">
        <v>280</v>
      </c>
      <c r="L743" s="73" t="s">
        <v>280</v>
      </c>
      <c r="M743" s="73" t="s">
        <v>280</v>
      </c>
      <c r="N743" s="79" t="s">
        <v>280</v>
      </c>
      <c r="O743" s="80" t="s">
        <v>280</v>
      </c>
      <c r="P743" s="80" t="s">
        <v>280</v>
      </c>
      <c r="Q743" s="78" t="s">
        <v>280</v>
      </c>
      <c r="R743" s="78" t="s">
        <v>280</v>
      </c>
      <c r="S743" s="78" t="s">
        <v>280</v>
      </c>
      <c r="T743" s="78" t="s">
        <v>280</v>
      </c>
    </row>
    <row r="744" spans="2:20">
      <c r="B744" s="73" t="s">
        <v>280</v>
      </c>
      <c r="C744" s="73" t="s">
        <v>280</v>
      </c>
      <c r="D744" s="73" t="s">
        <v>280</v>
      </c>
      <c r="E744" s="73" t="s">
        <v>280</v>
      </c>
      <c r="F744" s="73" t="s">
        <v>280</v>
      </c>
      <c r="G744" s="73" t="s">
        <v>280</v>
      </c>
      <c r="H744" s="73" t="s">
        <v>280</v>
      </c>
      <c r="I744" s="73" t="s">
        <v>280</v>
      </c>
      <c r="J744" s="73" t="s">
        <v>280</v>
      </c>
      <c r="K744" s="73" t="s">
        <v>280</v>
      </c>
      <c r="L744" s="73" t="s">
        <v>280</v>
      </c>
      <c r="M744" s="73" t="s">
        <v>280</v>
      </c>
      <c r="N744" s="79" t="s">
        <v>280</v>
      </c>
      <c r="O744" s="80" t="s">
        <v>280</v>
      </c>
      <c r="P744" s="80" t="s">
        <v>280</v>
      </c>
      <c r="Q744" s="78" t="s">
        <v>280</v>
      </c>
      <c r="R744" s="78" t="s">
        <v>280</v>
      </c>
      <c r="S744" s="78" t="s">
        <v>280</v>
      </c>
      <c r="T744" s="78" t="s">
        <v>280</v>
      </c>
    </row>
    <row r="745" spans="2:20">
      <c r="B745" s="73" t="s">
        <v>280</v>
      </c>
      <c r="C745" s="73" t="s">
        <v>280</v>
      </c>
      <c r="D745" s="73" t="s">
        <v>280</v>
      </c>
      <c r="E745" s="73" t="s">
        <v>280</v>
      </c>
      <c r="F745" s="73" t="s">
        <v>280</v>
      </c>
      <c r="G745" s="73" t="s">
        <v>280</v>
      </c>
      <c r="H745" s="73" t="s">
        <v>280</v>
      </c>
      <c r="I745" s="73" t="s">
        <v>280</v>
      </c>
      <c r="J745" s="73" t="s">
        <v>280</v>
      </c>
      <c r="K745" s="73" t="s">
        <v>280</v>
      </c>
      <c r="L745" s="73" t="s">
        <v>280</v>
      </c>
      <c r="M745" s="73" t="s">
        <v>280</v>
      </c>
      <c r="N745" s="79" t="s">
        <v>280</v>
      </c>
      <c r="O745" s="80" t="s">
        <v>280</v>
      </c>
      <c r="P745" s="80" t="s">
        <v>280</v>
      </c>
      <c r="Q745" s="78" t="s">
        <v>280</v>
      </c>
      <c r="R745" s="78" t="s">
        <v>280</v>
      </c>
      <c r="S745" s="78" t="s">
        <v>280</v>
      </c>
      <c r="T745" s="78" t="s">
        <v>280</v>
      </c>
    </row>
    <row r="746" spans="2:20">
      <c r="B746" s="73" t="s">
        <v>280</v>
      </c>
      <c r="C746" s="73" t="s">
        <v>280</v>
      </c>
      <c r="D746" s="73" t="s">
        <v>280</v>
      </c>
      <c r="E746" s="73" t="s">
        <v>280</v>
      </c>
      <c r="F746" s="73" t="s">
        <v>280</v>
      </c>
      <c r="G746" s="73" t="s">
        <v>280</v>
      </c>
      <c r="H746" s="73" t="s">
        <v>280</v>
      </c>
      <c r="I746" s="73" t="s">
        <v>280</v>
      </c>
      <c r="J746" s="73" t="s">
        <v>280</v>
      </c>
      <c r="K746" s="73" t="s">
        <v>280</v>
      </c>
      <c r="L746" s="73" t="s">
        <v>280</v>
      </c>
      <c r="M746" s="73" t="s">
        <v>280</v>
      </c>
      <c r="N746" s="79" t="s">
        <v>280</v>
      </c>
      <c r="O746" s="80" t="s">
        <v>280</v>
      </c>
      <c r="P746" s="80" t="s">
        <v>280</v>
      </c>
      <c r="Q746" s="78" t="s">
        <v>280</v>
      </c>
      <c r="R746" s="78" t="s">
        <v>280</v>
      </c>
      <c r="S746" s="78" t="s">
        <v>280</v>
      </c>
      <c r="T746" s="78" t="s">
        <v>280</v>
      </c>
    </row>
    <row r="747" spans="2:20">
      <c r="B747" s="73" t="s">
        <v>280</v>
      </c>
      <c r="C747" s="73" t="s">
        <v>280</v>
      </c>
      <c r="D747" s="73" t="s">
        <v>280</v>
      </c>
      <c r="E747" s="73" t="s">
        <v>280</v>
      </c>
      <c r="F747" s="73" t="s">
        <v>280</v>
      </c>
      <c r="G747" s="73" t="s">
        <v>280</v>
      </c>
      <c r="H747" s="73" t="s">
        <v>280</v>
      </c>
      <c r="I747" s="73" t="s">
        <v>280</v>
      </c>
      <c r="J747" s="73" t="s">
        <v>280</v>
      </c>
      <c r="K747" s="73" t="s">
        <v>280</v>
      </c>
      <c r="L747" s="73" t="s">
        <v>280</v>
      </c>
      <c r="M747" s="73" t="s">
        <v>280</v>
      </c>
      <c r="N747" s="79" t="s">
        <v>280</v>
      </c>
      <c r="O747" s="80" t="s">
        <v>280</v>
      </c>
      <c r="P747" s="80" t="s">
        <v>280</v>
      </c>
      <c r="Q747" s="78" t="s">
        <v>280</v>
      </c>
      <c r="R747" s="78" t="s">
        <v>280</v>
      </c>
      <c r="S747" s="78" t="s">
        <v>280</v>
      </c>
      <c r="T747" s="78" t="s">
        <v>280</v>
      </c>
    </row>
    <row r="748" spans="2:20">
      <c r="B748" s="73" t="s">
        <v>280</v>
      </c>
      <c r="C748" s="73" t="s">
        <v>280</v>
      </c>
      <c r="D748" s="73" t="s">
        <v>280</v>
      </c>
      <c r="E748" s="73" t="s">
        <v>280</v>
      </c>
      <c r="F748" s="73" t="s">
        <v>280</v>
      </c>
      <c r="G748" s="73" t="s">
        <v>280</v>
      </c>
      <c r="H748" s="73" t="s">
        <v>280</v>
      </c>
      <c r="I748" s="73" t="s">
        <v>280</v>
      </c>
      <c r="J748" s="73" t="s">
        <v>280</v>
      </c>
      <c r="K748" s="73" t="s">
        <v>280</v>
      </c>
      <c r="L748" s="73" t="s">
        <v>280</v>
      </c>
      <c r="M748" s="73" t="s">
        <v>280</v>
      </c>
      <c r="N748" s="79" t="s">
        <v>280</v>
      </c>
      <c r="O748" s="80" t="s">
        <v>280</v>
      </c>
      <c r="P748" s="80" t="s">
        <v>280</v>
      </c>
      <c r="Q748" s="78" t="s">
        <v>280</v>
      </c>
      <c r="R748" s="78" t="s">
        <v>280</v>
      </c>
      <c r="S748" s="78" t="s">
        <v>280</v>
      </c>
      <c r="T748" s="78" t="s">
        <v>280</v>
      </c>
    </row>
    <row r="749" spans="2:20">
      <c r="B749" s="73" t="s">
        <v>280</v>
      </c>
      <c r="C749" s="73" t="s">
        <v>280</v>
      </c>
      <c r="D749" s="73" t="s">
        <v>280</v>
      </c>
      <c r="E749" s="73" t="s">
        <v>280</v>
      </c>
      <c r="F749" s="73" t="s">
        <v>280</v>
      </c>
      <c r="G749" s="73" t="s">
        <v>280</v>
      </c>
      <c r="H749" s="73" t="s">
        <v>280</v>
      </c>
      <c r="I749" s="73" t="s">
        <v>280</v>
      </c>
      <c r="J749" s="73" t="s">
        <v>280</v>
      </c>
      <c r="K749" s="73" t="s">
        <v>280</v>
      </c>
      <c r="L749" s="73" t="s">
        <v>280</v>
      </c>
      <c r="M749" s="73" t="s">
        <v>280</v>
      </c>
      <c r="N749" s="79" t="s">
        <v>280</v>
      </c>
      <c r="O749" s="80" t="s">
        <v>280</v>
      </c>
      <c r="P749" s="80" t="s">
        <v>280</v>
      </c>
      <c r="Q749" s="78" t="s">
        <v>280</v>
      </c>
      <c r="R749" s="78" t="s">
        <v>280</v>
      </c>
      <c r="S749" s="78" t="s">
        <v>280</v>
      </c>
      <c r="T749" s="78" t="s">
        <v>280</v>
      </c>
    </row>
    <row r="750" spans="2:20">
      <c r="B750" s="73" t="s">
        <v>280</v>
      </c>
      <c r="C750" s="73" t="s">
        <v>280</v>
      </c>
      <c r="D750" s="73" t="s">
        <v>280</v>
      </c>
      <c r="E750" s="73" t="s">
        <v>280</v>
      </c>
      <c r="F750" s="73" t="s">
        <v>280</v>
      </c>
      <c r="G750" s="73" t="s">
        <v>280</v>
      </c>
      <c r="H750" s="73" t="s">
        <v>280</v>
      </c>
      <c r="I750" s="73" t="s">
        <v>280</v>
      </c>
      <c r="J750" s="73" t="s">
        <v>280</v>
      </c>
      <c r="K750" s="73" t="s">
        <v>280</v>
      </c>
      <c r="L750" s="73" t="s">
        <v>280</v>
      </c>
      <c r="M750" s="73" t="s">
        <v>280</v>
      </c>
      <c r="N750" s="79" t="s">
        <v>280</v>
      </c>
      <c r="O750" s="80" t="s">
        <v>280</v>
      </c>
      <c r="P750" s="80" t="s">
        <v>280</v>
      </c>
      <c r="Q750" s="78" t="s">
        <v>280</v>
      </c>
      <c r="R750" s="78" t="s">
        <v>280</v>
      </c>
      <c r="S750" s="78" t="s">
        <v>280</v>
      </c>
      <c r="T750" s="78" t="s">
        <v>280</v>
      </c>
    </row>
    <row r="751" spans="2:20">
      <c r="B751" s="73" t="s">
        <v>280</v>
      </c>
      <c r="C751" s="73" t="s">
        <v>280</v>
      </c>
      <c r="D751" s="73" t="s">
        <v>280</v>
      </c>
      <c r="E751" s="73" t="s">
        <v>280</v>
      </c>
      <c r="F751" s="73" t="s">
        <v>280</v>
      </c>
      <c r="G751" s="73" t="s">
        <v>280</v>
      </c>
      <c r="H751" s="73" t="s">
        <v>280</v>
      </c>
      <c r="I751" s="73" t="s">
        <v>280</v>
      </c>
      <c r="J751" s="73" t="s">
        <v>280</v>
      </c>
      <c r="K751" s="73" t="s">
        <v>280</v>
      </c>
      <c r="L751" s="73" t="s">
        <v>280</v>
      </c>
      <c r="M751" s="73" t="s">
        <v>280</v>
      </c>
      <c r="N751" s="79" t="s">
        <v>280</v>
      </c>
      <c r="O751" s="80" t="s">
        <v>280</v>
      </c>
      <c r="P751" s="80" t="s">
        <v>280</v>
      </c>
      <c r="Q751" s="78" t="s">
        <v>280</v>
      </c>
      <c r="R751" s="78" t="s">
        <v>280</v>
      </c>
      <c r="S751" s="78" t="s">
        <v>280</v>
      </c>
      <c r="T751" s="78" t="s">
        <v>280</v>
      </c>
    </row>
    <row r="752" spans="2:20">
      <c r="B752" s="73" t="s">
        <v>280</v>
      </c>
      <c r="C752" s="73" t="s">
        <v>280</v>
      </c>
      <c r="D752" s="73" t="s">
        <v>280</v>
      </c>
      <c r="E752" s="73" t="s">
        <v>280</v>
      </c>
      <c r="F752" s="73" t="s">
        <v>280</v>
      </c>
      <c r="G752" s="73" t="s">
        <v>280</v>
      </c>
      <c r="H752" s="73" t="s">
        <v>280</v>
      </c>
      <c r="I752" s="73" t="s">
        <v>280</v>
      </c>
      <c r="J752" s="73" t="s">
        <v>280</v>
      </c>
      <c r="K752" s="73" t="s">
        <v>280</v>
      </c>
      <c r="L752" s="73" t="s">
        <v>280</v>
      </c>
      <c r="M752" s="73" t="s">
        <v>280</v>
      </c>
      <c r="N752" s="79" t="s">
        <v>280</v>
      </c>
      <c r="O752" s="80" t="s">
        <v>280</v>
      </c>
      <c r="P752" s="80" t="s">
        <v>280</v>
      </c>
      <c r="Q752" s="78" t="s">
        <v>280</v>
      </c>
      <c r="R752" s="78" t="s">
        <v>280</v>
      </c>
      <c r="S752" s="78" t="s">
        <v>280</v>
      </c>
      <c r="T752" s="78" t="s">
        <v>280</v>
      </c>
    </row>
    <row r="753" spans="2:20">
      <c r="B753" s="73" t="s">
        <v>280</v>
      </c>
      <c r="C753" s="73" t="s">
        <v>280</v>
      </c>
      <c r="D753" s="73" t="s">
        <v>280</v>
      </c>
      <c r="E753" s="73" t="s">
        <v>280</v>
      </c>
      <c r="F753" s="73" t="s">
        <v>280</v>
      </c>
      <c r="G753" s="73" t="s">
        <v>280</v>
      </c>
      <c r="H753" s="73" t="s">
        <v>280</v>
      </c>
      <c r="I753" s="73" t="s">
        <v>280</v>
      </c>
      <c r="J753" s="73" t="s">
        <v>280</v>
      </c>
      <c r="K753" s="73" t="s">
        <v>280</v>
      </c>
      <c r="L753" s="73" t="s">
        <v>280</v>
      </c>
      <c r="M753" s="73" t="s">
        <v>280</v>
      </c>
      <c r="N753" s="79" t="s">
        <v>280</v>
      </c>
      <c r="O753" s="80" t="s">
        <v>280</v>
      </c>
      <c r="P753" s="80" t="s">
        <v>280</v>
      </c>
      <c r="Q753" s="78" t="s">
        <v>280</v>
      </c>
      <c r="R753" s="78" t="s">
        <v>280</v>
      </c>
      <c r="S753" s="78" t="s">
        <v>280</v>
      </c>
      <c r="T753" s="78" t="s">
        <v>280</v>
      </c>
    </row>
    <row r="754" spans="2:20">
      <c r="B754" s="73" t="s">
        <v>280</v>
      </c>
      <c r="C754" s="73" t="s">
        <v>280</v>
      </c>
      <c r="D754" s="73" t="s">
        <v>280</v>
      </c>
      <c r="E754" s="73" t="s">
        <v>280</v>
      </c>
      <c r="F754" s="73" t="s">
        <v>280</v>
      </c>
      <c r="G754" s="73" t="s">
        <v>280</v>
      </c>
      <c r="H754" s="73" t="s">
        <v>280</v>
      </c>
      <c r="I754" s="73" t="s">
        <v>280</v>
      </c>
      <c r="J754" s="73" t="s">
        <v>280</v>
      </c>
      <c r="K754" s="73" t="s">
        <v>280</v>
      </c>
      <c r="L754" s="73" t="s">
        <v>280</v>
      </c>
      <c r="M754" s="73" t="s">
        <v>280</v>
      </c>
      <c r="N754" s="79" t="s">
        <v>280</v>
      </c>
      <c r="O754" s="80" t="s">
        <v>280</v>
      </c>
      <c r="P754" s="80" t="s">
        <v>280</v>
      </c>
      <c r="Q754" s="78" t="s">
        <v>280</v>
      </c>
      <c r="R754" s="78" t="s">
        <v>280</v>
      </c>
      <c r="S754" s="78" t="s">
        <v>280</v>
      </c>
      <c r="T754" s="78" t="s">
        <v>280</v>
      </c>
    </row>
    <row r="755" spans="2:20">
      <c r="B755" s="73" t="s">
        <v>280</v>
      </c>
      <c r="C755" s="73" t="s">
        <v>280</v>
      </c>
      <c r="D755" s="73" t="s">
        <v>280</v>
      </c>
      <c r="E755" s="73" t="s">
        <v>280</v>
      </c>
      <c r="F755" s="73" t="s">
        <v>280</v>
      </c>
      <c r="G755" s="73" t="s">
        <v>280</v>
      </c>
      <c r="H755" s="73" t="s">
        <v>280</v>
      </c>
      <c r="I755" s="73" t="s">
        <v>280</v>
      </c>
      <c r="J755" s="73" t="s">
        <v>280</v>
      </c>
      <c r="K755" s="73" t="s">
        <v>280</v>
      </c>
      <c r="L755" s="73" t="s">
        <v>280</v>
      </c>
      <c r="M755" s="73" t="s">
        <v>280</v>
      </c>
      <c r="N755" s="79" t="s">
        <v>280</v>
      </c>
      <c r="O755" s="80" t="s">
        <v>280</v>
      </c>
      <c r="P755" s="80" t="s">
        <v>280</v>
      </c>
      <c r="Q755" s="78" t="s">
        <v>280</v>
      </c>
      <c r="R755" s="78" t="s">
        <v>280</v>
      </c>
      <c r="S755" s="78" t="s">
        <v>280</v>
      </c>
      <c r="T755" s="78" t="s">
        <v>280</v>
      </c>
    </row>
    <row r="756" spans="2:20">
      <c r="B756" s="73" t="s">
        <v>280</v>
      </c>
      <c r="C756" s="73" t="s">
        <v>280</v>
      </c>
      <c r="D756" s="73" t="s">
        <v>280</v>
      </c>
      <c r="E756" s="73" t="s">
        <v>280</v>
      </c>
      <c r="F756" s="73" t="s">
        <v>280</v>
      </c>
      <c r="G756" s="73" t="s">
        <v>280</v>
      </c>
      <c r="H756" s="73" t="s">
        <v>280</v>
      </c>
      <c r="I756" s="73" t="s">
        <v>280</v>
      </c>
      <c r="J756" s="73" t="s">
        <v>280</v>
      </c>
      <c r="K756" s="73" t="s">
        <v>280</v>
      </c>
      <c r="L756" s="73" t="s">
        <v>280</v>
      </c>
      <c r="M756" s="73" t="s">
        <v>280</v>
      </c>
      <c r="N756" s="79" t="s">
        <v>280</v>
      </c>
      <c r="O756" s="80" t="s">
        <v>280</v>
      </c>
      <c r="P756" s="80" t="s">
        <v>280</v>
      </c>
      <c r="Q756" s="78" t="s">
        <v>280</v>
      </c>
      <c r="R756" s="78" t="s">
        <v>280</v>
      </c>
      <c r="S756" s="78" t="s">
        <v>280</v>
      </c>
      <c r="T756" s="78" t="s">
        <v>280</v>
      </c>
    </row>
    <row r="757" spans="2:20">
      <c r="B757" s="73" t="s">
        <v>280</v>
      </c>
      <c r="C757" s="73" t="s">
        <v>280</v>
      </c>
      <c r="D757" s="73" t="s">
        <v>280</v>
      </c>
      <c r="E757" s="73" t="s">
        <v>280</v>
      </c>
      <c r="F757" s="73" t="s">
        <v>280</v>
      </c>
      <c r="G757" s="73" t="s">
        <v>280</v>
      </c>
      <c r="H757" s="73" t="s">
        <v>280</v>
      </c>
      <c r="I757" s="73" t="s">
        <v>280</v>
      </c>
      <c r="J757" s="73" t="s">
        <v>280</v>
      </c>
      <c r="K757" s="73" t="s">
        <v>280</v>
      </c>
      <c r="L757" s="73" t="s">
        <v>280</v>
      </c>
      <c r="M757" s="73" t="s">
        <v>280</v>
      </c>
      <c r="N757" s="79" t="s">
        <v>280</v>
      </c>
      <c r="O757" s="80" t="s">
        <v>280</v>
      </c>
      <c r="P757" s="80" t="s">
        <v>280</v>
      </c>
      <c r="Q757" s="78" t="s">
        <v>280</v>
      </c>
      <c r="R757" s="78" t="s">
        <v>280</v>
      </c>
      <c r="S757" s="78" t="s">
        <v>280</v>
      </c>
      <c r="T757" s="78" t="s">
        <v>280</v>
      </c>
    </row>
    <row r="758" spans="2:20">
      <c r="B758" s="73" t="s">
        <v>280</v>
      </c>
      <c r="C758" s="73" t="s">
        <v>280</v>
      </c>
      <c r="D758" s="73" t="s">
        <v>280</v>
      </c>
      <c r="E758" s="73" t="s">
        <v>280</v>
      </c>
      <c r="F758" s="73" t="s">
        <v>280</v>
      </c>
      <c r="G758" s="73" t="s">
        <v>280</v>
      </c>
      <c r="H758" s="73" t="s">
        <v>280</v>
      </c>
      <c r="I758" s="73" t="s">
        <v>280</v>
      </c>
      <c r="J758" s="73" t="s">
        <v>280</v>
      </c>
      <c r="K758" s="73" t="s">
        <v>280</v>
      </c>
      <c r="L758" s="73" t="s">
        <v>280</v>
      </c>
      <c r="M758" s="73" t="s">
        <v>280</v>
      </c>
      <c r="N758" s="79" t="s">
        <v>280</v>
      </c>
      <c r="O758" s="80" t="s">
        <v>280</v>
      </c>
      <c r="P758" s="80" t="s">
        <v>280</v>
      </c>
      <c r="Q758" s="78" t="s">
        <v>280</v>
      </c>
      <c r="R758" s="78" t="s">
        <v>280</v>
      </c>
      <c r="S758" s="78" t="s">
        <v>280</v>
      </c>
      <c r="T758" s="78" t="s">
        <v>280</v>
      </c>
    </row>
    <row r="759" spans="2:20">
      <c r="B759" s="73" t="s">
        <v>280</v>
      </c>
      <c r="C759" s="73" t="s">
        <v>280</v>
      </c>
      <c r="D759" s="73" t="s">
        <v>280</v>
      </c>
      <c r="E759" s="73" t="s">
        <v>280</v>
      </c>
      <c r="F759" s="73" t="s">
        <v>280</v>
      </c>
      <c r="G759" s="73" t="s">
        <v>280</v>
      </c>
      <c r="H759" s="73" t="s">
        <v>280</v>
      </c>
      <c r="I759" s="73" t="s">
        <v>280</v>
      </c>
      <c r="J759" s="73" t="s">
        <v>280</v>
      </c>
      <c r="K759" s="73" t="s">
        <v>280</v>
      </c>
      <c r="L759" s="73" t="s">
        <v>280</v>
      </c>
      <c r="M759" s="73" t="s">
        <v>280</v>
      </c>
      <c r="N759" s="79" t="s">
        <v>280</v>
      </c>
      <c r="O759" s="80" t="s">
        <v>280</v>
      </c>
      <c r="P759" s="80" t="s">
        <v>280</v>
      </c>
      <c r="Q759" s="78" t="s">
        <v>280</v>
      </c>
      <c r="R759" s="78" t="s">
        <v>280</v>
      </c>
      <c r="S759" s="78" t="s">
        <v>280</v>
      </c>
      <c r="T759" s="78" t="s">
        <v>280</v>
      </c>
    </row>
    <row r="760" spans="2:20">
      <c r="B760" s="73" t="s">
        <v>280</v>
      </c>
      <c r="C760" s="73" t="s">
        <v>280</v>
      </c>
      <c r="D760" s="73" t="s">
        <v>280</v>
      </c>
      <c r="E760" s="73" t="s">
        <v>280</v>
      </c>
      <c r="F760" s="73" t="s">
        <v>280</v>
      </c>
      <c r="G760" s="73" t="s">
        <v>280</v>
      </c>
      <c r="H760" s="73" t="s">
        <v>280</v>
      </c>
      <c r="I760" s="73" t="s">
        <v>280</v>
      </c>
      <c r="J760" s="73" t="s">
        <v>280</v>
      </c>
      <c r="K760" s="73" t="s">
        <v>280</v>
      </c>
      <c r="L760" s="73" t="s">
        <v>280</v>
      </c>
      <c r="M760" s="73" t="s">
        <v>280</v>
      </c>
      <c r="N760" s="79" t="s">
        <v>280</v>
      </c>
      <c r="O760" s="80" t="s">
        <v>280</v>
      </c>
      <c r="P760" s="80" t="s">
        <v>280</v>
      </c>
      <c r="Q760" s="78" t="s">
        <v>280</v>
      </c>
      <c r="R760" s="78" t="s">
        <v>280</v>
      </c>
      <c r="S760" s="78" t="s">
        <v>280</v>
      </c>
      <c r="T760" s="78" t="s">
        <v>280</v>
      </c>
    </row>
    <row r="761" spans="2:20">
      <c r="B761" s="73" t="s">
        <v>280</v>
      </c>
      <c r="C761" s="73" t="s">
        <v>280</v>
      </c>
      <c r="D761" s="73" t="s">
        <v>280</v>
      </c>
      <c r="E761" s="73" t="s">
        <v>280</v>
      </c>
      <c r="F761" s="73" t="s">
        <v>280</v>
      </c>
      <c r="G761" s="73" t="s">
        <v>280</v>
      </c>
      <c r="H761" s="73" t="s">
        <v>280</v>
      </c>
      <c r="I761" s="73" t="s">
        <v>280</v>
      </c>
      <c r="J761" s="73" t="s">
        <v>280</v>
      </c>
      <c r="K761" s="73" t="s">
        <v>280</v>
      </c>
      <c r="L761" s="73" t="s">
        <v>280</v>
      </c>
      <c r="M761" s="73" t="s">
        <v>280</v>
      </c>
      <c r="N761" s="79" t="s">
        <v>280</v>
      </c>
      <c r="O761" s="80" t="s">
        <v>280</v>
      </c>
      <c r="P761" s="80" t="s">
        <v>280</v>
      </c>
      <c r="Q761" s="78" t="s">
        <v>280</v>
      </c>
      <c r="R761" s="78" t="s">
        <v>280</v>
      </c>
      <c r="S761" s="78" t="s">
        <v>280</v>
      </c>
      <c r="T761" s="78" t="s">
        <v>280</v>
      </c>
    </row>
    <row r="762" spans="2:20">
      <c r="B762" s="73" t="s">
        <v>280</v>
      </c>
      <c r="C762" s="73" t="s">
        <v>280</v>
      </c>
      <c r="D762" s="73" t="s">
        <v>280</v>
      </c>
      <c r="E762" s="73" t="s">
        <v>280</v>
      </c>
      <c r="F762" s="73" t="s">
        <v>280</v>
      </c>
      <c r="G762" s="73" t="s">
        <v>280</v>
      </c>
      <c r="H762" s="73" t="s">
        <v>280</v>
      </c>
      <c r="I762" s="73" t="s">
        <v>280</v>
      </c>
      <c r="J762" s="73" t="s">
        <v>280</v>
      </c>
      <c r="K762" s="73" t="s">
        <v>280</v>
      </c>
      <c r="L762" s="73" t="s">
        <v>280</v>
      </c>
      <c r="M762" s="73" t="s">
        <v>280</v>
      </c>
      <c r="N762" s="79" t="s">
        <v>280</v>
      </c>
      <c r="O762" s="80" t="s">
        <v>280</v>
      </c>
      <c r="P762" s="80" t="s">
        <v>280</v>
      </c>
      <c r="Q762" s="78" t="s">
        <v>280</v>
      </c>
      <c r="R762" s="78" t="s">
        <v>280</v>
      </c>
      <c r="S762" s="78" t="s">
        <v>280</v>
      </c>
      <c r="T762" s="78" t="s">
        <v>280</v>
      </c>
    </row>
    <row r="763" spans="2:20">
      <c r="B763" s="73" t="s">
        <v>280</v>
      </c>
      <c r="C763" s="73" t="s">
        <v>280</v>
      </c>
      <c r="D763" s="73" t="s">
        <v>280</v>
      </c>
      <c r="E763" s="73" t="s">
        <v>280</v>
      </c>
      <c r="F763" s="73" t="s">
        <v>280</v>
      </c>
      <c r="G763" s="73" t="s">
        <v>280</v>
      </c>
      <c r="H763" s="73" t="s">
        <v>280</v>
      </c>
      <c r="I763" s="73" t="s">
        <v>280</v>
      </c>
      <c r="J763" s="73" t="s">
        <v>280</v>
      </c>
      <c r="K763" s="73" t="s">
        <v>280</v>
      </c>
      <c r="L763" s="73" t="s">
        <v>280</v>
      </c>
      <c r="M763" s="73" t="s">
        <v>280</v>
      </c>
      <c r="N763" s="79" t="s">
        <v>280</v>
      </c>
      <c r="O763" s="80" t="s">
        <v>280</v>
      </c>
      <c r="P763" s="80" t="s">
        <v>280</v>
      </c>
      <c r="Q763" s="78" t="s">
        <v>280</v>
      </c>
      <c r="R763" s="78" t="s">
        <v>280</v>
      </c>
      <c r="S763" s="78" t="s">
        <v>280</v>
      </c>
      <c r="T763" s="78" t="s">
        <v>280</v>
      </c>
    </row>
    <row r="764" spans="2:20">
      <c r="B764" s="73" t="s">
        <v>280</v>
      </c>
      <c r="C764" s="73" t="s">
        <v>280</v>
      </c>
      <c r="D764" s="73" t="s">
        <v>280</v>
      </c>
      <c r="E764" s="73" t="s">
        <v>280</v>
      </c>
      <c r="F764" s="73" t="s">
        <v>280</v>
      </c>
      <c r="G764" s="73" t="s">
        <v>280</v>
      </c>
      <c r="H764" s="73" t="s">
        <v>280</v>
      </c>
      <c r="I764" s="73" t="s">
        <v>280</v>
      </c>
      <c r="J764" s="73" t="s">
        <v>280</v>
      </c>
      <c r="K764" s="73" t="s">
        <v>280</v>
      </c>
      <c r="L764" s="73" t="s">
        <v>280</v>
      </c>
      <c r="M764" s="73" t="s">
        <v>280</v>
      </c>
      <c r="N764" s="79" t="s">
        <v>280</v>
      </c>
      <c r="O764" s="80" t="s">
        <v>280</v>
      </c>
      <c r="P764" s="80" t="s">
        <v>280</v>
      </c>
      <c r="Q764" s="78" t="s">
        <v>280</v>
      </c>
      <c r="R764" s="78" t="s">
        <v>280</v>
      </c>
      <c r="S764" s="78" t="s">
        <v>280</v>
      </c>
      <c r="T764" s="78" t="s">
        <v>280</v>
      </c>
    </row>
    <row r="765" spans="2:20">
      <c r="B765" s="73" t="s">
        <v>280</v>
      </c>
      <c r="C765" s="73" t="s">
        <v>280</v>
      </c>
      <c r="D765" s="73" t="s">
        <v>280</v>
      </c>
      <c r="E765" s="73" t="s">
        <v>280</v>
      </c>
      <c r="F765" s="73" t="s">
        <v>280</v>
      </c>
      <c r="G765" s="73" t="s">
        <v>280</v>
      </c>
      <c r="H765" s="73" t="s">
        <v>280</v>
      </c>
      <c r="I765" s="73" t="s">
        <v>280</v>
      </c>
      <c r="J765" s="73" t="s">
        <v>280</v>
      </c>
      <c r="K765" s="73" t="s">
        <v>280</v>
      </c>
      <c r="L765" s="73" t="s">
        <v>280</v>
      </c>
      <c r="M765" s="73" t="s">
        <v>280</v>
      </c>
      <c r="N765" s="79" t="s">
        <v>280</v>
      </c>
      <c r="O765" s="80" t="s">
        <v>280</v>
      </c>
      <c r="P765" s="80" t="s">
        <v>280</v>
      </c>
      <c r="Q765" s="78" t="s">
        <v>280</v>
      </c>
      <c r="R765" s="78" t="s">
        <v>280</v>
      </c>
      <c r="S765" s="78" t="s">
        <v>280</v>
      </c>
      <c r="T765" s="78" t="s">
        <v>280</v>
      </c>
    </row>
    <row r="766" spans="2:20">
      <c r="B766" s="73" t="s">
        <v>280</v>
      </c>
      <c r="C766" s="73" t="s">
        <v>280</v>
      </c>
      <c r="D766" s="73" t="s">
        <v>280</v>
      </c>
      <c r="E766" s="73" t="s">
        <v>280</v>
      </c>
      <c r="F766" s="73" t="s">
        <v>280</v>
      </c>
      <c r="G766" s="73" t="s">
        <v>280</v>
      </c>
      <c r="H766" s="73" t="s">
        <v>280</v>
      </c>
      <c r="I766" s="73" t="s">
        <v>280</v>
      </c>
      <c r="J766" s="73" t="s">
        <v>280</v>
      </c>
      <c r="K766" s="73" t="s">
        <v>280</v>
      </c>
      <c r="L766" s="73" t="s">
        <v>280</v>
      </c>
      <c r="M766" s="73" t="s">
        <v>280</v>
      </c>
      <c r="N766" s="79" t="s">
        <v>280</v>
      </c>
      <c r="O766" s="80" t="s">
        <v>280</v>
      </c>
      <c r="P766" s="80" t="s">
        <v>280</v>
      </c>
      <c r="Q766" s="78" t="s">
        <v>280</v>
      </c>
      <c r="R766" s="78" t="s">
        <v>280</v>
      </c>
      <c r="S766" s="78" t="s">
        <v>280</v>
      </c>
      <c r="T766" s="78" t="s">
        <v>280</v>
      </c>
    </row>
    <row r="767" spans="2:20">
      <c r="B767" s="73" t="s">
        <v>280</v>
      </c>
      <c r="C767" s="73" t="s">
        <v>280</v>
      </c>
      <c r="D767" s="73" t="s">
        <v>280</v>
      </c>
      <c r="E767" s="73" t="s">
        <v>280</v>
      </c>
      <c r="F767" s="73" t="s">
        <v>280</v>
      </c>
      <c r="G767" s="73" t="s">
        <v>280</v>
      </c>
      <c r="H767" s="73" t="s">
        <v>280</v>
      </c>
      <c r="I767" s="73" t="s">
        <v>280</v>
      </c>
      <c r="J767" s="73" t="s">
        <v>280</v>
      </c>
      <c r="K767" s="73" t="s">
        <v>280</v>
      </c>
      <c r="L767" s="73" t="s">
        <v>280</v>
      </c>
      <c r="M767" s="73" t="s">
        <v>280</v>
      </c>
      <c r="N767" s="79" t="s">
        <v>280</v>
      </c>
      <c r="O767" s="80" t="s">
        <v>280</v>
      </c>
      <c r="P767" s="80" t="s">
        <v>280</v>
      </c>
      <c r="Q767" s="78" t="s">
        <v>280</v>
      </c>
      <c r="R767" s="78" t="s">
        <v>280</v>
      </c>
      <c r="S767" s="78" t="s">
        <v>280</v>
      </c>
      <c r="T767" s="78" t="s">
        <v>280</v>
      </c>
    </row>
    <row r="768" spans="2:20">
      <c r="B768" s="73" t="s">
        <v>280</v>
      </c>
      <c r="C768" s="73" t="s">
        <v>280</v>
      </c>
      <c r="D768" s="73" t="s">
        <v>280</v>
      </c>
      <c r="E768" s="73" t="s">
        <v>280</v>
      </c>
      <c r="F768" s="73" t="s">
        <v>280</v>
      </c>
      <c r="G768" s="73" t="s">
        <v>280</v>
      </c>
      <c r="H768" s="73" t="s">
        <v>280</v>
      </c>
      <c r="I768" s="73" t="s">
        <v>280</v>
      </c>
      <c r="J768" s="73" t="s">
        <v>280</v>
      </c>
      <c r="K768" s="73" t="s">
        <v>280</v>
      </c>
      <c r="L768" s="73" t="s">
        <v>280</v>
      </c>
      <c r="M768" s="73" t="s">
        <v>280</v>
      </c>
      <c r="N768" s="79" t="s">
        <v>280</v>
      </c>
      <c r="O768" s="80" t="s">
        <v>280</v>
      </c>
      <c r="P768" s="80" t="s">
        <v>280</v>
      </c>
      <c r="Q768" s="78" t="s">
        <v>280</v>
      </c>
      <c r="R768" s="78" t="s">
        <v>280</v>
      </c>
      <c r="S768" s="78" t="s">
        <v>280</v>
      </c>
      <c r="T768" s="78" t="s">
        <v>280</v>
      </c>
    </row>
    <row r="769" spans="2:20">
      <c r="B769" s="73" t="s">
        <v>280</v>
      </c>
      <c r="C769" s="73" t="s">
        <v>280</v>
      </c>
      <c r="D769" s="73" t="s">
        <v>280</v>
      </c>
      <c r="E769" s="73" t="s">
        <v>280</v>
      </c>
      <c r="F769" s="73" t="s">
        <v>280</v>
      </c>
      <c r="G769" s="73" t="s">
        <v>280</v>
      </c>
      <c r="H769" s="73" t="s">
        <v>280</v>
      </c>
      <c r="I769" s="73" t="s">
        <v>280</v>
      </c>
      <c r="J769" s="73" t="s">
        <v>280</v>
      </c>
      <c r="K769" s="73" t="s">
        <v>280</v>
      </c>
      <c r="L769" s="73" t="s">
        <v>280</v>
      </c>
      <c r="M769" s="73" t="s">
        <v>280</v>
      </c>
      <c r="N769" s="79" t="s">
        <v>280</v>
      </c>
      <c r="O769" s="80" t="s">
        <v>280</v>
      </c>
      <c r="P769" s="80" t="s">
        <v>280</v>
      </c>
      <c r="Q769" s="78" t="s">
        <v>280</v>
      </c>
      <c r="R769" s="78" t="s">
        <v>280</v>
      </c>
      <c r="S769" s="78" t="s">
        <v>280</v>
      </c>
      <c r="T769" s="78" t="s">
        <v>280</v>
      </c>
    </row>
    <row r="770" spans="2:20">
      <c r="B770" s="73" t="s">
        <v>280</v>
      </c>
      <c r="C770" s="73" t="s">
        <v>280</v>
      </c>
      <c r="D770" s="73" t="s">
        <v>280</v>
      </c>
      <c r="E770" s="73" t="s">
        <v>280</v>
      </c>
      <c r="F770" s="73" t="s">
        <v>280</v>
      </c>
      <c r="G770" s="73" t="s">
        <v>280</v>
      </c>
      <c r="H770" s="73" t="s">
        <v>280</v>
      </c>
      <c r="I770" s="73" t="s">
        <v>280</v>
      </c>
      <c r="J770" s="73" t="s">
        <v>280</v>
      </c>
      <c r="K770" s="73" t="s">
        <v>280</v>
      </c>
      <c r="L770" s="73" t="s">
        <v>280</v>
      </c>
      <c r="M770" s="73" t="s">
        <v>280</v>
      </c>
      <c r="N770" s="79" t="s">
        <v>280</v>
      </c>
      <c r="O770" s="80" t="s">
        <v>280</v>
      </c>
      <c r="P770" s="80" t="s">
        <v>280</v>
      </c>
      <c r="Q770" s="78" t="s">
        <v>280</v>
      </c>
      <c r="R770" s="78" t="s">
        <v>280</v>
      </c>
      <c r="S770" s="78" t="s">
        <v>280</v>
      </c>
      <c r="T770" s="78" t="s">
        <v>280</v>
      </c>
    </row>
    <row r="771" spans="2:20">
      <c r="B771" s="73" t="s">
        <v>280</v>
      </c>
      <c r="C771" s="73" t="s">
        <v>280</v>
      </c>
      <c r="D771" s="73" t="s">
        <v>280</v>
      </c>
      <c r="E771" s="73" t="s">
        <v>280</v>
      </c>
      <c r="F771" s="73" t="s">
        <v>280</v>
      </c>
      <c r="G771" s="73" t="s">
        <v>280</v>
      </c>
      <c r="H771" s="73" t="s">
        <v>280</v>
      </c>
      <c r="I771" s="73" t="s">
        <v>280</v>
      </c>
      <c r="J771" s="73" t="s">
        <v>280</v>
      </c>
      <c r="K771" s="73" t="s">
        <v>280</v>
      </c>
      <c r="L771" s="73" t="s">
        <v>280</v>
      </c>
      <c r="M771" s="73" t="s">
        <v>280</v>
      </c>
      <c r="N771" s="79" t="s">
        <v>280</v>
      </c>
      <c r="O771" s="80" t="s">
        <v>280</v>
      </c>
      <c r="P771" s="80" t="s">
        <v>280</v>
      </c>
      <c r="Q771" s="78" t="s">
        <v>280</v>
      </c>
      <c r="R771" s="78" t="s">
        <v>280</v>
      </c>
      <c r="S771" s="78" t="s">
        <v>280</v>
      </c>
      <c r="T771" s="78" t="s">
        <v>280</v>
      </c>
    </row>
    <row r="772" spans="2:20">
      <c r="B772" s="73" t="s">
        <v>280</v>
      </c>
      <c r="C772" s="73" t="s">
        <v>280</v>
      </c>
      <c r="D772" s="73" t="s">
        <v>280</v>
      </c>
      <c r="E772" s="73" t="s">
        <v>280</v>
      </c>
      <c r="F772" s="73" t="s">
        <v>280</v>
      </c>
      <c r="G772" s="73" t="s">
        <v>280</v>
      </c>
      <c r="H772" s="73" t="s">
        <v>280</v>
      </c>
      <c r="I772" s="73" t="s">
        <v>280</v>
      </c>
      <c r="J772" s="73" t="s">
        <v>280</v>
      </c>
      <c r="K772" s="73" t="s">
        <v>280</v>
      </c>
      <c r="L772" s="73" t="s">
        <v>280</v>
      </c>
      <c r="M772" s="73" t="s">
        <v>280</v>
      </c>
      <c r="N772" s="79" t="s">
        <v>280</v>
      </c>
      <c r="O772" s="80" t="s">
        <v>280</v>
      </c>
      <c r="P772" s="80" t="s">
        <v>280</v>
      </c>
      <c r="Q772" s="78" t="s">
        <v>280</v>
      </c>
      <c r="R772" s="78" t="s">
        <v>280</v>
      </c>
      <c r="S772" s="78" t="s">
        <v>280</v>
      </c>
      <c r="T772" s="78" t="s">
        <v>280</v>
      </c>
    </row>
    <row r="773" spans="2:20">
      <c r="B773" s="73" t="s">
        <v>280</v>
      </c>
      <c r="C773" s="73" t="s">
        <v>280</v>
      </c>
      <c r="D773" s="73" t="s">
        <v>280</v>
      </c>
      <c r="E773" s="73" t="s">
        <v>280</v>
      </c>
      <c r="F773" s="73" t="s">
        <v>280</v>
      </c>
      <c r="G773" s="73" t="s">
        <v>280</v>
      </c>
      <c r="H773" s="73" t="s">
        <v>280</v>
      </c>
      <c r="I773" s="73" t="s">
        <v>280</v>
      </c>
      <c r="J773" s="73" t="s">
        <v>280</v>
      </c>
      <c r="K773" s="73" t="s">
        <v>280</v>
      </c>
      <c r="L773" s="73" t="s">
        <v>280</v>
      </c>
      <c r="M773" s="73" t="s">
        <v>280</v>
      </c>
      <c r="N773" s="79" t="s">
        <v>280</v>
      </c>
      <c r="O773" s="80" t="s">
        <v>280</v>
      </c>
      <c r="P773" s="80" t="s">
        <v>280</v>
      </c>
      <c r="Q773" s="78" t="s">
        <v>280</v>
      </c>
      <c r="R773" s="78" t="s">
        <v>280</v>
      </c>
      <c r="S773" s="78" t="s">
        <v>280</v>
      </c>
      <c r="T773" s="78" t="s">
        <v>280</v>
      </c>
    </row>
    <row r="774" spans="2:20">
      <c r="B774" s="73" t="s">
        <v>280</v>
      </c>
      <c r="C774" s="73" t="s">
        <v>280</v>
      </c>
      <c r="D774" s="73" t="s">
        <v>280</v>
      </c>
      <c r="E774" s="73" t="s">
        <v>280</v>
      </c>
      <c r="F774" s="73" t="s">
        <v>280</v>
      </c>
      <c r="G774" s="73" t="s">
        <v>280</v>
      </c>
      <c r="H774" s="73" t="s">
        <v>280</v>
      </c>
      <c r="I774" s="73" t="s">
        <v>280</v>
      </c>
      <c r="J774" s="73" t="s">
        <v>280</v>
      </c>
      <c r="K774" s="73" t="s">
        <v>280</v>
      </c>
      <c r="L774" s="73" t="s">
        <v>280</v>
      </c>
      <c r="M774" s="73" t="s">
        <v>280</v>
      </c>
      <c r="N774" s="79" t="s">
        <v>280</v>
      </c>
      <c r="O774" s="80" t="s">
        <v>280</v>
      </c>
      <c r="P774" s="80" t="s">
        <v>280</v>
      </c>
      <c r="Q774" s="78" t="s">
        <v>280</v>
      </c>
      <c r="R774" s="78" t="s">
        <v>280</v>
      </c>
      <c r="S774" s="78" t="s">
        <v>280</v>
      </c>
      <c r="T774" s="78" t="s">
        <v>280</v>
      </c>
    </row>
    <row r="775" spans="2:20">
      <c r="B775" s="73" t="s">
        <v>280</v>
      </c>
      <c r="C775" s="73" t="s">
        <v>280</v>
      </c>
      <c r="D775" s="73" t="s">
        <v>280</v>
      </c>
      <c r="E775" s="73" t="s">
        <v>280</v>
      </c>
      <c r="F775" s="73" t="s">
        <v>280</v>
      </c>
      <c r="G775" s="73" t="s">
        <v>280</v>
      </c>
      <c r="H775" s="73" t="s">
        <v>280</v>
      </c>
      <c r="I775" s="73" t="s">
        <v>280</v>
      </c>
      <c r="J775" s="73" t="s">
        <v>280</v>
      </c>
      <c r="K775" s="73" t="s">
        <v>280</v>
      </c>
      <c r="L775" s="73" t="s">
        <v>280</v>
      </c>
      <c r="M775" s="73" t="s">
        <v>280</v>
      </c>
      <c r="N775" s="79" t="s">
        <v>280</v>
      </c>
      <c r="O775" s="80" t="s">
        <v>280</v>
      </c>
      <c r="P775" s="80" t="s">
        <v>280</v>
      </c>
      <c r="Q775" s="78" t="s">
        <v>280</v>
      </c>
      <c r="R775" s="78" t="s">
        <v>280</v>
      </c>
      <c r="S775" s="78" t="s">
        <v>280</v>
      </c>
      <c r="T775" s="78" t="s">
        <v>280</v>
      </c>
    </row>
    <row r="776" spans="2:20">
      <c r="B776" s="73" t="s">
        <v>280</v>
      </c>
      <c r="C776" s="73" t="s">
        <v>280</v>
      </c>
      <c r="D776" s="73" t="s">
        <v>280</v>
      </c>
      <c r="E776" s="73" t="s">
        <v>280</v>
      </c>
      <c r="F776" s="73" t="s">
        <v>280</v>
      </c>
      <c r="G776" s="73" t="s">
        <v>280</v>
      </c>
      <c r="H776" s="73" t="s">
        <v>280</v>
      </c>
      <c r="I776" s="73" t="s">
        <v>280</v>
      </c>
      <c r="J776" s="73" t="s">
        <v>280</v>
      </c>
      <c r="K776" s="73" t="s">
        <v>280</v>
      </c>
      <c r="L776" s="73" t="s">
        <v>280</v>
      </c>
      <c r="M776" s="73" t="s">
        <v>280</v>
      </c>
      <c r="N776" s="79" t="s">
        <v>280</v>
      </c>
      <c r="O776" s="80" t="s">
        <v>280</v>
      </c>
      <c r="P776" s="80" t="s">
        <v>280</v>
      </c>
      <c r="Q776" s="78" t="s">
        <v>280</v>
      </c>
      <c r="R776" s="78" t="s">
        <v>280</v>
      </c>
      <c r="S776" s="78" t="s">
        <v>280</v>
      </c>
      <c r="T776" s="78" t="s">
        <v>280</v>
      </c>
    </row>
    <row r="777" spans="2:20">
      <c r="B777" s="73" t="s">
        <v>280</v>
      </c>
      <c r="C777" s="73" t="s">
        <v>280</v>
      </c>
      <c r="D777" s="73" t="s">
        <v>280</v>
      </c>
      <c r="E777" s="73" t="s">
        <v>280</v>
      </c>
      <c r="F777" s="73" t="s">
        <v>280</v>
      </c>
      <c r="G777" s="73" t="s">
        <v>280</v>
      </c>
      <c r="H777" s="73" t="s">
        <v>280</v>
      </c>
      <c r="I777" s="73" t="s">
        <v>280</v>
      </c>
      <c r="J777" s="73" t="s">
        <v>280</v>
      </c>
      <c r="K777" s="73" t="s">
        <v>280</v>
      </c>
      <c r="L777" s="73" t="s">
        <v>280</v>
      </c>
      <c r="M777" s="73" t="s">
        <v>280</v>
      </c>
      <c r="N777" s="79" t="s">
        <v>280</v>
      </c>
      <c r="O777" s="80" t="s">
        <v>280</v>
      </c>
      <c r="P777" s="80" t="s">
        <v>280</v>
      </c>
      <c r="Q777" s="78" t="s">
        <v>280</v>
      </c>
      <c r="R777" s="78" t="s">
        <v>280</v>
      </c>
      <c r="S777" s="78" t="s">
        <v>280</v>
      </c>
      <c r="T777" s="78" t="s">
        <v>280</v>
      </c>
    </row>
    <row r="778" spans="2:20">
      <c r="B778" s="73" t="s">
        <v>280</v>
      </c>
      <c r="C778" s="73" t="s">
        <v>280</v>
      </c>
      <c r="D778" s="73" t="s">
        <v>280</v>
      </c>
      <c r="E778" s="73" t="s">
        <v>280</v>
      </c>
      <c r="F778" s="73" t="s">
        <v>280</v>
      </c>
      <c r="G778" s="73" t="s">
        <v>280</v>
      </c>
      <c r="H778" s="73" t="s">
        <v>280</v>
      </c>
      <c r="I778" s="73" t="s">
        <v>280</v>
      </c>
      <c r="J778" s="73" t="s">
        <v>280</v>
      </c>
      <c r="K778" s="73" t="s">
        <v>280</v>
      </c>
      <c r="L778" s="73" t="s">
        <v>280</v>
      </c>
      <c r="M778" s="73" t="s">
        <v>280</v>
      </c>
      <c r="N778" s="79" t="s">
        <v>280</v>
      </c>
      <c r="O778" s="80" t="s">
        <v>280</v>
      </c>
      <c r="P778" s="80" t="s">
        <v>280</v>
      </c>
      <c r="Q778" s="78" t="s">
        <v>280</v>
      </c>
      <c r="R778" s="78" t="s">
        <v>280</v>
      </c>
      <c r="S778" s="78" t="s">
        <v>280</v>
      </c>
      <c r="T778" s="78" t="s">
        <v>280</v>
      </c>
    </row>
    <row r="779" spans="2:20">
      <c r="B779" s="73" t="s">
        <v>280</v>
      </c>
      <c r="C779" s="73" t="s">
        <v>280</v>
      </c>
      <c r="D779" s="73" t="s">
        <v>280</v>
      </c>
      <c r="E779" s="73" t="s">
        <v>280</v>
      </c>
      <c r="F779" s="73" t="s">
        <v>280</v>
      </c>
      <c r="G779" s="73" t="s">
        <v>280</v>
      </c>
      <c r="H779" s="73" t="s">
        <v>280</v>
      </c>
      <c r="I779" s="73" t="s">
        <v>280</v>
      </c>
      <c r="J779" s="73" t="s">
        <v>280</v>
      </c>
      <c r="K779" s="73" t="s">
        <v>280</v>
      </c>
      <c r="L779" s="73" t="s">
        <v>280</v>
      </c>
      <c r="M779" s="73" t="s">
        <v>280</v>
      </c>
      <c r="N779" s="79" t="s">
        <v>280</v>
      </c>
      <c r="O779" s="80" t="s">
        <v>280</v>
      </c>
      <c r="P779" s="80" t="s">
        <v>280</v>
      </c>
      <c r="Q779" s="78" t="s">
        <v>280</v>
      </c>
      <c r="R779" s="78" t="s">
        <v>280</v>
      </c>
      <c r="S779" s="78" t="s">
        <v>280</v>
      </c>
      <c r="T779" s="78" t="s">
        <v>280</v>
      </c>
    </row>
    <row r="780" spans="2:20">
      <c r="B780" s="73" t="s">
        <v>280</v>
      </c>
      <c r="C780" s="73" t="s">
        <v>280</v>
      </c>
      <c r="D780" s="73" t="s">
        <v>280</v>
      </c>
      <c r="E780" s="73" t="s">
        <v>280</v>
      </c>
      <c r="F780" s="73" t="s">
        <v>280</v>
      </c>
      <c r="G780" s="73" t="s">
        <v>280</v>
      </c>
      <c r="H780" s="73" t="s">
        <v>280</v>
      </c>
      <c r="I780" s="73" t="s">
        <v>280</v>
      </c>
      <c r="J780" s="73" t="s">
        <v>280</v>
      </c>
      <c r="K780" s="73" t="s">
        <v>280</v>
      </c>
      <c r="L780" s="73" t="s">
        <v>280</v>
      </c>
      <c r="M780" s="73" t="s">
        <v>280</v>
      </c>
      <c r="N780" s="79" t="s">
        <v>280</v>
      </c>
      <c r="O780" s="80" t="s">
        <v>280</v>
      </c>
      <c r="P780" s="80" t="s">
        <v>280</v>
      </c>
      <c r="Q780" s="78" t="s">
        <v>280</v>
      </c>
      <c r="R780" s="78" t="s">
        <v>280</v>
      </c>
      <c r="S780" s="78" t="s">
        <v>280</v>
      </c>
      <c r="T780" s="78" t="s">
        <v>280</v>
      </c>
    </row>
    <row r="781" spans="2:20">
      <c r="B781" s="73" t="s">
        <v>280</v>
      </c>
      <c r="C781" s="73" t="s">
        <v>280</v>
      </c>
      <c r="D781" s="73" t="s">
        <v>280</v>
      </c>
      <c r="E781" s="73" t="s">
        <v>280</v>
      </c>
      <c r="F781" s="73" t="s">
        <v>280</v>
      </c>
      <c r="G781" s="73" t="s">
        <v>280</v>
      </c>
      <c r="H781" s="73" t="s">
        <v>280</v>
      </c>
      <c r="I781" s="73" t="s">
        <v>280</v>
      </c>
      <c r="J781" s="73" t="s">
        <v>280</v>
      </c>
      <c r="K781" s="73" t="s">
        <v>280</v>
      </c>
      <c r="L781" s="73" t="s">
        <v>280</v>
      </c>
      <c r="M781" s="73" t="s">
        <v>280</v>
      </c>
      <c r="N781" s="79" t="s">
        <v>280</v>
      </c>
      <c r="O781" s="80" t="s">
        <v>280</v>
      </c>
      <c r="P781" s="80" t="s">
        <v>280</v>
      </c>
      <c r="Q781" s="78" t="s">
        <v>280</v>
      </c>
      <c r="R781" s="78" t="s">
        <v>280</v>
      </c>
      <c r="S781" s="78" t="s">
        <v>280</v>
      </c>
      <c r="T781" s="78" t="s">
        <v>280</v>
      </c>
    </row>
    <row r="782" spans="2:20">
      <c r="B782" s="73" t="s">
        <v>280</v>
      </c>
      <c r="C782" s="73" t="s">
        <v>280</v>
      </c>
      <c r="D782" s="73" t="s">
        <v>280</v>
      </c>
      <c r="E782" s="73" t="s">
        <v>280</v>
      </c>
      <c r="F782" s="73" t="s">
        <v>280</v>
      </c>
      <c r="G782" s="73" t="s">
        <v>280</v>
      </c>
      <c r="H782" s="73" t="s">
        <v>280</v>
      </c>
      <c r="I782" s="73" t="s">
        <v>280</v>
      </c>
      <c r="J782" s="73" t="s">
        <v>280</v>
      </c>
      <c r="K782" s="73" t="s">
        <v>280</v>
      </c>
      <c r="L782" s="73" t="s">
        <v>280</v>
      </c>
      <c r="M782" s="73" t="s">
        <v>280</v>
      </c>
      <c r="N782" s="79" t="s">
        <v>280</v>
      </c>
      <c r="O782" s="80" t="s">
        <v>280</v>
      </c>
      <c r="P782" s="80" t="s">
        <v>280</v>
      </c>
      <c r="Q782" s="78" t="s">
        <v>280</v>
      </c>
      <c r="R782" s="78" t="s">
        <v>280</v>
      </c>
      <c r="S782" s="78" t="s">
        <v>280</v>
      </c>
      <c r="T782" s="78" t="s">
        <v>280</v>
      </c>
    </row>
    <row r="783" spans="2:20">
      <c r="B783" s="73" t="s">
        <v>280</v>
      </c>
      <c r="C783" s="73" t="s">
        <v>280</v>
      </c>
      <c r="D783" s="73" t="s">
        <v>280</v>
      </c>
      <c r="E783" s="73" t="s">
        <v>280</v>
      </c>
      <c r="F783" s="73" t="s">
        <v>280</v>
      </c>
      <c r="G783" s="73" t="s">
        <v>280</v>
      </c>
      <c r="H783" s="73" t="s">
        <v>280</v>
      </c>
      <c r="I783" s="73" t="s">
        <v>280</v>
      </c>
      <c r="J783" s="73" t="s">
        <v>280</v>
      </c>
      <c r="K783" s="73" t="s">
        <v>280</v>
      </c>
      <c r="L783" s="73" t="s">
        <v>280</v>
      </c>
      <c r="M783" s="73" t="s">
        <v>280</v>
      </c>
      <c r="N783" s="79" t="s">
        <v>280</v>
      </c>
      <c r="O783" s="80" t="s">
        <v>280</v>
      </c>
      <c r="P783" s="80" t="s">
        <v>280</v>
      </c>
      <c r="Q783" s="78" t="s">
        <v>280</v>
      </c>
      <c r="R783" s="78" t="s">
        <v>280</v>
      </c>
      <c r="S783" s="78" t="s">
        <v>280</v>
      </c>
      <c r="T783" s="78" t="s">
        <v>280</v>
      </c>
    </row>
    <row r="784" spans="2:20">
      <c r="B784" s="73" t="s">
        <v>280</v>
      </c>
      <c r="C784" s="73" t="s">
        <v>280</v>
      </c>
      <c r="D784" s="73" t="s">
        <v>280</v>
      </c>
      <c r="E784" s="73" t="s">
        <v>280</v>
      </c>
      <c r="F784" s="73" t="s">
        <v>280</v>
      </c>
      <c r="G784" s="73" t="s">
        <v>280</v>
      </c>
      <c r="H784" s="73" t="s">
        <v>280</v>
      </c>
      <c r="I784" s="73" t="s">
        <v>280</v>
      </c>
      <c r="J784" s="73" t="s">
        <v>280</v>
      </c>
      <c r="K784" s="73" t="s">
        <v>280</v>
      </c>
      <c r="L784" s="73" t="s">
        <v>280</v>
      </c>
      <c r="M784" s="73" t="s">
        <v>280</v>
      </c>
      <c r="N784" s="79" t="s">
        <v>280</v>
      </c>
      <c r="O784" s="80" t="s">
        <v>280</v>
      </c>
      <c r="P784" s="80" t="s">
        <v>280</v>
      </c>
      <c r="Q784" s="78" t="s">
        <v>280</v>
      </c>
      <c r="R784" s="78" t="s">
        <v>280</v>
      </c>
      <c r="S784" s="78" t="s">
        <v>280</v>
      </c>
      <c r="T784" s="78" t="s">
        <v>280</v>
      </c>
    </row>
    <row r="785" spans="2:20">
      <c r="B785" s="73" t="s">
        <v>280</v>
      </c>
      <c r="C785" s="73" t="s">
        <v>280</v>
      </c>
      <c r="D785" s="73" t="s">
        <v>280</v>
      </c>
      <c r="E785" s="73" t="s">
        <v>280</v>
      </c>
      <c r="F785" s="73" t="s">
        <v>280</v>
      </c>
      <c r="G785" s="73" t="s">
        <v>280</v>
      </c>
      <c r="H785" s="73" t="s">
        <v>280</v>
      </c>
      <c r="I785" s="73" t="s">
        <v>280</v>
      </c>
      <c r="J785" s="73" t="s">
        <v>280</v>
      </c>
      <c r="K785" s="73" t="s">
        <v>280</v>
      </c>
      <c r="L785" s="73" t="s">
        <v>280</v>
      </c>
      <c r="M785" s="73" t="s">
        <v>280</v>
      </c>
      <c r="N785" s="79" t="s">
        <v>280</v>
      </c>
      <c r="O785" s="80" t="s">
        <v>280</v>
      </c>
      <c r="P785" s="80" t="s">
        <v>280</v>
      </c>
      <c r="Q785" s="78" t="s">
        <v>280</v>
      </c>
      <c r="R785" s="78" t="s">
        <v>280</v>
      </c>
      <c r="S785" s="78" t="s">
        <v>280</v>
      </c>
      <c r="T785" s="78" t="s">
        <v>280</v>
      </c>
    </row>
    <row r="786" spans="2:20">
      <c r="B786" s="73" t="s">
        <v>280</v>
      </c>
      <c r="C786" s="73" t="s">
        <v>280</v>
      </c>
      <c r="D786" s="73" t="s">
        <v>280</v>
      </c>
      <c r="E786" s="73" t="s">
        <v>280</v>
      </c>
      <c r="F786" s="73" t="s">
        <v>280</v>
      </c>
      <c r="G786" s="73" t="s">
        <v>280</v>
      </c>
      <c r="H786" s="73" t="s">
        <v>280</v>
      </c>
      <c r="I786" s="73" t="s">
        <v>280</v>
      </c>
      <c r="J786" s="73" t="s">
        <v>280</v>
      </c>
      <c r="K786" s="73" t="s">
        <v>280</v>
      </c>
      <c r="L786" s="73" t="s">
        <v>280</v>
      </c>
      <c r="M786" s="73" t="s">
        <v>280</v>
      </c>
      <c r="N786" s="79" t="s">
        <v>280</v>
      </c>
      <c r="O786" s="80" t="s">
        <v>280</v>
      </c>
      <c r="P786" s="80" t="s">
        <v>280</v>
      </c>
      <c r="Q786" s="78" t="s">
        <v>280</v>
      </c>
      <c r="R786" s="78" t="s">
        <v>280</v>
      </c>
      <c r="S786" s="78" t="s">
        <v>280</v>
      </c>
      <c r="T786" s="78" t="s">
        <v>280</v>
      </c>
    </row>
    <row r="787" spans="2:20">
      <c r="B787" s="73" t="s">
        <v>280</v>
      </c>
      <c r="C787" s="73" t="s">
        <v>280</v>
      </c>
      <c r="D787" s="73" t="s">
        <v>280</v>
      </c>
      <c r="E787" s="73" t="s">
        <v>280</v>
      </c>
      <c r="F787" s="73" t="s">
        <v>280</v>
      </c>
      <c r="G787" s="73" t="s">
        <v>280</v>
      </c>
      <c r="H787" s="73" t="s">
        <v>280</v>
      </c>
      <c r="I787" s="73" t="s">
        <v>280</v>
      </c>
      <c r="J787" s="73" t="s">
        <v>280</v>
      </c>
      <c r="K787" s="73" t="s">
        <v>280</v>
      </c>
      <c r="L787" s="73" t="s">
        <v>280</v>
      </c>
      <c r="M787" s="73" t="s">
        <v>280</v>
      </c>
      <c r="N787" s="79" t="s">
        <v>280</v>
      </c>
      <c r="O787" s="80" t="s">
        <v>280</v>
      </c>
      <c r="P787" s="80" t="s">
        <v>280</v>
      </c>
      <c r="Q787" s="78" t="s">
        <v>280</v>
      </c>
      <c r="R787" s="78" t="s">
        <v>280</v>
      </c>
      <c r="S787" s="78" t="s">
        <v>280</v>
      </c>
      <c r="T787" s="78" t="s">
        <v>280</v>
      </c>
    </row>
    <row r="788" spans="2:20">
      <c r="B788" s="73" t="s">
        <v>280</v>
      </c>
      <c r="C788" s="73" t="s">
        <v>280</v>
      </c>
      <c r="D788" s="73" t="s">
        <v>280</v>
      </c>
      <c r="E788" s="73" t="s">
        <v>280</v>
      </c>
      <c r="F788" s="73" t="s">
        <v>280</v>
      </c>
      <c r="G788" s="73" t="s">
        <v>280</v>
      </c>
      <c r="H788" s="73" t="s">
        <v>280</v>
      </c>
      <c r="I788" s="73" t="s">
        <v>280</v>
      </c>
      <c r="J788" s="73" t="s">
        <v>280</v>
      </c>
      <c r="K788" s="73" t="s">
        <v>280</v>
      </c>
      <c r="L788" s="73" t="s">
        <v>280</v>
      </c>
      <c r="M788" s="73" t="s">
        <v>280</v>
      </c>
      <c r="N788" s="79" t="s">
        <v>280</v>
      </c>
      <c r="O788" s="80" t="s">
        <v>280</v>
      </c>
      <c r="P788" s="80" t="s">
        <v>280</v>
      </c>
      <c r="Q788" s="78" t="s">
        <v>280</v>
      </c>
      <c r="R788" s="78" t="s">
        <v>280</v>
      </c>
      <c r="S788" s="78" t="s">
        <v>280</v>
      </c>
      <c r="T788" s="78" t="s">
        <v>280</v>
      </c>
    </row>
    <row r="789" spans="2:20">
      <c r="B789" s="73" t="s">
        <v>280</v>
      </c>
      <c r="C789" s="73" t="s">
        <v>280</v>
      </c>
      <c r="D789" s="73" t="s">
        <v>280</v>
      </c>
      <c r="E789" s="73" t="s">
        <v>280</v>
      </c>
      <c r="F789" s="73" t="s">
        <v>280</v>
      </c>
      <c r="G789" s="73" t="s">
        <v>280</v>
      </c>
      <c r="H789" s="73" t="s">
        <v>280</v>
      </c>
      <c r="I789" s="73" t="s">
        <v>280</v>
      </c>
      <c r="J789" s="73" t="s">
        <v>280</v>
      </c>
      <c r="K789" s="73" t="s">
        <v>280</v>
      </c>
      <c r="L789" s="73" t="s">
        <v>280</v>
      </c>
      <c r="M789" s="73" t="s">
        <v>280</v>
      </c>
      <c r="N789" s="79" t="s">
        <v>280</v>
      </c>
      <c r="O789" s="80" t="s">
        <v>280</v>
      </c>
      <c r="P789" s="80" t="s">
        <v>280</v>
      </c>
      <c r="Q789" s="78" t="s">
        <v>280</v>
      </c>
      <c r="R789" s="78" t="s">
        <v>280</v>
      </c>
      <c r="S789" s="78" t="s">
        <v>280</v>
      </c>
      <c r="T789" s="78" t="s">
        <v>280</v>
      </c>
    </row>
    <row r="790" spans="2:20">
      <c r="B790" s="73" t="s">
        <v>280</v>
      </c>
      <c r="C790" s="73" t="s">
        <v>280</v>
      </c>
      <c r="D790" s="73" t="s">
        <v>280</v>
      </c>
      <c r="E790" s="73" t="s">
        <v>280</v>
      </c>
      <c r="F790" s="73" t="s">
        <v>280</v>
      </c>
      <c r="G790" s="73" t="s">
        <v>280</v>
      </c>
      <c r="H790" s="73" t="s">
        <v>280</v>
      </c>
      <c r="I790" s="73" t="s">
        <v>280</v>
      </c>
      <c r="J790" s="73" t="s">
        <v>280</v>
      </c>
      <c r="K790" s="73" t="s">
        <v>280</v>
      </c>
      <c r="L790" s="73" t="s">
        <v>280</v>
      </c>
      <c r="M790" s="73" t="s">
        <v>280</v>
      </c>
      <c r="N790" s="79" t="s">
        <v>280</v>
      </c>
      <c r="O790" s="80" t="s">
        <v>280</v>
      </c>
      <c r="P790" s="80" t="s">
        <v>280</v>
      </c>
      <c r="Q790" s="78" t="s">
        <v>280</v>
      </c>
      <c r="R790" s="78" t="s">
        <v>280</v>
      </c>
      <c r="S790" s="78" t="s">
        <v>280</v>
      </c>
      <c r="T790" s="78" t="s">
        <v>280</v>
      </c>
    </row>
    <row r="791" spans="2:20">
      <c r="B791" s="73" t="s">
        <v>280</v>
      </c>
      <c r="C791" s="73" t="s">
        <v>280</v>
      </c>
      <c r="D791" s="73" t="s">
        <v>280</v>
      </c>
      <c r="E791" s="73" t="s">
        <v>280</v>
      </c>
      <c r="F791" s="73" t="s">
        <v>280</v>
      </c>
      <c r="G791" s="73" t="s">
        <v>280</v>
      </c>
      <c r="H791" s="73" t="s">
        <v>280</v>
      </c>
      <c r="I791" s="73" t="s">
        <v>280</v>
      </c>
      <c r="J791" s="73" t="s">
        <v>280</v>
      </c>
      <c r="K791" s="73" t="s">
        <v>280</v>
      </c>
      <c r="L791" s="73" t="s">
        <v>280</v>
      </c>
      <c r="M791" s="73" t="s">
        <v>280</v>
      </c>
      <c r="N791" s="79" t="s">
        <v>280</v>
      </c>
      <c r="O791" s="80" t="s">
        <v>280</v>
      </c>
      <c r="P791" s="80" t="s">
        <v>280</v>
      </c>
      <c r="Q791" s="78" t="s">
        <v>280</v>
      </c>
      <c r="R791" s="78" t="s">
        <v>280</v>
      </c>
      <c r="S791" s="78" t="s">
        <v>280</v>
      </c>
      <c r="T791" s="78" t="s">
        <v>280</v>
      </c>
    </row>
    <row r="792" spans="2:20">
      <c r="B792" s="73" t="s">
        <v>280</v>
      </c>
      <c r="C792" s="73" t="s">
        <v>280</v>
      </c>
      <c r="D792" s="73" t="s">
        <v>280</v>
      </c>
      <c r="E792" s="73" t="s">
        <v>280</v>
      </c>
      <c r="F792" s="73" t="s">
        <v>280</v>
      </c>
      <c r="G792" s="73" t="s">
        <v>280</v>
      </c>
      <c r="H792" s="73" t="s">
        <v>280</v>
      </c>
      <c r="I792" s="73" t="s">
        <v>280</v>
      </c>
      <c r="J792" s="73" t="s">
        <v>280</v>
      </c>
      <c r="K792" s="73" t="s">
        <v>280</v>
      </c>
      <c r="L792" s="73" t="s">
        <v>280</v>
      </c>
      <c r="M792" s="73" t="s">
        <v>280</v>
      </c>
      <c r="N792" s="79" t="s">
        <v>280</v>
      </c>
      <c r="O792" s="80" t="s">
        <v>280</v>
      </c>
      <c r="P792" s="80" t="s">
        <v>280</v>
      </c>
      <c r="Q792" s="78" t="s">
        <v>280</v>
      </c>
      <c r="R792" s="78" t="s">
        <v>280</v>
      </c>
      <c r="S792" s="78" t="s">
        <v>280</v>
      </c>
      <c r="T792" s="78" t="s">
        <v>280</v>
      </c>
    </row>
    <row r="793" spans="2:20">
      <c r="B793" s="73" t="s">
        <v>280</v>
      </c>
      <c r="C793" s="73" t="s">
        <v>280</v>
      </c>
      <c r="D793" s="73" t="s">
        <v>280</v>
      </c>
      <c r="E793" s="73" t="s">
        <v>280</v>
      </c>
      <c r="F793" s="73" t="s">
        <v>280</v>
      </c>
      <c r="G793" s="73" t="s">
        <v>280</v>
      </c>
      <c r="H793" s="73" t="s">
        <v>280</v>
      </c>
      <c r="I793" s="73" t="s">
        <v>280</v>
      </c>
      <c r="J793" s="73" t="s">
        <v>280</v>
      </c>
      <c r="K793" s="73" t="s">
        <v>280</v>
      </c>
      <c r="L793" s="73" t="s">
        <v>280</v>
      </c>
      <c r="M793" s="73" t="s">
        <v>280</v>
      </c>
      <c r="N793" s="79" t="s">
        <v>280</v>
      </c>
      <c r="O793" s="80" t="s">
        <v>280</v>
      </c>
      <c r="P793" s="80" t="s">
        <v>280</v>
      </c>
      <c r="Q793" s="78" t="s">
        <v>280</v>
      </c>
      <c r="R793" s="78" t="s">
        <v>280</v>
      </c>
      <c r="S793" s="78" t="s">
        <v>280</v>
      </c>
      <c r="T793" s="78" t="s">
        <v>280</v>
      </c>
    </row>
    <row r="794" spans="2:20">
      <c r="B794" s="73" t="s">
        <v>280</v>
      </c>
      <c r="C794" s="73" t="s">
        <v>280</v>
      </c>
      <c r="D794" s="73" t="s">
        <v>280</v>
      </c>
      <c r="E794" s="73" t="s">
        <v>280</v>
      </c>
      <c r="F794" s="73" t="s">
        <v>280</v>
      </c>
      <c r="G794" s="73" t="s">
        <v>280</v>
      </c>
      <c r="H794" s="73" t="s">
        <v>280</v>
      </c>
      <c r="I794" s="73" t="s">
        <v>280</v>
      </c>
      <c r="J794" s="73" t="s">
        <v>280</v>
      </c>
      <c r="K794" s="73" t="s">
        <v>280</v>
      </c>
      <c r="L794" s="73" t="s">
        <v>280</v>
      </c>
      <c r="M794" s="73" t="s">
        <v>280</v>
      </c>
      <c r="N794" s="79" t="s">
        <v>280</v>
      </c>
      <c r="O794" s="80" t="s">
        <v>280</v>
      </c>
      <c r="P794" s="80" t="s">
        <v>280</v>
      </c>
      <c r="Q794" s="78" t="s">
        <v>280</v>
      </c>
      <c r="R794" s="78" t="s">
        <v>280</v>
      </c>
      <c r="S794" s="78" t="s">
        <v>280</v>
      </c>
      <c r="T794" s="78" t="s">
        <v>280</v>
      </c>
    </row>
    <row r="795" spans="2:20">
      <c r="B795" s="73" t="s">
        <v>280</v>
      </c>
      <c r="C795" s="73" t="s">
        <v>280</v>
      </c>
      <c r="D795" s="73" t="s">
        <v>280</v>
      </c>
      <c r="E795" s="73" t="s">
        <v>280</v>
      </c>
      <c r="F795" s="73" t="s">
        <v>280</v>
      </c>
      <c r="G795" s="73" t="s">
        <v>280</v>
      </c>
      <c r="H795" s="73" t="s">
        <v>280</v>
      </c>
      <c r="I795" s="73" t="s">
        <v>280</v>
      </c>
      <c r="J795" s="73" t="s">
        <v>280</v>
      </c>
      <c r="K795" s="73" t="s">
        <v>280</v>
      </c>
      <c r="L795" s="73" t="s">
        <v>280</v>
      </c>
      <c r="M795" s="73" t="s">
        <v>280</v>
      </c>
      <c r="N795" s="79" t="s">
        <v>280</v>
      </c>
      <c r="O795" s="80" t="s">
        <v>280</v>
      </c>
      <c r="P795" s="80" t="s">
        <v>280</v>
      </c>
      <c r="Q795" s="78" t="s">
        <v>280</v>
      </c>
      <c r="R795" s="78" t="s">
        <v>280</v>
      </c>
      <c r="S795" s="78" t="s">
        <v>280</v>
      </c>
      <c r="T795" s="78" t="s">
        <v>280</v>
      </c>
    </row>
    <row r="796" spans="2:20">
      <c r="B796" s="73" t="s">
        <v>280</v>
      </c>
      <c r="C796" s="73" t="s">
        <v>280</v>
      </c>
      <c r="D796" s="73" t="s">
        <v>280</v>
      </c>
      <c r="E796" s="73" t="s">
        <v>280</v>
      </c>
      <c r="F796" s="73" t="s">
        <v>280</v>
      </c>
      <c r="G796" s="73" t="s">
        <v>280</v>
      </c>
      <c r="H796" s="73" t="s">
        <v>280</v>
      </c>
      <c r="I796" s="73" t="s">
        <v>280</v>
      </c>
      <c r="J796" s="73" t="s">
        <v>280</v>
      </c>
      <c r="K796" s="73" t="s">
        <v>280</v>
      </c>
      <c r="L796" s="73" t="s">
        <v>280</v>
      </c>
      <c r="M796" s="73" t="s">
        <v>280</v>
      </c>
      <c r="N796" s="79" t="s">
        <v>280</v>
      </c>
      <c r="O796" s="80" t="s">
        <v>280</v>
      </c>
      <c r="P796" s="80" t="s">
        <v>280</v>
      </c>
      <c r="Q796" s="78" t="s">
        <v>280</v>
      </c>
      <c r="R796" s="78" t="s">
        <v>280</v>
      </c>
      <c r="S796" s="78" t="s">
        <v>280</v>
      </c>
      <c r="T796" s="78" t="s">
        <v>280</v>
      </c>
    </row>
    <row r="797" spans="2:20">
      <c r="B797" s="73" t="s">
        <v>280</v>
      </c>
      <c r="C797" s="73" t="s">
        <v>280</v>
      </c>
      <c r="D797" s="73" t="s">
        <v>280</v>
      </c>
      <c r="E797" s="73" t="s">
        <v>280</v>
      </c>
      <c r="F797" s="73" t="s">
        <v>280</v>
      </c>
      <c r="G797" s="73" t="s">
        <v>280</v>
      </c>
      <c r="H797" s="73" t="s">
        <v>280</v>
      </c>
      <c r="I797" s="73" t="s">
        <v>280</v>
      </c>
      <c r="J797" s="73" t="s">
        <v>280</v>
      </c>
      <c r="K797" s="73" t="s">
        <v>280</v>
      </c>
      <c r="L797" s="73" t="s">
        <v>280</v>
      </c>
      <c r="M797" s="73" t="s">
        <v>280</v>
      </c>
      <c r="N797" s="79" t="s">
        <v>280</v>
      </c>
      <c r="O797" s="80" t="s">
        <v>280</v>
      </c>
      <c r="P797" s="80" t="s">
        <v>280</v>
      </c>
      <c r="Q797" s="78" t="s">
        <v>280</v>
      </c>
      <c r="R797" s="78" t="s">
        <v>280</v>
      </c>
      <c r="S797" s="78" t="s">
        <v>280</v>
      </c>
      <c r="T797" s="78" t="s">
        <v>280</v>
      </c>
    </row>
    <row r="798" spans="2:20">
      <c r="B798" s="73" t="s">
        <v>280</v>
      </c>
      <c r="C798" s="73" t="s">
        <v>280</v>
      </c>
      <c r="D798" s="73" t="s">
        <v>280</v>
      </c>
      <c r="E798" s="73" t="s">
        <v>280</v>
      </c>
      <c r="F798" s="73" t="s">
        <v>280</v>
      </c>
      <c r="G798" s="73" t="s">
        <v>280</v>
      </c>
      <c r="H798" s="73" t="s">
        <v>280</v>
      </c>
      <c r="I798" s="73" t="s">
        <v>280</v>
      </c>
      <c r="J798" s="73" t="s">
        <v>280</v>
      </c>
      <c r="K798" s="73" t="s">
        <v>280</v>
      </c>
      <c r="L798" s="73" t="s">
        <v>280</v>
      </c>
      <c r="M798" s="73" t="s">
        <v>280</v>
      </c>
      <c r="N798" s="79" t="s">
        <v>280</v>
      </c>
      <c r="O798" s="80" t="s">
        <v>280</v>
      </c>
      <c r="P798" s="80" t="s">
        <v>280</v>
      </c>
      <c r="Q798" s="78" t="s">
        <v>280</v>
      </c>
      <c r="R798" s="78" t="s">
        <v>280</v>
      </c>
      <c r="S798" s="78" t="s">
        <v>280</v>
      </c>
      <c r="T798" s="78" t="s">
        <v>280</v>
      </c>
    </row>
    <row r="799" spans="2:20">
      <c r="B799" s="73" t="s">
        <v>280</v>
      </c>
      <c r="C799" s="73" t="s">
        <v>280</v>
      </c>
      <c r="D799" s="73" t="s">
        <v>280</v>
      </c>
      <c r="E799" s="73" t="s">
        <v>280</v>
      </c>
      <c r="F799" s="73" t="s">
        <v>280</v>
      </c>
      <c r="G799" s="73" t="s">
        <v>280</v>
      </c>
      <c r="H799" s="73" t="s">
        <v>280</v>
      </c>
      <c r="I799" s="73" t="s">
        <v>280</v>
      </c>
      <c r="J799" s="73" t="s">
        <v>280</v>
      </c>
      <c r="K799" s="73" t="s">
        <v>280</v>
      </c>
      <c r="L799" s="73" t="s">
        <v>280</v>
      </c>
      <c r="M799" s="73" t="s">
        <v>280</v>
      </c>
      <c r="N799" s="79" t="s">
        <v>280</v>
      </c>
      <c r="O799" s="80" t="s">
        <v>280</v>
      </c>
      <c r="P799" s="80" t="s">
        <v>280</v>
      </c>
      <c r="Q799" s="78" t="s">
        <v>280</v>
      </c>
      <c r="R799" s="78" t="s">
        <v>280</v>
      </c>
      <c r="S799" s="78" t="s">
        <v>280</v>
      </c>
      <c r="T799" s="78" t="s">
        <v>280</v>
      </c>
    </row>
    <row r="800" spans="2:20">
      <c r="B800" s="73" t="s">
        <v>280</v>
      </c>
      <c r="C800" s="73" t="s">
        <v>280</v>
      </c>
      <c r="D800" s="73" t="s">
        <v>280</v>
      </c>
      <c r="E800" s="73" t="s">
        <v>280</v>
      </c>
      <c r="F800" s="73" t="s">
        <v>280</v>
      </c>
      <c r="G800" s="73" t="s">
        <v>280</v>
      </c>
      <c r="H800" s="73" t="s">
        <v>280</v>
      </c>
      <c r="I800" s="73" t="s">
        <v>280</v>
      </c>
      <c r="J800" s="73" t="s">
        <v>280</v>
      </c>
      <c r="K800" s="73" t="s">
        <v>280</v>
      </c>
      <c r="L800" s="73" t="s">
        <v>280</v>
      </c>
      <c r="M800" s="73" t="s">
        <v>280</v>
      </c>
      <c r="N800" s="79" t="s">
        <v>280</v>
      </c>
      <c r="O800" s="80" t="s">
        <v>280</v>
      </c>
      <c r="P800" s="80" t="s">
        <v>280</v>
      </c>
      <c r="Q800" s="78" t="s">
        <v>280</v>
      </c>
      <c r="R800" s="78" t="s">
        <v>280</v>
      </c>
      <c r="S800" s="78" t="s">
        <v>280</v>
      </c>
      <c r="T800" s="78" t="s">
        <v>280</v>
      </c>
    </row>
    <row r="801" spans="2:20">
      <c r="B801" s="73" t="s">
        <v>280</v>
      </c>
      <c r="C801" s="73" t="s">
        <v>280</v>
      </c>
      <c r="D801" s="73" t="s">
        <v>280</v>
      </c>
      <c r="E801" s="73" t="s">
        <v>280</v>
      </c>
      <c r="F801" s="73" t="s">
        <v>280</v>
      </c>
      <c r="G801" s="73" t="s">
        <v>280</v>
      </c>
      <c r="H801" s="73" t="s">
        <v>280</v>
      </c>
      <c r="I801" s="73" t="s">
        <v>280</v>
      </c>
      <c r="J801" s="73" t="s">
        <v>280</v>
      </c>
      <c r="K801" s="73" t="s">
        <v>280</v>
      </c>
      <c r="L801" s="73" t="s">
        <v>280</v>
      </c>
      <c r="M801" s="73" t="s">
        <v>280</v>
      </c>
      <c r="N801" s="79" t="s">
        <v>280</v>
      </c>
      <c r="O801" s="80" t="s">
        <v>280</v>
      </c>
      <c r="P801" s="80" t="s">
        <v>280</v>
      </c>
      <c r="Q801" s="78" t="s">
        <v>280</v>
      </c>
      <c r="R801" s="78" t="s">
        <v>280</v>
      </c>
      <c r="S801" s="78" t="s">
        <v>280</v>
      </c>
      <c r="T801" s="78" t="s">
        <v>280</v>
      </c>
    </row>
    <row r="802" spans="2:20">
      <c r="B802" s="73" t="s">
        <v>280</v>
      </c>
      <c r="C802" s="73" t="s">
        <v>280</v>
      </c>
      <c r="D802" s="73" t="s">
        <v>280</v>
      </c>
      <c r="E802" s="73" t="s">
        <v>280</v>
      </c>
      <c r="F802" s="73" t="s">
        <v>280</v>
      </c>
      <c r="G802" s="73" t="s">
        <v>280</v>
      </c>
      <c r="H802" s="73" t="s">
        <v>280</v>
      </c>
      <c r="I802" s="73" t="s">
        <v>280</v>
      </c>
      <c r="J802" s="73" t="s">
        <v>280</v>
      </c>
      <c r="K802" s="73" t="s">
        <v>280</v>
      </c>
      <c r="L802" s="73" t="s">
        <v>280</v>
      </c>
      <c r="M802" s="73" t="s">
        <v>280</v>
      </c>
      <c r="N802" s="79" t="s">
        <v>280</v>
      </c>
      <c r="O802" s="80" t="s">
        <v>280</v>
      </c>
      <c r="P802" s="80" t="s">
        <v>280</v>
      </c>
      <c r="Q802" s="78" t="s">
        <v>280</v>
      </c>
      <c r="R802" s="78" t="s">
        <v>280</v>
      </c>
      <c r="S802" s="78" t="s">
        <v>280</v>
      </c>
      <c r="T802" s="78" t="s">
        <v>280</v>
      </c>
    </row>
    <row r="803" spans="2:20">
      <c r="B803" s="73" t="s">
        <v>280</v>
      </c>
      <c r="C803" s="73" t="s">
        <v>280</v>
      </c>
      <c r="D803" s="73" t="s">
        <v>280</v>
      </c>
      <c r="E803" s="73" t="s">
        <v>280</v>
      </c>
      <c r="F803" s="73" t="s">
        <v>280</v>
      </c>
      <c r="G803" s="73" t="s">
        <v>280</v>
      </c>
      <c r="H803" s="73" t="s">
        <v>280</v>
      </c>
      <c r="I803" s="73" t="s">
        <v>280</v>
      </c>
      <c r="J803" s="73" t="s">
        <v>280</v>
      </c>
      <c r="K803" s="73" t="s">
        <v>280</v>
      </c>
      <c r="L803" s="73" t="s">
        <v>280</v>
      </c>
      <c r="M803" s="73" t="s">
        <v>280</v>
      </c>
      <c r="N803" s="79" t="s">
        <v>280</v>
      </c>
      <c r="O803" s="80" t="s">
        <v>280</v>
      </c>
      <c r="P803" s="80" t="s">
        <v>280</v>
      </c>
      <c r="Q803" s="78" t="s">
        <v>280</v>
      </c>
      <c r="R803" s="78" t="s">
        <v>280</v>
      </c>
      <c r="S803" s="78" t="s">
        <v>280</v>
      </c>
      <c r="T803" s="78" t="s">
        <v>280</v>
      </c>
    </row>
    <row r="804" spans="2:20">
      <c r="B804" s="73" t="s">
        <v>280</v>
      </c>
      <c r="C804" s="73" t="s">
        <v>280</v>
      </c>
      <c r="D804" s="73" t="s">
        <v>280</v>
      </c>
      <c r="E804" s="73" t="s">
        <v>280</v>
      </c>
      <c r="F804" s="73" t="s">
        <v>280</v>
      </c>
      <c r="G804" s="73" t="s">
        <v>280</v>
      </c>
      <c r="H804" s="73" t="s">
        <v>280</v>
      </c>
      <c r="I804" s="73" t="s">
        <v>280</v>
      </c>
      <c r="J804" s="73" t="s">
        <v>280</v>
      </c>
      <c r="K804" s="73" t="s">
        <v>280</v>
      </c>
      <c r="L804" s="73" t="s">
        <v>280</v>
      </c>
      <c r="M804" s="73" t="s">
        <v>280</v>
      </c>
      <c r="N804" s="79" t="s">
        <v>280</v>
      </c>
      <c r="O804" s="80" t="s">
        <v>280</v>
      </c>
      <c r="P804" s="80" t="s">
        <v>280</v>
      </c>
      <c r="Q804" s="78" t="s">
        <v>280</v>
      </c>
      <c r="R804" s="78" t="s">
        <v>280</v>
      </c>
      <c r="S804" s="78" t="s">
        <v>280</v>
      </c>
      <c r="T804" s="78" t="s">
        <v>280</v>
      </c>
    </row>
    <row r="805" spans="2:20">
      <c r="B805" s="73" t="s">
        <v>280</v>
      </c>
      <c r="C805" s="73" t="s">
        <v>280</v>
      </c>
      <c r="D805" s="73" t="s">
        <v>280</v>
      </c>
      <c r="E805" s="73" t="s">
        <v>280</v>
      </c>
      <c r="F805" s="73" t="s">
        <v>280</v>
      </c>
      <c r="G805" s="73" t="s">
        <v>280</v>
      </c>
      <c r="H805" s="73" t="s">
        <v>280</v>
      </c>
      <c r="I805" s="73" t="s">
        <v>280</v>
      </c>
      <c r="J805" s="73" t="s">
        <v>280</v>
      </c>
      <c r="K805" s="73" t="s">
        <v>280</v>
      </c>
      <c r="L805" s="73" t="s">
        <v>280</v>
      </c>
      <c r="M805" s="73" t="s">
        <v>280</v>
      </c>
      <c r="N805" s="79" t="s">
        <v>280</v>
      </c>
      <c r="O805" s="80" t="s">
        <v>280</v>
      </c>
      <c r="P805" s="80" t="s">
        <v>280</v>
      </c>
      <c r="Q805" s="78" t="s">
        <v>280</v>
      </c>
      <c r="R805" s="78" t="s">
        <v>280</v>
      </c>
      <c r="S805" s="78" t="s">
        <v>280</v>
      </c>
      <c r="T805" s="78" t="s">
        <v>280</v>
      </c>
    </row>
    <row r="806" spans="2:20">
      <c r="B806" s="73" t="s">
        <v>280</v>
      </c>
      <c r="C806" s="73" t="s">
        <v>280</v>
      </c>
      <c r="D806" s="73" t="s">
        <v>280</v>
      </c>
      <c r="E806" s="73" t="s">
        <v>280</v>
      </c>
      <c r="F806" s="73" t="s">
        <v>280</v>
      </c>
      <c r="G806" s="73" t="s">
        <v>280</v>
      </c>
      <c r="H806" s="73" t="s">
        <v>280</v>
      </c>
      <c r="I806" s="73" t="s">
        <v>280</v>
      </c>
      <c r="J806" s="73" t="s">
        <v>280</v>
      </c>
      <c r="K806" s="73" t="s">
        <v>280</v>
      </c>
      <c r="L806" s="73" t="s">
        <v>280</v>
      </c>
      <c r="M806" s="73" t="s">
        <v>280</v>
      </c>
      <c r="N806" s="79" t="s">
        <v>280</v>
      </c>
      <c r="O806" s="80" t="s">
        <v>280</v>
      </c>
      <c r="P806" s="80" t="s">
        <v>280</v>
      </c>
      <c r="Q806" s="78" t="s">
        <v>280</v>
      </c>
      <c r="R806" s="78" t="s">
        <v>280</v>
      </c>
      <c r="S806" s="78" t="s">
        <v>280</v>
      </c>
      <c r="T806" s="78" t="s">
        <v>280</v>
      </c>
    </row>
    <row r="807" spans="2:20">
      <c r="B807" s="73" t="s">
        <v>280</v>
      </c>
      <c r="C807" s="73" t="s">
        <v>280</v>
      </c>
      <c r="D807" s="73" t="s">
        <v>280</v>
      </c>
      <c r="E807" s="73" t="s">
        <v>280</v>
      </c>
      <c r="F807" s="73" t="s">
        <v>280</v>
      </c>
      <c r="G807" s="73" t="s">
        <v>280</v>
      </c>
      <c r="H807" s="73" t="s">
        <v>280</v>
      </c>
      <c r="I807" s="73" t="s">
        <v>280</v>
      </c>
      <c r="J807" s="73" t="s">
        <v>280</v>
      </c>
      <c r="K807" s="73" t="s">
        <v>280</v>
      </c>
      <c r="L807" s="73" t="s">
        <v>280</v>
      </c>
      <c r="M807" s="73" t="s">
        <v>280</v>
      </c>
      <c r="N807" s="79" t="s">
        <v>280</v>
      </c>
      <c r="O807" s="80" t="s">
        <v>280</v>
      </c>
      <c r="P807" s="80" t="s">
        <v>280</v>
      </c>
      <c r="Q807" s="78" t="s">
        <v>280</v>
      </c>
      <c r="R807" s="78" t="s">
        <v>280</v>
      </c>
      <c r="S807" s="78" t="s">
        <v>280</v>
      </c>
      <c r="T807" s="78" t="s">
        <v>280</v>
      </c>
    </row>
    <row r="808" spans="2:20">
      <c r="B808" s="73" t="s">
        <v>280</v>
      </c>
      <c r="C808" s="73" t="s">
        <v>280</v>
      </c>
      <c r="D808" s="73" t="s">
        <v>280</v>
      </c>
      <c r="E808" s="73" t="s">
        <v>280</v>
      </c>
      <c r="F808" s="73" t="s">
        <v>280</v>
      </c>
      <c r="G808" s="73" t="s">
        <v>280</v>
      </c>
      <c r="H808" s="73" t="s">
        <v>280</v>
      </c>
      <c r="I808" s="73" t="s">
        <v>280</v>
      </c>
      <c r="J808" s="73" t="s">
        <v>280</v>
      </c>
      <c r="K808" s="73" t="s">
        <v>280</v>
      </c>
      <c r="L808" s="73" t="s">
        <v>280</v>
      </c>
      <c r="M808" s="73" t="s">
        <v>280</v>
      </c>
      <c r="N808" s="79" t="s">
        <v>280</v>
      </c>
      <c r="O808" s="80" t="s">
        <v>280</v>
      </c>
      <c r="P808" s="80" t="s">
        <v>280</v>
      </c>
      <c r="Q808" s="78" t="s">
        <v>280</v>
      </c>
      <c r="R808" s="78" t="s">
        <v>280</v>
      </c>
      <c r="S808" s="78" t="s">
        <v>280</v>
      </c>
      <c r="T808" s="78" t="s">
        <v>280</v>
      </c>
    </row>
    <row r="809" spans="2:20">
      <c r="B809" s="73" t="s">
        <v>280</v>
      </c>
      <c r="C809" s="73" t="s">
        <v>280</v>
      </c>
      <c r="D809" s="73" t="s">
        <v>280</v>
      </c>
      <c r="E809" s="73" t="s">
        <v>280</v>
      </c>
      <c r="F809" s="73" t="s">
        <v>280</v>
      </c>
      <c r="G809" s="73" t="s">
        <v>280</v>
      </c>
      <c r="H809" s="73" t="s">
        <v>280</v>
      </c>
      <c r="I809" s="73" t="s">
        <v>280</v>
      </c>
      <c r="J809" s="73" t="s">
        <v>280</v>
      </c>
      <c r="K809" s="73" t="s">
        <v>280</v>
      </c>
      <c r="L809" s="73" t="s">
        <v>280</v>
      </c>
      <c r="M809" s="73" t="s">
        <v>280</v>
      </c>
      <c r="N809" s="79" t="s">
        <v>280</v>
      </c>
      <c r="O809" s="80" t="s">
        <v>280</v>
      </c>
      <c r="P809" s="80" t="s">
        <v>280</v>
      </c>
      <c r="Q809" s="78" t="s">
        <v>280</v>
      </c>
      <c r="R809" s="78" t="s">
        <v>280</v>
      </c>
      <c r="S809" s="78" t="s">
        <v>280</v>
      </c>
      <c r="T809" s="78" t="s">
        <v>280</v>
      </c>
    </row>
    <row r="810" spans="2:20">
      <c r="B810" s="73" t="s">
        <v>280</v>
      </c>
      <c r="C810" s="73" t="s">
        <v>280</v>
      </c>
      <c r="D810" s="73" t="s">
        <v>280</v>
      </c>
      <c r="E810" s="73" t="s">
        <v>280</v>
      </c>
      <c r="F810" s="73" t="s">
        <v>280</v>
      </c>
      <c r="G810" s="73" t="s">
        <v>280</v>
      </c>
      <c r="H810" s="73" t="s">
        <v>280</v>
      </c>
      <c r="I810" s="73" t="s">
        <v>280</v>
      </c>
      <c r="J810" s="73" t="s">
        <v>280</v>
      </c>
      <c r="K810" s="73" t="s">
        <v>280</v>
      </c>
      <c r="L810" s="73" t="s">
        <v>280</v>
      </c>
      <c r="M810" s="73" t="s">
        <v>280</v>
      </c>
      <c r="N810" s="79" t="s">
        <v>280</v>
      </c>
      <c r="O810" s="80" t="s">
        <v>280</v>
      </c>
      <c r="P810" s="80" t="s">
        <v>280</v>
      </c>
      <c r="Q810" s="78" t="s">
        <v>280</v>
      </c>
      <c r="R810" s="78" t="s">
        <v>280</v>
      </c>
      <c r="S810" s="78" t="s">
        <v>280</v>
      </c>
      <c r="T810" s="78" t="s">
        <v>280</v>
      </c>
    </row>
    <row r="811" spans="2:20">
      <c r="B811" s="73" t="s">
        <v>280</v>
      </c>
      <c r="C811" s="73" t="s">
        <v>280</v>
      </c>
      <c r="D811" s="73" t="s">
        <v>280</v>
      </c>
      <c r="E811" s="73" t="s">
        <v>280</v>
      </c>
      <c r="F811" s="73" t="s">
        <v>280</v>
      </c>
      <c r="G811" s="73" t="s">
        <v>280</v>
      </c>
      <c r="H811" s="73" t="s">
        <v>280</v>
      </c>
      <c r="I811" s="73" t="s">
        <v>280</v>
      </c>
      <c r="J811" s="73" t="s">
        <v>280</v>
      </c>
      <c r="K811" s="73" t="s">
        <v>280</v>
      </c>
      <c r="L811" s="73" t="s">
        <v>280</v>
      </c>
      <c r="M811" s="73" t="s">
        <v>280</v>
      </c>
      <c r="N811" s="79" t="s">
        <v>280</v>
      </c>
      <c r="O811" s="80" t="s">
        <v>280</v>
      </c>
      <c r="P811" s="80" t="s">
        <v>280</v>
      </c>
      <c r="Q811" s="78" t="s">
        <v>280</v>
      </c>
      <c r="R811" s="78" t="s">
        <v>280</v>
      </c>
      <c r="S811" s="78" t="s">
        <v>280</v>
      </c>
      <c r="T811" s="78" t="s">
        <v>280</v>
      </c>
    </row>
    <row r="812" spans="2:20">
      <c r="B812" s="73" t="s">
        <v>280</v>
      </c>
      <c r="C812" s="73" t="s">
        <v>280</v>
      </c>
      <c r="D812" s="73" t="s">
        <v>280</v>
      </c>
      <c r="E812" s="73" t="s">
        <v>280</v>
      </c>
      <c r="F812" s="73" t="s">
        <v>280</v>
      </c>
      <c r="G812" s="73" t="s">
        <v>280</v>
      </c>
      <c r="H812" s="73" t="s">
        <v>280</v>
      </c>
      <c r="I812" s="73" t="s">
        <v>280</v>
      </c>
      <c r="J812" s="73" t="s">
        <v>280</v>
      </c>
      <c r="K812" s="73" t="s">
        <v>280</v>
      </c>
      <c r="L812" s="73" t="s">
        <v>280</v>
      </c>
      <c r="M812" s="73" t="s">
        <v>280</v>
      </c>
      <c r="N812" s="79" t="s">
        <v>280</v>
      </c>
      <c r="O812" s="80" t="s">
        <v>280</v>
      </c>
      <c r="P812" s="80" t="s">
        <v>280</v>
      </c>
      <c r="Q812" s="78" t="s">
        <v>280</v>
      </c>
      <c r="R812" s="78" t="s">
        <v>280</v>
      </c>
      <c r="S812" s="78" t="s">
        <v>280</v>
      </c>
      <c r="T812" s="78" t="s">
        <v>280</v>
      </c>
    </row>
    <row r="813" spans="2:20">
      <c r="B813" s="73" t="s">
        <v>280</v>
      </c>
      <c r="C813" s="73" t="s">
        <v>280</v>
      </c>
      <c r="D813" s="73" t="s">
        <v>280</v>
      </c>
      <c r="E813" s="73" t="s">
        <v>280</v>
      </c>
      <c r="F813" s="73" t="s">
        <v>280</v>
      </c>
      <c r="G813" s="73" t="s">
        <v>280</v>
      </c>
      <c r="H813" s="73" t="s">
        <v>280</v>
      </c>
      <c r="I813" s="73" t="s">
        <v>280</v>
      </c>
      <c r="J813" s="73" t="s">
        <v>280</v>
      </c>
      <c r="K813" s="73" t="s">
        <v>280</v>
      </c>
      <c r="L813" s="73" t="s">
        <v>280</v>
      </c>
      <c r="M813" s="73" t="s">
        <v>280</v>
      </c>
      <c r="N813" s="79" t="s">
        <v>280</v>
      </c>
      <c r="O813" s="80" t="s">
        <v>280</v>
      </c>
      <c r="P813" s="80" t="s">
        <v>280</v>
      </c>
      <c r="Q813" s="78" t="s">
        <v>280</v>
      </c>
      <c r="R813" s="78" t="s">
        <v>280</v>
      </c>
      <c r="S813" s="78" t="s">
        <v>280</v>
      </c>
      <c r="T813" s="78" t="s">
        <v>280</v>
      </c>
    </row>
    <row r="814" spans="2:20">
      <c r="B814" s="73" t="s">
        <v>280</v>
      </c>
      <c r="C814" s="73" t="s">
        <v>280</v>
      </c>
      <c r="D814" s="73" t="s">
        <v>280</v>
      </c>
      <c r="E814" s="73" t="s">
        <v>280</v>
      </c>
      <c r="F814" s="73" t="s">
        <v>280</v>
      </c>
      <c r="G814" s="73" t="s">
        <v>280</v>
      </c>
      <c r="H814" s="73" t="s">
        <v>280</v>
      </c>
      <c r="I814" s="73" t="s">
        <v>280</v>
      </c>
      <c r="J814" s="73" t="s">
        <v>280</v>
      </c>
      <c r="K814" s="73" t="s">
        <v>280</v>
      </c>
      <c r="L814" s="73" t="s">
        <v>280</v>
      </c>
      <c r="M814" s="73" t="s">
        <v>280</v>
      </c>
      <c r="N814" s="79" t="s">
        <v>280</v>
      </c>
      <c r="O814" s="80" t="s">
        <v>280</v>
      </c>
      <c r="P814" s="80" t="s">
        <v>280</v>
      </c>
      <c r="Q814" s="78" t="s">
        <v>280</v>
      </c>
      <c r="R814" s="78" t="s">
        <v>280</v>
      </c>
      <c r="S814" s="78" t="s">
        <v>280</v>
      </c>
      <c r="T814" s="78" t="s">
        <v>280</v>
      </c>
    </row>
    <row r="815" spans="2:20">
      <c r="B815" s="73" t="s">
        <v>280</v>
      </c>
      <c r="C815" s="73" t="s">
        <v>280</v>
      </c>
      <c r="D815" s="73" t="s">
        <v>280</v>
      </c>
      <c r="E815" s="73" t="s">
        <v>280</v>
      </c>
      <c r="F815" s="73" t="s">
        <v>280</v>
      </c>
      <c r="G815" s="73" t="s">
        <v>280</v>
      </c>
      <c r="H815" s="73" t="s">
        <v>280</v>
      </c>
      <c r="I815" s="73" t="s">
        <v>280</v>
      </c>
      <c r="J815" s="73" t="s">
        <v>280</v>
      </c>
      <c r="K815" s="73" t="s">
        <v>280</v>
      </c>
      <c r="L815" s="73" t="s">
        <v>280</v>
      </c>
      <c r="M815" s="73" t="s">
        <v>280</v>
      </c>
      <c r="N815" s="79" t="s">
        <v>280</v>
      </c>
      <c r="O815" s="80" t="s">
        <v>280</v>
      </c>
      <c r="P815" s="80" t="s">
        <v>280</v>
      </c>
      <c r="Q815" s="78" t="s">
        <v>280</v>
      </c>
      <c r="R815" s="78" t="s">
        <v>280</v>
      </c>
      <c r="S815" s="78" t="s">
        <v>280</v>
      </c>
      <c r="T815" s="78" t="s">
        <v>280</v>
      </c>
    </row>
    <row r="816" spans="2:20">
      <c r="B816" s="73" t="s">
        <v>280</v>
      </c>
      <c r="C816" s="73" t="s">
        <v>280</v>
      </c>
      <c r="D816" s="73" t="s">
        <v>280</v>
      </c>
      <c r="E816" s="73" t="s">
        <v>280</v>
      </c>
      <c r="F816" s="73" t="s">
        <v>280</v>
      </c>
      <c r="G816" s="73" t="s">
        <v>280</v>
      </c>
      <c r="H816" s="73" t="s">
        <v>280</v>
      </c>
      <c r="I816" s="73" t="s">
        <v>280</v>
      </c>
      <c r="J816" s="73" t="s">
        <v>280</v>
      </c>
      <c r="K816" s="73" t="s">
        <v>280</v>
      </c>
      <c r="L816" s="73" t="s">
        <v>280</v>
      </c>
      <c r="M816" s="73" t="s">
        <v>280</v>
      </c>
      <c r="N816" s="79" t="s">
        <v>280</v>
      </c>
      <c r="O816" s="80" t="s">
        <v>280</v>
      </c>
      <c r="P816" s="80" t="s">
        <v>280</v>
      </c>
      <c r="Q816" s="78" t="s">
        <v>280</v>
      </c>
      <c r="R816" s="78" t="s">
        <v>280</v>
      </c>
      <c r="S816" s="78" t="s">
        <v>280</v>
      </c>
      <c r="T816" s="78" t="s">
        <v>280</v>
      </c>
    </row>
    <row r="817" spans="2:20">
      <c r="B817" s="73" t="s">
        <v>280</v>
      </c>
      <c r="C817" s="73" t="s">
        <v>280</v>
      </c>
      <c r="D817" s="73" t="s">
        <v>280</v>
      </c>
      <c r="E817" s="73" t="s">
        <v>280</v>
      </c>
      <c r="F817" s="73" t="s">
        <v>280</v>
      </c>
      <c r="G817" s="73" t="s">
        <v>280</v>
      </c>
      <c r="H817" s="73" t="s">
        <v>280</v>
      </c>
      <c r="I817" s="73" t="s">
        <v>280</v>
      </c>
      <c r="J817" s="73" t="s">
        <v>280</v>
      </c>
      <c r="K817" s="73" t="s">
        <v>280</v>
      </c>
      <c r="L817" s="73" t="s">
        <v>280</v>
      </c>
      <c r="M817" s="73" t="s">
        <v>280</v>
      </c>
      <c r="N817" s="79" t="s">
        <v>280</v>
      </c>
      <c r="O817" s="80" t="s">
        <v>280</v>
      </c>
      <c r="P817" s="80" t="s">
        <v>280</v>
      </c>
      <c r="Q817" s="78" t="s">
        <v>280</v>
      </c>
      <c r="R817" s="78" t="s">
        <v>280</v>
      </c>
      <c r="S817" s="78" t="s">
        <v>280</v>
      </c>
      <c r="T817" s="78" t="s">
        <v>280</v>
      </c>
    </row>
    <row r="818" spans="2:20">
      <c r="B818" s="73" t="s">
        <v>280</v>
      </c>
      <c r="C818" s="73" t="s">
        <v>280</v>
      </c>
      <c r="D818" s="73" t="s">
        <v>280</v>
      </c>
      <c r="E818" s="73" t="s">
        <v>280</v>
      </c>
      <c r="F818" s="73" t="s">
        <v>280</v>
      </c>
      <c r="G818" s="73" t="s">
        <v>280</v>
      </c>
      <c r="H818" s="73" t="s">
        <v>280</v>
      </c>
      <c r="I818" s="73" t="s">
        <v>280</v>
      </c>
      <c r="J818" s="73" t="s">
        <v>280</v>
      </c>
      <c r="K818" s="73" t="s">
        <v>280</v>
      </c>
      <c r="L818" s="73" t="s">
        <v>280</v>
      </c>
      <c r="M818" s="73" t="s">
        <v>280</v>
      </c>
      <c r="N818" s="79" t="s">
        <v>280</v>
      </c>
      <c r="O818" s="80" t="s">
        <v>280</v>
      </c>
      <c r="P818" s="80" t="s">
        <v>280</v>
      </c>
      <c r="Q818" s="78" t="s">
        <v>280</v>
      </c>
      <c r="R818" s="78" t="s">
        <v>280</v>
      </c>
      <c r="S818" s="78" t="s">
        <v>280</v>
      </c>
      <c r="T818" s="78" t="s">
        <v>280</v>
      </c>
    </row>
    <row r="819" spans="2:20">
      <c r="B819" s="73" t="s">
        <v>280</v>
      </c>
      <c r="C819" s="73" t="s">
        <v>280</v>
      </c>
      <c r="D819" s="73" t="s">
        <v>280</v>
      </c>
      <c r="E819" s="73" t="s">
        <v>280</v>
      </c>
      <c r="F819" s="73" t="s">
        <v>280</v>
      </c>
      <c r="G819" s="73" t="s">
        <v>280</v>
      </c>
      <c r="H819" s="73" t="s">
        <v>280</v>
      </c>
      <c r="I819" s="73" t="s">
        <v>280</v>
      </c>
      <c r="J819" s="73" t="s">
        <v>280</v>
      </c>
      <c r="K819" s="73" t="s">
        <v>280</v>
      </c>
      <c r="L819" s="73" t="s">
        <v>280</v>
      </c>
      <c r="M819" s="73" t="s">
        <v>280</v>
      </c>
      <c r="N819" s="79" t="s">
        <v>280</v>
      </c>
      <c r="O819" s="80" t="s">
        <v>280</v>
      </c>
      <c r="P819" s="80" t="s">
        <v>280</v>
      </c>
      <c r="Q819" s="78" t="s">
        <v>280</v>
      </c>
      <c r="R819" s="78" t="s">
        <v>280</v>
      </c>
      <c r="S819" s="78" t="s">
        <v>280</v>
      </c>
      <c r="T819" s="78" t="s">
        <v>280</v>
      </c>
    </row>
    <row r="820" spans="2:20">
      <c r="B820" s="73" t="s">
        <v>280</v>
      </c>
      <c r="C820" s="73" t="s">
        <v>280</v>
      </c>
      <c r="D820" s="73" t="s">
        <v>280</v>
      </c>
      <c r="E820" s="73" t="s">
        <v>280</v>
      </c>
      <c r="F820" s="73" t="s">
        <v>280</v>
      </c>
      <c r="G820" s="73" t="s">
        <v>280</v>
      </c>
      <c r="H820" s="73" t="s">
        <v>280</v>
      </c>
      <c r="I820" s="73" t="s">
        <v>280</v>
      </c>
      <c r="J820" s="73" t="s">
        <v>280</v>
      </c>
      <c r="K820" s="73" t="s">
        <v>280</v>
      </c>
      <c r="L820" s="73" t="s">
        <v>280</v>
      </c>
      <c r="M820" s="73" t="s">
        <v>280</v>
      </c>
      <c r="N820" s="79" t="s">
        <v>280</v>
      </c>
      <c r="O820" s="80" t="s">
        <v>280</v>
      </c>
      <c r="P820" s="80" t="s">
        <v>280</v>
      </c>
      <c r="Q820" s="78" t="s">
        <v>280</v>
      </c>
      <c r="R820" s="78" t="s">
        <v>280</v>
      </c>
      <c r="S820" s="78" t="s">
        <v>280</v>
      </c>
      <c r="T820" s="78" t="s">
        <v>280</v>
      </c>
    </row>
    <row r="821" spans="2:20">
      <c r="B821" s="73" t="s">
        <v>280</v>
      </c>
      <c r="C821" s="73" t="s">
        <v>280</v>
      </c>
      <c r="D821" s="73" t="s">
        <v>280</v>
      </c>
      <c r="E821" s="73" t="s">
        <v>280</v>
      </c>
      <c r="F821" s="73" t="s">
        <v>280</v>
      </c>
      <c r="G821" s="73" t="s">
        <v>280</v>
      </c>
      <c r="H821" s="73" t="s">
        <v>280</v>
      </c>
      <c r="I821" s="73" t="s">
        <v>280</v>
      </c>
      <c r="J821" s="73" t="s">
        <v>280</v>
      </c>
      <c r="K821" s="73" t="s">
        <v>280</v>
      </c>
      <c r="L821" s="73" t="s">
        <v>280</v>
      </c>
      <c r="M821" s="73" t="s">
        <v>280</v>
      </c>
      <c r="N821" s="79" t="s">
        <v>280</v>
      </c>
      <c r="O821" s="80" t="s">
        <v>280</v>
      </c>
      <c r="P821" s="80" t="s">
        <v>280</v>
      </c>
      <c r="Q821" s="78" t="s">
        <v>280</v>
      </c>
      <c r="R821" s="78" t="s">
        <v>280</v>
      </c>
      <c r="S821" s="78" t="s">
        <v>280</v>
      </c>
      <c r="T821" s="78" t="s">
        <v>280</v>
      </c>
    </row>
    <row r="822" spans="2:20">
      <c r="B822" s="73" t="s">
        <v>280</v>
      </c>
      <c r="C822" s="73" t="s">
        <v>280</v>
      </c>
      <c r="D822" s="73" t="s">
        <v>280</v>
      </c>
      <c r="E822" s="73" t="s">
        <v>280</v>
      </c>
      <c r="F822" s="73" t="s">
        <v>280</v>
      </c>
      <c r="G822" s="73" t="s">
        <v>280</v>
      </c>
      <c r="H822" s="73" t="s">
        <v>280</v>
      </c>
      <c r="I822" s="73" t="s">
        <v>280</v>
      </c>
      <c r="J822" s="73" t="s">
        <v>280</v>
      </c>
      <c r="K822" s="73" t="s">
        <v>280</v>
      </c>
      <c r="L822" s="73" t="s">
        <v>280</v>
      </c>
      <c r="M822" s="73" t="s">
        <v>280</v>
      </c>
      <c r="N822" s="79" t="s">
        <v>280</v>
      </c>
      <c r="O822" s="80" t="s">
        <v>280</v>
      </c>
      <c r="P822" s="80" t="s">
        <v>280</v>
      </c>
      <c r="Q822" s="78" t="s">
        <v>280</v>
      </c>
      <c r="R822" s="78" t="s">
        <v>280</v>
      </c>
      <c r="S822" s="78" t="s">
        <v>280</v>
      </c>
      <c r="T822" s="78" t="s">
        <v>280</v>
      </c>
    </row>
    <row r="823" spans="2:20">
      <c r="B823" s="73" t="s">
        <v>280</v>
      </c>
      <c r="C823" s="73" t="s">
        <v>280</v>
      </c>
      <c r="D823" s="73" t="s">
        <v>280</v>
      </c>
      <c r="E823" s="73" t="s">
        <v>280</v>
      </c>
      <c r="F823" s="73" t="s">
        <v>280</v>
      </c>
      <c r="G823" s="73" t="s">
        <v>280</v>
      </c>
      <c r="H823" s="73" t="s">
        <v>280</v>
      </c>
      <c r="I823" s="73" t="s">
        <v>280</v>
      </c>
      <c r="J823" s="73" t="s">
        <v>280</v>
      </c>
      <c r="K823" s="73" t="s">
        <v>280</v>
      </c>
      <c r="L823" s="73" t="s">
        <v>280</v>
      </c>
      <c r="M823" s="73" t="s">
        <v>280</v>
      </c>
      <c r="N823" s="79" t="s">
        <v>280</v>
      </c>
      <c r="O823" s="80" t="s">
        <v>280</v>
      </c>
      <c r="P823" s="80" t="s">
        <v>280</v>
      </c>
      <c r="Q823" s="78" t="s">
        <v>280</v>
      </c>
      <c r="R823" s="78" t="s">
        <v>280</v>
      </c>
      <c r="S823" s="78" t="s">
        <v>280</v>
      </c>
      <c r="T823" s="78" t="s">
        <v>280</v>
      </c>
    </row>
    <row r="824" spans="2:20">
      <c r="B824" s="73" t="s">
        <v>280</v>
      </c>
      <c r="C824" s="73" t="s">
        <v>280</v>
      </c>
      <c r="D824" s="73" t="s">
        <v>280</v>
      </c>
      <c r="E824" s="73" t="s">
        <v>280</v>
      </c>
      <c r="F824" s="73" t="s">
        <v>280</v>
      </c>
      <c r="G824" s="73" t="s">
        <v>280</v>
      </c>
      <c r="H824" s="73" t="s">
        <v>280</v>
      </c>
      <c r="I824" s="73" t="s">
        <v>280</v>
      </c>
      <c r="J824" s="73" t="s">
        <v>280</v>
      </c>
      <c r="K824" s="73" t="s">
        <v>280</v>
      </c>
      <c r="L824" s="73" t="s">
        <v>280</v>
      </c>
      <c r="M824" s="73" t="s">
        <v>280</v>
      </c>
      <c r="N824" s="79" t="s">
        <v>280</v>
      </c>
      <c r="O824" s="80" t="s">
        <v>280</v>
      </c>
      <c r="P824" s="80" t="s">
        <v>280</v>
      </c>
      <c r="Q824" s="78" t="s">
        <v>280</v>
      </c>
      <c r="R824" s="78" t="s">
        <v>280</v>
      </c>
      <c r="S824" s="78" t="s">
        <v>280</v>
      </c>
      <c r="T824" s="78" t="s">
        <v>280</v>
      </c>
    </row>
    <row r="825" spans="2:20">
      <c r="B825" s="73" t="s">
        <v>280</v>
      </c>
      <c r="C825" s="73" t="s">
        <v>280</v>
      </c>
      <c r="D825" s="73" t="s">
        <v>280</v>
      </c>
      <c r="E825" s="73" t="s">
        <v>280</v>
      </c>
      <c r="F825" s="73" t="s">
        <v>280</v>
      </c>
      <c r="G825" s="73" t="s">
        <v>280</v>
      </c>
      <c r="H825" s="73" t="s">
        <v>280</v>
      </c>
      <c r="I825" s="73" t="s">
        <v>280</v>
      </c>
      <c r="J825" s="73" t="s">
        <v>280</v>
      </c>
      <c r="K825" s="73" t="s">
        <v>280</v>
      </c>
      <c r="L825" s="73" t="s">
        <v>280</v>
      </c>
      <c r="M825" s="73" t="s">
        <v>280</v>
      </c>
      <c r="N825" s="79" t="s">
        <v>280</v>
      </c>
      <c r="O825" s="80" t="s">
        <v>280</v>
      </c>
      <c r="P825" s="80" t="s">
        <v>280</v>
      </c>
      <c r="Q825" s="78" t="s">
        <v>280</v>
      </c>
      <c r="R825" s="78" t="s">
        <v>280</v>
      </c>
      <c r="S825" s="78" t="s">
        <v>280</v>
      </c>
      <c r="T825" s="78" t="s">
        <v>280</v>
      </c>
    </row>
    <row r="826" spans="2:20">
      <c r="B826" s="73" t="s">
        <v>280</v>
      </c>
      <c r="C826" s="73" t="s">
        <v>280</v>
      </c>
      <c r="D826" s="73" t="s">
        <v>280</v>
      </c>
      <c r="E826" s="73" t="s">
        <v>280</v>
      </c>
      <c r="F826" s="73" t="s">
        <v>280</v>
      </c>
      <c r="G826" s="73" t="s">
        <v>280</v>
      </c>
      <c r="H826" s="73" t="s">
        <v>280</v>
      </c>
      <c r="I826" s="73" t="s">
        <v>280</v>
      </c>
      <c r="J826" s="73" t="s">
        <v>280</v>
      </c>
      <c r="K826" s="73" t="s">
        <v>280</v>
      </c>
      <c r="L826" s="73" t="s">
        <v>280</v>
      </c>
      <c r="M826" s="73" t="s">
        <v>280</v>
      </c>
      <c r="N826" s="79" t="s">
        <v>280</v>
      </c>
      <c r="O826" s="80" t="s">
        <v>280</v>
      </c>
      <c r="P826" s="80" t="s">
        <v>280</v>
      </c>
      <c r="Q826" s="78" t="s">
        <v>280</v>
      </c>
      <c r="R826" s="78" t="s">
        <v>280</v>
      </c>
      <c r="S826" s="78" t="s">
        <v>280</v>
      </c>
      <c r="T826" s="78" t="s">
        <v>280</v>
      </c>
    </row>
    <row r="827" spans="2:20">
      <c r="B827" s="73" t="s">
        <v>280</v>
      </c>
      <c r="C827" s="73" t="s">
        <v>280</v>
      </c>
      <c r="D827" s="73" t="s">
        <v>280</v>
      </c>
      <c r="E827" s="73" t="s">
        <v>280</v>
      </c>
      <c r="F827" s="73" t="s">
        <v>280</v>
      </c>
      <c r="G827" s="73" t="s">
        <v>280</v>
      </c>
      <c r="H827" s="73" t="s">
        <v>280</v>
      </c>
      <c r="I827" s="73" t="s">
        <v>280</v>
      </c>
      <c r="J827" s="73" t="s">
        <v>280</v>
      </c>
      <c r="K827" s="73" t="s">
        <v>280</v>
      </c>
      <c r="L827" s="73" t="s">
        <v>280</v>
      </c>
      <c r="M827" s="73" t="s">
        <v>280</v>
      </c>
      <c r="N827" s="79" t="s">
        <v>280</v>
      </c>
      <c r="O827" s="80" t="s">
        <v>280</v>
      </c>
      <c r="P827" s="80" t="s">
        <v>280</v>
      </c>
      <c r="Q827" s="78" t="s">
        <v>280</v>
      </c>
      <c r="R827" s="78" t="s">
        <v>280</v>
      </c>
      <c r="S827" s="78" t="s">
        <v>280</v>
      </c>
      <c r="T827" s="78" t="s">
        <v>280</v>
      </c>
    </row>
    <row r="828" spans="2:20">
      <c r="B828" s="73" t="s">
        <v>280</v>
      </c>
      <c r="C828" s="73" t="s">
        <v>280</v>
      </c>
      <c r="D828" s="73" t="s">
        <v>280</v>
      </c>
      <c r="E828" s="73" t="s">
        <v>280</v>
      </c>
      <c r="F828" s="73" t="s">
        <v>280</v>
      </c>
      <c r="G828" s="73" t="s">
        <v>280</v>
      </c>
      <c r="H828" s="73" t="s">
        <v>280</v>
      </c>
      <c r="I828" s="73" t="s">
        <v>280</v>
      </c>
      <c r="J828" s="73" t="s">
        <v>280</v>
      </c>
      <c r="K828" s="73" t="s">
        <v>280</v>
      </c>
      <c r="L828" s="73" t="s">
        <v>280</v>
      </c>
      <c r="M828" s="73" t="s">
        <v>280</v>
      </c>
      <c r="N828" s="79" t="s">
        <v>280</v>
      </c>
      <c r="O828" s="80" t="s">
        <v>280</v>
      </c>
      <c r="P828" s="80" t="s">
        <v>280</v>
      </c>
      <c r="Q828" s="78" t="s">
        <v>280</v>
      </c>
      <c r="R828" s="78" t="s">
        <v>280</v>
      </c>
      <c r="S828" s="78" t="s">
        <v>280</v>
      </c>
      <c r="T828" s="78" t="s">
        <v>280</v>
      </c>
    </row>
    <row r="829" spans="2:20">
      <c r="B829" s="73" t="s">
        <v>280</v>
      </c>
      <c r="C829" s="73" t="s">
        <v>280</v>
      </c>
      <c r="D829" s="73" t="s">
        <v>280</v>
      </c>
      <c r="E829" s="73" t="s">
        <v>280</v>
      </c>
      <c r="F829" s="73" t="s">
        <v>280</v>
      </c>
      <c r="G829" s="73" t="s">
        <v>280</v>
      </c>
      <c r="H829" s="73" t="s">
        <v>280</v>
      </c>
      <c r="I829" s="73" t="s">
        <v>280</v>
      </c>
      <c r="J829" s="73" t="s">
        <v>280</v>
      </c>
      <c r="K829" s="73" t="s">
        <v>280</v>
      </c>
      <c r="L829" s="73" t="s">
        <v>280</v>
      </c>
      <c r="M829" s="73" t="s">
        <v>280</v>
      </c>
      <c r="N829" s="79" t="s">
        <v>280</v>
      </c>
      <c r="O829" s="80" t="s">
        <v>280</v>
      </c>
      <c r="P829" s="80" t="s">
        <v>280</v>
      </c>
      <c r="Q829" s="78" t="s">
        <v>280</v>
      </c>
      <c r="R829" s="78" t="s">
        <v>280</v>
      </c>
      <c r="S829" s="78" t="s">
        <v>280</v>
      </c>
      <c r="T829" s="78" t="s">
        <v>280</v>
      </c>
    </row>
    <row r="830" spans="2:20">
      <c r="B830" s="73" t="s">
        <v>280</v>
      </c>
      <c r="C830" s="73" t="s">
        <v>280</v>
      </c>
      <c r="D830" s="73" t="s">
        <v>280</v>
      </c>
      <c r="E830" s="73" t="s">
        <v>280</v>
      </c>
      <c r="F830" s="73" t="s">
        <v>280</v>
      </c>
      <c r="G830" s="73" t="s">
        <v>280</v>
      </c>
      <c r="H830" s="73" t="s">
        <v>280</v>
      </c>
      <c r="I830" s="73" t="s">
        <v>280</v>
      </c>
      <c r="J830" s="73" t="s">
        <v>280</v>
      </c>
      <c r="K830" s="73" t="s">
        <v>280</v>
      </c>
      <c r="L830" s="73" t="s">
        <v>280</v>
      </c>
      <c r="M830" s="73" t="s">
        <v>280</v>
      </c>
      <c r="N830" s="79" t="s">
        <v>280</v>
      </c>
      <c r="O830" s="80" t="s">
        <v>280</v>
      </c>
      <c r="P830" s="80" t="s">
        <v>280</v>
      </c>
      <c r="Q830" s="78" t="s">
        <v>280</v>
      </c>
      <c r="R830" s="78" t="s">
        <v>280</v>
      </c>
      <c r="S830" s="78" t="s">
        <v>280</v>
      </c>
      <c r="T830" s="78" t="s">
        <v>280</v>
      </c>
    </row>
    <row r="831" spans="2:20">
      <c r="B831" s="73" t="s">
        <v>280</v>
      </c>
      <c r="C831" s="73" t="s">
        <v>280</v>
      </c>
      <c r="D831" s="73" t="s">
        <v>280</v>
      </c>
      <c r="E831" s="73" t="s">
        <v>280</v>
      </c>
      <c r="F831" s="73" t="s">
        <v>280</v>
      </c>
      <c r="G831" s="73" t="s">
        <v>280</v>
      </c>
      <c r="H831" s="73" t="s">
        <v>280</v>
      </c>
      <c r="I831" s="73" t="s">
        <v>280</v>
      </c>
      <c r="J831" s="73" t="s">
        <v>280</v>
      </c>
      <c r="K831" s="73" t="s">
        <v>280</v>
      </c>
      <c r="L831" s="73" t="s">
        <v>280</v>
      </c>
      <c r="M831" s="73" t="s">
        <v>280</v>
      </c>
      <c r="N831" s="79" t="s">
        <v>280</v>
      </c>
      <c r="O831" s="80" t="s">
        <v>280</v>
      </c>
      <c r="P831" s="80" t="s">
        <v>280</v>
      </c>
      <c r="Q831" s="78" t="s">
        <v>280</v>
      </c>
      <c r="R831" s="78" t="s">
        <v>280</v>
      </c>
      <c r="S831" s="78" t="s">
        <v>280</v>
      </c>
      <c r="T831" s="78" t="s">
        <v>280</v>
      </c>
    </row>
    <row r="832" spans="2:20">
      <c r="B832" s="73" t="s">
        <v>280</v>
      </c>
      <c r="C832" s="73" t="s">
        <v>280</v>
      </c>
      <c r="D832" s="73" t="s">
        <v>280</v>
      </c>
      <c r="E832" s="73" t="s">
        <v>280</v>
      </c>
      <c r="F832" s="73" t="s">
        <v>280</v>
      </c>
      <c r="G832" s="73" t="s">
        <v>280</v>
      </c>
      <c r="H832" s="73" t="s">
        <v>280</v>
      </c>
      <c r="I832" s="73" t="s">
        <v>280</v>
      </c>
      <c r="J832" s="73" t="s">
        <v>280</v>
      </c>
      <c r="K832" s="73" t="s">
        <v>280</v>
      </c>
      <c r="L832" s="73" t="s">
        <v>280</v>
      </c>
      <c r="M832" s="73" t="s">
        <v>280</v>
      </c>
      <c r="N832" s="79" t="s">
        <v>280</v>
      </c>
      <c r="O832" s="80" t="s">
        <v>280</v>
      </c>
      <c r="P832" s="80" t="s">
        <v>280</v>
      </c>
      <c r="Q832" s="78" t="s">
        <v>280</v>
      </c>
      <c r="R832" s="78" t="s">
        <v>280</v>
      </c>
      <c r="S832" s="78" t="s">
        <v>280</v>
      </c>
      <c r="T832" s="78" t="s">
        <v>280</v>
      </c>
    </row>
    <row r="833" spans="2:20">
      <c r="B833" s="73" t="s">
        <v>280</v>
      </c>
      <c r="C833" s="73" t="s">
        <v>280</v>
      </c>
      <c r="D833" s="73" t="s">
        <v>280</v>
      </c>
      <c r="E833" s="73" t="s">
        <v>280</v>
      </c>
      <c r="F833" s="73" t="s">
        <v>280</v>
      </c>
      <c r="G833" s="73" t="s">
        <v>280</v>
      </c>
      <c r="H833" s="73" t="s">
        <v>280</v>
      </c>
      <c r="I833" s="73" t="s">
        <v>280</v>
      </c>
      <c r="J833" s="73" t="s">
        <v>280</v>
      </c>
      <c r="K833" s="73" t="s">
        <v>280</v>
      </c>
      <c r="L833" s="73" t="s">
        <v>280</v>
      </c>
      <c r="M833" s="73" t="s">
        <v>280</v>
      </c>
      <c r="N833" s="79" t="s">
        <v>280</v>
      </c>
      <c r="O833" s="80" t="s">
        <v>280</v>
      </c>
      <c r="P833" s="80" t="s">
        <v>280</v>
      </c>
      <c r="Q833" s="78" t="s">
        <v>280</v>
      </c>
      <c r="R833" s="78" t="s">
        <v>280</v>
      </c>
      <c r="S833" s="78" t="s">
        <v>280</v>
      </c>
      <c r="T833" s="78" t="s">
        <v>280</v>
      </c>
    </row>
    <row r="834" spans="2:20">
      <c r="B834" s="73" t="s">
        <v>280</v>
      </c>
      <c r="C834" s="73" t="s">
        <v>280</v>
      </c>
      <c r="D834" s="73" t="s">
        <v>280</v>
      </c>
      <c r="E834" s="73" t="s">
        <v>280</v>
      </c>
      <c r="F834" s="73" t="s">
        <v>280</v>
      </c>
      <c r="G834" s="73" t="s">
        <v>280</v>
      </c>
      <c r="H834" s="73" t="s">
        <v>280</v>
      </c>
      <c r="I834" s="73" t="s">
        <v>280</v>
      </c>
      <c r="J834" s="73" t="s">
        <v>280</v>
      </c>
      <c r="K834" s="73" t="s">
        <v>280</v>
      </c>
      <c r="L834" s="73" t="s">
        <v>280</v>
      </c>
      <c r="M834" s="73" t="s">
        <v>280</v>
      </c>
      <c r="N834" s="79" t="s">
        <v>280</v>
      </c>
      <c r="O834" s="80" t="s">
        <v>280</v>
      </c>
      <c r="P834" s="80" t="s">
        <v>280</v>
      </c>
      <c r="Q834" s="78" t="s">
        <v>280</v>
      </c>
      <c r="R834" s="78" t="s">
        <v>280</v>
      </c>
      <c r="S834" s="78" t="s">
        <v>280</v>
      </c>
      <c r="T834" s="78" t="s">
        <v>280</v>
      </c>
    </row>
    <row r="835" spans="2:20">
      <c r="B835" s="73" t="s">
        <v>280</v>
      </c>
      <c r="C835" s="73" t="s">
        <v>280</v>
      </c>
      <c r="D835" s="73" t="s">
        <v>280</v>
      </c>
      <c r="E835" s="73" t="s">
        <v>280</v>
      </c>
      <c r="F835" s="73" t="s">
        <v>280</v>
      </c>
      <c r="G835" s="73" t="s">
        <v>280</v>
      </c>
      <c r="H835" s="73" t="s">
        <v>280</v>
      </c>
      <c r="I835" s="73" t="s">
        <v>280</v>
      </c>
      <c r="J835" s="73" t="s">
        <v>280</v>
      </c>
      <c r="K835" s="73" t="s">
        <v>280</v>
      </c>
      <c r="L835" s="73" t="s">
        <v>280</v>
      </c>
      <c r="M835" s="73" t="s">
        <v>280</v>
      </c>
      <c r="N835" s="79" t="s">
        <v>280</v>
      </c>
      <c r="O835" s="80" t="s">
        <v>280</v>
      </c>
      <c r="P835" s="80" t="s">
        <v>280</v>
      </c>
      <c r="Q835" s="78" t="s">
        <v>280</v>
      </c>
      <c r="R835" s="78" t="s">
        <v>280</v>
      </c>
      <c r="S835" s="78" t="s">
        <v>280</v>
      </c>
      <c r="T835" s="78" t="s">
        <v>280</v>
      </c>
    </row>
    <row r="836" spans="2:20">
      <c r="B836" s="73" t="s">
        <v>280</v>
      </c>
      <c r="C836" s="73" t="s">
        <v>280</v>
      </c>
      <c r="D836" s="73" t="s">
        <v>280</v>
      </c>
      <c r="E836" s="73" t="s">
        <v>280</v>
      </c>
      <c r="F836" s="73" t="s">
        <v>280</v>
      </c>
      <c r="G836" s="73" t="s">
        <v>280</v>
      </c>
      <c r="H836" s="73" t="s">
        <v>280</v>
      </c>
      <c r="I836" s="73" t="s">
        <v>280</v>
      </c>
      <c r="J836" s="73" t="s">
        <v>280</v>
      </c>
      <c r="K836" s="73" t="s">
        <v>280</v>
      </c>
      <c r="L836" s="73" t="s">
        <v>280</v>
      </c>
      <c r="M836" s="73" t="s">
        <v>280</v>
      </c>
      <c r="N836" s="79" t="s">
        <v>280</v>
      </c>
      <c r="O836" s="80" t="s">
        <v>280</v>
      </c>
      <c r="P836" s="80" t="s">
        <v>280</v>
      </c>
      <c r="Q836" s="78" t="s">
        <v>280</v>
      </c>
      <c r="R836" s="78" t="s">
        <v>280</v>
      </c>
      <c r="S836" s="78" t="s">
        <v>280</v>
      </c>
      <c r="T836" s="78" t="s">
        <v>280</v>
      </c>
    </row>
    <row r="837" spans="2:20">
      <c r="B837" s="73" t="s">
        <v>280</v>
      </c>
      <c r="C837" s="73" t="s">
        <v>280</v>
      </c>
      <c r="D837" s="73" t="s">
        <v>280</v>
      </c>
      <c r="E837" s="73" t="s">
        <v>280</v>
      </c>
      <c r="F837" s="73" t="s">
        <v>280</v>
      </c>
      <c r="G837" s="73" t="s">
        <v>280</v>
      </c>
      <c r="H837" s="73" t="s">
        <v>280</v>
      </c>
      <c r="I837" s="73" t="s">
        <v>280</v>
      </c>
      <c r="J837" s="73" t="s">
        <v>280</v>
      </c>
      <c r="K837" s="73" t="s">
        <v>280</v>
      </c>
      <c r="L837" s="73" t="s">
        <v>280</v>
      </c>
      <c r="M837" s="73" t="s">
        <v>280</v>
      </c>
      <c r="N837" s="79" t="s">
        <v>280</v>
      </c>
      <c r="O837" s="80" t="s">
        <v>280</v>
      </c>
      <c r="P837" s="80" t="s">
        <v>280</v>
      </c>
      <c r="Q837" s="78" t="s">
        <v>280</v>
      </c>
      <c r="R837" s="78" t="s">
        <v>280</v>
      </c>
      <c r="S837" s="78" t="s">
        <v>280</v>
      </c>
      <c r="T837" s="78" t="s">
        <v>280</v>
      </c>
    </row>
    <row r="838" spans="2:20">
      <c r="B838" s="73" t="s">
        <v>280</v>
      </c>
      <c r="C838" s="73" t="s">
        <v>280</v>
      </c>
      <c r="D838" s="73" t="s">
        <v>280</v>
      </c>
      <c r="E838" s="73" t="s">
        <v>280</v>
      </c>
      <c r="F838" s="73" t="s">
        <v>280</v>
      </c>
      <c r="G838" s="73" t="s">
        <v>280</v>
      </c>
      <c r="H838" s="73" t="s">
        <v>280</v>
      </c>
      <c r="I838" s="73" t="s">
        <v>280</v>
      </c>
      <c r="J838" s="73" t="s">
        <v>280</v>
      </c>
      <c r="K838" s="73" t="s">
        <v>280</v>
      </c>
      <c r="L838" s="73" t="s">
        <v>280</v>
      </c>
      <c r="M838" s="73" t="s">
        <v>280</v>
      </c>
      <c r="N838" s="79" t="s">
        <v>280</v>
      </c>
      <c r="O838" s="80" t="s">
        <v>280</v>
      </c>
      <c r="P838" s="80" t="s">
        <v>280</v>
      </c>
      <c r="Q838" s="78" t="s">
        <v>280</v>
      </c>
      <c r="R838" s="78" t="s">
        <v>280</v>
      </c>
      <c r="S838" s="78" t="s">
        <v>280</v>
      </c>
      <c r="T838" s="78" t="s">
        <v>280</v>
      </c>
    </row>
    <row r="839" spans="2:20">
      <c r="B839" s="73" t="s">
        <v>280</v>
      </c>
      <c r="C839" s="73" t="s">
        <v>280</v>
      </c>
      <c r="D839" s="73" t="s">
        <v>280</v>
      </c>
      <c r="E839" s="73" t="s">
        <v>280</v>
      </c>
      <c r="F839" s="73" t="s">
        <v>280</v>
      </c>
      <c r="G839" s="73" t="s">
        <v>280</v>
      </c>
      <c r="H839" s="73" t="s">
        <v>280</v>
      </c>
      <c r="I839" s="73" t="s">
        <v>280</v>
      </c>
      <c r="J839" s="73" t="s">
        <v>280</v>
      </c>
      <c r="K839" s="73" t="s">
        <v>280</v>
      </c>
      <c r="L839" s="73" t="s">
        <v>280</v>
      </c>
      <c r="M839" s="73" t="s">
        <v>280</v>
      </c>
      <c r="N839" s="79" t="s">
        <v>280</v>
      </c>
      <c r="O839" s="80" t="s">
        <v>280</v>
      </c>
      <c r="P839" s="80" t="s">
        <v>280</v>
      </c>
      <c r="Q839" s="78" t="s">
        <v>280</v>
      </c>
      <c r="R839" s="78" t="s">
        <v>280</v>
      </c>
      <c r="S839" s="78" t="s">
        <v>280</v>
      </c>
      <c r="T839" s="78" t="s">
        <v>280</v>
      </c>
    </row>
    <row r="840" spans="2:20">
      <c r="B840" s="73" t="s">
        <v>280</v>
      </c>
      <c r="C840" s="73" t="s">
        <v>280</v>
      </c>
      <c r="D840" s="73" t="s">
        <v>280</v>
      </c>
      <c r="E840" s="73" t="s">
        <v>280</v>
      </c>
      <c r="F840" s="73" t="s">
        <v>280</v>
      </c>
      <c r="G840" s="73" t="s">
        <v>280</v>
      </c>
      <c r="H840" s="73" t="s">
        <v>280</v>
      </c>
      <c r="I840" s="73" t="s">
        <v>280</v>
      </c>
      <c r="J840" s="73" t="s">
        <v>280</v>
      </c>
      <c r="K840" s="73" t="s">
        <v>280</v>
      </c>
      <c r="L840" s="73" t="s">
        <v>280</v>
      </c>
      <c r="M840" s="73" t="s">
        <v>280</v>
      </c>
      <c r="N840" s="79" t="s">
        <v>280</v>
      </c>
      <c r="O840" s="80" t="s">
        <v>280</v>
      </c>
      <c r="P840" s="80" t="s">
        <v>280</v>
      </c>
      <c r="Q840" s="78" t="s">
        <v>280</v>
      </c>
      <c r="R840" s="78" t="s">
        <v>280</v>
      </c>
      <c r="S840" s="78" t="s">
        <v>280</v>
      </c>
      <c r="T840" s="78" t="s">
        <v>280</v>
      </c>
    </row>
    <row r="841" spans="2:20">
      <c r="B841" s="73" t="s">
        <v>280</v>
      </c>
      <c r="C841" s="73" t="s">
        <v>280</v>
      </c>
      <c r="D841" s="73" t="s">
        <v>280</v>
      </c>
      <c r="E841" s="73" t="s">
        <v>280</v>
      </c>
      <c r="F841" s="73" t="s">
        <v>280</v>
      </c>
      <c r="G841" s="73" t="s">
        <v>280</v>
      </c>
      <c r="H841" s="73" t="s">
        <v>280</v>
      </c>
      <c r="I841" s="73" t="s">
        <v>280</v>
      </c>
      <c r="J841" s="73" t="s">
        <v>280</v>
      </c>
      <c r="K841" s="73" t="s">
        <v>280</v>
      </c>
      <c r="L841" s="73" t="s">
        <v>280</v>
      </c>
      <c r="M841" s="73" t="s">
        <v>280</v>
      </c>
      <c r="N841" s="79" t="s">
        <v>280</v>
      </c>
      <c r="O841" s="80" t="s">
        <v>280</v>
      </c>
      <c r="P841" s="80" t="s">
        <v>280</v>
      </c>
      <c r="Q841" s="78" t="s">
        <v>280</v>
      </c>
      <c r="R841" s="78" t="s">
        <v>280</v>
      </c>
      <c r="S841" s="78" t="s">
        <v>280</v>
      </c>
      <c r="T841" s="78" t="s">
        <v>280</v>
      </c>
    </row>
    <row r="842" spans="2:20">
      <c r="B842" s="73" t="s">
        <v>280</v>
      </c>
      <c r="C842" s="73" t="s">
        <v>280</v>
      </c>
      <c r="D842" s="73" t="s">
        <v>280</v>
      </c>
      <c r="E842" s="73" t="s">
        <v>280</v>
      </c>
      <c r="F842" s="73" t="s">
        <v>280</v>
      </c>
      <c r="G842" s="73" t="s">
        <v>280</v>
      </c>
      <c r="H842" s="73" t="s">
        <v>280</v>
      </c>
      <c r="I842" s="73" t="s">
        <v>280</v>
      </c>
      <c r="J842" s="73" t="s">
        <v>280</v>
      </c>
      <c r="K842" s="73" t="s">
        <v>280</v>
      </c>
      <c r="L842" s="73" t="s">
        <v>280</v>
      </c>
      <c r="M842" s="73" t="s">
        <v>280</v>
      </c>
      <c r="N842" s="79" t="s">
        <v>280</v>
      </c>
      <c r="O842" s="80" t="s">
        <v>280</v>
      </c>
      <c r="P842" s="80" t="s">
        <v>280</v>
      </c>
      <c r="Q842" s="78" t="s">
        <v>280</v>
      </c>
      <c r="R842" s="78" t="s">
        <v>280</v>
      </c>
      <c r="S842" s="78" t="s">
        <v>280</v>
      </c>
      <c r="T842" s="78" t="s">
        <v>280</v>
      </c>
    </row>
    <row r="843" spans="2:20">
      <c r="B843" s="73" t="s">
        <v>280</v>
      </c>
      <c r="C843" s="73" t="s">
        <v>280</v>
      </c>
      <c r="D843" s="73" t="s">
        <v>280</v>
      </c>
      <c r="E843" s="73" t="s">
        <v>280</v>
      </c>
      <c r="F843" s="73" t="s">
        <v>280</v>
      </c>
      <c r="G843" s="73" t="s">
        <v>280</v>
      </c>
      <c r="H843" s="73" t="s">
        <v>280</v>
      </c>
      <c r="I843" s="73" t="s">
        <v>280</v>
      </c>
      <c r="J843" s="73" t="s">
        <v>280</v>
      </c>
      <c r="K843" s="73" t="s">
        <v>280</v>
      </c>
      <c r="L843" s="73" t="s">
        <v>280</v>
      </c>
      <c r="M843" s="73" t="s">
        <v>280</v>
      </c>
      <c r="N843" s="79" t="s">
        <v>280</v>
      </c>
      <c r="O843" s="80" t="s">
        <v>280</v>
      </c>
      <c r="P843" s="80" t="s">
        <v>280</v>
      </c>
      <c r="Q843" s="78" t="s">
        <v>280</v>
      </c>
      <c r="R843" s="78" t="s">
        <v>280</v>
      </c>
      <c r="S843" s="78" t="s">
        <v>280</v>
      </c>
      <c r="T843" s="78" t="s">
        <v>280</v>
      </c>
    </row>
    <row r="844" spans="2:20">
      <c r="B844" s="73" t="s">
        <v>280</v>
      </c>
      <c r="C844" s="73" t="s">
        <v>280</v>
      </c>
      <c r="D844" s="73" t="s">
        <v>280</v>
      </c>
      <c r="E844" s="73" t="s">
        <v>280</v>
      </c>
      <c r="F844" s="73" t="s">
        <v>280</v>
      </c>
      <c r="G844" s="73" t="s">
        <v>280</v>
      </c>
      <c r="H844" s="73" t="s">
        <v>280</v>
      </c>
      <c r="I844" s="73" t="s">
        <v>280</v>
      </c>
      <c r="J844" s="73" t="s">
        <v>280</v>
      </c>
      <c r="K844" s="73" t="s">
        <v>280</v>
      </c>
      <c r="L844" s="73" t="s">
        <v>280</v>
      </c>
      <c r="M844" s="73" t="s">
        <v>280</v>
      </c>
      <c r="N844" s="79" t="s">
        <v>280</v>
      </c>
      <c r="O844" s="80" t="s">
        <v>280</v>
      </c>
      <c r="P844" s="80" t="s">
        <v>280</v>
      </c>
      <c r="Q844" s="78" t="s">
        <v>280</v>
      </c>
      <c r="R844" s="78" t="s">
        <v>280</v>
      </c>
      <c r="S844" s="78" t="s">
        <v>280</v>
      </c>
      <c r="T844" s="78" t="s">
        <v>280</v>
      </c>
    </row>
    <row r="845" spans="2:20">
      <c r="B845" s="73" t="s">
        <v>280</v>
      </c>
      <c r="C845" s="73" t="s">
        <v>280</v>
      </c>
      <c r="D845" s="73" t="s">
        <v>280</v>
      </c>
      <c r="E845" s="73" t="s">
        <v>280</v>
      </c>
      <c r="F845" s="73" t="s">
        <v>280</v>
      </c>
      <c r="G845" s="73" t="s">
        <v>280</v>
      </c>
      <c r="H845" s="73" t="s">
        <v>280</v>
      </c>
      <c r="I845" s="73" t="s">
        <v>280</v>
      </c>
      <c r="J845" s="73" t="s">
        <v>280</v>
      </c>
      <c r="K845" s="73" t="s">
        <v>280</v>
      </c>
      <c r="L845" s="73" t="s">
        <v>280</v>
      </c>
      <c r="M845" s="73" t="s">
        <v>280</v>
      </c>
      <c r="N845" s="79" t="s">
        <v>280</v>
      </c>
      <c r="O845" s="80" t="s">
        <v>280</v>
      </c>
      <c r="P845" s="80" t="s">
        <v>280</v>
      </c>
      <c r="Q845" s="78" t="s">
        <v>280</v>
      </c>
      <c r="R845" s="78" t="s">
        <v>280</v>
      </c>
      <c r="S845" s="78" t="s">
        <v>280</v>
      </c>
      <c r="T845" s="78" t="s">
        <v>280</v>
      </c>
    </row>
    <row r="846" spans="2:20">
      <c r="B846" s="73" t="s">
        <v>280</v>
      </c>
      <c r="C846" s="73" t="s">
        <v>280</v>
      </c>
      <c r="D846" s="73" t="s">
        <v>280</v>
      </c>
      <c r="E846" s="73" t="s">
        <v>280</v>
      </c>
      <c r="F846" s="73" t="s">
        <v>280</v>
      </c>
      <c r="G846" s="73" t="s">
        <v>280</v>
      </c>
      <c r="H846" s="73" t="s">
        <v>280</v>
      </c>
      <c r="I846" s="73" t="s">
        <v>280</v>
      </c>
      <c r="J846" s="73" t="s">
        <v>280</v>
      </c>
      <c r="K846" s="73" t="s">
        <v>280</v>
      </c>
      <c r="L846" s="73" t="s">
        <v>280</v>
      </c>
      <c r="M846" s="73" t="s">
        <v>280</v>
      </c>
      <c r="N846" s="79" t="s">
        <v>280</v>
      </c>
      <c r="O846" s="80" t="s">
        <v>280</v>
      </c>
      <c r="P846" s="80" t="s">
        <v>280</v>
      </c>
      <c r="Q846" s="78" t="s">
        <v>280</v>
      </c>
      <c r="R846" s="78" t="s">
        <v>280</v>
      </c>
      <c r="S846" s="78" t="s">
        <v>280</v>
      </c>
      <c r="T846" s="78" t="s">
        <v>280</v>
      </c>
    </row>
    <row r="847" spans="2:20">
      <c r="B847" s="73" t="s">
        <v>280</v>
      </c>
      <c r="C847" s="73" t="s">
        <v>280</v>
      </c>
      <c r="D847" s="73" t="s">
        <v>280</v>
      </c>
      <c r="E847" s="73" t="s">
        <v>280</v>
      </c>
      <c r="F847" s="73" t="s">
        <v>280</v>
      </c>
      <c r="G847" s="73" t="s">
        <v>280</v>
      </c>
      <c r="H847" s="73" t="s">
        <v>280</v>
      </c>
      <c r="I847" s="73" t="s">
        <v>280</v>
      </c>
      <c r="J847" s="73" t="s">
        <v>280</v>
      </c>
      <c r="K847" s="73" t="s">
        <v>280</v>
      </c>
      <c r="L847" s="73" t="s">
        <v>280</v>
      </c>
      <c r="M847" s="73" t="s">
        <v>280</v>
      </c>
      <c r="N847" s="79" t="s">
        <v>280</v>
      </c>
      <c r="O847" s="80" t="s">
        <v>280</v>
      </c>
      <c r="P847" s="80" t="s">
        <v>280</v>
      </c>
      <c r="Q847" s="78" t="s">
        <v>280</v>
      </c>
      <c r="R847" s="78" t="s">
        <v>280</v>
      </c>
      <c r="S847" s="78" t="s">
        <v>280</v>
      </c>
      <c r="T847" s="78" t="s">
        <v>280</v>
      </c>
    </row>
    <row r="848" spans="2:20">
      <c r="B848" s="73" t="s">
        <v>280</v>
      </c>
      <c r="C848" s="73" t="s">
        <v>280</v>
      </c>
      <c r="D848" s="73" t="s">
        <v>280</v>
      </c>
      <c r="E848" s="73" t="s">
        <v>280</v>
      </c>
      <c r="F848" s="73" t="s">
        <v>280</v>
      </c>
      <c r="G848" s="73" t="s">
        <v>280</v>
      </c>
      <c r="H848" s="73" t="s">
        <v>280</v>
      </c>
      <c r="I848" s="73" t="s">
        <v>280</v>
      </c>
      <c r="J848" s="73" t="s">
        <v>280</v>
      </c>
      <c r="K848" s="73" t="s">
        <v>280</v>
      </c>
      <c r="L848" s="73" t="s">
        <v>280</v>
      </c>
      <c r="M848" s="73" t="s">
        <v>280</v>
      </c>
      <c r="N848" s="79" t="s">
        <v>280</v>
      </c>
      <c r="O848" s="80" t="s">
        <v>280</v>
      </c>
      <c r="P848" s="80" t="s">
        <v>280</v>
      </c>
      <c r="Q848" s="78" t="s">
        <v>280</v>
      </c>
      <c r="R848" s="78" t="s">
        <v>280</v>
      </c>
      <c r="S848" s="78" t="s">
        <v>280</v>
      </c>
      <c r="T848" s="78" t="s">
        <v>280</v>
      </c>
    </row>
    <row r="849" spans="2:20">
      <c r="B849" s="73" t="s">
        <v>280</v>
      </c>
      <c r="C849" s="73" t="s">
        <v>280</v>
      </c>
      <c r="D849" s="73" t="s">
        <v>280</v>
      </c>
      <c r="E849" s="73" t="s">
        <v>280</v>
      </c>
      <c r="F849" s="73" t="s">
        <v>280</v>
      </c>
      <c r="G849" s="73" t="s">
        <v>280</v>
      </c>
      <c r="H849" s="73" t="s">
        <v>280</v>
      </c>
      <c r="I849" s="73" t="s">
        <v>280</v>
      </c>
      <c r="J849" s="73" t="s">
        <v>280</v>
      </c>
      <c r="K849" s="73" t="s">
        <v>280</v>
      </c>
      <c r="L849" s="73" t="s">
        <v>280</v>
      </c>
      <c r="M849" s="73" t="s">
        <v>280</v>
      </c>
      <c r="N849" s="79" t="s">
        <v>280</v>
      </c>
      <c r="O849" s="80" t="s">
        <v>280</v>
      </c>
      <c r="P849" s="80" t="s">
        <v>280</v>
      </c>
      <c r="Q849" s="78" t="s">
        <v>280</v>
      </c>
      <c r="R849" s="78" t="s">
        <v>280</v>
      </c>
      <c r="S849" s="78" t="s">
        <v>280</v>
      </c>
      <c r="T849" s="78" t="s">
        <v>280</v>
      </c>
    </row>
    <row r="850" spans="2:20">
      <c r="B850" s="73" t="s">
        <v>280</v>
      </c>
      <c r="C850" s="73" t="s">
        <v>280</v>
      </c>
      <c r="D850" s="73" t="s">
        <v>280</v>
      </c>
      <c r="E850" s="73" t="s">
        <v>280</v>
      </c>
      <c r="F850" s="73" t="s">
        <v>280</v>
      </c>
      <c r="G850" s="73" t="s">
        <v>280</v>
      </c>
      <c r="H850" s="73" t="s">
        <v>280</v>
      </c>
      <c r="I850" s="73" t="s">
        <v>280</v>
      </c>
      <c r="J850" s="73" t="s">
        <v>280</v>
      </c>
      <c r="K850" s="73" t="s">
        <v>280</v>
      </c>
      <c r="L850" s="73" t="s">
        <v>280</v>
      </c>
      <c r="M850" s="73" t="s">
        <v>280</v>
      </c>
      <c r="N850" s="79" t="s">
        <v>280</v>
      </c>
      <c r="O850" s="80" t="s">
        <v>280</v>
      </c>
      <c r="P850" s="80" t="s">
        <v>280</v>
      </c>
      <c r="Q850" s="78" t="s">
        <v>280</v>
      </c>
      <c r="R850" s="78" t="s">
        <v>280</v>
      </c>
      <c r="S850" s="78" t="s">
        <v>280</v>
      </c>
      <c r="T850" s="78" t="s">
        <v>280</v>
      </c>
    </row>
    <row r="851" spans="2:20">
      <c r="B851" s="73" t="s">
        <v>280</v>
      </c>
      <c r="C851" s="73" t="s">
        <v>280</v>
      </c>
      <c r="D851" s="73" t="s">
        <v>280</v>
      </c>
      <c r="E851" s="73" t="s">
        <v>280</v>
      </c>
      <c r="F851" s="73" t="s">
        <v>280</v>
      </c>
      <c r="G851" s="73" t="s">
        <v>280</v>
      </c>
      <c r="H851" s="73" t="s">
        <v>280</v>
      </c>
      <c r="I851" s="73" t="s">
        <v>280</v>
      </c>
      <c r="J851" s="73" t="s">
        <v>280</v>
      </c>
      <c r="K851" s="73" t="s">
        <v>280</v>
      </c>
      <c r="L851" s="73" t="s">
        <v>280</v>
      </c>
      <c r="M851" s="73" t="s">
        <v>280</v>
      </c>
      <c r="N851" s="79" t="s">
        <v>280</v>
      </c>
      <c r="O851" s="80" t="s">
        <v>280</v>
      </c>
      <c r="P851" s="80" t="s">
        <v>280</v>
      </c>
      <c r="Q851" s="78" t="s">
        <v>280</v>
      </c>
      <c r="R851" s="78" t="s">
        <v>280</v>
      </c>
      <c r="S851" s="78" t="s">
        <v>280</v>
      </c>
      <c r="T851" s="78" t="s">
        <v>280</v>
      </c>
    </row>
    <row r="852" spans="2:20">
      <c r="B852" s="73" t="s">
        <v>280</v>
      </c>
      <c r="C852" s="73" t="s">
        <v>280</v>
      </c>
      <c r="D852" s="73" t="s">
        <v>280</v>
      </c>
      <c r="E852" s="73" t="s">
        <v>280</v>
      </c>
      <c r="F852" s="73" t="s">
        <v>280</v>
      </c>
      <c r="G852" s="73" t="s">
        <v>280</v>
      </c>
      <c r="H852" s="73" t="s">
        <v>280</v>
      </c>
      <c r="I852" s="73" t="s">
        <v>280</v>
      </c>
      <c r="J852" s="73" t="s">
        <v>280</v>
      </c>
      <c r="K852" s="73" t="s">
        <v>280</v>
      </c>
      <c r="L852" s="73" t="s">
        <v>280</v>
      </c>
      <c r="M852" s="73" t="s">
        <v>280</v>
      </c>
      <c r="N852" s="79" t="s">
        <v>280</v>
      </c>
      <c r="O852" s="80" t="s">
        <v>280</v>
      </c>
      <c r="P852" s="80" t="s">
        <v>280</v>
      </c>
      <c r="Q852" s="78" t="s">
        <v>280</v>
      </c>
      <c r="R852" s="78" t="s">
        <v>280</v>
      </c>
      <c r="S852" s="78" t="s">
        <v>280</v>
      </c>
      <c r="T852" s="78" t="s">
        <v>280</v>
      </c>
    </row>
    <row r="853" spans="2:20">
      <c r="B853" s="73" t="s">
        <v>280</v>
      </c>
      <c r="C853" s="73" t="s">
        <v>280</v>
      </c>
      <c r="D853" s="73" t="s">
        <v>280</v>
      </c>
      <c r="E853" s="73" t="s">
        <v>280</v>
      </c>
      <c r="F853" s="73" t="s">
        <v>280</v>
      </c>
      <c r="G853" s="73" t="s">
        <v>280</v>
      </c>
      <c r="H853" s="73" t="s">
        <v>280</v>
      </c>
      <c r="I853" s="73" t="s">
        <v>280</v>
      </c>
      <c r="J853" s="73" t="s">
        <v>280</v>
      </c>
      <c r="K853" s="73" t="s">
        <v>280</v>
      </c>
      <c r="L853" s="73" t="s">
        <v>280</v>
      </c>
      <c r="M853" s="73" t="s">
        <v>280</v>
      </c>
      <c r="N853" s="79" t="s">
        <v>280</v>
      </c>
      <c r="O853" s="80" t="s">
        <v>280</v>
      </c>
      <c r="P853" s="80" t="s">
        <v>280</v>
      </c>
      <c r="Q853" s="78" t="s">
        <v>280</v>
      </c>
      <c r="R853" s="78" t="s">
        <v>280</v>
      </c>
      <c r="S853" s="78" t="s">
        <v>280</v>
      </c>
      <c r="T853" s="78" t="s">
        <v>280</v>
      </c>
    </row>
    <row r="854" spans="2:20">
      <c r="B854" s="73" t="s">
        <v>280</v>
      </c>
      <c r="C854" s="73" t="s">
        <v>280</v>
      </c>
      <c r="D854" s="73" t="s">
        <v>280</v>
      </c>
      <c r="E854" s="73" t="s">
        <v>280</v>
      </c>
      <c r="F854" s="73" t="s">
        <v>280</v>
      </c>
      <c r="G854" s="73" t="s">
        <v>280</v>
      </c>
      <c r="H854" s="73" t="s">
        <v>280</v>
      </c>
      <c r="I854" s="73" t="s">
        <v>280</v>
      </c>
      <c r="J854" s="73" t="s">
        <v>280</v>
      </c>
      <c r="K854" s="73" t="s">
        <v>280</v>
      </c>
      <c r="L854" s="73" t="s">
        <v>280</v>
      </c>
      <c r="M854" s="73" t="s">
        <v>280</v>
      </c>
      <c r="N854" s="79" t="s">
        <v>280</v>
      </c>
      <c r="O854" s="80" t="s">
        <v>280</v>
      </c>
      <c r="P854" s="80" t="s">
        <v>280</v>
      </c>
      <c r="Q854" s="78" t="s">
        <v>280</v>
      </c>
      <c r="R854" s="78" t="s">
        <v>280</v>
      </c>
      <c r="S854" s="78" t="s">
        <v>280</v>
      </c>
      <c r="T854" s="78" t="s">
        <v>280</v>
      </c>
    </row>
    <row r="855" spans="2:20">
      <c r="B855" s="73" t="s">
        <v>280</v>
      </c>
      <c r="C855" s="73" t="s">
        <v>280</v>
      </c>
      <c r="D855" s="73" t="s">
        <v>280</v>
      </c>
      <c r="E855" s="73" t="s">
        <v>280</v>
      </c>
      <c r="F855" s="73" t="s">
        <v>280</v>
      </c>
      <c r="G855" s="73" t="s">
        <v>280</v>
      </c>
      <c r="H855" s="73" t="s">
        <v>280</v>
      </c>
      <c r="I855" s="73" t="s">
        <v>280</v>
      </c>
      <c r="J855" s="73" t="s">
        <v>280</v>
      </c>
      <c r="K855" s="73" t="s">
        <v>280</v>
      </c>
      <c r="L855" s="73" t="s">
        <v>280</v>
      </c>
      <c r="M855" s="73" t="s">
        <v>280</v>
      </c>
      <c r="N855" s="79" t="s">
        <v>280</v>
      </c>
      <c r="O855" s="80" t="s">
        <v>280</v>
      </c>
      <c r="P855" s="80" t="s">
        <v>280</v>
      </c>
      <c r="Q855" s="78" t="s">
        <v>280</v>
      </c>
      <c r="R855" s="78" t="s">
        <v>280</v>
      </c>
      <c r="S855" s="78" t="s">
        <v>280</v>
      </c>
      <c r="T855" s="78" t="s">
        <v>280</v>
      </c>
    </row>
    <row r="856" spans="2:20">
      <c r="B856" s="73" t="s">
        <v>280</v>
      </c>
      <c r="C856" s="73" t="s">
        <v>280</v>
      </c>
      <c r="D856" s="73" t="s">
        <v>280</v>
      </c>
      <c r="E856" s="73" t="s">
        <v>280</v>
      </c>
      <c r="F856" s="73" t="s">
        <v>280</v>
      </c>
      <c r="G856" s="73" t="s">
        <v>280</v>
      </c>
      <c r="H856" s="73" t="s">
        <v>280</v>
      </c>
      <c r="I856" s="73" t="s">
        <v>280</v>
      </c>
      <c r="J856" s="73" t="s">
        <v>280</v>
      </c>
      <c r="K856" s="73" t="s">
        <v>280</v>
      </c>
      <c r="L856" s="73" t="s">
        <v>280</v>
      </c>
      <c r="M856" s="73" t="s">
        <v>280</v>
      </c>
      <c r="N856" s="79" t="s">
        <v>280</v>
      </c>
      <c r="O856" s="80" t="s">
        <v>280</v>
      </c>
      <c r="P856" s="80" t="s">
        <v>280</v>
      </c>
      <c r="Q856" s="78" t="s">
        <v>280</v>
      </c>
      <c r="R856" s="78" t="s">
        <v>280</v>
      </c>
      <c r="S856" s="78" t="s">
        <v>280</v>
      </c>
      <c r="T856" s="78" t="s">
        <v>280</v>
      </c>
    </row>
    <row r="857" spans="2:20">
      <c r="B857" s="73" t="s">
        <v>280</v>
      </c>
      <c r="C857" s="73" t="s">
        <v>280</v>
      </c>
      <c r="D857" s="73" t="s">
        <v>280</v>
      </c>
      <c r="E857" s="73" t="s">
        <v>280</v>
      </c>
      <c r="F857" s="73" t="s">
        <v>280</v>
      </c>
      <c r="G857" s="73" t="s">
        <v>280</v>
      </c>
      <c r="H857" s="73" t="s">
        <v>280</v>
      </c>
      <c r="I857" s="73" t="s">
        <v>280</v>
      </c>
      <c r="J857" s="73" t="s">
        <v>280</v>
      </c>
      <c r="K857" s="73" t="s">
        <v>280</v>
      </c>
      <c r="L857" s="73" t="s">
        <v>280</v>
      </c>
      <c r="M857" s="73" t="s">
        <v>280</v>
      </c>
      <c r="N857" s="79" t="s">
        <v>280</v>
      </c>
      <c r="O857" s="80" t="s">
        <v>280</v>
      </c>
      <c r="P857" s="80" t="s">
        <v>280</v>
      </c>
      <c r="Q857" s="78" t="s">
        <v>280</v>
      </c>
      <c r="R857" s="78" t="s">
        <v>280</v>
      </c>
      <c r="S857" s="78" t="s">
        <v>280</v>
      </c>
      <c r="T857" s="78" t="s">
        <v>280</v>
      </c>
    </row>
    <row r="858" spans="2:20">
      <c r="B858" s="73" t="s">
        <v>280</v>
      </c>
      <c r="C858" s="73" t="s">
        <v>280</v>
      </c>
      <c r="D858" s="73" t="s">
        <v>280</v>
      </c>
      <c r="E858" s="73" t="s">
        <v>280</v>
      </c>
      <c r="F858" s="73" t="s">
        <v>280</v>
      </c>
      <c r="G858" s="73" t="s">
        <v>280</v>
      </c>
      <c r="H858" s="73" t="s">
        <v>280</v>
      </c>
      <c r="I858" s="73" t="s">
        <v>280</v>
      </c>
      <c r="J858" s="73" t="s">
        <v>280</v>
      </c>
      <c r="K858" s="73" t="s">
        <v>280</v>
      </c>
      <c r="L858" s="73" t="s">
        <v>280</v>
      </c>
      <c r="M858" s="73" t="s">
        <v>280</v>
      </c>
      <c r="N858" s="79" t="s">
        <v>280</v>
      </c>
      <c r="O858" s="80" t="s">
        <v>280</v>
      </c>
      <c r="P858" s="80" t="s">
        <v>280</v>
      </c>
      <c r="Q858" s="78" t="s">
        <v>280</v>
      </c>
      <c r="R858" s="78" t="s">
        <v>280</v>
      </c>
      <c r="S858" s="78" t="s">
        <v>280</v>
      </c>
      <c r="T858" s="78" t="s">
        <v>280</v>
      </c>
    </row>
    <row r="859" spans="2:20">
      <c r="B859" s="73" t="s">
        <v>280</v>
      </c>
      <c r="C859" s="73" t="s">
        <v>280</v>
      </c>
      <c r="D859" s="73" t="s">
        <v>280</v>
      </c>
      <c r="E859" s="73" t="s">
        <v>280</v>
      </c>
      <c r="F859" s="73" t="s">
        <v>280</v>
      </c>
      <c r="G859" s="73" t="s">
        <v>280</v>
      </c>
      <c r="H859" s="73" t="s">
        <v>280</v>
      </c>
      <c r="I859" s="73" t="s">
        <v>280</v>
      </c>
      <c r="J859" s="73" t="s">
        <v>280</v>
      </c>
      <c r="K859" s="73" t="s">
        <v>280</v>
      </c>
      <c r="L859" s="73" t="s">
        <v>280</v>
      </c>
      <c r="M859" s="73" t="s">
        <v>280</v>
      </c>
      <c r="N859" s="79" t="s">
        <v>280</v>
      </c>
      <c r="O859" s="80" t="s">
        <v>280</v>
      </c>
      <c r="P859" s="80" t="s">
        <v>280</v>
      </c>
      <c r="Q859" s="78" t="s">
        <v>280</v>
      </c>
      <c r="R859" s="78" t="s">
        <v>280</v>
      </c>
      <c r="S859" s="78" t="s">
        <v>280</v>
      </c>
      <c r="T859" s="78" t="s">
        <v>280</v>
      </c>
    </row>
    <row r="860" spans="2:20">
      <c r="B860" s="73" t="s">
        <v>280</v>
      </c>
      <c r="C860" s="73" t="s">
        <v>280</v>
      </c>
      <c r="D860" s="73" t="s">
        <v>280</v>
      </c>
      <c r="E860" s="73" t="s">
        <v>280</v>
      </c>
      <c r="F860" s="73" t="s">
        <v>280</v>
      </c>
      <c r="G860" s="73" t="s">
        <v>280</v>
      </c>
      <c r="H860" s="73" t="s">
        <v>280</v>
      </c>
      <c r="I860" s="73" t="s">
        <v>280</v>
      </c>
      <c r="J860" s="73" t="s">
        <v>280</v>
      </c>
      <c r="K860" s="73" t="s">
        <v>280</v>
      </c>
      <c r="L860" s="73" t="s">
        <v>280</v>
      </c>
      <c r="M860" s="73" t="s">
        <v>280</v>
      </c>
      <c r="N860" s="79" t="s">
        <v>280</v>
      </c>
      <c r="O860" s="80" t="s">
        <v>280</v>
      </c>
      <c r="P860" s="80" t="s">
        <v>280</v>
      </c>
      <c r="Q860" s="78" t="s">
        <v>280</v>
      </c>
      <c r="R860" s="78" t="s">
        <v>280</v>
      </c>
      <c r="S860" s="78" t="s">
        <v>280</v>
      </c>
      <c r="T860" s="78" t="s">
        <v>280</v>
      </c>
    </row>
    <row r="861" spans="2:20">
      <c r="B861" s="73" t="s">
        <v>280</v>
      </c>
      <c r="C861" s="73" t="s">
        <v>280</v>
      </c>
      <c r="D861" s="73" t="s">
        <v>280</v>
      </c>
      <c r="E861" s="73" t="s">
        <v>280</v>
      </c>
      <c r="F861" s="73" t="s">
        <v>280</v>
      </c>
      <c r="G861" s="73" t="s">
        <v>280</v>
      </c>
      <c r="H861" s="73" t="s">
        <v>280</v>
      </c>
      <c r="I861" s="73" t="s">
        <v>280</v>
      </c>
      <c r="J861" s="73" t="s">
        <v>280</v>
      </c>
      <c r="K861" s="73" t="s">
        <v>280</v>
      </c>
      <c r="L861" s="73" t="s">
        <v>280</v>
      </c>
      <c r="M861" s="73" t="s">
        <v>280</v>
      </c>
      <c r="N861" s="79" t="s">
        <v>280</v>
      </c>
      <c r="O861" s="80" t="s">
        <v>280</v>
      </c>
      <c r="P861" s="80" t="s">
        <v>280</v>
      </c>
      <c r="Q861" s="78" t="s">
        <v>280</v>
      </c>
      <c r="R861" s="78" t="s">
        <v>280</v>
      </c>
      <c r="S861" s="78" t="s">
        <v>280</v>
      </c>
      <c r="T861" s="78" t="s">
        <v>280</v>
      </c>
    </row>
    <row r="862" spans="2:20">
      <c r="B862" s="73" t="s">
        <v>280</v>
      </c>
      <c r="C862" s="73" t="s">
        <v>280</v>
      </c>
      <c r="D862" s="73" t="s">
        <v>280</v>
      </c>
      <c r="E862" s="73" t="s">
        <v>280</v>
      </c>
      <c r="F862" s="73" t="s">
        <v>280</v>
      </c>
      <c r="G862" s="73" t="s">
        <v>280</v>
      </c>
      <c r="H862" s="73" t="s">
        <v>280</v>
      </c>
      <c r="I862" s="73" t="s">
        <v>280</v>
      </c>
      <c r="J862" s="73" t="s">
        <v>280</v>
      </c>
      <c r="K862" s="73" t="s">
        <v>280</v>
      </c>
      <c r="L862" s="73" t="s">
        <v>280</v>
      </c>
      <c r="M862" s="73" t="s">
        <v>280</v>
      </c>
      <c r="N862" s="79" t="s">
        <v>280</v>
      </c>
      <c r="O862" s="80" t="s">
        <v>280</v>
      </c>
      <c r="P862" s="80" t="s">
        <v>280</v>
      </c>
      <c r="Q862" s="78" t="s">
        <v>280</v>
      </c>
      <c r="R862" s="78" t="s">
        <v>280</v>
      </c>
      <c r="S862" s="78" t="s">
        <v>280</v>
      </c>
      <c r="T862" s="78" t="s">
        <v>280</v>
      </c>
    </row>
    <row r="863" spans="2:20">
      <c r="B863" s="73" t="s">
        <v>280</v>
      </c>
      <c r="C863" s="73" t="s">
        <v>280</v>
      </c>
      <c r="D863" s="73" t="s">
        <v>280</v>
      </c>
      <c r="E863" s="73" t="s">
        <v>280</v>
      </c>
      <c r="F863" s="73" t="s">
        <v>280</v>
      </c>
      <c r="G863" s="73" t="s">
        <v>280</v>
      </c>
      <c r="H863" s="73" t="s">
        <v>280</v>
      </c>
      <c r="I863" s="73" t="s">
        <v>280</v>
      </c>
      <c r="J863" s="73" t="s">
        <v>280</v>
      </c>
      <c r="K863" s="73" t="s">
        <v>280</v>
      </c>
      <c r="L863" s="73" t="s">
        <v>280</v>
      </c>
      <c r="M863" s="73" t="s">
        <v>280</v>
      </c>
      <c r="N863" s="79" t="s">
        <v>280</v>
      </c>
      <c r="O863" s="80" t="s">
        <v>280</v>
      </c>
      <c r="P863" s="80" t="s">
        <v>280</v>
      </c>
      <c r="Q863" s="78" t="s">
        <v>280</v>
      </c>
      <c r="R863" s="78" t="s">
        <v>280</v>
      </c>
      <c r="S863" s="78" t="s">
        <v>280</v>
      </c>
      <c r="T863" s="78" t="s">
        <v>280</v>
      </c>
    </row>
    <row r="864" spans="2:20">
      <c r="B864" s="73" t="s">
        <v>280</v>
      </c>
      <c r="C864" s="73" t="s">
        <v>280</v>
      </c>
      <c r="D864" s="73" t="s">
        <v>280</v>
      </c>
      <c r="E864" s="73" t="s">
        <v>280</v>
      </c>
      <c r="F864" s="73" t="s">
        <v>280</v>
      </c>
      <c r="G864" s="73" t="s">
        <v>280</v>
      </c>
      <c r="H864" s="73" t="s">
        <v>280</v>
      </c>
      <c r="I864" s="73" t="s">
        <v>280</v>
      </c>
      <c r="J864" s="73" t="s">
        <v>280</v>
      </c>
      <c r="K864" s="73" t="s">
        <v>280</v>
      </c>
      <c r="L864" s="73" t="s">
        <v>280</v>
      </c>
      <c r="M864" s="73" t="s">
        <v>280</v>
      </c>
      <c r="N864" s="79" t="s">
        <v>280</v>
      </c>
      <c r="O864" s="80" t="s">
        <v>280</v>
      </c>
      <c r="P864" s="80" t="s">
        <v>280</v>
      </c>
      <c r="Q864" s="78" t="s">
        <v>280</v>
      </c>
      <c r="R864" s="78" t="s">
        <v>280</v>
      </c>
      <c r="S864" s="78" t="s">
        <v>280</v>
      </c>
      <c r="T864" s="78" t="s">
        <v>280</v>
      </c>
    </row>
    <row r="865" spans="2:20">
      <c r="B865" s="73" t="s">
        <v>280</v>
      </c>
      <c r="C865" s="73" t="s">
        <v>280</v>
      </c>
      <c r="D865" s="73" t="s">
        <v>280</v>
      </c>
      <c r="E865" s="73" t="s">
        <v>280</v>
      </c>
      <c r="F865" s="73" t="s">
        <v>280</v>
      </c>
      <c r="G865" s="73" t="s">
        <v>280</v>
      </c>
      <c r="H865" s="73" t="s">
        <v>280</v>
      </c>
      <c r="I865" s="73" t="s">
        <v>280</v>
      </c>
      <c r="J865" s="73" t="s">
        <v>280</v>
      </c>
      <c r="K865" s="73" t="s">
        <v>280</v>
      </c>
      <c r="L865" s="73" t="s">
        <v>280</v>
      </c>
      <c r="M865" s="73" t="s">
        <v>280</v>
      </c>
      <c r="N865" s="79" t="s">
        <v>280</v>
      </c>
      <c r="O865" s="80" t="s">
        <v>280</v>
      </c>
      <c r="P865" s="80" t="s">
        <v>280</v>
      </c>
      <c r="Q865" s="78" t="s">
        <v>280</v>
      </c>
      <c r="R865" s="78" t="s">
        <v>280</v>
      </c>
      <c r="S865" s="78" t="s">
        <v>280</v>
      </c>
      <c r="T865" s="78" t="s">
        <v>280</v>
      </c>
    </row>
    <row r="866" spans="2:20">
      <c r="B866" s="73" t="s">
        <v>280</v>
      </c>
      <c r="C866" s="73" t="s">
        <v>280</v>
      </c>
      <c r="D866" s="73" t="s">
        <v>280</v>
      </c>
      <c r="E866" s="73" t="s">
        <v>280</v>
      </c>
      <c r="F866" s="73" t="s">
        <v>280</v>
      </c>
      <c r="G866" s="73" t="s">
        <v>280</v>
      </c>
      <c r="H866" s="73" t="s">
        <v>280</v>
      </c>
      <c r="I866" s="73" t="s">
        <v>280</v>
      </c>
      <c r="J866" s="73" t="s">
        <v>280</v>
      </c>
      <c r="K866" s="73" t="s">
        <v>280</v>
      </c>
      <c r="L866" s="73" t="s">
        <v>280</v>
      </c>
      <c r="M866" s="73" t="s">
        <v>280</v>
      </c>
      <c r="N866" s="79" t="s">
        <v>280</v>
      </c>
      <c r="O866" s="80" t="s">
        <v>280</v>
      </c>
      <c r="P866" s="80" t="s">
        <v>280</v>
      </c>
      <c r="Q866" s="78" t="s">
        <v>280</v>
      </c>
      <c r="R866" s="78" t="s">
        <v>280</v>
      </c>
      <c r="S866" s="78" t="s">
        <v>280</v>
      </c>
      <c r="T866" s="78" t="s">
        <v>280</v>
      </c>
    </row>
    <row r="867" spans="2:20">
      <c r="B867" s="73" t="s">
        <v>280</v>
      </c>
      <c r="C867" s="73" t="s">
        <v>280</v>
      </c>
      <c r="D867" s="73" t="s">
        <v>280</v>
      </c>
      <c r="E867" s="73" t="s">
        <v>280</v>
      </c>
      <c r="F867" s="73" t="s">
        <v>280</v>
      </c>
      <c r="G867" s="73" t="s">
        <v>280</v>
      </c>
      <c r="H867" s="73" t="s">
        <v>280</v>
      </c>
      <c r="I867" s="73" t="s">
        <v>280</v>
      </c>
      <c r="J867" s="73" t="s">
        <v>280</v>
      </c>
      <c r="K867" s="73" t="s">
        <v>280</v>
      </c>
      <c r="L867" s="73" t="s">
        <v>280</v>
      </c>
      <c r="M867" s="73" t="s">
        <v>280</v>
      </c>
      <c r="N867" s="79" t="s">
        <v>280</v>
      </c>
      <c r="O867" s="80" t="s">
        <v>280</v>
      </c>
      <c r="P867" s="80" t="s">
        <v>280</v>
      </c>
      <c r="Q867" s="78" t="s">
        <v>280</v>
      </c>
      <c r="R867" s="78" t="s">
        <v>280</v>
      </c>
      <c r="S867" s="78" t="s">
        <v>280</v>
      </c>
      <c r="T867" s="78" t="s">
        <v>280</v>
      </c>
    </row>
    <row r="868" spans="2:20">
      <c r="B868" s="73" t="s">
        <v>280</v>
      </c>
      <c r="C868" s="73" t="s">
        <v>280</v>
      </c>
      <c r="D868" s="73" t="s">
        <v>280</v>
      </c>
      <c r="E868" s="73" t="s">
        <v>280</v>
      </c>
      <c r="F868" s="73" t="s">
        <v>280</v>
      </c>
      <c r="G868" s="73" t="s">
        <v>280</v>
      </c>
      <c r="H868" s="73" t="s">
        <v>280</v>
      </c>
      <c r="I868" s="73" t="s">
        <v>280</v>
      </c>
      <c r="J868" s="73" t="s">
        <v>280</v>
      </c>
      <c r="K868" s="73" t="s">
        <v>280</v>
      </c>
      <c r="L868" s="73" t="s">
        <v>280</v>
      </c>
      <c r="M868" s="73" t="s">
        <v>280</v>
      </c>
      <c r="N868" s="79" t="s">
        <v>280</v>
      </c>
      <c r="O868" s="80" t="s">
        <v>280</v>
      </c>
      <c r="P868" s="80" t="s">
        <v>280</v>
      </c>
      <c r="Q868" s="78" t="s">
        <v>280</v>
      </c>
      <c r="R868" s="78" t="s">
        <v>280</v>
      </c>
      <c r="S868" s="78" t="s">
        <v>280</v>
      </c>
      <c r="T868" s="78" t="s">
        <v>280</v>
      </c>
    </row>
    <row r="869" spans="2:20">
      <c r="B869" s="73" t="s">
        <v>280</v>
      </c>
      <c r="C869" s="73" t="s">
        <v>280</v>
      </c>
      <c r="D869" s="73" t="s">
        <v>280</v>
      </c>
      <c r="E869" s="73" t="s">
        <v>280</v>
      </c>
      <c r="F869" s="73" t="s">
        <v>280</v>
      </c>
      <c r="G869" s="73" t="s">
        <v>280</v>
      </c>
      <c r="H869" s="73" t="s">
        <v>280</v>
      </c>
      <c r="I869" s="73" t="s">
        <v>280</v>
      </c>
      <c r="J869" s="73" t="s">
        <v>280</v>
      </c>
      <c r="K869" s="73" t="s">
        <v>280</v>
      </c>
      <c r="L869" s="73" t="s">
        <v>280</v>
      </c>
      <c r="M869" s="73" t="s">
        <v>280</v>
      </c>
      <c r="N869" s="79" t="s">
        <v>280</v>
      </c>
      <c r="O869" s="80" t="s">
        <v>280</v>
      </c>
      <c r="P869" s="80" t="s">
        <v>280</v>
      </c>
      <c r="Q869" s="78" t="s">
        <v>280</v>
      </c>
      <c r="R869" s="78" t="s">
        <v>280</v>
      </c>
      <c r="S869" s="78" t="s">
        <v>280</v>
      </c>
      <c r="T869" s="78" t="s">
        <v>280</v>
      </c>
    </row>
    <row r="870" spans="2:20">
      <c r="B870" s="73" t="s">
        <v>280</v>
      </c>
      <c r="C870" s="73" t="s">
        <v>280</v>
      </c>
      <c r="D870" s="73" t="s">
        <v>280</v>
      </c>
      <c r="E870" s="73" t="s">
        <v>280</v>
      </c>
      <c r="F870" s="73" t="s">
        <v>280</v>
      </c>
      <c r="G870" s="73" t="s">
        <v>280</v>
      </c>
      <c r="H870" s="73" t="s">
        <v>280</v>
      </c>
      <c r="I870" s="73" t="s">
        <v>280</v>
      </c>
      <c r="J870" s="73" t="s">
        <v>280</v>
      </c>
      <c r="K870" s="73" t="s">
        <v>280</v>
      </c>
      <c r="L870" s="73" t="s">
        <v>280</v>
      </c>
      <c r="M870" s="73" t="s">
        <v>280</v>
      </c>
      <c r="N870" s="79" t="s">
        <v>280</v>
      </c>
      <c r="O870" s="80" t="s">
        <v>280</v>
      </c>
      <c r="P870" s="80" t="s">
        <v>280</v>
      </c>
      <c r="Q870" s="78" t="s">
        <v>280</v>
      </c>
      <c r="R870" s="78" t="s">
        <v>280</v>
      </c>
      <c r="S870" s="78" t="s">
        <v>280</v>
      </c>
      <c r="T870" s="78" t="s">
        <v>280</v>
      </c>
    </row>
    <row r="871" spans="2:20">
      <c r="B871" s="73" t="s">
        <v>280</v>
      </c>
      <c r="C871" s="73" t="s">
        <v>280</v>
      </c>
      <c r="D871" s="73" t="s">
        <v>280</v>
      </c>
      <c r="E871" s="73" t="s">
        <v>280</v>
      </c>
      <c r="F871" s="73" t="s">
        <v>280</v>
      </c>
      <c r="G871" s="73" t="s">
        <v>280</v>
      </c>
      <c r="H871" s="73" t="s">
        <v>280</v>
      </c>
      <c r="I871" s="73" t="s">
        <v>280</v>
      </c>
      <c r="J871" s="73" t="s">
        <v>280</v>
      </c>
      <c r="K871" s="73" t="s">
        <v>280</v>
      </c>
      <c r="L871" s="73" t="s">
        <v>280</v>
      </c>
      <c r="M871" s="73" t="s">
        <v>280</v>
      </c>
      <c r="N871" s="79" t="s">
        <v>280</v>
      </c>
      <c r="O871" s="80" t="s">
        <v>280</v>
      </c>
      <c r="P871" s="80" t="s">
        <v>280</v>
      </c>
      <c r="Q871" s="78" t="s">
        <v>280</v>
      </c>
      <c r="R871" s="78" t="s">
        <v>280</v>
      </c>
      <c r="S871" s="78" t="s">
        <v>280</v>
      </c>
      <c r="T871" s="78" t="s">
        <v>280</v>
      </c>
    </row>
    <row r="872" spans="2:20">
      <c r="B872" s="73" t="s">
        <v>280</v>
      </c>
      <c r="C872" s="73" t="s">
        <v>280</v>
      </c>
      <c r="D872" s="73" t="s">
        <v>280</v>
      </c>
      <c r="E872" s="73" t="s">
        <v>280</v>
      </c>
      <c r="F872" s="73" t="s">
        <v>280</v>
      </c>
      <c r="G872" s="73" t="s">
        <v>280</v>
      </c>
      <c r="H872" s="73" t="s">
        <v>280</v>
      </c>
      <c r="I872" s="73" t="s">
        <v>280</v>
      </c>
      <c r="J872" s="73" t="s">
        <v>280</v>
      </c>
      <c r="K872" s="73" t="s">
        <v>280</v>
      </c>
      <c r="L872" s="73" t="s">
        <v>280</v>
      </c>
      <c r="M872" s="73" t="s">
        <v>280</v>
      </c>
      <c r="N872" s="79" t="s">
        <v>280</v>
      </c>
      <c r="O872" s="80" t="s">
        <v>280</v>
      </c>
      <c r="P872" s="80" t="s">
        <v>280</v>
      </c>
      <c r="Q872" s="78" t="s">
        <v>280</v>
      </c>
      <c r="R872" s="78" t="s">
        <v>280</v>
      </c>
      <c r="S872" s="78" t="s">
        <v>280</v>
      </c>
      <c r="T872" s="78" t="s">
        <v>280</v>
      </c>
    </row>
    <row r="873" spans="2:20">
      <c r="B873" s="73" t="s">
        <v>280</v>
      </c>
      <c r="C873" s="73" t="s">
        <v>280</v>
      </c>
      <c r="D873" s="73" t="s">
        <v>280</v>
      </c>
      <c r="E873" s="73" t="s">
        <v>280</v>
      </c>
      <c r="F873" s="73" t="s">
        <v>280</v>
      </c>
      <c r="G873" s="73" t="s">
        <v>280</v>
      </c>
      <c r="H873" s="73" t="s">
        <v>280</v>
      </c>
      <c r="I873" s="73" t="s">
        <v>280</v>
      </c>
      <c r="J873" s="73" t="s">
        <v>280</v>
      </c>
      <c r="K873" s="73" t="s">
        <v>280</v>
      </c>
      <c r="L873" s="73" t="s">
        <v>280</v>
      </c>
      <c r="M873" s="73" t="s">
        <v>280</v>
      </c>
      <c r="N873" s="79" t="s">
        <v>280</v>
      </c>
      <c r="O873" s="80" t="s">
        <v>280</v>
      </c>
      <c r="P873" s="80" t="s">
        <v>280</v>
      </c>
      <c r="Q873" s="78" t="s">
        <v>280</v>
      </c>
      <c r="R873" s="78" t="s">
        <v>280</v>
      </c>
      <c r="S873" s="78" t="s">
        <v>280</v>
      </c>
      <c r="T873" s="78" t="s">
        <v>280</v>
      </c>
    </row>
    <row r="874" spans="2:20">
      <c r="B874" s="73" t="s">
        <v>280</v>
      </c>
      <c r="C874" s="73" t="s">
        <v>280</v>
      </c>
      <c r="D874" s="73" t="s">
        <v>280</v>
      </c>
      <c r="E874" s="73" t="s">
        <v>280</v>
      </c>
      <c r="F874" s="73" t="s">
        <v>280</v>
      </c>
      <c r="G874" s="73" t="s">
        <v>280</v>
      </c>
      <c r="H874" s="73" t="s">
        <v>280</v>
      </c>
      <c r="I874" s="73" t="s">
        <v>280</v>
      </c>
      <c r="J874" s="73" t="s">
        <v>280</v>
      </c>
      <c r="K874" s="73" t="s">
        <v>280</v>
      </c>
      <c r="L874" s="73" t="s">
        <v>280</v>
      </c>
      <c r="M874" s="73" t="s">
        <v>280</v>
      </c>
      <c r="N874" s="79" t="s">
        <v>280</v>
      </c>
      <c r="O874" s="80" t="s">
        <v>280</v>
      </c>
      <c r="P874" s="80" t="s">
        <v>280</v>
      </c>
      <c r="Q874" s="78" t="s">
        <v>280</v>
      </c>
      <c r="R874" s="78" t="s">
        <v>280</v>
      </c>
      <c r="S874" s="78" t="s">
        <v>280</v>
      </c>
      <c r="T874" s="78" t="s">
        <v>280</v>
      </c>
    </row>
    <row r="875" spans="2:20">
      <c r="B875" s="73" t="s">
        <v>280</v>
      </c>
      <c r="C875" s="73" t="s">
        <v>280</v>
      </c>
      <c r="D875" s="73" t="s">
        <v>280</v>
      </c>
      <c r="E875" s="73" t="s">
        <v>280</v>
      </c>
      <c r="F875" s="73" t="s">
        <v>280</v>
      </c>
      <c r="G875" s="73" t="s">
        <v>280</v>
      </c>
      <c r="H875" s="73" t="s">
        <v>280</v>
      </c>
      <c r="I875" s="73" t="s">
        <v>280</v>
      </c>
      <c r="J875" s="73" t="s">
        <v>280</v>
      </c>
      <c r="K875" s="73" t="s">
        <v>280</v>
      </c>
      <c r="L875" s="73" t="s">
        <v>280</v>
      </c>
      <c r="M875" s="73" t="s">
        <v>280</v>
      </c>
      <c r="N875" s="79" t="s">
        <v>280</v>
      </c>
      <c r="O875" s="80" t="s">
        <v>280</v>
      </c>
      <c r="P875" s="80" t="s">
        <v>280</v>
      </c>
      <c r="Q875" s="78" t="s">
        <v>280</v>
      </c>
      <c r="R875" s="78" t="s">
        <v>280</v>
      </c>
      <c r="S875" s="78" t="s">
        <v>280</v>
      </c>
      <c r="T875" s="78" t="s">
        <v>280</v>
      </c>
    </row>
    <row r="876" spans="2:20">
      <c r="B876" s="73" t="s">
        <v>280</v>
      </c>
      <c r="C876" s="73" t="s">
        <v>280</v>
      </c>
      <c r="D876" s="73" t="s">
        <v>280</v>
      </c>
      <c r="E876" s="73" t="s">
        <v>280</v>
      </c>
      <c r="F876" s="73" t="s">
        <v>280</v>
      </c>
      <c r="G876" s="73" t="s">
        <v>280</v>
      </c>
      <c r="H876" s="73" t="s">
        <v>280</v>
      </c>
      <c r="I876" s="73" t="s">
        <v>280</v>
      </c>
      <c r="J876" s="73" t="s">
        <v>280</v>
      </c>
      <c r="K876" s="73" t="s">
        <v>280</v>
      </c>
      <c r="L876" s="73" t="s">
        <v>280</v>
      </c>
      <c r="M876" s="73" t="s">
        <v>280</v>
      </c>
      <c r="N876" s="79" t="s">
        <v>280</v>
      </c>
      <c r="O876" s="80" t="s">
        <v>280</v>
      </c>
      <c r="P876" s="80" t="s">
        <v>280</v>
      </c>
      <c r="Q876" s="78" t="s">
        <v>280</v>
      </c>
      <c r="R876" s="78" t="s">
        <v>280</v>
      </c>
      <c r="S876" s="78" t="s">
        <v>280</v>
      </c>
      <c r="T876" s="78" t="s">
        <v>280</v>
      </c>
    </row>
    <row r="877" spans="2:20">
      <c r="B877" s="73" t="s">
        <v>280</v>
      </c>
      <c r="C877" s="73" t="s">
        <v>280</v>
      </c>
      <c r="D877" s="73" t="s">
        <v>280</v>
      </c>
      <c r="E877" s="73" t="s">
        <v>280</v>
      </c>
      <c r="F877" s="73" t="s">
        <v>280</v>
      </c>
      <c r="G877" s="73" t="s">
        <v>280</v>
      </c>
      <c r="H877" s="73" t="s">
        <v>280</v>
      </c>
      <c r="I877" s="73" t="s">
        <v>280</v>
      </c>
      <c r="J877" s="73" t="s">
        <v>280</v>
      </c>
      <c r="K877" s="73" t="s">
        <v>280</v>
      </c>
      <c r="L877" s="73" t="s">
        <v>280</v>
      </c>
      <c r="M877" s="73" t="s">
        <v>280</v>
      </c>
      <c r="N877" s="79" t="s">
        <v>280</v>
      </c>
      <c r="O877" s="80" t="s">
        <v>280</v>
      </c>
      <c r="P877" s="80" t="s">
        <v>280</v>
      </c>
      <c r="Q877" s="78" t="s">
        <v>280</v>
      </c>
      <c r="R877" s="78" t="s">
        <v>280</v>
      </c>
      <c r="S877" s="78" t="s">
        <v>280</v>
      </c>
      <c r="T877" s="78" t="s">
        <v>280</v>
      </c>
    </row>
    <row r="878" spans="2:20">
      <c r="B878" s="73" t="s">
        <v>280</v>
      </c>
      <c r="C878" s="73" t="s">
        <v>280</v>
      </c>
      <c r="D878" s="73" t="s">
        <v>280</v>
      </c>
      <c r="E878" s="73" t="s">
        <v>280</v>
      </c>
      <c r="F878" s="73" t="s">
        <v>280</v>
      </c>
      <c r="G878" s="73" t="s">
        <v>280</v>
      </c>
      <c r="H878" s="73" t="s">
        <v>280</v>
      </c>
      <c r="I878" s="73" t="s">
        <v>280</v>
      </c>
      <c r="J878" s="73" t="s">
        <v>280</v>
      </c>
      <c r="K878" s="73" t="s">
        <v>280</v>
      </c>
      <c r="L878" s="73" t="s">
        <v>280</v>
      </c>
      <c r="M878" s="73" t="s">
        <v>280</v>
      </c>
      <c r="N878" s="79" t="s">
        <v>280</v>
      </c>
      <c r="O878" s="80" t="s">
        <v>280</v>
      </c>
      <c r="P878" s="80" t="s">
        <v>280</v>
      </c>
      <c r="Q878" s="78" t="s">
        <v>280</v>
      </c>
      <c r="R878" s="78" t="s">
        <v>280</v>
      </c>
      <c r="S878" s="78" t="s">
        <v>280</v>
      </c>
      <c r="T878" s="78" t="s">
        <v>280</v>
      </c>
    </row>
    <row r="879" spans="2:20">
      <c r="B879" s="73" t="s">
        <v>280</v>
      </c>
      <c r="C879" s="73" t="s">
        <v>280</v>
      </c>
      <c r="D879" s="73" t="s">
        <v>280</v>
      </c>
      <c r="E879" s="73" t="s">
        <v>280</v>
      </c>
      <c r="F879" s="73" t="s">
        <v>280</v>
      </c>
      <c r="G879" s="73" t="s">
        <v>280</v>
      </c>
      <c r="H879" s="73" t="s">
        <v>280</v>
      </c>
      <c r="I879" s="73" t="s">
        <v>280</v>
      </c>
      <c r="J879" s="73" t="s">
        <v>280</v>
      </c>
      <c r="K879" s="73" t="s">
        <v>280</v>
      </c>
      <c r="L879" s="73" t="s">
        <v>280</v>
      </c>
      <c r="M879" s="73" t="s">
        <v>280</v>
      </c>
      <c r="N879" s="79" t="s">
        <v>280</v>
      </c>
      <c r="O879" s="80" t="s">
        <v>280</v>
      </c>
      <c r="P879" s="80" t="s">
        <v>280</v>
      </c>
      <c r="Q879" s="78" t="s">
        <v>280</v>
      </c>
      <c r="R879" s="78" t="s">
        <v>280</v>
      </c>
      <c r="S879" s="78" t="s">
        <v>280</v>
      </c>
      <c r="T879" s="78" t="s">
        <v>280</v>
      </c>
    </row>
    <row r="880" spans="2:20">
      <c r="B880" s="73" t="s">
        <v>280</v>
      </c>
      <c r="C880" s="73" t="s">
        <v>280</v>
      </c>
      <c r="D880" s="73" t="s">
        <v>280</v>
      </c>
      <c r="E880" s="73" t="s">
        <v>280</v>
      </c>
      <c r="F880" s="73" t="s">
        <v>280</v>
      </c>
      <c r="G880" s="73" t="s">
        <v>280</v>
      </c>
      <c r="H880" s="73" t="s">
        <v>280</v>
      </c>
      <c r="I880" s="73" t="s">
        <v>280</v>
      </c>
      <c r="J880" s="73" t="s">
        <v>280</v>
      </c>
      <c r="K880" s="73" t="s">
        <v>280</v>
      </c>
      <c r="L880" s="73" t="s">
        <v>280</v>
      </c>
      <c r="M880" s="73" t="s">
        <v>280</v>
      </c>
      <c r="N880" s="79" t="s">
        <v>280</v>
      </c>
      <c r="O880" s="80" t="s">
        <v>280</v>
      </c>
      <c r="P880" s="80" t="s">
        <v>280</v>
      </c>
      <c r="Q880" s="78" t="s">
        <v>280</v>
      </c>
      <c r="R880" s="78" t="s">
        <v>280</v>
      </c>
      <c r="S880" s="78" t="s">
        <v>280</v>
      </c>
      <c r="T880" s="78" t="s">
        <v>280</v>
      </c>
    </row>
    <row r="881" spans="2:20">
      <c r="B881" s="73" t="s">
        <v>280</v>
      </c>
      <c r="C881" s="73" t="s">
        <v>280</v>
      </c>
      <c r="D881" s="73" t="s">
        <v>280</v>
      </c>
      <c r="E881" s="73" t="s">
        <v>280</v>
      </c>
      <c r="F881" s="73" t="s">
        <v>280</v>
      </c>
      <c r="G881" s="73" t="s">
        <v>280</v>
      </c>
      <c r="H881" s="73" t="s">
        <v>280</v>
      </c>
      <c r="I881" s="73" t="s">
        <v>280</v>
      </c>
      <c r="J881" s="73" t="s">
        <v>280</v>
      </c>
      <c r="K881" s="73" t="s">
        <v>280</v>
      </c>
      <c r="L881" s="73" t="s">
        <v>280</v>
      </c>
      <c r="M881" s="73" t="s">
        <v>280</v>
      </c>
      <c r="N881" s="79" t="s">
        <v>280</v>
      </c>
      <c r="O881" s="80" t="s">
        <v>280</v>
      </c>
      <c r="P881" s="80" t="s">
        <v>280</v>
      </c>
      <c r="Q881" s="78" t="s">
        <v>280</v>
      </c>
      <c r="R881" s="78" t="s">
        <v>280</v>
      </c>
      <c r="S881" s="78" t="s">
        <v>280</v>
      </c>
      <c r="T881" s="78" t="s">
        <v>280</v>
      </c>
    </row>
    <row r="882" spans="2:20">
      <c r="B882" s="73" t="s">
        <v>280</v>
      </c>
      <c r="C882" s="73" t="s">
        <v>280</v>
      </c>
      <c r="D882" s="73" t="s">
        <v>280</v>
      </c>
      <c r="E882" s="73" t="s">
        <v>280</v>
      </c>
      <c r="F882" s="73" t="s">
        <v>280</v>
      </c>
      <c r="G882" s="73" t="s">
        <v>280</v>
      </c>
      <c r="H882" s="73" t="s">
        <v>280</v>
      </c>
      <c r="I882" s="73" t="s">
        <v>280</v>
      </c>
      <c r="J882" s="73" t="s">
        <v>280</v>
      </c>
      <c r="K882" s="73" t="s">
        <v>280</v>
      </c>
      <c r="L882" s="73" t="s">
        <v>280</v>
      </c>
      <c r="M882" s="73" t="s">
        <v>280</v>
      </c>
      <c r="N882" s="79" t="s">
        <v>280</v>
      </c>
      <c r="O882" s="80" t="s">
        <v>280</v>
      </c>
      <c r="P882" s="80" t="s">
        <v>280</v>
      </c>
      <c r="Q882" s="78" t="s">
        <v>280</v>
      </c>
      <c r="R882" s="78" t="s">
        <v>280</v>
      </c>
      <c r="S882" s="78" t="s">
        <v>280</v>
      </c>
      <c r="T882" s="78" t="s">
        <v>280</v>
      </c>
    </row>
    <row r="883" spans="2:20">
      <c r="B883" s="73" t="s">
        <v>280</v>
      </c>
      <c r="C883" s="73" t="s">
        <v>280</v>
      </c>
      <c r="D883" s="73" t="s">
        <v>280</v>
      </c>
      <c r="E883" s="73" t="s">
        <v>280</v>
      </c>
      <c r="F883" s="73" t="s">
        <v>280</v>
      </c>
      <c r="G883" s="73" t="s">
        <v>280</v>
      </c>
      <c r="H883" s="73" t="s">
        <v>280</v>
      </c>
      <c r="I883" s="73" t="s">
        <v>280</v>
      </c>
      <c r="J883" s="73" t="s">
        <v>280</v>
      </c>
      <c r="K883" s="73" t="s">
        <v>280</v>
      </c>
      <c r="L883" s="73" t="s">
        <v>280</v>
      </c>
      <c r="M883" s="73" t="s">
        <v>280</v>
      </c>
      <c r="N883" s="79" t="s">
        <v>280</v>
      </c>
      <c r="O883" s="80" t="s">
        <v>280</v>
      </c>
      <c r="P883" s="80" t="s">
        <v>280</v>
      </c>
      <c r="Q883" s="78" t="s">
        <v>280</v>
      </c>
      <c r="R883" s="78" t="s">
        <v>280</v>
      </c>
      <c r="S883" s="78" t="s">
        <v>280</v>
      </c>
      <c r="T883" s="78" t="s">
        <v>280</v>
      </c>
    </row>
    <row r="884" spans="2:20">
      <c r="B884" s="73" t="s">
        <v>280</v>
      </c>
      <c r="C884" s="73" t="s">
        <v>280</v>
      </c>
      <c r="D884" s="73" t="s">
        <v>280</v>
      </c>
      <c r="E884" s="73" t="s">
        <v>280</v>
      </c>
      <c r="F884" s="73" t="s">
        <v>280</v>
      </c>
      <c r="G884" s="73" t="s">
        <v>280</v>
      </c>
      <c r="H884" s="73" t="s">
        <v>280</v>
      </c>
      <c r="I884" s="73" t="s">
        <v>280</v>
      </c>
      <c r="J884" s="73" t="s">
        <v>280</v>
      </c>
      <c r="K884" s="73" t="s">
        <v>280</v>
      </c>
      <c r="L884" s="73" t="s">
        <v>280</v>
      </c>
      <c r="M884" s="73" t="s">
        <v>280</v>
      </c>
      <c r="N884" s="79" t="s">
        <v>280</v>
      </c>
      <c r="O884" s="80" t="s">
        <v>280</v>
      </c>
      <c r="P884" s="80" t="s">
        <v>280</v>
      </c>
      <c r="Q884" s="78" t="s">
        <v>280</v>
      </c>
      <c r="R884" s="78" t="s">
        <v>280</v>
      </c>
      <c r="S884" s="78" t="s">
        <v>280</v>
      </c>
      <c r="T884" s="78" t="s">
        <v>280</v>
      </c>
    </row>
    <row r="885" spans="2:20">
      <c r="B885" s="73" t="s">
        <v>280</v>
      </c>
      <c r="C885" s="73" t="s">
        <v>280</v>
      </c>
      <c r="D885" s="73" t="s">
        <v>280</v>
      </c>
      <c r="E885" s="73" t="s">
        <v>280</v>
      </c>
      <c r="F885" s="73" t="s">
        <v>280</v>
      </c>
      <c r="G885" s="73" t="s">
        <v>280</v>
      </c>
      <c r="H885" s="73" t="s">
        <v>280</v>
      </c>
      <c r="I885" s="73" t="s">
        <v>280</v>
      </c>
      <c r="J885" s="73" t="s">
        <v>280</v>
      </c>
      <c r="K885" s="73" t="s">
        <v>280</v>
      </c>
      <c r="L885" s="73" t="s">
        <v>280</v>
      </c>
      <c r="M885" s="73" t="s">
        <v>280</v>
      </c>
      <c r="N885" s="79" t="s">
        <v>280</v>
      </c>
      <c r="O885" s="80" t="s">
        <v>280</v>
      </c>
      <c r="P885" s="80" t="s">
        <v>280</v>
      </c>
      <c r="Q885" s="78" t="s">
        <v>280</v>
      </c>
      <c r="R885" s="78" t="s">
        <v>280</v>
      </c>
      <c r="S885" s="78" t="s">
        <v>280</v>
      </c>
      <c r="T885" s="78" t="s">
        <v>280</v>
      </c>
    </row>
    <row r="886" spans="2:20">
      <c r="B886" s="73" t="s">
        <v>280</v>
      </c>
      <c r="C886" s="73" t="s">
        <v>280</v>
      </c>
      <c r="D886" s="73" t="s">
        <v>280</v>
      </c>
      <c r="E886" s="73" t="s">
        <v>280</v>
      </c>
      <c r="F886" s="73" t="s">
        <v>280</v>
      </c>
      <c r="G886" s="73" t="s">
        <v>280</v>
      </c>
      <c r="H886" s="73" t="s">
        <v>280</v>
      </c>
      <c r="I886" s="73" t="s">
        <v>280</v>
      </c>
      <c r="J886" s="73" t="s">
        <v>280</v>
      </c>
      <c r="K886" s="73" t="s">
        <v>280</v>
      </c>
      <c r="L886" s="73" t="s">
        <v>280</v>
      </c>
      <c r="M886" s="73" t="s">
        <v>280</v>
      </c>
      <c r="N886" s="79" t="s">
        <v>280</v>
      </c>
      <c r="O886" s="80" t="s">
        <v>280</v>
      </c>
      <c r="P886" s="80" t="s">
        <v>280</v>
      </c>
      <c r="Q886" s="78" t="s">
        <v>280</v>
      </c>
      <c r="R886" s="78" t="s">
        <v>280</v>
      </c>
      <c r="S886" s="78" t="s">
        <v>280</v>
      </c>
      <c r="T886" s="78" t="s">
        <v>280</v>
      </c>
    </row>
    <row r="887" spans="2:20">
      <c r="B887" s="73" t="s">
        <v>280</v>
      </c>
      <c r="C887" s="73" t="s">
        <v>280</v>
      </c>
      <c r="D887" s="73" t="s">
        <v>280</v>
      </c>
      <c r="E887" s="73" t="s">
        <v>280</v>
      </c>
      <c r="F887" s="73" t="s">
        <v>280</v>
      </c>
      <c r="G887" s="73" t="s">
        <v>280</v>
      </c>
      <c r="H887" s="73" t="s">
        <v>280</v>
      </c>
      <c r="I887" s="73" t="s">
        <v>280</v>
      </c>
      <c r="J887" s="73" t="s">
        <v>280</v>
      </c>
      <c r="K887" s="73" t="s">
        <v>280</v>
      </c>
      <c r="L887" s="73" t="s">
        <v>280</v>
      </c>
      <c r="M887" s="73" t="s">
        <v>280</v>
      </c>
      <c r="N887" s="79" t="s">
        <v>280</v>
      </c>
      <c r="O887" s="80" t="s">
        <v>280</v>
      </c>
      <c r="P887" s="80" t="s">
        <v>280</v>
      </c>
      <c r="Q887" s="78" t="s">
        <v>280</v>
      </c>
      <c r="R887" s="78" t="s">
        <v>280</v>
      </c>
      <c r="S887" s="78" t="s">
        <v>280</v>
      </c>
      <c r="T887" s="78" t="s">
        <v>280</v>
      </c>
    </row>
    <row r="888" spans="2:20">
      <c r="B888" s="73" t="s">
        <v>280</v>
      </c>
      <c r="C888" s="73" t="s">
        <v>280</v>
      </c>
      <c r="D888" s="73" t="s">
        <v>280</v>
      </c>
      <c r="E888" s="73" t="s">
        <v>280</v>
      </c>
      <c r="F888" s="73" t="s">
        <v>280</v>
      </c>
      <c r="G888" s="73" t="s">
        <v>280</v>
      </c>
      <c r="H888" s="73" t="s">
        <v>280</v>
      </c>
      <c r="I888" s="73" t="s">
        <v>280</v>
      </c>
      <c r="J888" s="73" t="s">
        <v>280</v>
      </c>
      <c r="K888" s="73" t="s">
        <v>280</v>
      </c>
      <c r="L888" s="73" t="s">
        <v>280</v>
      </c>
      <c r="M888" s="73" t="s">
        <v>280</v>
      </c>
      <c r="N888" s="79" t="s">
        <v>280</v>
      </c>
      <c r="O888" s="80" t="s">
        <v>280</v>
      </c>
      <c r="P888" s="80" t="s">
        <v>280</v>
      </c>
      <c r="Q888" s="78" t="s">
        <v>280</v>
      </c>
      <c r="R888" s="78" t="s">
        <v>280</v>
      </c>
      <c r="S888" s="78" t="s">
        <v>280</v>
      </c>
      <c r="T888" s="78" t="s">
        <v>280</v>
      </c>
    </row>
    <row r="889" spans="2:20">
      <c r="B889" s="73" t="s">
        <v>280</v>
      </c>
      <c r="C889" s="73" t="s">
        <v>280</v>
      </c>
      <c r="D889" s="73" t="s">
        <v>280</v>
      </c>
      <c r="E889" s="73" t="s">
        <v>280</v>
      </c>
      <c r="F889" s="73" t="s">
        <v>280</v>
      </c>
      <c r="G889" s="73" t="s">
        <v>280</v>
      </c>
      <c r="H889" s="73" t="s">
        <v>280</v>
      </c>
      <c r="I889" s="73" t="s">
        <v>280</v>
      </c>
      <c r="J889" s="73" t="s">
        <v>280</v>
      </c>
      <c r="K889" s="73" t="s">
        <v>280</v>
      </c>
      <c r="L889" s="73" t="s">
        <v>280</v>
      </c>
      <c r="M889" s="73" t="s">
        <v>280</v>
      </c>
      <c r="N889" s="79" t="s">
        <v>280</v>
      </c>
      <c r="O889" s="80" t="s">
        <v>280</v>
      </c>
      <c r="P889" s="80" t="s">
        <v>280</v>
      </c>
      <c r="Q889" s="78" t="s">
        <v>280</v>
      </c>
      <c r="R889" s="78" t="s">
        <v>280</v>
      </c>
      <c r="S889" s="78" t="s">
        <v>280</v>
      </c>
      <c r="T889" s="78" t="s">
        <v>280</v>
      </c>
    </row>
    <row r="890" spans="2:20">
      <c r="B890" s="73" t="s">
        <v>280</v>
      </c>
      <c r="C890" s="73" t="s">
        <v>280</v>
      </c>
      <c r="D890" s="73" t="s">
        <v>280</v>
      </c>
      <c r="E890" s="73" t="s">
        <v>280</v>
      </c>
      <c r="F890" s="73" t="s">
        <v>280</v>
      </c>
      <c r="G890" s="73" t="s">
        <v>280</v>
      </c>
      <c r="H890" s="73" t="s">
        <v>280</v>
      </c>
      <c r="I890" s="73" t="s">
        <v>280</v>
      </c>
      <c r="J890" s="73" t="s">
        <v>280</v>
      </c>
      <c r="K890" s="73" t="s">
        <v>280</v>
      </c>
      <c r="L890" s="73" t="s">
        <v>280</v>
      </c>
      <c r="M890" s="73" t="s">
        <v>280</v>
      </c>
      <c r="N890" s="79" t="s">
        <v>280</v>
      </c>
      <c r="O890" s="80" t="s">
        <v>280</v>
      </c>
      <c r="P890" s="80" t="s">
        <v>280</v>
      </c>
      <c r="Q890" s="78" t="s">
        <v>280</v>
      </c>
      <c r="R890" s="78" t="s">
        <v>280</v>
      </c>
      <c r="S890" s="78" t="s">
        <v>280</v>
      </c>
      <c r="T890" s="78" t="s">
        <v>280</v>
      </c>
    </row>
    <row r="891" spans="2:20">
      <c r="B891" s="73" t="s">
        <v>280</v>
      </c>
      <c r="C891" s="73" t="s">
        <v>280</v>
      </c>
      <c r="D891" s="73" t="s">
        <v>280</v>
      </c>
      <c r="E891" s="73" t="s">
        <v>280</v>
      </c>
      <c r="F891" s="73" t="s">
        <v>280</v>
      </c>
      <c r="G891" s="73" t="s">
        <v>280</v>
      </c>
      <c r="H891" s="73" t="s">
        <v>280</v>
      </c>
      <c r="I891" s="73" t="s">
        <v>280</v>
      </c>
      <c r="J891" s="73" t="s">
        <v>280</v>
      </c>
      <c r="K891" s="73" t="s">
        <v>280</v>
      </c>
      <c r="L891" s="73" t="s">
        <v>280</v>
      </c>
      <c r="M891" s="73" t="s">
        <v>280</v>
      </c>
      <c r="N891" s="79" t="s">
        <v>280</v>
      </c>
      <c r="O891" s="80" t="s">
        <v>280</v>
      </c>
      <c r="P891" s="80" t="s">
        <v>280</v>
      </c>
      <c r="Q891" s="78" t="s">
        <v>280</v>
      </c>
      <c r="R891" s="78" t="s">
        <v>280</v>
      </c>
      <c r="S891" s="78" t="s">
        <v>280</v>
      </c>
      <c r="T891" s="78" t="s">
        <v>280</v>
      </c>
    </row>
    <row r="892" spans="2:20">
      <c r="B892" s="73" t="s">
        <v>280</v>
      </c>
      <c r="C892" s="73" t="s">
        <v>280</v>
      </c>
      <c r="D892" s="73" t="s">
        <v>280</v>
      </c>
      <c r="E892" s="73" t="s">
        <v>280</v>
      </c>
      <c r="F892" s="73" t="s">
        <v>280</v>
      </c>
      <c r="G892" s="73" t="s">
        <v>280</v>
      </c>
      <c r="H892" s="73" t="s">
        <v>280</v>
      </c>
      <c r="I892" s="73" t="s">
        <v>280</v>
      </c>
      <c r="J892" s="73" t="s">
        <v>280</v>
      </c>
      <c r="K892" s="73" t="s">
        <v>280</v>
      </c>
      <c r="L892" s="73" t="s">
        <v>280</v>
      </c>
      <c r="M892" s="73" t="s">
        <v>280</v>
      </c>
      <c r="N892" s="79" t="s">
        <v>280</v>
      </c>
      <c r="O892" s="80" t="s">
        <v>280</v>
      </c>
      <c r="P892" s="80" t="s">
        <v>280</v>
      </c>
      <c r="Q892" s="78" t="s">
        <v>280</v>
      </c>
      <c r="R892" s="78" t="s">
        <v>280</v>
      </c>
      <c r="S892" s="78" t="s">
        <v>280</v>
      </c>
      <c r="T892" s="78" t="s">
        <v>280</v>
      </c>
    </row>
    <row r="893" spans="2:20">
      <c r="B893" s="73" t="s">
        <v>280</v>
      </c>
      <c r="C893" s="73" t="s">
        <v>280</v>
      </c>
      <c r="D893" s="73" t="s">
        <v>280</v>
      </c>
      <c r="E893" s="73" t="s">
        <v>280</v>
      </c>
      <c r="F893" s="73" t="s">
        <v>280</v>
      </c>
      <c r="G893" s="73" t="s">
        <v>280</v>
      </c>
      <c r="H893" s="73" t="s">
        <v>280</v>
      </c>
      <c r="I893" s="73" t="s">
        <v>280</v>
      </c>
      <c r="J893" s="73" t="s">
        <v>280</v>
      </c>
      <c r="K893" s="73" t="s">
        <v>280</v>
      </c>
      <c r="L893" s="73" t="s">
        <v>280</v>
      </c>
      <c r="M893" s="73" t="s">
        <v>280</v>
      </c>
      <c r="N893" s="79" t="s">
        <v>280</v>
      </c>
      <c r="O893" s="80" t="s">
        <v>280</v>
      </c>
      <c r="P893" s="80" t="s">
        <v>280</v>
      </c>
      <c r="Q893" s="78" t="s">
        <v>280</v>
      </c>
      <c r="R893" s="78" t="s">
        <v>280</v>
      </c>
      <c r="S893" s="78" t="s">
        <v>280</v>
      </c>
      <c r="T893" s="78" t="s">
        <v>280</v>
      </c>
    </row>
    <row r="894" spans="2:20">
      <c r="B894" s="73" t="s">
        <v>280</v>
      </c>
      <c r="C894" s="73" t="s">
        <v>280</v>
      </c>
      <c r="D894" s="73" t="s">
        <v>280</v>
      </c>
      <c r="E894" s="73" t="s">
        <v>280</v>
      </c>
      <c r="F894" s="73" t="s">
        <v>280</v>
      </c>
      <c r="G894" s="73" t="s">
        <v>280</v>
      </c>
      <c r="H894" s="73" t="s">
        <v>280</v>
      </c>
      <c r="I894" s="73" t="s">
        <v>280</v>
      </c>
      <c r="J894" s="73" t="s">
        <v>280</v>
      </c>
      <c r="K894" s="73" t="s">
        <v>280</v>
      </c>
      <c r="L894" s="73" t="s">
        <v>280</v>
      </c>
      <c r="M894" s="73" t="s">
        <v>280</v>
      </c>
      <c r="N894" s="79" t="s">
        <v>280</v>
      </c>
      <c r="O894" s="80" t="s">
        <v>280</v>
      </c>
      <c r="P894" s="80" t="s">
        <v>280</v>
      </c>
      <c r="Q894" s="78" t="s">
        <v>280</v>
      </c>
      <c r="R894" s="78" t="s">
        <v>280</v>
      </c>
      <c r="S894" s="78" t="s">
        <v>280</v>
      </c>
      <c r="T894" s="78" t="s">
        <v>280</v>
      </c>
    </row>
    <row r="895" spans="2:20">
      <c r="B895" s="73" t="s">
        <v>280</v>
      </c>
      <c r="C895" s="73" t="s">
        <v>280</v>
      </c>
      <c r="D895" s="73" t="s">
        <v>280</v>
      </c>
      <c r="E895" s="73" t="s">
        <v>280</v>
      </c>
      <c r="F895" s="73" t="s">
        <v>280</v>
      </c>
      <c r="G895" s="73" t="s">
        <v>280</v>
      </c>
      <c r="H895" s="73" t="s">
        <v>280</v>
      </c>
      <c r="I895" s="73" t="s">
        <v>280</v>
      </c>
      <c r="J895" s="73" t="s">
        <v>280</v>
      </c>
      <c r="K895" s="73" t="s">
        <v>280</v>
      </c>
      <c r="L895" s="73" t="s">
        <v>280</v>
      </c>
      <c r="M895" s="73" t="s">
        <v>280</v>
      </c>
      <c r="N895" s="79" t="s">
        <v>280</v>
      </c>
      <c r="O895" s="80" t="s">
        <v>280</v>
      </c>
      <c r="P895" s="80" t="s">
        <v>280</v>
      </c>
      <c r="Q895" s="78" t="s">
        <v>280</v>
      </c>
      <c r="R895" s="78" t="s">
        <v>280</v>
      </c>
      <c r="S895" s="78" t="s">
        <v>280</v>
      </c>
      <c r="T895" s="78" t="s">
        <v>280</v>
      </c>
    </row>
    <row r="896" spans="2:20">
      <c r="B896" s="73" t="s">
        <v>280</v>
      </c>
      <c r="C896" s="73" t="s">
        <v>280</v>
      </c>
      <c r="D896" s="73" t="s">
        <v>280</v>
      </c>
      <c r="E896" s="73" t="s">
        <v>280</v>
      </c>
      <c r="F896" s="73" t="s">
        <v>280</v>
      </c>
      <c r="G896" s="73" t="s">
        <v>280</v>
      </c>
      <c r="H896" s="73" t="s">
        <v>280</v>
      </c>
      <c r="I896" s="73" t="s">
        <v>280</v>
      </c>
      <c r="J896" s="73" t="s">
        <v>280</v>
      </c>
      <c r="K896" s="73" t="s">
        <v>280</v>
      </c>
      <c r="L896" s="73" t="s">
        <v>280</v>
      </c>
      <c r="M896" s="73" t="s">
        <v>280</v>
      </c>
      <c r="N896" s="79" t="s">
        <v>280</v>
      </c>
      <c r="O896" s="80" t="s">
        <v>280</v>
      </c>
      <c r="P896" s="80" t="s">
        <v>280</v>
      </c>
      <c r="Q896" s="78" t="s">
        <v>280</v>
      </c>
      <c r="R896" s="78" t="s">
        <v>280</v>
      </c>
      <c r="S896" s="78" t="s">
        <v>280</v>
      </c>
      <c r="T896" s="78" t="s">
        <v>280</v>
      </c>
    </row>
    <row r="897" spans="2:20">
      <c r="B897" s="73" t="s">
        <v>280</v>
      </c>
      <c r="C897" s="73" t="s">
        <v>280</v>
      </c>
      <c r="D897" s="73" t="s">
        <v>280</v>
      </c>
      <c r="E897" s="73" t="s">
        <v>280</v>
      </c>
      <c r="F897" s="73" t="s">
        <v>280</v>
      </c>
      <c r="G897" s="73" t="s">
        <v>280</v>
      </c>
      <c r="H897" s="73" t="s">
        <v>280</v>
      </c>
      <c r="I897" s="73" t="s">
        <v>280</v>
      </c>
      <c r="J897" s="73" t="s">
        <v>280</v>
      </c>
      <c r="K897" s="73" t="s">
        <v>280</v>
      </c>
      <c r="L897" s="73" t="s">
        <v>280</v>
      </c>
      <c r="M897" s="73" t="s">
        <v>280</v>
      </c>
      <c r="N897" s="79" t="s">
        <v>280</v>
      </c>
      <c r="O897" s="80" t="s">
        <v>280</v>
      </c>
      <c r="P897" s="80" t="s">
        <v>280</v>
      </c>
      <c r="Q897" s="78" t="s">
        <v>280</v>
      </c>
      <c r="R897" s="78" t="s">
        <v>280</v>
      </c>
      <c r="S897" s="78" t="s">
        <v>280</v>
      </c>
      <c r="T897" s="78" t="s">
        <v>280</v>
      </c>
    </row>
    <row r="898" spans="2:20">
      <c r="B898" s="73" t="s">
        <v>280</v>
      </c>
      <c r="C898" s="73" t="s">
        <v>280</v>
      </c>
      <c r="D898" s="73" t="s">
        <v>280</v>
      </c>
      <c r="E898" s="73" t="s">
        <v>280</v>
      </c>
      <c r="F898" s="73" t="s">
        <v>280</v>
      </c>
      <c r="G898" s="73" t="s">
        <v>280</v>
      </c>
      <c r="H898" s="73" t="s">
        <v>280</v>
      </c>
      <c r="I898" s="73" t="s">
        <v>280</v>
      </c>
      <c r="J898" s="73" t="s">
        <v>280</v>
      </c>
      <c r="K898" s="73" t="s">
        <v>280</v>
      </c>
      <c r="L898" s="73" t="s">
        <v>280</v>
      </c>
      <c r="M898" s="73" t="s">
        <v>280</v>
      </c>
      <c r="N898" s="79" t="s">
        <v>280</v>
      </c>
      <c r="O898" s="80" t="s">
        <v>280</v>
      </c>
      <c r="P898" s="80" t="s">
        <v>280</v>
      </c>
      <c r="Q898" s="78" t="s">
        <v>280</v>
      </c>
      <c r="R898" s="78" t="s">
        <v>280</v>
      </c>
      <c r="S898" s="78" t="s">
        <v>280</v>
      </c>
      <c r="T898" s="78" t="s">
        <v>280</v>
      </c>
    </row>
    <row r="899" spans="2:20">
      <c r="B899" s="73" t="s">
        <v>280</v>
      </c>
      <c r="C899" s="73" t="s">
        <v>280</v>
      </c>
      <c r="D899" s="73" t="s">
        <v>280</v>
      </c>
      <c r="E899" s="73" t="s">
        <v>280</v>
      </c>
      <c r="F899" s="73" t="s">
        <v>280</v>
      </c>
      <c r="G899" s="73" t="s">
        <v>280</v>
      </c>
      <c r="H899" s="73" t="s">
        <v>280</v>
      </c>
      <c r="I899" s="73" t="s">
        <v>280</v>
      </c>
      <c r="J899" s="73" t="s">
        <v>280</v>
      </c>
      <c r="K899" s="73" t="s">
        <v>280</v>
      </c>
      <c r="L899" s="73" t="s">
        <v>280</v>
      </c>
      <c r="M899" s="73" t="s">
        <v>280</v>
      </c>
      <c r="N899" s="79" t="s">
        <v>280</v>
      </c>
      <c r="O899" s="80" t="s">
        <v>280</v>
      </c>
      <c r="P899" s="80" t="s">
        <v>280</v>
      </c>
      <c r="Q899" s="78" t="s">
        <v>280</v>
      </c>
      <c r="R899" s="78" t="s">
        <v>280</v>
      </c>
      <c r="S899" s="78" t="s">
        <v>280</v>
      </c>
      <c r="T899" s="78" t="s">
        <v>280</v>
      </c>
    </row>
    <row r="900" spans="2:20">
      <c r="B900" s="73" t="s">
        <v>280</v>
      </c>
      <c r="C900" s="73" t="s">
        <v>280</v>
      </c>
      <c r="D900" s="73" t="s">
        <v>280</v>
      </c>
      <c r="E900" s="73" t="s">
        <v>280</v>
      </c>
      <c r="F900" s="73" t="s">
        <v>280</v>
      </c>
      <c r="G900" s="73" t="s">
        <v>280</v>
      </c>
      <c r="H900" s="73" t="s">
        <v>280</v>
      </c>
      <c r="I900" s="73" t="s">
        <v>280</v>
      </c>
      <c r="J900" s="73" t="s">
        <v>280</v>
      </c>
      <c r="K900" s="73" t="s">
        <v>280</v>
      </c>
      <c r="L900" s="73" t="s">
        <v>280</v>
      </c>
      <c r="M900" s="73" t="s">
        <v>280</v>
      </c>
      <c r="N900" s="79" t="s">
        <v>280</v>
      </c>
      <c r="O900" s="80" t="s">
        <v>280</v>
      </c>
      <c r="P900" s="80" t="s">
        <v>280</v>
      </c>
      <c r="Q900" s="78" t="s">
        <v>280</v>
      </c>
      <c r="R900" s="78" t="s">
        <v>280</v>
      </c>
      <c r="S900" s="78" t="s">
        <v>280</v>
      </c>
      <c r="T900" s="78" t="s">
        <v>280</v>
      </c>
    </row>
    <row r="901" spans="2:20">
      <c r="B901" s="73" t="s">
        <v>280</v>
      </c>
      <c r="C901" s="73" t="s">
        <v>280</v>
      </c>
      <c r="D901" s="73" t="s">
        <v>280</v>
      </c>
      <c r="E901" s="73" t="s">
        <v>280</v>
      </c>
      <c r="F901" s="73" t="s">
        <v>280</v>
      </c>
      <c r="G901" s="73" t="s">
        <v>280</v>
      </c>
      <c r="H901" s="73" t="s">
        <v>280</v>
      </c>
      <c r="I901" s="73" t="s">
        <v>280</v>
      </c>
      <c r="J901" s="73" t="s">
        <v>280</v>
      </c>
      <c r="K901" s="73" t="s">
        <v>280</v>
      </c>
      <c r="L901" s="73" t="s">
        <v>280</v>
      </c>
      <c r="M901" s="73" t="s">
        <v>280</v>
      </c>
      <c r="N901" s="79" t="s">
        <v>280</v>
      </c>
      <c r="O901" s="80" t="s">
        <v>280</v>
      </c>
      <c r="P901" s="80" t="s">
        <v>280</v>
      </c>
      <c r="Q901" s="78" t="s">
        <v>280</v>
      </c>
      <c r="R901" s="78" t="s">
        <v>280</v>
      </c>
      <c r="S901" s="78" t="s">
        <v>280</v>
      </c>
      <c r="T901" s="78" t="s">
        <v>280</v>
      </c>
    </row>
    <row r="902" spans="2:20">
      <c r="B902" s="73" t="s">
        <v>280</v>
      </c>
      <c r="C902" s="73" t="s">
        <v>280</v>
      </c>
      <c r="D902" s="73" t="s">
        <v>280</v>
      </c>
      <c r="E902" s="73" t="s">
        <v>280</v>
      </c>
      <c r="F902" s="73" t="s">
        <v>280</v>
      </c>
      <c r="G902" s="73" t="s">
        <v>280</v>
      </c>
      <c r="H902" s="73" t="s">
        <v>280</v>
      </c>
      <c r="I902" s="73" t="s">
        <v>280</v>
      </c>
      <c r="J902" s="73" t="s">
        <v>280</v>
      </c>
      <c r="K902" s="73" t="s">
        <v>280</v>
      </c>
      <c r="L902" s="73" t="s">
        <v>280</v>
      </c>
      <c r="M902" s="73" t="s">
        <v>280</v>
      </c>
      <c r="N902" s="79" t="s">
        <v>280</v>
      </c>
      <c r="O902" s="80" t="s">
        <v>280</v>
      </c>
      <c r="P902" s="80" t="s">
        <v>280</v>
      </c>
      <c r="Q902" s="78" t="s">
        <v>280</v>
      </c>
      <c r="R902" s="78" t="s">
        <v>280</v>
      </c>
      <c r="S902" s="78" t="s">
        <v>280</v>
      </c>
      <c r="T902" s="78" t="s">
        <v>280</v>
      </c>
    </row>
    <row r="903" spans="2:20">
      <c r="B903" s="73" t="s">
        <v>280</v>
      </c>
      <c r="C903" s="73" t="s">
        <v>280</v>
      </c>
      <c r="D903" s="73" t="s">
        <v>280</v>
      </c>
      <c r="E903" s="73" t="s">
        <v>280</v>
      </c>
      <c r="F903" s="73" t="s">
        <v>280</v>
      </c>
      <c r="G903" s="73" t="s">
        <v>280</v>
      </c>
      <c r="H903" s="73" t="s">
        <v>280</v>
      </c>
      <c r="I903" s="73" t="s">
        <v>280</v>
      </c>
      <c r="J903" s="73" t="s">
        <v>280</v>
      </c>
      <c r="K903" s="73" t="s">
        <v>280</v>
      </c>
      <c r="L903" s="73" t="s">
        <v>280</v>
      </c>
      <c r="M903" s="73" t="s">
        <v>280</v>
      </c>
      <c r="N903" s="79" t="s">
        <v>280</v>
      </c>
      <c r="O903" s="80" t="s">
        <v>280</v>
      </c>
      <c r="P903" s="80" t="s">
        <v>280</v>
      </c>
      <c r="Q903" s="78" t="s">
        <v>280</v>
      </c>
      <c r="R903" s="78" t="s">
        <v>280</v>
      </c>
      <c r="S903" s="78" t="s">
        <v>280</v>
      </c>
      <c r="T903" s="78" t="s">
        <v>280</v>
      </c>
    </row>
    <row r="904" spans="2:20">
      <c r="B904" s="73" t="s">
        <v>280</v>
      </c>
      <c r="C904" s="73" t="s">
        <v>280</v>
      </c>
      <c r="D904" s="73" t="s">
        <v>280</v>
      </c>
      <c r="E904" s="73" t="s">
        <v>280</v>
      </c>
      <c r="F904" s="73" t="s">
        <v>280</v>
      </c>
      <c r="G904" s="73" t="s">
        <v>280</v>
      </c>
      <c r="H904" s="73" t="s">
        <v>280</v>
      </c>
      <c r="I904" s="73" t="s">
        <v>280</v>
      </c>
      <c r="J904" s="73" t="s">
        <v>280</v>
      </c>
      <c r="K904" s="73" t="s">
        <v>280</v>
      </c>
      <c r="L904" s="73" t="s">
        <v>280</v>
      </c>
      <c r="M904" s="73" t="s">
        <v>280</v>
      </c>
      <c r="N904" s="79" t="s">
        <v>280</v>
      </c>
      <c r="O904" s="80" t="s">
        <v>280</v>
      </c>
      <c r="P904" s="80" t="s">
        <v>280</v>
      </c>
      <c r="Q904" s="78" t="s">
        <v>280</v>
      </c>
      <c r="R904" s="78" t="s">
        <v>280</v>
      </c>
      <c r="S904" s="78" t="s">
        <v>280</v>
      </c>
      <c r="T904" s="78" t="s">
        <v>280</v>
      </c>
    </row>
    <row r="905" spans="2:20">
      <c r="B905" s="73" t="s">
        <v>280</v>
      </c>
      <c r="C905" s="73" t="s">
        <v>280</v>
      </c>
      <c r="D905" s="73" t="s">
        <v>280</v>
      </c>
      <c r="E905" s="73" t="s">
        <v>280</v>
      </c>
      <c r="F905" s="73" t="s">
        <v>280</v>
      </c>
      <c r="G905" s="73" t="s">
        <v>280</v>
      </c>
      <c r="H905" s="73" t="s">
        <v>280</v>
      </c>
      <c r="I905" s="73" t="s">
        <v>280</v>
      </c>
      <c r="J905" s="73" t="s">
        <v>280</v>
      </c>
      <c r="K905" s="73" t="s">
        <v>280</v>
      </c>
      <c r="L905" s="73" t="s">
        <v>280</v>
      </c>
      <c r="M905" s="73" t="s">
        <v>280</v>
      </c>
      <c r="N905" s="79" t="s">
        <v>280</v>
      </c>
      <c r="O905" s="80" t="s">
        <v>280</v>
      </c>
      <c r="P905" s="80" t="s">
        <v>280</v>
      </c>
      <c r="Q905" s="78" t="s">
        <v>280</v>
      </c>
      <c r="R905" s="78" t="s">
        <v>280</v>
      </c>
      <c r="S905" s="78" t="s">
        <v>280</v>
      </c>
      <c r="T905" s="78" t="s">
        <v>280</v>
      </c>
    </row>
    <row r="906" spans="2:20">
      <c r="B906" s="73" t="s">
        <v>280</v>
      </c>
      <c r="C906" s="73" t="s">
        <v>280</v>
      </c>
      <c r="D906" s="73" t="s">
        <v>280</v>
      </c>
      <c r="E906" s="73" t="s">
        <v>280</v>
      </c>
      <c r="F906" s="73" t="s">
        <v>280</v>
      </c>
      <c r="G906" s="73" t="s">
        <v>280</v>
      </c>
      <c r="H906" s="73" t="s">
        <v>280</v>
      </c>
      <c r="I906" s="73" t="s">
        <v>280</v>
      </c>
      <c r="J906" s="73" t="s">
        <v>280</v>
      </c>
      <c r="K906" s="73" t="s">
        <v>280</v>
      </c>
      <c r="L906" s="73" t="s">
        <v>280</v>
      </c>
      <c r="M906" s="73" t="s">
        <v>280</v>
      </c>
      <c r="N906" s="79" t="s">
        <v>280</v>
      </c>
      <c r="O906" s="80" t="s">
        <v>280</v>
      </c>
      <c r="P906" s="80" t="s">
        <v>280</v>
      </c>
      <c r="Q906" s="78" t="s">
        <v>280</v>
      </c>
      <c r="R906" s="78" t="s">
        <v>280</v>
      </c>
      <c r="S906" s="78" t="s">
        <v>280</v>
      </c>
      <c r="T906" s="78" t="s">
        <v>280</v>
      </c>
    </row>
    <row r="907" spans="2:20">
      <c r="B907" s="73" t="s">
        <v>280</v>
      </c>
      <c r="C907" s="73" t="s">
        <v>280</v>
      </c>
      <c r="D907" s="73" t="s">
        <v>280</v>
      </c>
      <c r="E907" s="73" t="s">
        <v>280</v>
      </c>
      <c r="F907" s="73" t="s">
        <v>280</v>
      </c>
      <c r="G907" s="73" t="s">
        <v>280</v>
      </c>
      <c r="H907" s="73" t="s">
        <v>280</v>
      </c>
      <c r="I907" s="73" t="s">
        <v>280</v>
      </c>
      <c r="J907" s="73" t="s">
        <v>280</v>
      </c>
      <c r="K907" s="73" t="s">
        <v>280</v>
      </c>
      <c r="L907" s="73" t="s">
        <v>280</v>
      </c>
      <c r="M907" s="73" t="s">
        <v>280</v>
      </c>
      <c r="N907" s="79" t="s">
        <v>280</v>
      </c>
      <c r="O907" s="80" t="s">
        <v>280</v>
      </c>
      <c r="P907" s="80" t="s">
        <v>280</v>
      </c>
      <c r="Q907" s="78" t="s">
        <v>280</v>
      </c>
      <c r="R907" s="78" t="s">
        <v>280</v>
      </c>
      <c r="S907" s="78" t="s">
        <v>280</v>
      </c>
      <c r="T907" s="78" t="s">
        <v>280</v>
      </c>
    </row>
    <row r="908" spans="2:20">
      <c r="B908" s="73" t="s">
        <v>280</v>
      </c>
      <c r="C908" s="73" t="s">
        <v>280</v>
      </c>
      <c r="D908" s="73" t="s">
        <v>280</v>
      </c>
      <c r="E908" s="73" t="s">
        <v>280</v>
      </c>
      <c r="F908" s="73" t="s">
        <v>280</v>
      </c>
      <c r="G908" s="73" t="s">
        <v>280</v>
      </c>
      <c r="H908" s="73" t="s">
        <v>280</v>
      </c>
      <c r="I908" s="73" t="s">
        <v>280</v>
      </c>
      <c r="J908" s="73" t="s">
        <v>280</v>
      </c>
      <c r="K908" s="73" t="s">
        <v>280</v>
      </c>
      <c r="L908" s="73" t="s">
        <v>280</v>
      </c>
      <c r="M908" s="73" t="s">
        <v>280</v>
      </c>
      <c r="N908" s="79" t="s">
        <v>280</v>
      </c>
      <c r="O908" s="80" t="s">
        <v>280</v>
      </c>
      <c r="P908" s="80" t="s">
        <v>280</v>
      </c>
      <c r="Q908" s="78" t="s">
        <v>280</v>
      </c>
      <c r="R908" s="78" t="s">
        <v>280</v>
      </c>
      <c r="S908" s="78" t="s">
        <v>280</v>
      </c>
      <c r="T908" s="78" t="s">
        <v>280</v>
      </c>
    </row>
    <row r="909" spans="2:20">
      <c r="B909" s="73" t="s">
        <v>280</v>
      </c>
      <c r="C909" s="73" t="s">
        <v>280</v>
      </c>
      <c r="D909" s="73" t="s">
        <v>280</v>
      </c>
      <c r="E909" s="73" t="s">
        <v>280</v>
      </c>
      <c r="F909" s="73" t="s">
        <v>280</v>
      </c>
      <c r="G909" s="73" t="s">
        <v>280</v>
      </c>
      <c r="H909" s="73" t="s">
        <v>280</v>
      </c>
      <c r="I909" s="73" t="s">
        <v>280</v>
      </c>
      <c r="J909" s="73" t="s">
        <v>280</v>
      </c>
      <c r="K909" s="73" t="s">
        <v>280</v>
      </c>
      <c r="L909" s="73" t="s">
        <v>280</v>
      </c>
      <c r="M909" s="73" t="s">
        <v>280</v>
      </c>
      <c r="N909" s="79" t="s">
        <v>280</v>
      </c>
      <c r="O909" s="80" t="s">
        <v>280</v>
      </c>
      <c r="P909" s="80" t="s">
        <v>280</v>
      </c>
      <c r="Q909" s="78" t="s">
        <v>280</v>
      </c>
      <c r="R909" s="78" t="s">
        <v>280</v>
      </c>
      <c r="S909" s="78" t="s">
        <v>280</v>
      </c>
      <c r="T909" s="78" t="s">
        <v>280</v>
      </c>
    </row>
    <row r="910" spans="2:20">
      <c r="B910" s="73" t="s">
        <v>280</v>
      </c>
      <c r="C910" s="73" t="s">
        <v>280</v>
      </c>
      <c r="D910" s="73" t="s">
        <v>280</v>
      </c>
      <c r="E910" s="73" t="s">
        <v>280</v>
      </c>
      <c r="F910" s="73" t="s">
        <v>280</v>
      </c>
      <c r="G910" s="73" t="s">
        <v>280</v>
      </c>
      <c r="H910" s="73" t="s">
        <v>280</v>
      </c>
      <c r="I910" s="73" t="s">
        <v>280</v>
      </c>
      <c r="J910" s="73" t="s">
        <v>280</v>
      </c>
      <c r="K910" s="73" t="s">
        <v>280</v>
      </c>
      <c r="L910" s="73" t="s">
        <v>280</v>
      </c>
      <c r="M910" s="73" t="s">
        <v>280</v>
      </c>
      <c r="N910" s="79" t="s">
        <v>280</v>
      </c>
      <c r="O910" s="80" t="s">
        <v>280</v>
      </c>
      <c r="P910" s="80" t="s">
        <v>280</v>
      </c>
      <c r="Q910" s="78" t="s">
        <v>280</v>
      </c>
      <c r="R910" s="78" t="s">
        <v>280</v>
      </c>
      <c r="S910" s="78" t="s">
        <v>280</v>
      </c>
      <c r="T910" s="78" t="s">
        <v>280</v>
      </c>
    </row>
    <row r="911" spans="2:20">
      <c r="B911" s="73" t="s">
        <v>280</v>
      </c>
      <c r="C911" s="73" t="s">
        <v>280</v>
      </c>
      <c r="D911" s="73" t="s">
        <v>280</v>
      </c>
      <c r="E911" s="73" t="s">
        <v>280</v>
      </c>
      <c r="F911" s="73" t="s">
        <v>280</v>
      </c>
      <c r="G911" s="73" t="s">
        <v>280</v>
      </c>
      <c r="H911" s="73" t="s">
        <v>280</v>
      </c>
      <c r="I911" s="73" t="s">
        <v>280</v>
      </c>
      <c r="J911" s="73" t="s">
        <v>280</v>
      </c>
      <c r="K911" s="73" t="s">
        <v>280</v>
      </c>
      <c r="L911" s="73" t="s">
        <v>280</v>
      </c>
      <c r="M911" s="73" t="s">
        <v>280</v>
      </c>
      <c r="N911" s="79" t="s">
        <v>280</v>
      </c>
      <c r="O911" s="80" t="s">
        <v>280</v>
      </c>
      <c r="P911" s="80" t="s">
        <v>280</v>
      </c>
      <c r="Q911" s="78" t="s">
        <v>280</v>
      </c>
      <c r="R911" s="78" t="s">
        <v>280</v>
      </c>
      <c r="S911" s="78" t="s">
        <v>280</v>
      </c>
      <c r="T911" s="78" t="s">
        <v>280</v>
      </c>
    </row>
    <row r="912" spans="2:20">
      <c r="B912" s="73" t="s">
        <v>280</v>
      </c>
      <c r="C912" s="73" t="s">
        <v>280</v>
      </c>
      <c r="D912" s="73" t="s">
        <v>280</v>
      </c>
      <c r="E912" s="73" t="s">
        <v>280</v>
      </c>
      <c r="F912" s="73" t="s">
        <v>280</v>
      </c>
      <c r="G912" s="73" t="s">
        <v>280</v>
      </c>
      <c r="H912" s="73" t="s">
        <v>280</v>
      </c>
      <c r="I912" s="73" t="s">
        <v>280</v>
      </c>
      <c r="J912" s="73" t="s">
        <v>280</v>
      </c>
      <c r="K912" s="73" t="s">
        <v>280</v>
      </c>
      <c r="L912" s="73" t="s">
        <v>280</v>
      </c>
      <c r="M912" s="73" t="s">
        <v>280</v>
      </c>
      <c r="N912" s="79" t="s">
        <v>280</v>
      </c>
      <c r="O912" s="80" t="s">
        <v>280</v>
      </c>
      <c r="P912" s="80" t="s">
        <v>280</v>
      </c>
      <c r="Q912" s="78" t="s">
        <v>280</v>
      </c>
      <c r="R912" s="78" t="s">
        <v>280</v>
      </c>
      <c r="S912" s="78" t="s">
        <v>280</v>
      </c>
      <c r="T912" s="78" t="s">
        <v>280</v>
      </c>
    </row>
    <row r="913" spans="2:20">
      <c r="B913" s="73" t="s">
        <v>280</v>
      </c>
      <c r="C913" s="73" t="s">
        <v>280</v>
      </c>
      <c r="D913" s="73" t="s">
        <v>280</v>
      </c>
      <c r="E913" s="73" t="s">
        <v>280</v>
      </c>
      <c r="F913" s="73" t="s">
        <v>280</v>
      </c>
      <c r="G913" s="73" t="s">
        <v>280</v>
      </c>
      <c r="H913" s="73" t="s">
        <v>280</v>
      </c>
      <c r="I913" s="73" t="s">
        <v>280</v>
      </c>
      <c r="J913" s="73" t="s">
        <v>280</v>
      </c>
      <c r="K913" s="73" t="s">
        <v>280</v>
      </c>
      <c r="L913" s="73" t="s">
        <v>280</v>
      </c>
      <c r="M913" s="73" t="s">
        <v>280</v>
      </c>
      <c r="N913" s="79" t="s">
        <v>280</v>
      </c>
      <c r="O913" s="80" t="s">
        <v>280</v>
      </c>
      <c r="P913" s="80" t="s">
        <v>280</v>
      </c>
      <c r="Q913" s="78" t="s">
        <v>280</v>
      </c>
      <c r="R913" s="78" t="s">
        <v>280</v>
      </c>
      <c r="S913" s="78" t="s">
        <v>280</v>
      </c>
      <c r="T913" s="78" t="s">
        <v>280</v>
      </c>
    </row>
    <row r="914" spans="2:20">
      <c r="B914" s="73" t="s">
        <v>280</v>
      </c>
      <c r="C914" s="73" t="s">
        <v>280</v>
      </c>
      <c r="D914" s="73" t="s">
        <v>280</v>
      </c>
      <c r="E914" s="73" t="s">
        <v>280</v>
      </c>
      <c r="F914" s="73" t="s">
        <v>280</v>
      </c>
      <c r="G914" s="73" t="s">
        <v>280</v>
      </c>
      <c r="H914" s="73" t="s">
        <v>280</v>
      </c>
      <c r="I914" s="73" t="s">
        <v>280</v>
      </c>
      <c r="J914" s="73" t="s">
        <v>280</v>
      </c>
      <c r="K914" s="73" t="s">
        <v>280</v>
      </c>
      <c r="L914" s="73" t="s">
        <v>280</v>
      </c>
      <c r="M914" s="73" t="s">
        <v>280</v>
      </c>
      <c r="N914" s="79" t="s">
        <v>280</v>
      </c>
      <c r="O914" s="80" t="s">
        <v>280</v>
      </c>
      <c r="P914" s="80" t="s">
        <v>280</v>
      </c>
      <c r="Q914" s="78" t="s">
        <v>280</v>
      </c>
      <c r="R914" s="78" t="s">
        <v>280</v>
      </c>
      <c r="S914" s="78" t="s">
        <v>280</v>
      </c>
      <c r="T914" s="78" t="s">
        <v>280</v>
      </c>
    </row>
    <row r="915" spans="2:20">
      <c r="B915" s="73" t="s">
        <v>280</v>
      </c>
      <c r="C915" s="73" t="s">
        <v>280</v>
      </c>
      <c r="D915" s="73" t="s">
        <v>280</v>
      </c>
      <c r="E915" s="73" t="s">
        <v>280</v>
      </c>
      <c r="F915" s="73" t="s">
        <v>280</v>
      </c>
      <c r="G915" s="73" t="s">
        <v>280</v>
      </c>
      <c r="H915" s="73" t="s">
        <v>280</v>
      </c>
      <c r="I915" s="73" t="s">
        <v>280</v>
      </c>
      <c r="J915" s="73" t="s">
        <v>280</v>
      </c>
      <c r="K915" s="73" t="s">
        <v>280</v>
      </c>
      <c r="L915" s="73" t="s">
        <v>280</v>
      </c>
      <c r="M915" s="73" t="s">
        <v>280</v>
      </c>
      <c r="N915" s="79" t="s">
        <v>280</v>
      </c>
      <c r="O915" s="80" t="s">
        <v>280</v>
      </c>
      <c r="P915" s="80" t="s">
        <v>280</v>
      </c>
      <c r="Q915" s="78" t="s">
        <v>280</v>
      </c>
      <c r="R915" s="78" t="s">
        <v>280</v>
      </c>
      <c r="S915" s="78" t="s">
        <v>280</v>
      </c>
      <c r="T915" s="78" t="s">
        <v>280</v>
      </c>
    </row>
    <row r="916" spans="2:20">
      <c r="B916" s="73" t="s">
        <v>280</v>
      </c>
      <c r="C916" s="73" t="s">
        <v>280</v>
      </c>
      <c r="D916" s="73" t="s">
        <v>280</v>
      </c>
      <c r="E916" s="73" t="s">
        <v>280</v>
      </c>
      <c r="F916" s="73" t="s">
        <v>280</v>
      </c>
      <c r="G916" s="73" t="s">
        <v>280</v>
      </c>
      <c r="H916" s="73" t="s">
        <v>280</v>
      </c>
      <c r="I916" s="73" t="s">
        <v>280</v>
      </c>
      <c r="J916" s="73" t="s">
        <v>280</v>
      </c>
      <c r="K916" s="73" t="s">
        <v>280</v>
      </c>
      <c r="L916" s="73" t="s">
        <v>280</v>
      </c>
      <c r="M916" s="73" t="s">
        <v>280</v>
      </c>
      <c r="N916" s="79" t="s">
        <v>280</v>
      </c>
      <c r="O916" s="80" t="s">
        <v>280</v>
      </c>
      <c r="P916" s="80" t="s">
        <v>280</v>
      </c>
      <c r="Q916" s="78" t="s">
        <v>280</v>
      </c>
      <c r="R916" s="78" t="s">
        <v>280</v>
      </c>
      <c r="S916" s="78" t="s">
        <v>280</v>
      </c>
      <c r="T916" s="78" t="s">
        <v>280</v>
      </c>
    </row>
    <row r="917" spans="2:20">
      <c r="B917" s="73" t="s">
        <v>280</v>
      </c>
      <c r="C917" s="73" t="s">
        <v>280</v>
      </c>
      <c r="D917" s="73" t="s">
        <v>280</v>
      </c>
      <c r="E917" s="73" t="s">
        <v>280</v>
      </c>
      <c r="F917" s="73" t="s">
        <v>280</v>
      </c>
      <c r="G917" s="73" t="s">
        <v>280</v>
      </c>
      <c r="H917" s="73" t="s">
        <v>280</v>
      </c>
      <c r="I917" s="73" t="s">
        <v>280</v>
      </c>
      <c r="J917" s="73" t="s">
        <v>280</v>
      </c>
      <c r="K917" s="73" t="s">
        <v>280</v>
      </c>
      <c r="L917" s="73" t="s">
        <v>280</v>
      </c>
      <c r="M917" s="73" t="s">
        <v>280</v>
      </c>
      <c r="N917" s="79" t="s">
        <v>280</v>
      </c>
      <c r="O917" s="80" t="s">
        <v>280</v>
      </c>
      <c r="P917" s="80" t="s">
        <v>280</v>
      </c>
      <c r="Q917" s="78" t="s">
        <v>280</v>
      </c>
      <c r="R917" s="78" t="s">
        <v>280</v>
      </c>
      <c r="S917" s="78" t="s">
        <v>280</v>
      </c>
      <c r="T917" s="78" t="s">
        <v>280</v>
      </c>
    </row>
    <row r="918" spans="2:20">
      <c r="B918" s="73" t="s">
        <v>280</v>
      </c>
      <c r="C918" s="73" t="s">
        <v>280</v>
      </c>
      <c r="D918" s="73" t="s">
        <v>280</v>
      </c>
      <c r="E918" s="73" t="s">
        <v>280</v>
      </c>
      <c r="F918" s="73" t="s">
        <v>280</v>
      </c>
      <c r="G918" s="73" t="s">
        <v>280</v>
      </c>
      <c r="H918" s="73" t="s">
        <v>280</v>
      </c>
      <c r="I918" s="73" t="s">
        <v>280</v>
      </c>
      <c r="J918" s="73" t="s">
        <v>280</v>
      </c>
      <c r="K918" s="73" t="s">
        <v>280</v>
      </c>
      <c r="L918" s="73" t="s">
        <v>280</v>
      </c>
      <c r="M918" s="73" t="s">
        <v>280</v>
      </c>
      <c r="N918" s="79" t="s">
        <v>280</v>
      </c>
      <c r="O918" s="80" t="s">
        <v>280</v>
      </c>
      <c r="P918" s="80" t="s">
        <v>280</v>
      </c>
      <c r="Q918" s="78" t="s">
        <v>280</v>
      </c>
      <c r="R918" s="78" t="s">
        <v>280</v>
      </c>
      <c r="S918" s="78" t="s">
        <v>280</v>
      </c>
      <c r="T918" s="78" t="s">
        <v>280</v>
      </c>
    </row>
    <row r="919" spans="2:20">
      <c r="B919" s="73" t="s">
        <v>280</v>
      </c>
      <c r="C919" s="73" t="s">
        <v>280</v>
      </c>
      <c r="D919" s="73" t="s">
        <v>280</v>
      </c>
      <c r="E919" s="73" t="s">
        <v>280</v>
      </c>
      <c r="F919" s="73" t="s">
        <v>280</v>
      </c>
      <c r="G919" s="73" t="s">
        <v>280</v>
      </c>
      <c r="H919" s="73" t="s">
        <v>280</v>
      </c>
      <c r="I919" s="73" t="s">
        <v>280</v>
      </c>
      <c r="J919" s="73" t="s">
        <v>280</v>
      </c>
      <c r="K919" s="73" t="s">
        <v>280</v>
      </c>
      <c r="L919" s="73" t="s">
        <v>280</v>
      </c>
      <c r="M919" s="73" t="s">
        <v>280</v>
      </c>
      <c r="N919" s="79" t="s">
        <v>280</v>
      </c>
      <c r="O919" s="80" t="s">
        <v>280</v>
      </c>
      <c r="P919" s="80" t="s">
        <v>280</v>
      </c>
      <c r="Q919" s="78" t="s">
        <v>280</v>
      </c>
      <c r="R919" s="78" t="s">
        <v>280</v>
      </c>
      <c r="S919" s="78" t="s">
        <v>280</v>
      </c>
      <c r="T919" s="78" t="s">
        <v>280</v>
      </c>
    </row>
    <row r="920" spans="2:20">
      <c r="B920" s="73" t="s">
        <v>280</v>
      </c>
      <c r="C920" s="73" t="s">
        <v>280</v>
      </c>
      <c r="D920" s="73" t="s">
        <v>280</v>
      </c>
      <c r="E920" s="73" t="s">
        <v>280</v>
      </c>
      <c r="F920" s="73" t="s">
        <v>280</v>
      </c>
      <c r="G920" s="73" t="s">
        <v>280</v>
      </c>
      <c r="H920" s="73" t="s">
        <v>280</v>
      </c>
      <c r="I920" s="73" t="s">
        <v>280</v>
      </c>
      <c r="J920" s="73" t="s">
        <v>280</v>
      </c>
      <c r="K920" s="73" t="s">
        <v>280</v>
      </c>
      <c r="L920" s="73" t="s">
        <v>280</v>
      </c>
      <c r="M920" s="73" t="s">
        <v>280</v>
      </c>
      <c r="N920" s="79" t="s">
        <v>280</v>
      </c>
      <c r="O920" s="80" t="s">
        <v>280</v>
      </c>
      <c r="P920" s="80" t="s">
        <v>280</v>
      </c>
      <c r="Q920" s="78" t="s">
        <v>280</v>
      </c>
      <c r="R920" s="78" t="s">
        <v>280</v>
      </c>
      <c r="S920" s="78" t="s">
        <v>280</v>
      </c>
      <c r="T920" s="78" t="s">
        <v>280</v>
      </c>
    </row>
    <row r="921" spans="2:20">
      <c r="B921" s="73" t="s">
        <v>280</v>
      </c>
      <c r="C921" s="73" t="s">
        <v>280</v>
      </c>
      <c r="D921" s="73" t="s">
        <v>280</v>
      </c>
      <c r="E921" s="73" t="s">
        <v>280</v>
      </c>
      <c r="F921" s="73" t="s">
        <v>280</v>
      </c>
      <c r="G921" s="73" t="s">
        <v>280</v>
      </c>
      <c r="H921" s="73" t="s">
        <v>280</v>
      </c>
      <c r="I921" s="73" t="s">
        <v>280</v>
      </c>
      <c r="J921" s="73" t="s">
        <v>280</v>
      </c>
      <c r="K921" s="73" t="s">
        <v>280</v>
      </c>
      <c r="L921" s="73" t="s">
        <v>280</v>
      </c>
      <c r="M921" s="73" t="s">
        <v>280</v>
      </c>
      <c r="N921" s="79" t="s">
        <v>280</v>
      </c>
      <c r="O921" s="80" t="s">
        <v>280</v>
      </c>
      <c r="P921" s="80" t="s">
        <v>280</v>
      </c>
      <c r="Q921" s="78" t="s">
        <v>280</v>
      </c>
      <c r="R921" s="78" t="s">
        <v>280</v>
      </c>
      <c r="S921" s="78" t="s">
        <v>280</v>
      </c>
      <c r="T921" s="78" t="s">
        <v>280</v>
      </c>
    </row>
    <row r="922" spans="2:20">
      <c r="B922" s="73" t="s">
        <v>280</v>
      </c>
      <c r="C922" s="73" t="s">
        <v>280</v>
      </c>
      <c r="D922" s="73" t="s">
        <v>280</v>
      </c>
      <c r="E922" s="73" t="s">
        <v>280</v>
      </c>
      <c r="F922" s="73" t="s">
        <v>280</v>
      </c>
      <c r="G922" s="73" t="s">
        <v>280</v>
      </c>
      <c r="H922" s="73" t="s">
        <v>280</v>
      </c>
      <c r="I922" s="73" t="s">
        <v>280</v>
      </c>
      <c r="J922" s="73" t="s">
        <v>280</v>
      </c>
      <c r="K922" s="73" t="s">
        <v>280</v>
      </c>
      <c r="L922" s="73" t="s">
        <v>280</v>
      </c>
      <c r="M922" s="73" t="s">
        <v>280</v>
      </c>
      <c r="N922" s="79" t="s">
        <v>280</v>
      </c>
      <c r="O922" s="80" t="s">
        <v>280</v>
      </c>
      <c r="P922" s="80" t="s">
        <v>280</v>
      </c>
      <c r="Q922" s="78" t="s">
        <v>280</v>
      </c>
      <c r="R922" s="78" t="s">
        <v>280</v>
      </c>
      <c r="S922" s="78" t="s">
        <v>280</v>
      </c>
      <c r="T922" s="78" t="s">
        <v>280</v>
      </c>
    </row>
    <row r="923" spans="2:20">
      <c r="B923" s="73" t="s">
        <v>280</v>
      </c>
      <c r="C923" s="73" t="s">
        <v>280</v>
      </c>
      <c r="D923" s="73" t="s">
        <v>280</v>
      </c>
      <c r="E923" s="73" t="s">
        <v>280</v>
      </c>
      <c r="F923" s="73" t="s">
        <v>280</v>
      </c>
      <c r="G923" s="73" t="s">
        <v>280</v>
      </c>
      <c r="H923" s="73" t="s">
        <v>280</v>
      </c>
      <c r="I923" s="73" t="s">
        <v>280</v>
      </c>
      <c r="J923" s="73" t="s">
        <v>280</v>
      </c>
      <c r="K923" s="73" t="s">
        <v>280</v>
      </c>
      <c r="L923" s="73" t="s">
        <v>280</v>
      </c>
      <c r="M923" s="73" t="s">
        <v>280</v>
      </c>
      <c r="N923" s="79" t="s">
        <v>280</v>
      </c>
      <c r="O923" s="80" t="s">
        <v>280</v>
      </c>
      <c r="P923" s="80" t="s">
        <v>280</v>
      </c>
      <c r="Q923" s="78" t="s">
        <v>280</v>
      </c>
      <c r="R923" s="78" t="s">
        <v>280</v>
      </c>
      <c r="S923" s="78" t="s">
        <v>280</v>
      </c>
      <c r="T923" s="78" t="s">
        <v>280</v>
      </c>
    </row>
    <row r="924" spans="2:20">
      <c r="B924" s="73" t="s">
        <v>280</v>
      </c>
      <c r="C924" s="73" t="s">
        <v>280</v>
      </c>
      <c r="D924" s="73" t="s">
        <v>280</v>
      </c>
      <c r="E924" s="73" t="s">
        <v>280</v>
      </c>
      <c r="F924" s="73" t="s">
        <v>280</v>
      </c>
      <c r="G924" s="73" t="s">
        <v>280</v>
      </c>
      <c r="H924" s="73" t="s">
        <v>280</v>
      </c>
      <c r="I924" s="73" t="s">
        <v>280</v>
      </c>
      <c r="J924" s="73" t="s">
        <v>280</v>
      </c>
      <c r="K924" s="73" t="s">
        <v>280</v>
      </c>
      <c r="L924" s="73" t="s">
        <v>280</v>
      </c>
      <c r="M924" s="73" t="s">
        <v>280</v>
      </c>
      <c r="N924" s="79" t="s">
        <v>280</v>
      </c>
      <c r="O924" s="80" t="s">
        <v>280</v>
      </c>
      <c r="P924" s="80" t="s">
        <v>280</v>
      </c>
      <c r="Q924" s="78" t="s">
        <v>280</v>
      </c>
      <c r="R924" s="78" t="s">
        <v>280</v>
      </c>
      <c r="S924" s="78" t="s">
        <v>280</v>
      </c>
      <c r="T924" s="78" t="s">
        <v>280</v>
      </c>
    </row>
    <row r="925" spans="2:20">
      <c r="B925" s="73" t="s">
        <v>280</v>
      </c>
      <c r="C925" s="73" t="s">
        <v>280</v>
      </c>
      <c r="D925" s="73" t="s">
        <v>280</v>
      </c>
      <c r="E925" s="73" t="s">
        <v>280</v>
      </c>
      <c r="F925" s="73" t="s">
        <v>280</v>
      </c>
      <c r="G925" s="73" t="s">
        <v>280</v>
      </c>
      <c r="H925" s="73" t="s">
        <v>280</v>
      </c>
      <c r="I925" s="73" t="s">
        <v>280</v>
      </c>
      <c r="J925" s="73" t="s">
        <v>280</v>
      </c>
      <c r="K925" s="73" t="s">
        <v>280</v>
      </c>
      <c r="L925" s="73" t="s">
        <v>280</v>
      </c>
      <c r="M925" s="73" t="s">
        <v>280</v>
      </c>
      <c r="N925" s="79" t="s">
        <v>280</v>
      </c>
      <c r="O925" s="80" t="s">
        <v>280</v>
      </c>
      <c r="P925" s="80" t="s">
        <v>280</v>
      </c>
      <c r="Q925" s="78" t="s">
        <v>280</v>
      </c>
      <c r="R925" s="78" t="s">
        <v>280</v>
      </c>
      <c r="S925" s="78" t="s">
        <v>280</v>
      </c>
      <c r="T925" s="78" t="s">
        <v>280</v>
      </c>
    </row>
    <row r="926" spans="2:20">
      <c r="B926" s="73" t="s">
        <v>280</v>
      </c>
      <c r="C926" s="73" t="s">
        <v>280</v>
      </c>
      <c r="D926" s="73" t="s">
        <v>280</v>
      </c>
      <c r="E926" s="73" t="s">
        <v>280</v>
      </c>
      <c r="F926" s="73" t="s">
        <v>280</v>
      </c>
      <c r="G926" s="73" t="s">
        <v>280</v>
      </c>
      <c r="H926" s="73" t="s">
        <v>280</v>
      </c>
      <c r="I926" s="73" t="s">
        <v>280</v>
      </c>
      <c r="J926" s="73" t="s">
        <v>280</v>
      </c>
      <c r="K926" s="73" t="s">
        <v>280</v>
      </c>
      <c r="L926" s="73" t="s">
        <v>280</v>
      </c>
      <c r="M926" s="73" t="s">
        <v>280</v>
      </c>
      <c r="N926" s="79" t="s">
        <v>280</v>
      </c>
      <c r="O926" s="80" t="s">
        <v>280</v>
      </c>
      <c r="P926" s="80" t="s">
        <v>280</v>
      </c>
      <c r="Q926" s="78" t="s">
        <v>280</v>
      </c>
      <c r="R926" s="78" t="s">
        <v>280</v>
      </c>
      <c r="S926" s="78" t="s">
        <v>280</v>
      </c>
      <c r="T926" s="78" t="s">
        <v>280</v>
      </c>
    </row>
    <row r="927" spans="2:20">
      <c r="B927" s="73" t="s">
        <v>280</v>
      </c>
      <c r="C927" s="73" t="s">
        <v>280</v>
      </c>
      <c r="D927" s="73" t="s">
        <v>280</v>
      </c>
      <c r="E927" s="73" t="s">
        <v>280</v>
      </c>
      <c r="F927" s="73" t="s">
        <v>280</v>
      </c>
      <c r="G927" s="73" t="s">
        <v>280</v>
      </c>
      <c r="H927" s="73" t="s">
        <v>280</v>
      </c>
      <c r="I927" s="73" t="s">
        <v>280</v>
      </c>
      <c r="J927" s="73" t="s">
        <v>280</v>
      </c>
      <c r="K927" s="73" t="s">
        <v>280</v>
      </c>
      <c r="L927" s="73" t="s">
        <v>280</v>
      </c>
      <c r="M927" s="73" t="s">
        <v>280</v>
      </c>
      <c r="N927" s="79" t="s">
        <v>280</v>
      </c>
      <c r="O927" s="80" t="s">
        <v>280</v>
      </c>
      <c r="P927" s="80" t="s">
        <v>280</v>
      </c>
      <c r="Q927" s="78" t="s">
        <v>280</v>
      </c>
      <c r="R927" s="78" t="s">
        <v>280</v>
      </c>
      <c r="S927" s="78" t="s">
        <v>280</v>
      </c>
      <c r="T927" s="78" t="s">
        <v>280</v>
      </c>
    </row>
    <row r="928" spans="2:20">
      <c r="B928" s="73" t="s">
        <v>280</v>
      </c>
      <c r="C928" s="73" t="s">
        <v>280</v>
      </c>
      <c r="D928" s="73" t="s">
        <v>280</v>
      </c>
      <c r="E928" s="73" t="s">
        <v>280</v>
      </c>
      <c r="F928" s="73" t="s">
        <v>280</v>
      </c>
      <c r="G928" s="73" t="s">
        <v>280</v>
      </c>
      <c r="H928" s="73" t="s">
        <v>280</v>
      </c>
      <c r="I928" s="73" t="s">
        <v>280</v>
      </c>
      <c r="J928" s="73" t="s">
        <v>280</v>
      </c>
      <c r="K928" s="73" t="s">
        <v>280</v>
      </c>
      <c r="L928" s="73" t="s">
        <v>280</v>
      </c>
      <c r="M928" s="73" t="s">
        <v>280</v>
      </c>
      <c r="N928" s="79" t="s">
        <v>280</v>
      </c>
      <c r="O928" s="80" t="s">
        <v>280</v>
      </c>
      <c r="P928" s="80" t="s">
        <v>280</v>
      </c>
      <c r="Q928" s="78" t="s">
        <v>280</v>
      </c>
      <c r="R928" s="78" t="s">
        <v>280</v>
      </c>
      <c r="S928" s="78" t="s">
        <v>280</v>
      </c>
      <c r="T928" s="78" t="s">
        <v>280</v>
      </c>
    </row>
    <row r="929" spans="2:20">
      <c r="B929" s="73" t="s">
        <v>280</v>
      </c>
      <c r="C929" s="73" t="s">
        <v>280</v>
      </c>
      <c r="D929" s="73" t="s">
        <v>280</v>
      </c>
      <c r="E929" s="73" t="s">
        <v>280</v>
      </c>
      <c r="F929" s="73" t="s">
        <v>280</v>
      </c>
      <c r="G929" s="73" t="s">
        <v>280</v>
      </c>
      <c r="H929" s="73" t="s">
        <v>280</v>
      </c>
      <c r="I929" s="73" t="s">
        <v>280</v>
      </c>
      <c r="J929" s="73" t="s">
        <v>280</v>
      </c>
      <c r="K929" s="73" t="s">
        <v>280</v>
      </c>
      <c r="L929" s="73" t="s">
        <v>280</v>
      </c>
      <c r="M929" s="73" t="s">
        <v>280</v>
      </c>
      <c r="N929" s="79" t="s">
        <v>280</v>
      </c>
      <c r="O929" s="80" t="s">
        <v>280</v>
      </c>
      <c r="P929" s="80" t="s">
        <v>280</v>
      </c>
      <c r="Q929" s="78" t="s">
        <v>280</v>
      </c>
      <c r="R929" s="78" t="s">
        <v>280</v>
      </c>
      <c r="S929" s="78" t="s">
        <v>280</v>
      </c>
      <c r="T929" s="78" t="s">
        <v>280</v>
      </c>
    </row>
    <row r="930" spans="2:20">
      <c r="B930" s="73" t="s">
        <v>280</v>
      </c>
      <c r="C930" s="73" t="s">
        <v>280</v>
      </c>
      <c r="D930" s="73" t="s">
        <v>280</v>
      </c>
      <c r="E930" s="73" t="s">
        <v>280</v>
      </c>
      <c r="F930" s="73" t="s">
        <v>280</v>
      </c>
      <c r="G930" s="73" t="s">
        <v>280</v>
      </c>
      <c r="H930" s="73" t="s">
        <v>280</v>
      </c>
      <c r="I930" s="73" t="s">
        <v>280</v>
      </c>
      <c r="J930" s="73" t="s">
        <v>280</v>
      </c>
      <c r="K930" s="73" t="s">
        <v>280</v>
      </c>
      <c r="L930" s="73" t="s">
        <v>280</v>
      </c>
      <c r="M930" s="73" t="s">
        <v>280</v>
      </c>
      <c r="N930" s="79" t="s">
        <v>280</v>
      </c>
      <c r="O930" s="80" t="s">
        <v>280</v>
      </c>
      <c r="P930" s="80" t="s">
        <v>280</v>
      </c>
      <c r="Q930" s="78" t="s">
        <v>280</v>
      </c>
      <c r="R930" s="78" t="s">
        <v>280</v>
      </c>
      <c r="S930" s="78" t="s">
        <v>280</v>
      </c>
      <c r="T930" s="78" t="s">
        <v>280</v>
      </c>
    </row>
    <row r="931" spans="2:20">
      <c r="B931" s="73" t="s">
        <v>280</v>
      </c>
      <c r="C931" s="73" t="s">
        <v>280</v>
      </c>
      <c r="D931" s="73" t="s">
        <v>280</v>
      </c>
      <c r="E931" s="73" t="s">
        <v>280</v>
      </c>
      <c r="F931" s="73" t="s">
        <v>280</v>
      </c>
      <c r="G931" s="73" t="s">
        <v>280</v>
      </c>
      <c r="H931" s="73" t="s">
        <v>280</v>
      </c>
      <c r="I931" s="73" t="s">
        <v>280</v>
      </c>
      <c r="J931" s="73" t="s">
        <v>280</v>
      </c>
      <c r="K931" s="73" t="s">
        <v>280</v>
      </c>
      <c r="L931" s="73" t="s">
        <v>280</v>
      </c>
      <c r="M931" s="73" t="s">
        <v>280</v>
      </c>
      <c r="N931" s="79" t="s">
        <v>280</v>
      </c>
      <c r="O931" s="80" t="s">
        <v>280</v>
      </c>
      <c r="P931" s="80" t="s">
        <v>280</v>
      </c>
      <c r="Q931" s="78" t="s">
        <v>280</v>
      </c>
      <c r="R931" s="78" t="s">
        <v>280</v>
      </c>
      <c r="S931" s="78" t="s">
        <v>280</v>
      </c>
      <c r="T931" s="78" t="s">
        <v>280</v>
      </c>
    </row>
    <row r="932" spans="2:20">
      <c r="B932" s="73" t="s">
        <v>280</v>
      </c>
      <c r="C932" s="73" t="s">
        <v>280</v>
      </c>
      <c r="D932" s="73" t="s">
        <v>280</v>
      </c>
      <c r="E932" s="73" t="s">
        <v>280</v>
      </c>
      <c r="F932" s="73" t="s">
        <v>280</v>
      </c>
      <c r="G932" s="73" t="s">
        <v>280</v>
      </c>
      <c r="H932" s="73" t="s">
        <v>280</v>
      </c>
      <c r="I932" s="73" t="s">
        <v>280</v>
      </c>
      <c r="J932" s="73" t="s">
        <v>280</v>
      </c>
      <c r="K932" s="73" t="s">
        <v>280</v>
      </c>
      <c r="L932" s="73" t="s">
        <v>280</v>
      </c>
      <c r="M932" s="73" t="s">
        <v>280</v>
      </c>
      <c r="N932" s="79" t="s">
        <v>280</v>
      </c>
      <c r="O932" s="80" t="s">
        <v>280</v>
      </c>
      <c r="P932" s="80" t="s">
        <v>280</v>
      </c>
      <c r="Q932" s="78" t="s">
        <v>280</v>
      </c>
      <c r="R932" s="78" t="s">
        <v>280</v>
      </c>
      <c r="S932" s="78" t="s">
        <v>280</v>
      </c>
      <c r="T932" s="78" t="s">
        <v>280</v>
      </c>
    </row>
    <row r="933" spans="2:20">
      <c r="B933" s="73" t="s">
        <v>280</v>
      </c>
      <c r="C933" s="73" t="s">
        <v>280</v>
      </c>
      <c r="D933" s="73" t="s">
        <v>280</v>
      </c>
      <c r="E933" s="73" t="s">
        <v>280</v>
      </c>
      <c r="F933" s="73" t="s">
        <v>280</v>
      </c>
      <c r="G933" s="73" t="s">
        <v>280</v>
      </c>
      <c r="H933" s="73" t="s">
        <v>280</v>
      </c>
      <c r="I933" s="73" t="s">
        <v>280</v>
      </c>
      <c r="J933" s="73" t="s">
        <v>280</v>
      </c>
      <c r="K933" s="73" t="s">
        <v>280</v>
      </c>
      <c r="L933" s="73" t="s">
        <v>280</v>
      </c>
      <c r="M933" s="73" t="s">
        <v>280</v>
      </c>
      <c r="N933" s="79" t="s">
        <v>280</v>
      </c>
      <c r="O933" s="80" t="s">
        <v>280</v>
      </c>
      <c r="P933" s="80" t="s">
        <v>280</v>
      </c>
      <c r="Q933" s="78" t="s">
        <v>280</v>
      </c>
      <c r="R933" s="78" t="s">
        <v>280</v>
      </c>
      <c r="S933" s="78" t="s">
        <v>280</v>
      </c>
      <c r="T933" s="78" t="s">
        <v>280</v>
      </c>
    </row>
    <row r="934" spans="2:20">
      <c r="B934" s="73" t="s">
        <v>280</v>
      </c>
      <c r="C934" s="73" t="s">
        <v>280</v>
      </c>
      <c r="D934" s="73" t="s">
        <v>280</v>
      </c>
      <c r="E934" s="73" t="s">
        <v>280</v>
      </c>
      <c r="F934" s="73" t="s">
        <v>280</v>
      </c>
      <c r="G934" s="73" t="s">
        <v>280</v>
      </c>
      <c r="H934" s="73" t="s">
        <v>280</v>
      </c>
      <c r="I934" s="73" t="s">
        <v>280</v>
      </c>
      <c r="J934" s="73" t="s">
        <v>280</v>
      </c>
      <c r="K934" s="73" t="s">
        <v>280</v>
      </c>
      <c r="L934" s="73" t="s">
        <v>280</v>
      </c>
      <c r="M934" s="73" t="s">
        <v>280</v>
      </c>
      <c r="N934" s="79" t="s">
        <v>280</v>
      </c>
      <c r="O934" s="80" t="s">
        <v>280</v>
      </c>
      <c r="P934" s="80" t="s">
        <v>280</v>
      </c>
      <c r="Q934" s="78" t="s">
        <v>280</v>
      </c>
      <c r="R934" s="78" t="s">
        <v>280</v>
      </c>
      <c r="S934" s="78" t="s">
        <v>280</v>
      </c>
      <c r="T934" s="78" t="s">
        <v>280</v>
      </c>
    </row>
    <row r="935" spans="2:20">
      <c r="B935" s="73" t="s">
        <v>280</v>
      </c>
      <c r="C935" s="73" t="s">
        <v>280</v>
      </c>
      <c r="D935" s="73" t="s">
        <v>280</v>
      </c>
      <c r="E935" s="73" t="s">
        <v>280</v>
      </c>
      <c r="F935" s="73" t="s">
        <v>280</v>
      </c>
      <c r="G935" s="73" t="s">
        <v>280</v>
      </c>
      <c r="H935" s="73" t="s">
        <v>280</v>
      </c>
      <c r="I935" s="73" t="s">
        <v>280</v>
      </c>
      <c r="J935" s="73" t="s">
        <v>280</v>
      </c>
      <c r="K935" s="73" t="s">
        <v>280</v>
      </c>
      <c r="L935" s="73" t="s">
        <v>280</v>
      </c>
      <c r="M935" s="73" t="s">
        <v>280</v>
      </c>
      <c r="N935" s="79" t="s">
        <v>280</v>
      </c>
      <c r="O935" s="80" t="s">
        <v>280</v>
      </c>
      <c r="P935" s="80" t="s">
        <v>280</v>
      </c>
      <c r="Q935" s="78" t="s">
        <v>280</v>
      </c>
      <c r="R935" s="78" t="s">
        <v>280</v>
      </c>
      <c r="S935" s="78" t="s">
        <v>280</v>
      </c>
      <c r="T935" s="78" t="s">
        <v>280</v>
      </c>
    </row>
    <row r="936" spans="2:20">
      <c r="B936" s="73" t="s">
        <v>280</v>
      </c>
      <c r="C936" s="73" t="s">
        <v>280</v>
      </c>
      <c r="D936" s="73" t="s">
        <v>280</v>
      </c>
      <c r="E936" s="73" t="s">
        <v>280</v>
      </c>
      <c r="F936" s="73" t="s">
        <v>280</v>
      </c>
      <c r="G936" s="73" t="s">
        <v>280</v>
      </c>
      <c r="H936" s="73" t="s">
        <v>280</v>
      </c>
      <c r="I936" s="73" t="s">
        <v>280</v>
      </c>
      <c r="J936" s="73" t="s">
        <v>280</v>
      </c>
      <c r="K936" s="73" t="s">
        <v>280</v>
      </c>
      <c r="L936" s="73" t="s">
        <v>280</v>
      </c>
      <c r="M936" s="73" t="s">
        <v>280</v>
      </c>
      <c r="N936" s="79" t="s">
        <v>280</v>
      </c>
      <c r="O936" s="80" t="s">
        <v>280</v>
      </c>
      <c r="P936" s="80" t="s">
        <v>280</v>
      </c>
      <c r="Q936" s="78" t="s">
        <v>280</v>
      </c>
      <c r="R936" s="78" t="s">
        <v>280</v>
      </c>
      <c r="S936" s="78" t="s">
        <v>280</v>
      </c>
      <c r="T936" s="78" t="s">
        <v>280</v>
      </c>
    </row>
    <row r="937" spans="2:20">
      <c r="B937" s="73" t="s">
        <v>280</v>
      </c>
      <c r="C937" s="73" t="s">
        <v>280</v>
      </c>
      <c r="D937" s="73" t="s">
        <v>280</v>
      </c>
      <c r="E937" s="73" t="s">
        <v>280</v>
      </c>
      <c r="F937" s="73" t="s">
        <v>280</v>
      </c>
      <c r="G937" s="73" t="s">
        <v>280</v>
      </c>
      <c r="H937" s="73" t="s">
        <v>280</v>
      </c>
      <c r="I937" s="73" t="s">
        <v>280</v>
      </c>
      <c r="J937" s="73" t="s">
        <v>280</v>
      </c>
      <c r="K937" s="73" t="s">
        <v>280</v>
      </c>
      <c r="L937" s="73" t="s">
        <v>280</v>
      </c>
      <c r="M937" s="73" t="s">
        <v>280</v>
      </c>
      <c r="N937" s="79" t="s">
        <v>280</v>
      </c>
      <c r="O937" s="80" t="s">
        <v>280</v>
      </c>
      <c r="P937" s="80" t="s">
        <v>280</v>
      </c>
      <c r="Q937" s="78" t="s">
        <v>280</v>
      </c>
      <c r="R937" s="78" t="s">
        <v>280</v>
      </c>
      <c r="S937" s="78" t="s">
        <v>280</v>
      </c>
      <c r="T937" s="78" t="s">
        <v>280</v>
      </c>
    </row>
    <row r="938" spans="2:20">
      <c r="B938" s="73" t="s">
        <v>280</v>
      </c>
      <c r="C938" s="73" t="s">
        <v>280</v>
      </c>
      <c r="D938" s="73" t="s">
        <v>280</v>
      </c>
      <c r="E938" s="73" t="s">
        <v>280</v>
      </c>
      <c r="F938" s="73" t="s">
        <v>280</v>
      </c>
      <c r="G938" s="73" t="s">
        <v>280</v>
      </c>
      <c r="H938" s="73" t="s">
        <v>280</v>
      </c>
      <c r="I938" s="73" t="s">
        <v>280</v>
      </c>
      <c r="J938" s="73" t="s">
        <v>280</v>
      </c>
      <c r="K938" s="73" t="s">
        <v>280</v>
      </c>
      <c r="L938" s="73" t="s">
        <v>280</v>
      </c>
      <c r="M938" s="73" t="s">
        <v>280</v>
      </c>
      <c r="N938" s="79" t="s">
        <v>280</v>
      </c>
      <c r="O938" s="80" t="s">
        <v>280</v>
      </c>
      <c r="P938" s="80" t="s">
        <v>280</v>
      </c>
      <c r="Q938" s="78" t="s">
        <v>280</v>
      </c>
      <c r="R938" s="78" t="s">
        <v>280</v>
      </c>
      <c r="S938" s="78" t="s">
        <v>280</v>
      </c>
      <c r="T938" s="78" t="s">
        <v>280</v>
      </c>
    </row>
    <row r="939" spans="2:20">
      <c r="B939" s="73" t="s">
        <v>280</v>
      </c>
      <c r="C939" s="73" t="s">
        <v>280</v>
      </c>
      <c r="D939" s="73" t="s">
        <v>280</v>
      </c>
      <c r="E939" s="73" t="s">
        <v>280</v>
      </c>
      <c r="F939" s="73" t="s">
        <v>280</v>
      </c>
      <c r="G939" s="73" t="s">
        <v>280</v>
      </c>
      <c r="H939" s="73" t="s">
        <v>280</v>
      </c>
      <c r="I939" s="73" t="s">
        <v>280</v>
      </c>
      <c r="J939" s="73" t="s">
        <v>280</v>
      </c>
      <c r="K939" s="73" t="s">
        <v>280</v>
      </c>
      <c r="L939" s="73" t="s">
        <v>280</v>
      </c>
      <c r="M939" s="73" t="s">
        <v>280</v>
      </c>
      <c r="N939" s="79" t="s">
        <v>280</v>
      </c>
      <c r="O939" s="80" t="s">
        <v>280</v>
      </c>
      <c r="P939" s="80" t="s">
        <v>280</v>
      </c>
      <c r="Q939" s="78" t="s">
        <v>280</v>
      </c>
      <c r="R939" s="78" t="s">
        <v>280</v>
      </c>
      <c r="S939" s="78" t="s">
        <v>280</v>
      </c>
      <c r="T939" s="78" t="s">
        <v>280</v>
      </c>
    </row>
    <row r="940" spans="2:20">
      <c r="B940" s="73" t="s">
        <v>280</v>
      </c>
      <c r="C940" s="73" t="s">
        <v>280</v>
      </c>
      <c r="D940" s="73" t="s">
        <v>280</v>
      </c>
      <c r="E940" s="73" t="s">
        <v>280</v>
      </c>
      <c r="F940" s="73" t="s">
        <v>280</v>
      </c>
      <c r="G940" s="73" t="s">
        <v>280</v>
      </c>
      <c r="H940" s="73" t="s">
        <v>280</v>
      </c>
      <c r="I940" s="73" t="s">
        <v>280</v>
      </c>
      <c r="J940" s="73" t="s">
        <v>280</v>
      </c>
      <c r="K940" s="73" t="s">
        <v>280</v>
      </c>
      <c r="L940" s="73" t="s">
        <v>280</v>
      </c>
      <c r="M940" s="73" t="s">
        <v>280</v>
      </c>
      <c r="N940" s="79" t="s">
        <v>280</v>
      </c>
      <c r="O940" s="80" t="s">
        <v>280</v>
      </c>
      <c r="P940" s="80" t="s">
        <v>280</v>
      </c>
      <c r="Q940" s="78" t="s">
        <v>280</v>
      </c>
      <c r="R940" s="78" t="s">
        <v>280</v>
      </c>
      <c r="S940" s="78" t="s">
        <v>280</v>
      </c>
      <c r="T940" s="78" t="s">
        <v>280</v>
      </c>
    </row>
    <row r="941" spans="2:20">
      <c r="B941" s="73" t="s">
        <v>280</v>
      </c>
      <c r="C941" s="73" t="s">
        <v>280</v>
      </c>
      <c r="D941" s="73" t="s">
        <v>280</v>
      </c>
      <c r="E941" s="73" t="s">
        <v>280</v>
      </c>
      <c r="F941" s="73" t="s">
        <v>280</v>
      </c>
      <c r="G941" s="73" t="s">
        <v>280</v>
      </c>
      <c r="H941" s="73" t="s">
        <v>280</v>
      </c>
      <c r="I941" s="73" t="s">
        <v>280</v>
      </c>
      <c r="J941" s="73" t="s">
        <v>280</v>
      </c>
      <c r="K941" s="73" t="s">
        <v>280</v>
      </c>
      <c r="L941" s="73" t="s">
        <v>280</v>
      </c>
      <c r="M941" s="73" t="s">
        <v>280</v>
      </c>
      <c r="N941" s="79" t="s">
        <v>280</v>
      </c>
      <c r="O941" s="80" t="s">
        <v>280</v>
      </c>
      <c r="P941" s="80" t="s">
        <v>280</v>
      </c>
      <c r="Q941" s="78" t="s">
        <v>280</v>
      </c>
      <c r="R941" s="78" t="s">
        <v>280</v>
      </c>
      <c r="S941" s="78" t="s">
        <v>280</v>
      </c>
      <c r="T941" s="78" t="s">
        <v>280</v>
      </c>
    </row>
    <row r="942" spans="2:20">
      <c r="B942" s="73" t="s">
        <v>280</v>
      </c>
      <c r="C942" s="73" t="s">
        <v>280</v>
      </c>
      <c r="D942" s="73" t="s">
        <v>280</v>
      </c>
      <c r="E942" s="73" t="s">
        <v>280</v>
      </c>
      <c r="F942" s="73" t="s">
        <v>280</v>
      </c>
      <c r="G942" s="73" t="s">
        <v>280</v>
      </c>
      <c r="H942" s="73" t="s">
        <v>280</v>
      </c>
      <c r="I942" s="73" t="s">
        <v>280</v>
      </c>
      <c r="J942" s="73" t="s">
        <v>280</v>
      </c>
      <c r="K942" s="73" t="s">
        <v>280</v>
      </c>
      <c r="L942" s="73" t="s">
        <v>280</v>
      </c>
      <c r="M942" s="73" t="s">
        <v>280</v>
      </c>
      <c r="N942" s="79" t="s">
        <v>280</v>
      </c>
      <c r="O942" s="80" t="s">
        <v>280</v>
      </c>
      <c r="P942" s="80" t="s">
        <v>280</v>
      </c>
      <c r="Q942" s="78" t="s">
        <v>280</v>
      </c>
      <c r="R942" s="78" t="s">
        <v>280</v>
      </c>
      <c r="S942" s="78" t="s">
        <v>280</v>
      </c>
      <c r="T942" s="78" t="s">
        <v>280</v>
      </c>
    </row>
    <row r="943" spans="2:20">
      <c r="B943" s="73" t="s">
        <v>280</v>
      </c>
      <c r="C943" s="73" t="s">
        <v>280</v>
      </c>
      <c r="D943" s="73" t="s">
        <v>280</v>
      </c>
      <c r="E943" s="73" t="s">
        <v>280</v>
      </c>
      <c r="F943" s="73" t="s">
        <v>280</v>
      </c>
      <c r="G943" s="73" t="s">
        <v>280</v>
      </c>
      <c r="H943" s="73" t="s">
        <v>280</v>
      </c>
      <c r="I943" s="73" t="s">
        <v>280</v>
      </c>
      <c r="J943" s="73" t="s">
        <v>280</v>
      </c>
      <c r="K943" s="73" t="s">
        <v>280</v>
      </c>
      <c r="L943" s="73" t="s">
        <v>280</v>
      </c>
      <c r="M943" s="73" t="s">
        <v>280</v>
      </c>
      <c r="N943" s="79" t="s">
        <v>280</v>
      </c>
      <c r="O943" s="80" t="s">
        <v>280</v>
      </c>
      <c r="P943" s="80" t="s">
        <v>280</v>
      </c>
      <c r="Q943" s="78" t="s">
        <v>280</v>
      </c>
      <c r="R943" s="78" t="s">
        <v>280</v>
      </c>
      <c r="S943" s="78" t="s">
        <v>280</v>
      </c>
      <c r="T943" s="78" t="s">
        <v>280</v>
      </c>
    </row>
    <row r="944" spans="2:20">
      <c r="B944" s="73" t="s">
        <v>280</v>
      </c>
      <c r="C944" s="73" t="s">
        <v>280</v>
      </c>
      <c r="D944" s="73" t="s">
        <v>280</v>
      </c>
      <c r="E944" s="73" t="s">
        <v>280</v>
      </c>
      <c r="F944" s="73" t="s">
        <v>280</v>
      </c>
      <c r="G944" s="73" t="s">
        <v>280</v>
      </c>
      <c r="H944" s="73" t="s">
        <v>280</v>
      </c>
      <c r="I944" s="73" t="s">
        <v>280</v>
      </c>
      <c r="J944" s="73" t="s">
        <v>280</v>
      </c>
      <c r="K944" s="73" t="s">
        <v>280</v>
      </c>
      <c r="L944" s="73" t="s">
        <v>280</v>
      </c>
      <c r="M944" s="73" t="s">
        <v>280</v>
      </c>
      <c r="N944" s="79" t="s">
        <v>280</v>
      </c>
      <c r="O944" s="80" t="s">
        <v>280</v>
      </c>
      <c r="P944" s="80" t="s">
        <v>280</v>
      </c>
      <c r="Q944" s="78" t="s">
        <v>280</v>
      </c>
      <c r="R944" s="78" t="s">
        <v>280</v>
      </c>
      <c r="S944" s="78" t="s">
        <v>280</v>
      </c>
      <c r="T944" s="78" t="s">
        <v>280</v>
      </c>
    </row>
    <row r="945" spans="2:20">
      <c r="B945" s="73" t="s">
        <v>280</v>
      </c>
      <c r="C945" s="73" t="s">
        <v>280</v>
      </c>
      <c r="D945" s="73" t="s">
        <v>280</v>
      </c>
      <c r="E945" s="73" t="s">
        <v>280</v>
      </c>
      <c r="F945" s="73" t="s">
        <v>280</v>
      </c>
      <c r="G945" s="73" t="s">
        <v>280</v>
      </c>
      <c r="H945" s="73" t="s">
        <v>280</v>
      </c>
      <c r="I945" s="73" t="s">
        <v>280</v>
      </c>
      <c r="J945" s="73" t="s">
        <v>280</v>
      </c>
      <c r="K945" s="73" t="s">
        <v>280</v>
      </c>
      <c r="L945" s="73" t="s">
        <v>280</v>
      </c>
      <c r="M945" s="73" t="s">
        <v>280</v>
      </c>
      <c r="N945" s="79" t="s">
        <v>280</v>
      </c>
      <c r="O945" s="80" t="s">
        <v>280</v>
      </c>
      <c r="P945" s="80" t="s">
        <v>280</v>
      </c>
      <c r="Q945" s="78" t="s">
        <v>280</v>
      </c>
      <c r="R945" s="78" t="s">
        <v>280</v>
      </c>
      <c r="S945" s="78" t="s">
        <v>280</v>
      </c>
      <c r="T945" s="78" t="s">
        <v>280</v>
      </c>
    </row>
    <row r="946" spans="2:20">
      <c r="B946" s="73" t="s">
        <v>280</v>
      </c>
      <c r="C946" s="73" t="s">
        <v>280</v>
      </c>
      <c r="D946" s="73" t="s">
        <v>280</v>
      </c>
      <c r="E946" s="73" t="s">
        <v>280</v>
      </c>
      <c r="F946" s="73" t="s">
        <v>280</v>
      </c>
      <c r="G946" s="73" t="s">
        <v>280</v>
      </c>
      <c r="H946" s="73" t="s">
        <v>280</v>
      </c>
      <c r="I946" s="73" t="s">
        <v>280</v>
      </c>
      <c r="J946" s="73" t="s">
        <v>280</v>
      </c>
      <c r="K946" s="73" t="s">
        <v>280</v>
      </c>
      <c r="L946" s="73" t="s">
        <v>280</v>
      </c>
      <c r="M946" s="73" t="s">
        <v>280</v>
      </c>
      <c r="N946" s="79" t="s">
        <v>280</v>
      </c>
      <c r="O946" s="80" t="s">
        <v>280</v>
      </c>
      <c r="P946" s="80" t="s">
        <v>280</v>
      </c>
      <c r="Q946" s="78" t="s">
        <v>280</v>
      </c>
      <c r="R946" s="78" t="s">
        <v>280</v>
      </c>
      <c r="S946" s="78" t="s">
        <v>280</v>
      </c>
      <c r="T946" s="78" t="s">
        <v>280</v>
      </c>
    </row>
    <row r="947" spans="2:20">
      <c r="B947" s="73" t="s">
        <v>280</v>
      </c>
      <c r="C947" s="73" t="s">
        <v>280</v>
      </c>
      <c r="D947" s="73" t="s">
        <v>280</v>
      </c>
      <c r="E947" s="73" t="s">
        <v>280</v>
      </c>
      <c r="F947" s="73" t="s">
        <v>280</v>
      </c>
      <c r="G947" s="73" t="s">
        <v>280</v>
      </c>
      <c r="H947" s="73" t="s">
        <v>280</v>
      </c>
      <c r="I947" s="73" t="s">
        <v>280</v>
      </c>
      <c r="J947" s="73" t="s">
        <v>280</v>
      </c>
      <c r="K947" s="73" t="s">
        <v>280</v>
      </c>
      <c r="L947" s="73" t="s">
        <v>280</v>
      </c>
      <c r="M947" s="73" t="s">
        <v>280</v>
      </c>
      <c r="N947" s="79" t="s">
        <v>280</v>
      </c>
      <c r="O947" s="80" t="s">
        <v>280</v>
      </c>
      <c r="P947" s="80" t="s">
        <v>280</v>
      </c>
      <c r="Q947" s="78" t="s">
        <v>280</v>
      </c>
      <c r="R947" s="78" t="s">
        <v>280</v>
      </c>
      <c r="S947" s="78" t="s">
        <v>280</v>
      </c>
      <c r="T947" s="78" t="s">
        <v>280</v>
      </c>
    </row>
    <row r="948" spans="2:20">
      <c r="B948" s="73" t="s">
        <v>280</v>
      </c>
      <c r="C948" s="73" t="s">
        <v>280</v>
      </c>
      <c r="D948" s="73" t="s">
        <v>280</v>
      </c>
      <c r="E948" s="73" t="s">
        <v>280</v>
      </c>
      <c r="F948" s="73" t="s">
        <v>280</v>
      </c>
      <c r="G948" s="73" t="s">
        <v>280</v>
      </c>
      <c r="H948" s="73" t="s">
        <v>280</v>
      </c>
      <c r="I948" s="73" t="s">
        <v>280</v>
      </c>
      <c r="J948" s="73" t="s">
        <v>280</v>
      </c>
      <c r="K948" s="73" t="s">
        <v>280</v>
      </c>
      <c r="L948" s="73" t="s">
        <v>280</v>
      </c>
      <c r="M948" s="73" t="s">
        <v>280</v>
      </c>
      <c r="N948" s="79" t="s">
        <v>280</v>
      </c>
      <c r="O948" s="80" t="s">
        <v>280</v>
      </c>
      <c r="P948" s="80" t="s">
        <v>280</v>
      </c>
      <c r="Q948" s="78" t="s">
        <v>280</v>
      </c>
      <c r="R948" s="78" t="s">
        <v>280</v>
      </c>
      <c r="S948" s="78" t="s">
        <v>280</v>
      </c>
      <c r="T948" s="78" t="s">
        <v>280</v>
      </c>
    </row>
    <row r="949" spans="2:20">
      <c r="B949" s="73" t="s">
        <v>280</v>
      </c>
      <c r="C949" s="73" t="s">
        <v>280</v>
      </c>
      <c r="D949" s="73" t="s">
        <v>280</v>
      </c>
      <c r="E949" s="73" t="s">
        <v>280</v>
      </c>
      <c r="F949" s="73" t="s">
        <v>280</v>
      </c>
      <c r="G949" s="73" t="s">
        <v>280</v>
      </c>
      <c r="H949" s="73" t="s">
        <v>280</v>
      </c>
      <c r="I949" s="73" t="s">
        <v>280</v>
      </c>
      <c r="J949" s="73" t="s">
        <v>280</v>
      </c>
      <c r="K949" s="73" t="s">
        <v>280</v>
      </c>
      <c r="L949" s="73" t="s">
        <v>280</v>
      </c>
      <c r="M949" s="73" t="s">
        <v>280</v>
      </c>
      <c r="N949" s="79" t="s">
        <v>280</v>
      </c>
      <c r="O949" s="80" t="s">
        <v>280</v>
      </c>
      <c r="P949" s="80" t="s">
        <v>280</v>
      </c>
      <c r="Q949" s="78" t="s">
        <v>280</v>
      </c>
      <c r="R949" s="78" t="s">
        <v>280</v>
      </c>
      <c r="S949" s="78" t="s">
        <v>280</v>
      </c>
      <c r="T949" s="78" t="s">
        <v>280</v>
      </c>
    </row>
    <row r="950" spans="2:20">
      <c r="B950" s="73" t="s">
        <v>280</v>
      </c>
      <c r="C950" s="73" t="s">
        <v>280</v>
      </c>
      <c r="D950" s="73" t="s">
        <v>280</v>
      </c>
      <c r="E950" s="73" t="s">
        <v>280</v>
      </c>
      <c r="F950" s="73" t="s">
        <v>280</v>
      </c>
      <c r="G950" s="73" t="s">
        <v>280</v>
      </c>
      <c r="H950" s="73" t="s">
        <v>280</v>
      </c>
      <c r="I950" s="73" t="s">
        <v>280</v>
      </c>
      <c r="J950" s="73" t="s">
        <v>280</v>
      </c>
      <c r="K950" s="73" t="s">
        <v>280</v>
      </c>
      <c r="L950" s="73" t="s">
        <v>280</v>
      </c>
      <c r="M950" s="73" t="s">
        <v>280</v>
      </c>
      <c r="N950" s="79" t="s">
        <v>280</v>
      </c>
      <c r="O950" s="80" t="s">
        <v>280</v>
      </c>
      <c r="P950" s="80" t="s">
        <v>280</v>
      </c>
      <c r="Q950" s="78" t="s">
        <v>280</v>
      </c>
      <c r="R950" s="78" t="s">
        <v>280</v>
      </c>
      <c r="S950" s="78" t="s">
        <v>280</v>
      </c>
      <c r="T950" s="78" t="s">
        <v>280</v>
      </c>
    </row>
    <row r="951" spans="2:20">
      <c r="B951" s="73" t="s">
        <v>280</v>
      </c>
      <c r="C951" s="73" t="s">
        <v>280</v>
      </c>
      <c r="D951" s="73" t="s">
        <v>280</v>
      </c>
      <c r="E951" s="73" t="s">
        <v>280</v>
      </c>
      <c r="F951" s="73" t="s">
        <v>280</v>
      </c>
      <c r="G951" s="73" t="s">
        <v>280</v>
      </c>
      <c r="H951" s="73" t="s">
        <v>280</v>
      </c>
      <c r="I951" s="73" t="s">
        <v>280</v>
      </c>
      <c r="J951" s="73" t="s">
        <v>280</v>
      </c>
      <c r="K951" s="73" t="s">
        <v>280</v>
      </c>
      <c r="L951" s="73" t="s">
        <v>280</v>
      </c>
      <c r="M951" s="73" t="s">
        <v>280</v>
      </c>
      <c r="N951" s="79" t="s">
        <v>280</v>
      </c>
      <c r="O951" s="80" t="s">
        <v>280</v>
      </c>
      <c r="P951" s="80" t="s">
        <v>280</v>
      </c>
      <c r="Q951" s="78" t="s">
        <v>280</v>
      </c>
      <c r="R951" s="78" t="s">
        <v>280</v>
      </c>
      <c r="S951" s="78" t="s">
        <v>280</v>
      </c>
      <c r="T951" s="78" t="s">
        <v>280</v>
      </c>
    </row>
    <row r="952" spans="2:20">
      <c r="B952" s="73" t="s">
        <v>280</v>
      </c>
      <c r="C952" s="73" t="s">
        <v>280</v>
      </c>
      <c r="D952" s="73" t="s">
        <v>280</v>
      </c>
      <c r="E952" s="73" t="s">
        <v>280</v>
      </c>
      <c r="F952" s="73" t="s">
        <v>280</v>
      </c>
      <c r="G952" s="73" t="s">
        <v>280</v>
      </c>
      <c r="H952" s="73" t="s">
        <v>280</v>
      </c>
      <c r="I952" s="73" t="s">
        <v>280</v>
      </c>
      <c r="J952" s="73" t="s">
        <v>280</v>
      </c>
      <c r="K952" s="73" t="s">
        <v>280</v>
      </c>
      <c r="L952" s="73" t="s">
        <v>280</v>
      </c>
      <c r="M952" s="73" t="s">
        <v>280</v>
      </c>
      <c r="N952" s="79" t="s">
        <v>280</v>
      </c>
      <c r="O952" s="80" t="s">
        <v>280</v>
      </c>
      <c r="P952" s="80" t="s">
        <v>280</v>
      </c>
      <c r="Q952" s="78" t="s">
        <v>280</v>
      </c>
      <c r="R952" s="78" t="s">
        <v>280</v>
      </c>
      <c r="S952" s="78" t="s">
        <v>280</v>
      </c>
      <c r="T952" s="78" t="s">
        <v>280</v>
      </c>
    </row>
    <row r="953" spans="2:20">
      <c r="B953" s="73" t="s">
        <v>280</v>
      </c>
      <c r="C953" s="73" t="s">
        <v>280</v>
      </c>
      <c r="D953" s="73" t="s">
        <v>280</v>
      </c>
      <c r="E953" s="73" t="s">
        <v>280</v>
      </c>
      <c r="F953" s="73" t="s">
        <v>280</v>
      </c>
      <c r="G953" s="73" t="s">
        <v>280</v>
      </c>
      <c r="H953" s="73" t="s">
        <v>280</v>
      </c>
      <c r="I953" s="73" t="s">
        <v>280</v>
      </c>
      <c r="J953" s="73" t="s">
        <v>280</v>
      </c>
      <c r="K953" s="73" t="s">
        <v>280</v>
      </c>
      <c r="L953" s="73" t="s">
        <v>280</v>
      </c>
      <c r="M953" s="73" t="s">
        <v>280</v>
      </c>
      <c r="N953" s="79" t="s">
        <v>280</v>
      </c>
      <c r="O953" s="80" t="s">
        <v>280</v>
      </c>
      <c r="P953" s="80" t="s">
        <v>280</v>
      </c>
      <c r="Q953" s="78" t="s">
        <v>280</v>
      </c>
      <c r="R953" s="78" t="s">
        <v>280</v>
      </c>
      <c r="S953" s="78" t="s">
        <v>280</v>
      </c>
      <c r="T953" s="78" t="s">
        <v>280</v>
      </c>
    </row>
    <row r="954" spans="2:20">
      <c r="B954" s="73" t="s">
        <v>280</v>
      </c>
      <c r="C954" s="73" t="s">
        <v>280</v>
      </c>
      <c r="D954" s="73" t="s">
        <v>280</v>
      </c>
      <c r="E954" s="73" t="s">
        <v>280</v>
      </c>
      <c r="F954" s="73" t="s">
        <v>280</v>
      </c>
      <c r="G954" s="73" t="s">
        <v>280</v>
      </c>
      <c r="H954" s="73" t="s">
        <v>280</v>
      </c>
      <c r="I954" s="73" t="s">
        <v>280</v>
      </c>
      <c r="J954" s="73" t="s">
        <v>280</v>
      </c>
      <c r="K954" s="73" t="s">
        <v>280</v>
      </c>
      <c r="L954" s="73" t="s">
        <v>280</v>
      </c>
      <c r="M954" s="73" t="s">
        <v>280</v>
      </c>
      <c r="N954" s="79" t="s">
        <v>280</v>
      </c>
      <c r="O954" s="80" t="s">
        <v>280</v>
      </c>
      <c r="P954" s="80" t="s">
        <v>280</v>
      </c>
      <c r="Q954" s="78" t="s">
        <v>280</v>
      </c>
      <c r="R954" s="78" t="s">
        <v>280</v>
      </c>
      <c r="S954" s="78" t="s">
        <v>280</v>
      </c>
      <c r="T954" s="78" t="s">
        <v>280</v>
      </c>
    </row>
    <row r="955" spans="2:20">
      <c r="B955" s="73" t="s">
        <v>280</v>
      </c>
      <c r="C955" s="73" t="s">
        <v>280</v>
      </c>
      <c r="D955" s="73" t="s">
        <v>280</v>
      </c>
      <c r="E955" s="73" t="s">
        <v>280</v>
      </c>
      <c r="F955" s="73" t="s">
        <v>280</v>
      </c>
      <c r="G955" s="73" t="s">
        <v>280</v>
      </c>
      <c r="H955" s="73" t="s">
        <v>280</v>
      </c>
      <c r="I955" s="73" t="s">
        <v>280</v>
      </c>
      <c r="J955" s="73" t="s">
        <v>280</v>
      </c>
      <c r="K955" s="73" t="s">
        <v>280</v>
      </c>
      <c r="L955" s="73" t="s">
        <v>280</v>
      </c>
      <c r="M955" s="73" t="s">
        <v>280</v>
      </c>
      <c r="N955" s="79" t="s">
        <v>280</v>
      </c>
      <c r="O955" s="80" t="s">
        <v>280</v>
      </c>
      <c r="P955" s="80" t="s">
        <v>280</v>
      </c>
      <c r="Q955" s="78" t="s">
        <v>280</v>
      </c>
      <c r="R955" s="78" t="s">
        <v>280</v>
      </c>
      <c r="S955" s="78" t="s">
        <v>280</v>
      </c>
      <c r="T955" s="78" t="s">
        <v>280</v>
      </c>
    </row>
    <row r="956" spans="2:20">
      <c r="B956" s="73" t="s">
        <v>280</v>
      </c>
      <c r="C956" s="73" t="s">
        <v>280</v>
      </c>
      <c r="D956" s="73" t="s">
        <v>280</v>
      </c>
      <c r="E956" s="73" t="s">
        <v>280</v>
      </c>
      <c r="F956" s="73" t="s">
        <v>280</v>
      </c>
      <c r="G956" s="73" t="s">
        <v>280</v>
      </c>
      <c r="H956" s="73" t="s">
        <v>280</v>
      </c>
      <c r="I956" s="73" t="s">
        <v>280</v>
      </c>
      <c r="J956" s="73" t="s">
        <v>280</v>
      </c>
      <c r="K956" s="73" t="s">
        <v>280</v>
      </c>
      <c r="L956" s="73" t="s">
        <v>280</v>
      </c>
      <c r="M956" s="73" t="s">
        <v>280</v>
      </c>
      <c r="N956" s="79" t="s">
        <v>280</v>
      </c>
      <c r="O956" s="80" t="s">
        <v>280</v>
      </c>
      <c r="P956" s="80" t="s">
        <v>280</v>
      </c>
      <c r="Q956" s="78" t="s">
        <v>280</v>
      </c>
      <c r="R956" s="78" t="s">
        <v>280</v>
      </c>
      <c r="S956" s="78" t="s">
        <v>280</v>
      </c>
      <c r="T956" s="78" t="s">
        <v>280</v>
      </c>
    </row>
    <row r="957" spans="2:20">
      <c r="B957" s="73" t="s">
        <v>280</v>
      </c>
      <c r="C957" s="73" t="s">
        <v>280</v>
      </c>
      <c r="D957" s="73" t="s">
        <v>280</v>
      </c>
      <c r="E957" s="73" t="s">
        <v>280</v>
      </c>
      <c r="F957" s="73" t="s">
        <v>280</v>
      </c>
      <c r="G957" s="73" t="s">
        <v>280</v>
      </c>
      <c r="H957" s="73" t="s">
        <v>280</v>
      </c>
      <c r="I957" s="73" t="s">
        <v>280</v>
      </c>
      <c r="J957" s="73" t="s">
        <v>280</v>
      </c>
      <c r="K957" s="73" t="s">
        <v>280</v>
      </c>
      <c r="L957" s="73" t="s">
        <v>280</v>
      </c>
      <c r="M957" s="73" t="s">
        <v>280</v>
      </c>
      <c r="N957" s="79" t="s">
        <v>280</v>
      </c>
      <c r="O957" s="80" t="s">
        <v>280</v>
      </c>
      <c r="P957" s="80" t="s">
        <v>280</v>
      </c>
      <c r="Q957" s="78" t="s">
        <v>280</v>
      </c>
      <c r="R957" s="78" t="s">
        <v>280</v>
      </c>
      <c r="S957" s="78" t="s">
        <v>280</v>
      </c>
      <c r="T957" s="78" t="s">
        <v>280</v>
      </c>
    </row>
    <row r="958" spans="2:20">
      <c r="B958" s="73" t="s">
        <v>280</v>
      </c>
      <c r="C958" s="73" t="s">
        <v>280</v>
      </c>
      <c r="D958" s="73" t="s">
        <v>280</v>
      </c>
      <c r="E958" s="73" t="s">
        <v>280</v>
      </c>
      <c r="F958" s="73" t="s">
        <v>280</v>
      </c>
      <c r="G958" s="73" t="s">
        <v>280</v>
      </c>
      <c r="H958" s="73" t="s">
        <v>280</v>
      </c>
      <c r="I958" s="73" t="s">
        <v>280</v>
      </c>
      <c r="J958" s="73" t="s">
        <v>280</v>
      </c>
      <c r="K958" s="73" t="s">
        <v>280</v>
      </c>
      <c r="L958" s="73" t="s">
        <v>280</v>
      </c>
      <c r="M958" s="73" t="s">
        <v>280</v>
      </c>
      <c r="N958" s="79" t="s">
        <v>280</v>
      </c>
      <c r="O958" s="80" t="s">
        <v>280</v>
      </c>
      <c r="P958" s="80" t="s">
        <v>280</v>
      </c>
      <c r="Q958" s="78" t="s">
        <v>280</v>
      </c>
      <c r="R958" s="78" t="s">
        <v>280</v>
      </c>
      <c r="S958" s="78" t="s">
        <v>280</v>
      </c>
      <c r="T958" s="78" t="s">
        <v>280</v>
      </c>
    </row>
    <row r="959" spans="2:20">
      <c r="B959" s="73" t="s">
        <v>280</v>
      </c>
      <c r="C959" s="73" t="s">
        <v>280</v>
      </c>
      <c r="D959" s="73" t="s">
        <v>280</v>
      </c>
      <c r="E959" s="73" t="s">
        <v>280</v>
      </c>
      <c r="F959" s="73" t="s">
        <v>280</v>
      </c>
      <c r="G959" s="73" t="s">
        <v>280</v>
      </c>
      <c r="H959" s="73" t="s">
        <v>280</v>
      </c>
      <c r="I959" s="73" t="s">
        <v>280</v>
      </c>
      <c r="J959" s="73" t="s">
        <v>280</v>
      </c>
      <c r="K959" s="73" t="s">
        <v>280</v>
      </c>
      <c r="L959" s="73" t="s">
        <v>280</v>
      </c>
      <c r="M959" s="73" t="s">
        <v>280</v>
      </c>
      <c r="N959" s="79" t="s">
        <v>280</v>
      </c>
      <c r="O959" s="80" t="s">
        <v>280</v>
      </c>
      <c r="P959" s="80" t="s">
        <v>280</v>
      </c>
      <c r="Q959" s="78" t="s">
        <v>280</v>
      </c>
      <c r="R959" s="78" t="s">
        <v>280</v>
      </c>
      <c r="S959" s="78" t="s">
        <v>280</v>
      </c>
      <c r="T959" s="78" t="s">
        <v>280</v>
      </c>
    </row>
    <row r="960" spans="2:20">
      <c r="B960" s="73" t="s">
        <v>280</v>
      </c>
      <c r="C960" s="73" t="s">
        <v>280</v>
      </c>
      <c r="D960" s="73" t="s">
        <v>280</v>
      </c>
      <c r="E960" s="73" t="s">
        <v>280</v>
      </c>
      <c r="F960" s="73" t="s">
        <v>280</v>
      </c>
      <c r="G960" s="73" t="s">
        <v>280</v>
      </c>
      <c r="H960" s="73" t="s">
        <v>280</v>
      </c>
      <c r="I960" s="73" t="s">
        <v>280</v>
      </c>
      <c r="J960" s="73" t="s">
        <v>280</v>
      </c>
      <c r="K960" s="73" t="s">
        <v>280</v>
      </c>
      <c r="L960" s="73" t="s">
        <v>280</v>
      </c>
      <c r="M960" s="73" t="s">
        <v>280</v>
      </c>
      <c r="N960" s="79" t="s">
        <v>280</v>
      </c>
      <c r="O960" s="80" t="s">
        <v>280</v>
      </c>
      <c r="P960" s="80" t="s">
        <v>280</v>
      </c>
      <c r="Q960" s="78" t="s">
        <v>280</v>
      </c>
      <c r="R960" s="78" t="s">
        <v>280</v>
      </c>
      <c r="S960" s="78" t="s">
        <v>280</v>
      </c>
      <c r="T960" s="78" t="s">
        <v>280</v>
      </c>
    </row>
    <row r="961" spans="2:20">
      <c r="B961" s="73" t="s">
        <v>280</v>
      </c>
      <c r="C961" s="73" t="s">
        <v>280</v>
      </c>
      <c r="D961" s="73" t="s">
        <v>280</v>
      </c>
      <c r="E961" s="73" t="s">
        <v>280</v>
      </c>
      <c r="F961" s="73" t="s">
        <v>280</v>
      </c>
      <c r="G961" s="73" t="s">
        <v>280</v>
      </c>
      <c r="H961" s="73" t="s">
        <v>280</v>
      </c>
      <c r="I961" s="73" t="s">
        <v>280</v>
      </c>
      <c r="J961" s="73" t="s">
        <v>280</v>
      </c>
      <c r="K961" s="73" t="s">
        <v>280</v>
      </c>
      <c r="L961" s="73" t="s">
        <v>280</v>
      </c>
      <c r="M961" s="73" t="s">
        <v>280</v>
      </c>
      <c r="N961" s="79" t="s">
        <v>280</v>
      </c>
      <c r="O961" s="80" t="s">
        <v>280</v>
      </c>
      <c r="P961" s="80" t="s">
        <v>280</v>
      </c>
      <c r="Q961" s="78" t="s">
        <v>280</v>
      </c>
      <c r="R961" s="78" t="s">
        <v>280</v>
      </c>
      <c r="S961" s="78" t="s">
        <v>280</v>
      </c>
      <c r="T961" s="78" t="s">
        <v>280</v>
      </c>
    </row>
    <row r="962" spans="2:20">
      <c r="B962" s="73" t="s">
        <v>280</v>
      </c>
      <c r="C962" s="73" t="s">
        <v>280</v>
      </c>
      <c r="D962" s="73" t="s">
        <v>280</v>
      </c>
      <c r="E962" s="73" t="s">
        <v>280</v>
      </c>
      <c r="F962" s="73" t="s">
        <v>280</v>
      </c>
      <c r="G962" s="73" t="s">
        <v>280</v>
      </c>
      <c r="H962" s="73" t="s">
        <v>280</v>
      </c>
      <c r="I962" s="73" t="s">
        <v>280</v>
      </c>
      <c r="J962" s="73" t="s">
        <v>280</v>
      </c>
      <c r="K962" s="73" t="s">
        <v>280</v>
      </c>
      <c r="L962" s="73" t="s">
        <v>280</v>
      </c>
      <c r="M962" s="73" t="s">
        <v>280</v>
      </c>
      <c r="N962" s="79" t="s">
        <v>280</v>
      </c>
      <c r="O962" s="80" t="s">
        <v>280</v>
      </c>
      <c r="P962" s="80" t="s">
        <v>280</v>
      </c>
      <c r="Q962" s="78" t="s">
        <v>280</v>
      </c>
      <c r="R962" s="78" t="s">
        <v>280</v>
      </c>
      <c r="S962" s="78" t="s">
        <v>280</v>
      </c>
      <c r="T962" s="78" t="s">
        <v>280</v>
      </c>
    </row>
    <row r="963" spans="2:20">
      <c r="B963" s="73" t="s">
        <v>280</v>
      </c>
      <c r="C963" s="73" t="s">
        <v>280</v>
      </c>
      <c r="D963" s="73" t="s">
        <v>280</v>
      </c>
      <c r="E963" s="73" t="s">
        <v>280</v>
      </c>
      <c r="F963" s="73" t="s">
        <v>280</v>
      </c>
      <c r="G963" s="73" t="s">
        <v>280</v>
      </c>
      <c r="H963" s="73" t="s">
        <v>280</v>
      </c>
      <c r="I963" s="73" t="s">
        <v>280</v>
      </c>
      <c r="J963" s="73" t="s">
        <v>280</v>
      </c>
      <c r="K963" s="73" t="s">
        <v>280</v>
      </c>
      <c r="L963" s="73" t="s">
        <v>280</v>
      </c>
      <c r="M963" s="73" t="s">
        <v>280</v>
      </c>
      <c r="N963" s="79" t="s">
        <v>280</v>
      </c>
      <c r="O963" s="80" t="s">
        <v>280</v>
      </c>
      <c r="P963" s="80" t="s">
        <v>280</v>
      </c>
      <c r="Q963" s="78" t="s">
        <v>280</v>
      </c>
      <c r="R963" s="78" t="s">
        <v>280</v>
      </c>
      <c r="S963" s="78" t="s">
        <v>280</v>
      </c>
      <c r="T963" s="78" t="s">
        <v>280</v>
      </c>
    </row>
    <row r="964" spans="2:20">
      <c r="B964" s="73" t="s">
        <v>280</v>
      </c>
      <c r="C964" s="73" t="s">
        <v>280</v>
      </c>
      <c r="D964" s="73" t="s">
        <v>280</v>
      </c>
      <c r="E964" s="73" t="s">
        <v>280</v>
      </c>
      <c r="F964" s="73" t="s">
        <v>280</v>
      </c>
      <c r="G964" s="73" t="s">
        <v>280</v>
      </c>
      <c r="H964" s="73" t="s">
        <v>280</v>
      </c>
      <c r="I964" s="73" t="s">
        <v>280</v>
      </c>
      <c r="J964" s="73" t="s">
        <v>280</v>
      </c>
      <c r="K964" s="73" t="s">
        <v>280</v>
      </c>
      <c r="L964" s="73" t="s">
        <v>280</v>
      </c>
      <c r="M964" s="73" t="s">
        <v>280</v>
      </c>
      <c r="N964" s="79" t="s">
        <v>280</v>
      </c>
      <c r="O964" s="80" t="s">
        <v>280</v>
      </c>
      <c r="P964" s="80" t="s">
        <v>280</v>
      </c>
      <c r="Q964" s="78" t="s">
        <v>280</v>
      </c>
      <c r="R964" s="78" t="s">
        <v>280</v>
      </c>
      <c r="S964" s="78" t="s">
        <v>280</v>
      </c>
      <c r="T964" s="78" t="s">
        <v>280</v>
      </c>
    </row>
    <row r="965" spans="2:20">
      <c r="B965" s="73" t="s">
        <v>280</v>
      </c>
      <c r="C965" s="73" t="s">
        <v>280</v>
      </c>
      <c r="D965" s="73" t="s">
        <v>280</v>
      </c>
      <c r="E965" s="73" t="s">
        <v>280</v>
      </c>
      <c r="F965" s="73" t="s">
        <v>280</v>
      </c>
      <c r="G965" s="73" t="s">
        <v>280</v>
      </c>
      <c r="H965" s="73" t="s">
        <v>280</v>
      </c>
      <c r="I965" s="73" t="s">
        <v>280</v>
      </c>
      <c r="J965" s="73" t="s">
        <v>280</v>
      </c>
      <c r="K965" s="73" t="s">
        <v>280</v>
      </c>
      <c r="L965" s="73" t="s">
        <v>280</v>
      </c>
      <c r="M965" s="73" t="s">
        <v>280</v>
      </c>
      <c r="N965" s="79" t="s">
        <v>280</v>
      </c>
      <c r="O965" s="80" t="s">
        <v>280</v>
      </c>
      <c r="P965" s="80" t="s">
        <v>280</v>
      </c>
      <c r="Q965" s="78" t="s">
        <v>280</v>
      </c>
      <c r="R965" s="78" t="s">
        <v>280</v>
      </c>
      <c r="S965" s="78" t="s">
        <v>280</v>
      </c>
      <c r="T965" s="78" t="s">
        <v>280</v>
      </c>
    </row>
    <row r="966" spans="2:20">
      <c r="B966" s="73" t="s">
        <v>280</v>
      </c>
      <c r="C966" s="73" t="s">
        <v>280</v>
      </c>
      <c r="D966" s="73" t="s">
        <v>280</v>
      </c>
      <c r="E966" s="73" t="s">
        <v>280</v>
      </c>
      <c r="F966" s="73" t="s">
        <v>280</v>
      </c>
      <c r="G966" s="73" t="s">
        <v>280</v>
      </c>
      <c r="H966" s="73" t="s">
        <v>280</v>
      </c>
      <c r="I966" s="73" t="s">
        <v>280</v>
      </c>
      <c r="J966" s="73" t="s">
        <v>280</v>
      </c>
      <c r="K966" s="73" t="s">
        <v>280</v>
      </c>
      <c r="L966" s="73" t="s">
        <v>280</v>
      </c>
      <c r="M966" s="73" t="s">
        <v>280</v>
      </c>
      <c r="N966" s="79" t="s">
        <v>280</v>
      </c>
      <c r="O966" s="80" t="s">
        <v>280</v>
      </c>
      <c r="P966" s="80" t="s">
        <v>280</v>
      </c>
      <c r="Q966" s="78" t="s">
        <v>280</v>
      </c>
      <c r="R966" s="78" t="s">
        <v>280</v>
      </c>
      <c r="S966" s="78" t="s">
        <v>280</v>
      </c>
      <c r="T966" s="78" t="s">
        <v>280</v>
      </c>
    </row>
    <row r="967" spans="2:20">
      <c r="B967" s="73" t="s">
        <v>280</v>
      </c>
      <c r="C967" s="73" t="s">
        <v>280</v>
      </c>
      <c r="D967" s="73" t="s">
        <v>280</v>
      </c>
      <c r="E967" s="73" t="s">
        <v>280</v>
      </c>
      <c r="F967" s="73" t="s">
        <v>280</v>
      </c>
      <c r="G967" s="73" t="s">
        <v>280</v>
      </c>
      <c r="H967" s="73" t="s">
        <v>280</v>
      </c>
      <c r="I967" s="73" t="s">
        <v>280</v>
      </c>
      <c r="J967" s="73" t="s">
        <v>280</v>
      </c>
      <c r="K967" s="73" t="s">
        <v>280</v>
      </c>
      <c r="L967" s="73" t="s">
        <v>280</v>
      </c>
      <c r="M967" s="73" t="s">
        <v>280</v>
      </c>
      <c r="N967" s="79" t="s">
        <v>280</v>
      </c>
      <c r="O967" s="80" t="s">
        <v>280</v>
      </c>
      <c r="P967" s="80" t="s">
        <v>280</v>
      </c>
      <c r="Q967" s="78" t="s">
        <v>280</v>
      </c>
      <c r="R967" s="78" t="s">
        <v>280</v>
      </c>
      <c r="S967" s="78" t="s">
        <v>280</v>
      </c>
      <c r="T967" s="78" t="s">
        <v>280</v>
      </c>
    </row>
    <row r="968" spans="2:20">
      <c r="B968" s="73" t="s">
        <v>280</v>
      </c>
      <c r="C968" s="73" t="s">
        <v>280</v>
      </c>
      <c r="D968" s="73" t="s">
        <v>280</v>
      </c>
      <c r="E968" s="73" t="s">
        <v>280</v>
      </c>
      <c r="F968" s="73" t="s">
        <v>280</v>
      </c>
      <c r="G968" s="73" t="s">
        <v>280</v>
      </c>
      <c r="H968" s="73" t="s">
        <v>280</v>
      </c>
      <c r="I968" s="73" t="s">
        <v>280</v>
      </c>
      <c r="J968" s="73" t="s">
        <v>280</v>
      </c>
      <c r="K968" s="73" t="s">
        <v>280</v>
      </c>
      <c r="L968" s="73" t="s">
        <v>280</v>
      </c>
      <c r="M968" s="73" t="s">
        <v>280</v>
      </c>
      <c r="N968" s="79" t="s">
        <v>280</v>
      </c>
      <c r="O968" s="80" t="s">
        <v>280</v>
      </c>
      <c r="P968" s="80" t="s">
        <v>280</v>
      </c>
      <c r="Q968" s="78" t="s">
        <v>280</v>
      </c>
      <c r="R968" s="78" t="s">
        <v>280</v>
      </c>
      <c r="S968" s="78" t="s">
        <v>280</v>
      </c>
      <c r="T968" s="78" t="s">
        <v>280</v>
      </c>
    </row>
    <row r="969" spans="2:20">
      <c r="B969" s="73" t="s">
        <v>280</v>
      </c>
      <c r="C969" s="73" t="s">
        <v>280</v>
      </c>
      <c r="D969" s="73" t="s">
        <v>280</v>
      </c>
      <c r="E969" s="73" t="s">
        <v>280</v>
      </c>
      <c r="F969" s="73" t="s">
        <v>280</v>
      </c>
      <c r="G969" s="73" t="s">
        <v>280</v>
      </c>
      <c r="H969" s="73" t="s">
        <v>280</v>
      </c>
      <c r="I969" s="73" t="s">
        <v>280</v>
      </c>
      <c r="J969" s="73" t="s">
        <v>280</v>
      </c>
      <c r="K969" s="73" t="s">
        <v>280</v>
      </c>
      <c r="L969" s="73" t="s">
        <v>280</v>
      </c>
      <c r="M969" s="73" t="s">
        <v>280</v>
      </c>
      <c r="N969" s="79" t="s">
        <v>280</v>
      </c>
      <c r="O969" s="80" t="s">
        <v>280</v>
      </c>
      <c r="P969" s="80" t="s">
        <v>280</v>
      </c>
      <c r="Q969" s="78" t="s">
        <v>280</v>
      </c>
      <c r="R969" s="78" t="s">
        <v>280</v>
      </c>
      <c r="S969" s="78" t="s">
        <v>280</v>
      </c>
      <c r="T969" s="78" t="s">
        <v>280</v>
      </c>
    </row>
    <row r="970" spans="2:20">
      <c r="B970" s="73" t="s">
        <v>280</v>
      </c>
      <c r="C970" s="73" t="s">
        <v>280</v>
      </c>
      <c r="D970" s="73" t="s">
        <v>280</v>
      </c>
      <c r="E970" s="73" t="s">
        <v>280</v>
      </c>
      <c r="F970" s="73" t="s">
        <v>280</v>
      </c>
      <c r="G970" s="73" t="s">
        <v>280</v>
      </c>
      <c r="H970" s="73" t="s">
        <v>280</v>
      </c>
      <c r="I970" s="73" t="s">
        <v>280</v>
      </c>
      <c r="J970" s="73" t="s">
        <v>280</v>
      </c>
      <c r="K970" s="73" t="s">
        <v>280</v>
      </c>
      <c r="L970" s="73" t="s">
        <v>280</v>
      </c>
      <c r="M970" s="73" t="s">
        <v>280</v>
      </c>
      <c r="N970" s="79" t="s">
        <v>280</v>
      </c>
      <c r="O970" s="80" t="s">
        <v>280</v>
      </c>
      <c r="P970" s="80" t="s">
        <v>280</v>
      </c>
      <c r="Q970" s="78" t="s">
        <v>280</v>
      </c>
      <c r="R970" s="78" t="s">
        <v>280</v>
      </c>
      <c r="S970" s="78" t="s">
        <v>280</v>
      </c>
      <c r="T970" s="78" t="s">
        <v>280</v>
      </c>
    </row>
    <row r="971" spans="2:20">
      <c r="B971" s="73" t="s">
        <v>280</v>
      </c>
      <c r="C971" s="73" t="s">
        <v>280</v>
      </c>
      <c r="D971" s="73" t="s">
        <v>280</v>
      </c>
      <c r="E971" s="73" t="s">
        <v>280</v>
      </c>
      <c r="F971" s="73" t="s">
        <v>280</v>
      </c>
      <c r="G971" s="73" t="s">
        <v>280</v>
      </c>
      <c r="H971" s="73" t="s">
        <v>280</v>
      </c>
      <c r="I971" s="73" t="s">
        <v>280</v>
      </c>
      <c r="J971" s="73" t="s">
        <v>280</v>
      </c>
      <c r="K971" s="73" t="s">
        <v>280</v>
      </c>
      <c r="L971" s="73" t="s">
        <v>280</v>
      </c>
      <c r="M971" s="73" t="s">
        <v>280</v>
      </c>
      <c r="N971" s="79" t="s">
        <v>280</v>
      </c>
      <c r="O971" s="80" t="s">
        <v>280</v>
      </c>
      <c r="P971" s="80" t="s">
        <v>280</v>
      </c>
      <c r="Q971" s="78" t="s">
        <v>280</v>
      </c>
      <c r="R971" s="78" t="s">
        <v>280</v>
      </c>
      <c r="S971" s="78" t="s">
        <v>280</v>
      </c>
      <c r="T971" s="78" t="s">
        <v>280</v>
      </c>
    </row>
    <row r="972" spans="2:20">
      <c r="B972" s="73" t="s">
        <v>280</v>
      </c>
      <c r="C972" s="73" t="s">
        <v>280</v>
      </c>
      <c r="D972" s="73" t="s">
        <v>280</v>
      </c>
      <c r="E972" s="73" t="s">
        <v>280</v>
      </c>
      <c r="F972" s="73" t="s">
        <v>280</v>
      </c>
      <c r="G972" s="73" t="s">
        <v>280</v>
      </c>
      <c r="H972" s="73" t="s">
        <v>280</v>
      </c>
      <c r="I972" s="73" t="s">
        <v>280</v>
      </c>
      <c r="J972" s="73" t="s">
        <v>280</v>
      </c>
      <c r="K972" s="73" t="s">
        <v>280</v>
      </c>
      <c r="L972" s="73" t="s">
        <v>280</v>
      </c>
      <c r="M972" s="73" t="s">
        <v>280</v>
      </c>
      <c r="N972" s="79" t="s">
        <v>280</v>
      </c>
      <c r="O972" s="80" t="s">
        <v>280</v>
      </c>
      <c r="P972" s="80" t="s">
        <v>280</v>
      </c>
      <c r="Q972" s="78" t="s">
        <v>280</v>
      </c>
      <c r="R972" s="78" t="s">
        <v>280</v>
      </c>
      <c r="S972" s="78" t="s">
        <v>280</v>
      </c>
      <c r="T972" s="78" t="s">
        <v>280</v>
      </c>
    </row>
    <row r="973" spans="2:20">
      <c r="B973" s="73" t="s">
        <v>280</v>
      </c>
      <c r="C973" s="73" t="s">
        <v>280</v>
      </c>
      <c r="D973" s="73" t="s">
        <v>280</v>
      </c>
      <c r="E973" s="73" t="s">
        <v>280</v>
      </c>
      <c r="F973" s="73" t="s">
        <v>280</v>
      </c>
      <c r="G973" s="73" t="s">
        <v>280</v>
      </c>
      <c r="H973" s="73" t="s">
        <v>280</v>
      </c>
      <c r="I973" s="73" t="s">
        <v>280</v>
      </c>
      <c r="J973" s="73" t="s">
        <v>280</v>
      </c>
      <c r="K973" s="73" t="s">
        <v>280</v>
      </c>
      <c r="L973" s="73" t="s">
        <v>280</v>
      </c>
      <c r="M973" s="73" t="s">
        <v>280</v>
      </c>
      <c r="N973" s="79" t="s">
        <v>280</v>
      </c>
      <c r="O973" s="80" t="s">
        <v>280</v>
      </c>
      <c r="P973" s="80" t="s">
        <v>280</v>
      </c>
      <c r="Q973" s="78" t="s">
        <v>280</v>
      </c>
      <c r="R973" s="78" t="s">
        <v>280</v>
      </c>
      <c r="S973" s="78" t="s">
        <v>280</v>
      </c>
      <c r="T973" s="78" t="s">
        <v>280</v>
      </c>
    </row>
    <row r="974" spans="2:20">
      <c r="B974" s="73" t="s">
        <v>280</v>
      </c>
      <c r="C974" s="73" t="s">
        <v>280</v>
      </c>
      <c r="D974" s="73" t="s">
        <v>280</v>
      </c>
      <c r="E974" s="73" t="s">
        <v>280</v>
      </c>
      <c r="F974" s="73" t="s">
        <v>280</v>
      </c>
      <c r="G974" s="73" t="s">
        <v>280</v>
      </c>
      <c r="H974" s="73" t="s">
        <v>280</v>
      </c>
      <c r="I974" s="73" t="s">
        <v>280</v>
      </c>
      <c r="J974" s="73" t="s">
        <v>280</v>
      </c>
      <c r="K974" s="73" t="s">
        <v>280</v>
      </c>
      <c r="L974" s="73" t="s">
        <v>280</v>
      </c>
      <c r="M974" s="73" t="s">
        <v>280</v>
      </c>
      <c r="N974" s="79" t="s">
        <v>280</v>
      </c>
      <c r="O974" s="80" t="s">
        <v>280</v>
      </c>
      <c r="P974" s="80" t="s">
        <v>280</v>
      </c>
      <c r="Q974" s="78" t="s">
        <v>280</v>
      </c>
      <c r="R974" s="78" t="s">
        <v>280</v>
      </c>
      <c r="S974" s="78" t="s">
        <v>280</v>
      </c>
      <c r="T974" s="78" t="s">
        <v>280</v>
      </c>
    </row>
    <row r="975" spans="2:20">
      <c r="B975" s="73" t="s">
        <v>280</v>
      </c>
      <c r="C975" s="73" t="s">
        <v>280</v>
      </c>
      <c r="D975" s="73" t="s">
        <v>280</v>
      </c>
      <c r="E975" s="73" t="s">
        <v>280</v>
      </c>
      <c r="F975" s="73" t="s">
        <v>280</v>
      </c>
      <c r="G975" s="73" t="s">
        <v>280</v>
      </c>
      <c r="H975" s="73" t="s">
        <v>280</v>
      </c>
      <c r="I975" s="73" t="s">
        <v>280</v>
      </c>
      <c r="J975" s="73" t="s">
        <v>280</v>
      </c>
      <c r="K975" s="73" t="s">
        <v>280</v>
      </c>
      <c r="L975" s="73" t="s">
        <v>280</v>
      </c>
      <c r="M975" s="73" t="s">
        <v>280</v>
      </c>
      <c r="N975" s="79" t="s">
        <v>280</v>
      </c>
      <c r="O975" s="80" t="s">
        <v>280</v>
      </c>
      <c r="P975" s="80" t="s">
        <v>280</v>
      </c>
      <c r="Q975" s="78" t="s">
        <v>280</v>
      </c>
      <c r="R975" s="78" t="s">
        <v>280</v>
      </c>
      <c r="S975" s="78" t="s">
        <v>280</v>
      </c>
      <c r="T975" s="78" t="s">
        <v>280</v>
      </c>
    </row>
    <row r="976" spans="2:20">
      <c r="B976" s="73" t="s">
        <v>280</v>
      </c>
      <c r="C976" s="73" t="s">
        <v>280</v>
      </c>
      <c r="D976" s="73" t="s">
        <v>280</v>
      </c>
      <c r="E976" s="73" t="s">
        <v>280</v>
      </c>
      <c r="F976" s="73" t="s">
        <v>280</v>
      </c>
      <c r="G976" s="73" t="s">
        <v>280</v>
      </c>
      <c r="H976" s="73" t="s">
        <v>280</v>
      </c>
      <c r="I976" s="73" t="s">
        <v>280</v>
      </c>
      <c r="J976" s="73" t="s">
        <v>280</v>
      </c>
      <c r="K976" s="73" t="s">
        <v>280</v>
      </c>
      <c r="L976" s="73" t="s">
        <v>280</v>
      </c>
      <c r="M976" s="73" t="s">
        <v>280</v>
      </c>
      <c r="N976" s="79" t="s">
        <v>280</v>
      </c>
      <c r="O976" s="80" t="s">
        <v>280</v>
      </c>
      <c r="P976" s="80" t="s">
        <v>280</v>
      </c>
      <c r="Q976" s="78" t="s">
        <v>280</v>
      </c>
      <c r="R976" s="78" t="s">
        <v>280</v>
      </c>
      <c r="S976" s="78" t="s">
        <v>280</v>
      </c>
      <c r="T976" s="78" t="s">
        <v>280</v>
      </c>
    </row>
    <row r="977" spans="2:20">
      <c r="B977" s="73" t="s">
        <v>280</v>
      </c>
      <c r="C977" s="73" t="s">
        <v>280</v>
      </c>
      <c r="D977" s="73" t="s">
        <v>280</v>
      </c>
      <c r="E977" s="73" t="s">
        <v>280</v>
      </c>
      <c r="F977" s="73" t="s">
        <v>280</v>
      </c>
      <c r="G977" s="73" t="s">
        <v>280</v>
      </c>
      <c r="H977" s="73" t="s">
        <v>280</v>
      </c>
      <c r="I977" s="73" t="s">
        <v>280</v>
      </c>
      <c r="J977" s="73" t="s">
        <v>280</v>
      </c>
      <c r="K977" s="73" t="s">
        <v>280</v>
      </c>
      <c r="L977" s="73" t="s">
        <v>280</v>
      </c>
      <c r="M977" s="73" t="s">
        <v>280</v>
      </c>
      <c r="N977" s="79" t="s">
        <v>280</v>
      </c>
      <c r="O977" s="80" t="s">
        <v>280</v>
      </c>
      <c r="P977" s="80" t="s">
        <v>280</v>
      </c>
      <c r="Q977" s="78" t="s">
        <v>280</v>
      </c>
      <c r="R977" s="78" t="s">
        <v>280</v>
      </c>
      <c r="S977" s="78" t="s">
        <v>280</v>
      </c>
      <c r="T977" s="78" t="s">
        <v>280</v>
      </c>
    </row>
    <row r="978" spans="2:20">
      <c r="B978" s="73" t="s">
        <v>280</v>
      </c>
      <c r="C978" s="73" t="s">
        <v>280</v>
      </c>
      <c r="D978" s="73" t="s">
        <v>280</v>
      </c>
      <c r="E978" s="73" t="s">
        <v>280</v>
      </c>
      <c r="F978" s="73" t="s">
        <v>280</v>
      </c>
      <c r="G978" s="73" t="s">
        <v>280</v>
      </c>
      <c r="H978" s="73" t="s">
        <v>280</v>
      </c>
      <c r="I978" s="73" t="s">
        <v>280</v>
      </c>
      <c r="J978" s="73" t="s">
        <v>280</v>
      </c>
      <c r="K978" s="73" t="s">
        <v>280</v>
      </c>
      <c r="L978" s="73" t="s">
        <v>280</v>
      </c>
      <c r="M978" s="73" t="s">
        <v>280</v>
      </c>
      <c r="N978" s="79" t="s">
        <v>280</v>
      </c>
      <c r="O978" s="80" t="s">
        <v>280</v>
      </c>
      <c r="P978" s="80" t="s">
        <v>280</v>
      </c>
      <c r="Q978" s="78" t="s">
        <v>280</v>
      </c>
      <c r="R978" s="78" t="s">
        <v>280</v>
      </c>
      <c r="S978" s="78" t="s">
        <v>280</v>
      </c>
      <c r="T978" s="78" t="s">
        <v>280</v>
      </c>
    </row>
    <row r="979" spans="2:20">
      <c r="B979" s="73" t="s">
        <v>280</v>
      </c>
      <c r="C979" s="73" t="s">
        <v>280</v>
      </c>
      <c r="D979" s="73" t="s">
        <v>280</v>
      </c>
      <c r="E979" s="73" t="s">
        <v>280</v>
      </c>
      <c r="F979" s="73" t="s">
        <v>280</v>
      </c>
      <c r="G979" s="73" t="s">
        <v>280</v>
      </c>
      <c r="H979" s="73" t="s">
        <v>280</v>
      </c>
      <c r="I979" s="73" t="s">
        <v>280</v>
      </c>
      <c r="J979" s="73" t="s">
        <v>280</v>
      </c>
      <c r="K979" s="73" t="s">
        <v>280</v>
      </c>
      <c r="L979" s="73" t="s">
        <v>280</v>
      </c>
      <c r="M979" s="73" t="s">
        <v>280</v>
      </c>
      <c r="N979" s="79" t="s">
        <v>280</v>
      </c>
      <c r="O979" s="80" t="s">
        <v>280</v>
      </c>
      <c r="P979" s="80" t="s">
        <v>280</v>
      </c>
      <c r="Q979" s="78" t="s">
        <v>280</v>
      </c>
      <c r="R979" s="78" t="s">
        <v>280</v>
      </c>
      <c r="S979" s="78" t="s">
        <v>280</v>
      </c>
      <c r="T979" s="78" t="s">
        <v>280</v>
      </c>
    </row>
    <row r="980" spans="2:20">
      <c r="B980" s="73" t="s">
        <v>280</v>
      </c>
      <c r="C980" s="73" t="s">
        <v>280</v>
      </c>
      <c r="D980" s="73" t="s">
        <v>280</v>
      </c>
      <c r="E980" s="73" t="s">
        <v>280</v>
      </c>
      <c r="F980" s="73" t="s">
        <v>280</v>
      </c>
      <c r="G980" s="73" t="s">
        <v>280</v>
      </c>
      <c r="H980" s="73" t="s">
        <v>280</v>
      </c>
      <c r="I980" s="73" t="s">
        <v>280</v>
      </c>
      <c r="J980" s="73" t="s">
        <v>280</v>
      </c>
      <c r="K980" s="73" t="s">
        <v>280</v>
      </c>
      <c r="L980" s="73" t="s">
        <v>280</v>
      </c>
      <c r="M980" s="73" t="s">
        <v>280</v>
      </c>
      <c r="N980" s="79" t="s">
        <v>280</v>
      </c>
      <c r="O980" s="80" t="s">
        <v>280</v>
      </c>
      <c r="P980" s="80" t="s">
        <v>280</v>
      </c>
      <c r="Q980" s="78" t="s">
        <v>280</v>
      </c>
      <c r="R980" s="78" t="s">
        <v>280</v>
      </c>
      <c r="S980" s="78" t="s">
        <v>280</v>
      </c>
      <c r="T980" s="78" t="s">
        <v>280</v>
      </c>
    </row>
    <row r="981" spans="2:20">
      <c r="B981" s="73" t="s">
        <v>280</v>
      </c>
      <c r="C981" s="73" t="s">
        <v>280</v>
      </c>
      <c r="D981" s="73" t="s">
        <v>280</v>
      </c>
      <c r="E981" s="73" t="s">
        <v>280</v>
      </c>
      <c r="F981" s="73" t="s">
        <v>280</v>
      </c>
      <c r="G981" s="73" t="s">
        <v>280</v>
      </c>
      <c r="H981" s="73" t="s">
        <v>280</v>
      </c>
      <c r="I981" s="73" t="s">
        <v>280</v>
      </c>
      <c r="J981" s="73" t="s">
        <v>280</v>
      </c>
      <c r="K981" s="73" t="s">
        <v>280</v>
      </c>
      <c r="L981" s="73" t="s">
        <v>280</v>
      </c>
      <c r="M981" s="73" t="s">
        <v>280</v>
      </c>
      <c r="N981" s="79" t="s">
        <v>280</v>
      </c>
      <c r="O981" s="80" t="s">
        <v>280</v>
      </c>
      <c r="P981" s="80" t="s">
        <v>280</v>
      </c>
      <c r="Q981" s="78" t="s">
        <v>280</v>
      </c>
      <c r="R981" s="78" t="s">
        <v>280</v>
      </c>
      <c r="S981" s="78" t="s">
        <v>280</v>
      </c>
      <c r="T981" s="78" t="s">
        <v>280</v>
      </c>
    </row>
    <row r="982" spans="2:20">
      <c r="B982" s="73" t="s">
        <v>280</v>
      </c>
      <c r="C982" s="73" t="s">
        <v>280</v>
      </c>
      <c r="D982" s="73" t="s">
        <v>280</v>
      </c>
      <c r="E982" s="73" t="s">
        <v>280</v>
      </c>
      <c r="F982" s="73" t="s">
        <v>280</v>
      </c>
      <c r="G982" s="73" t="s">
        <v>280</v>
      </c>
      <c r="H982" s="73" t="s">
        <v>280</v>
      </c>
      <c r="I982" s="73" t="s">
        <v>280</v>
      </c>
      <c r="J982" s="73" t="s">
        <v>280</v>
      </c>
      <c r="K982" s="73" t="s">
        <v>280</v>
      </c>
      <c r="L982" s="73" t="s">
        <v>280</v>
      </c>
      <c r="M982" s="73" t="s">
        <v>280</v>
      </c>
      <c r="N982" s="79" t="s">
        <v>280</v>
      </c>
      <c r="O982" s="80" t="s">
        <v>280</v>
      </c>
      <c r="P982" s="80" t="s">
        <v>280</v>
      </c>
      <c r="Q982" s="78" t="s">
        <v>280</v>
      </c>
      <c r="R982" s="78" t="s">
        <v>280</v>
      </c>
      <c r="S982" s="78" t="s">
        <v>280</v>
      </c>
      <c r="T982" s="78" t="s">
        <v>280</v>
      </c>
    </row>
    <row r="983" spans="2:20">
      <c r="B983" s="73" t="s">
        <v>280</v>
      </c>
      <c r="C983" s="73" t="s">
        <v>280</v>
      </c>
      <c r="D983" s="73" t="s">
        <v>280</v>
      </c>
      <c r="E983" s="73" t="s">
        <v>280</v>
      </c>
      <c r="F983" s="73" t="s">
        <v>280</v>
      </c>
      <c r="G983" s="73" t="s">
        <v>280</v>
      </c>
      <c r="H983" s="73" t="s">
        <v>280</v>
      </c>
      <c r="I983" s="73" t="s">
        <v>280</v>
      </c>
      <c r="J983" s="73" t="s">
        <v>280</v>
      </c>
      <c r="K983" s="73" t="s">
        <v>280</v>
      </c>
      <c r="L983" s="73" t="s">
        <v>280</v>
      </c>
      <c r="M983" s="73" t="s">
        <v>280</v>
      </c>
      <c r="N983" s="79" t="s">
        <v>280</v>
      </c>
      <c r="O983" s="80" t="s">
        <v>280</v>
      </c>
      <c r="P983" s="80" t="s">
        <v>280</v>
      </c>
      <c r="Q983" s="78" t="s">
        <v>280</v>
      </c>
      <c r="R983" s="78" t="s">
        <v>280</v>
      </c>
      <c r="S983" s="78" t="s">
        <v>280</v>
      </c>
      <c r="T983" s="78" t="s">
        <v>280</v>
      </c>
    </row>
    <row r="984" spans="2:20">
      <c r="B984" s="73" t="s">
        <v>280</v>
      </c>
      <c r="C984" s="73" t="s">
        <v>280</v>
      </c>
      <c r="D984" s="73" t="s">
        <v>280</v>
      </c>
      <c r="E984" s="73" t="s">
        <v>280</v>
      </c>
      <c r="F984" s="73" t="s">
        <v>280</v>
      </c>
      <c r="G984" s="73" t="s">
        <v>280</v>
      </c>
      <c r="H984" s="73" t="s">
        <v>280</v>
      </c>
      <c r="I984" s="73" t="s">
        <v>280</v>
      </c>
      <c r="J984" s="73" t="s">
        <v>280</v>
      </c>
      <c r="K984" s="73" t="s">
        <v>280</v>
      </c>
      <c r="L984" s="73" t="s">
        <v>280</v>
      </c>
      <c r="M984" s="73" t="s">
        <v>280</v>
      </c>
      <c r="N984" s="79" t="s">
        <v>280</v>
      </c>
      <c r="O984" s="80" t="s">
        <v>280</v>
      </c>
      <c r="P984" s="80" t="s">
        <v>280</v>
      </c>
      <c r="Q984" s="78" t="s">
        <v>280</v>
      </c>
      <c r="R984" s="78" t="s">
        <v>280</v>
      </c>
      <c r="S984" s="78" t="s">
        <v>280</v>
      </c>
      <c r="T984" s="78" t="s">
        <v>280</v>
      </c>
    </row>
    <row r="985" spans="2:20">
      <c r="B985" s="73" t="s">
        <v>280</v>
      </c>
      <c r="C985" s="73" t="s">
        <v>280</v>
      </c>
      <c r="D985" s="73" t="s">
        <v>280</v>
      </c>
      <c r="E985" s="73" t="s">
        <v>280</v>
      </c>
      <c r="F985" s="73" t="s">
        <v>280</v>
      </c>
      <c r="G985" s="73" t="s">
        <v>280</v>
      </c>
      <c r="H985" s="73" t="s">
        <v>280</v>
      </c>
      <c r="I985" s="73" t="s">
        <v>280</v>
      </c>
      <c r="J985" s="73" t="s">
        <v>280</v>
      </c>
      <c r="K985" s="73" t="s">
        <v>280</v>
      </c>
      <c r="L985" s="73" t="s">
        <v>280</v>
      </c>
      <c r="M985" s="73" t="s">
        <v>280</v>
      </c>
      <c r="N985" s="79" t="s">
        <v>280</v>
      </c>
      <c r="O985" s="80" t="s">
        <v>280</v>
      </c>
      <c r="P985" s="80" t="s">
        <v>280</v>
      </c>
      <c r="Q985" s="78" t="s">
        <v>280</v>
      </c>
      <c r="R985" s="78" t="s">
        <v>280</v>
      </c>
      <c r="S985" s="78" t="s">
        <v>280</v>
      </c>
      <c r="T985" s="78" t="s">
        <v>280</v>
      </c>
    </row>
    <row r="986" spans="2:20">
      <c r="B986" s="73" t="s">
        <v>280</v>
      </c>
      <c r="C986" s="73" t="s">
        <v>280</v>
      </c>
      <c r="D986" s="73" t="s">
        <v>280</v>
      </c>
      <c r="E986" s="73" t="s">
        <v>280</v>
      </c>
      <c r="F986" s="73" t="s">
        <v>280</v>
      </c>
      <c r="G986" s="73" t="s">
        <v>280</v>
      </c>
      <c r="H986" s="73" t="s">
        <v>280</v>
      </c>
      <c r="I986" s="73" t="s">
        <v>280</v>
      </c>
      <c r="J986" s="73" t="s">
        <v>280</v>
      </c>
      <c r="K986" s="73" t="s">
        <v>280</v>
      </c>
      <c r="L986" s="73" t="s">
        <v>280</v>
      </c>
      <c r="M986" s="73" t="s">
        <v>280</v>
      </c>
      <c r="N986" s="79" t="s">
        <v>280</v>
      </c>
      <c r="O986" s="80" t="s">
        <v>280</v>
      </c>
      <c r="P986" s="80" t="s">
        <v>280</v>
      </c>
      <c r="Q986" s="78" t="s">
        <v>280</v>
      </c>
      <c r="R986" s="78" t="s">
        <v>280</v>
      </c>
      <c r="S986" s="78" t="s">
        <v>280</v>
      </c>
      <c r="T986" s="78" t="s">
        <v>280</v>
      </c>
    </row>
    <row r="987" spans="2:20">
      <c r="B987" s="73" t="s">
        <v>280</v>
      </c>
      <c r="C987" s="73" t="s">
        <v>280</v>
      </c>
      <c r="D987" s="73" t="s">
        <v>280</v>
      </c>
      <c r="E987" s="73" t="s">
        <v>280</v>
      </c>
      <c r="F987" s="73" t="s">
        <v>280</v>
      </c>
      <c r="G987" s="73" t="s">
        <v>280</v>
      </c>
      <c r="H987" s="73" t="s">
        <v>280</v>
      </c>
      <c r="I987" s="73" t="s">
        <v>280</v>
      </c>
      <c r="J987" s="73" t="s">
        <v>280</v>
      </c>
      <c r="K987" s="73" t="s">
        <v>280</v>
      </c>
      <c r="L987" s="73" t="s">
        <v>280</v>
      </c>
      <c r="M987" s="73" t="s">
        <v>280</v>
      </c>
      <c r="N987" s="79" t="s">
        <v>280</v>
      </c>
      <c r="O987" s="80" t="s">
        <v>280</v>
      </c>
      <c r="P987" s="80" t="s">
        <v>280</v>
      </c>
      <c r="Q987" s="78" t="s">
        <v>280</v>
      </c>
      <c r="R987" s="78" t="s">
        <v>280</v>
      </c>
      <c r="S987" s="78" t="s">
        <v>280</v>
      </c>
      <c r="T987" s="78" t="s">
        <v>280</v>
      </c>
    </row>
    <row r="988" spans="2:20">
      <c r="B988" s="73" t="s">
        <v>280</v>
      </c>
      <c r="C988" s="73" t="s">
        <v>280</v>
      </c>
      <c r="D988" s="73" t="s">
        <v>280</v>
      </c>
      <c r="E988" s="73" t="s">
        <v>280</v>
      </c>
      <c r="F988" s="73" t="s">
        <v>280</v>
      </c>
      <c r="G988" s="73" t="s">
        <v>280</v>
      </c>
      <c r="H988" s="73" t="s">
        <v>280</v>
      </c>
      <c r="I988" s="73" t="s">
        <v>280</v>
      </c>
      <c r="J988" s="73" t="s">
        <v>280</v>
      </c>
      <c r="K988" s="73" t="s">
        <v>280</v>
      </c>
      <c r="L988" s="73" t="s">
        <v>280</v>
      </c>
      <c r="M988" s="73" t="s">
        <v>280</v>
      </c>
      <c r="N988" s="79" t="s">
        <v>280</v>
      </c>
      <c r="O988" s="80" t="s">
        <v>280</v>
      </c>
      <c r="P988" s="80" t="s">
        <v>280</v>
      </c>
      <c r="Q988" s="78" t="s">
        <v>280</v>
      </c>
      <c r="R988" s="78" t="s">
        <v>280</v>
      </c>
      <c r="S988" s="78" t="s">
        <v>280</v>
      </c>
      <c r="T988" s="78" t="s">
        <v>280</v>
      </c>
    </row>
    <row r="989" spans="2:20">
      <c r="B989" s="73" t="s">
        <v>280</v>
      </c>
      <c r="C989" s="73" t="s">
        <v>280</v>
      </c>
      <c r="D989" s="73" t="s">
        <v>280</v>
      </c>
      <c r="E989" s="73" t="s">
        <v>280</v>
      </c>
      <c r="F989" s="73" t="s">
        <v>280</v>
      </c>
      <c r="G989" s="73" t="s">
        <v>280</v>
      </c>
      <c r="H989" s="73" t="s">
        <v>280</v>
      </c>
      <c r="I989" s="73" t="s">
        <v>280</v>
      </c>
      <c r="J989" s="73" t="s">
        <v>280</v>
      </c>
      <c r="K989" s="73" t="s">
        <v>280</v>
      </c>
      <c r="L989" s="73" t="s">
        <v>280</v>
      </c>
      <c r="M989" s="73" t="s">
        <v>280</v>
      </c>
      <c r="N989" s="79" t="s">
        <v>280</v>
      </c>
      <c r="O989" s="80" t="s">
        <v>280</v>
      </c>
      <c r="P989" s="80" t="s">
        <v>280</v>
      </c>
      <c r="Q989" s="78" t="s">
        <v>280</v>
      </c>
      <c r="R989" s="78" t="s">
        <v>280</v>
      </c>
      <c r="S989" s="78" t="s">
        <v>280</v>
      </c>
      <c r="T989" s="78" t="s">
        <v>280</v>
      </c>
    </row>
    <row r="990" spans="2:20">
      <c r="B990" s="73" t="s">
        <v>280</v>
      </c>
      <c r="C990" s="73" t="s">
        <v>280</v>
      </c>
      <c r="D990" s="73" t="s">
        <v>280</v>
      </c>
      <c r="E990" s="73" t="s">
        <v>280</v>
      </c>
      <c r="F990" s="73" t="s">
        <v>280</v>
      </c>
      <c r="G990" s="73" t="s">
        <v>280</v>
      </c>
      <c r="H990" s="73" t="s">
        <v>280</v>
      </c>
      <c r="I990" s="73" t="s">
        <v>280</v>
      </c>
      <c r="J990" s="73" t="s">
        <v>280</v>
      </c>
      <c r="K990" s="73" t="s">
        <v>280</v>
      </c>
      <c r="L990" s="73" t="s">
        <v>280</v>
      </c>
      <c r="M990" s="73" t="s">
        <v>280</v>
      </c>
      <c r="N990" s="79" t="s">
        <v>280</v>
      </c>
      <c r="O990" s="80" t="s">
        <v>280</v>
      </c>
      <c r="P990" s="80" t="s">
        <v>280</v>
      </c>
      <c r="Q990" s="78" t="s">
        <v>280</v>
      </c>
      <c r="R990" s="78" t="s">
        <v>280</v>
      </c>
      <c r="S990" s="78" t="s">
        <v>280</v>
      </c>
      <c r="T990" s="78" t="s">
        <v>280</v>
      </c>
    </row>
    <row r="991" spans="2:20">
      <c r="B991" s="73" t="s">
        <v>280</v>
      </c>
      <c r="C991" s="73" t="s">
        <v>280</v>
      </c>
      <c r="D991" s="73" t="s">
        <v>280</v>
      </c>
      <c r="E991" s="73" t="s">
        <v>280</v>
      </c>
      <c r="F991" s="73" t="s">
        <v>280</v>
      </c>
      <c r="G991" s="73" t="s">
        <v>280</v>
      </c>
      <c r="H991" s="73" t="s">
        <v>280</v>
      </c>
      <c r="I991" s="73" t="s">
        <v>280</v>
      </c>
      <c r="J991" s="73" t="s">
        <v>280</v>
      </c>
      <c r="K991" s="73" t="s">
        <v>280</v>
      </c>
      <c r="L991" s="73" t="s">
        <v>280</v>
      </c>
      <c r="M991" s="73" t="s">
        <v>280</v>
      </c>
      <c r="N991" s="79" t="s">
        <v>280</v>
      </c>
      <c r="O991" s="80" t="s">
        <v>280</v>
      </c>
      <c r="P991" s="80" t="s">
        <v>280</v>
      </c>
      <c r="Q991" s="78" t="s">
        <v>280</v>
      </c>
      <c r="R991" s="78" t="s">
        <v>280</v>
      </c>
      <c r="S991" s="78" t="s">
        <v>280</v>
      </c>
      <c r="T991" s="78" t="s">
        <v>280</v>
      </c>
    </row>
    <row r="992" spans="2:20">
      <c r="B992" s="73" t="s">
        <v>280</v>
      </c>
      <c r="C992" s="73" t="s">
        <v>280</v>
      </c>
      <c r="D992" s="73" t="s">
        <v>280</v>
      </c>
      <c r="E992" s="73" t="s">
        <v>280</v>
      </c>
      <c r="F992" s="73" t="s">
        <v>280</v>
      </c>
      <c r="G992" s="73" t="s">
        <v>280</v>
      </c>
      <c r="H992" s="73" t="s">
        <v>280</v>
      </c>
      <c r="I992" s="73" t="s">
        <v>280</v>
      </c>
      <c r="J992" s="73" t="s">
        <v>280</v>
      </c>
      <c r="K992" s="73" t="s">
        <v>280</v>
      </c>
      <c r="L992" s="73" t="s">
        <v>280</v>
      </c>
      <c r="M992" s="73" t="s">
        <v>280</v>
      </c>
      <c r="N992" s="79" t="s">
        <v>280</v>
      </c>
      <c r="O992" s="80" t="s">
        <v>280</v>
      </c>
      <c r="P992" s="80" t="s">
        <v>280</v>
      </c>
      <c r="Q992" s="78" t="s">
        <v>280</v>
      </c>
      <c r="R992" s="78" t="s">
        <v>280</v>
      </c>
      <c r="S992" s="78" t="s">
        <v>280</v>
      </c>
      <c r="T992" s="78" t="s">
        <v>280</v>
      </c>
    </row>
    <row r="993" spans="2:20">
      <c r="B993" s="73" t="s">
        <v>280</v>
      </c>
      <c r="C993" s="73" t="s">
        <v>280</v>
      </c>
      <c r="D993" s="73" t="s">
        <v>280</v>
      </c>
      <c r="E993" s="73" t="s">
        <v>280</v>
      </c>
      <c r="F993" s="73" t="s">
        <v>280</v>
      </c>
      <c r="G993" s="73" t="s">
        <v>280</v>
      </c>
      <c r="H993" s="73" t="s">
        <v>280</v>
      </c>
      <c r="I993" s="73" t="s">
        <v>280</v>
      </c>
      <c r="J993" s="73" t="s">
        <v>280</v>
      </c>
      <c r="K993" s="73" t="s">
        <v>280</v>
      </c>
      <c r="L993" s="73" t="s">
        <v>280</v>
      </c>
      <c r="M993" s="73" t="s">
        <v>280</v>
      </c>
      <c r="N993" s="79" t="s">
        <v>280</v>
      </c>
      <c r="O993" s="80" t="s">
        <v>280</v>
      </c>
      <c r="P993" s="80" t="s">
        <v>280</v>
      </c>
      <c r="Q993" s="78" t="s">
        <v>280</v>
      </c>
      <c r="R993" s="78" t="s">
        <v>280</v>
      </c>
      <c r="S993" s="78" t="s">
        <v>280</v>
      </c>
      <c r="T993" s="78" t="s">
        <v>280</v>
      </c>
    </row>
    <row r="994" spans="2:20">
      <c r="B994" s="73" t="s">
        <v>280</v>
      </c>
      <c r="C994" s="73" t="s">
        <v>280</v>
      </c>
      <c r="D994" s="73" t="s">
        <v>280</v>
      </c>
      <c r="E994" s="73" t="s">
        <v>280</v>
      </c>
      <c r="F994" s="73" t="s">
        <v>280</v>
      </c>
      <c r="G994" s="73" t="s">
        <v>280</v>
      </c>
      <c r="H994" s="73" t="s">
        <v>280</v>
      </c>
      <c r="I994" s="73" t="s">
        <v>280</v>
      </c>
      <c r="J994" s="73" t="s">
        <v>280</v>
      </c>
      <c r="K994" s="73" t="s">
        <v>280</v>
      </c>
      <c r="L994" s="73" t="s">
        <v>280</v>
      </c>
      <c r="M994" s="73" t="s">
        <v>280</v>
      </c>
      <c r="N994" s="79" t="s">
        <v>280</v>
      </c>
      <c r="O994" s="80" t="s">
        <v>280</v>
      </c>
      <c r="P994" s="80" t="s">
        <v>280</v>
      </c>
      <c r="Q994" s="78" t="s">
        <v>280</v>
      </c>
      <c r="R994" s="78" t="s">
        <v>280</v>
      </c>
      <c r="S994" s="78" t="s">
        <v>280</v>
      </c>
      <c r="T994" s="78" t="s">
        <v>280</v>
      </c>
    </row>
    <row r="995" spans="2:20">
      <c r="B995" s="73" t="s">
        <v>280</v>
      </c>
      <c r="C995" s="73" t="s">
        <v>280</v>
      </c>
      <c r="D995" s="73" t="s">
        <v>280</v>
      </c>
      <c r="E995" s="73" t="s">
        <v>280</v>
      </c>
      <c r="F995" s="73" t="s">
        <v>280</v>
      </c>
      <c r="G995" s="73" t="s">
        <v>280</v>
      </c>
      <c r="H995" s="73" t="s">
        <v>280</v>
      </c>
      <c r="I995" s="73" t="s">
        <v>280</v>
      </c>
      <c r="J995" s="73" t="s">
        <v>280</v>
      </c>
      <c r="K995" s="73" t="s">
        <v>280</v>
      </c>
      <c r="L995" s="73" t="s">
        <v>280</v>
      </c>
      <c r="M995" s="73" t="s">
        <v>280</v>
      </c>
      <c r="N995" s="79" t="s">
        <v>280</v>
      </c>
      <c r="O995" s="80" t="s">
        <v>280</v>
      </c>
      <c r="P995" s="80" t="s">
        <v>280</v>
      </c>
      <c r="Q995" s="78" t="s">
        <v>280</v>
      </c>
      <c r="R995" s="78" t="s">
        <v>280</v>
      </c>
      <c r="S995" s="78" t="s">
        <v>280</v>
      </c>
      <c r="T995" s="78" t="s">
        <v>280</v>
      </c>
    </row>
    <row r="996" spans="2:20">
      <c r="B996" s="73" t="s">
        <v>280</v>
      </c>
      <c r="C996" s="73" t="s">
        <v>280</v>
      </c>
      <c r="D996" s="73" t="s">
        <v>280</v>
      </c>
      <c r="E996" s="73" t="s">
        <v>280</v>
      </c>
      <c r="F996" s="73" t="s">
        <v>280</v>
      </c>
      <c r="G996" s="73" t="s">
        <v>280</v>
      </c>
      <c r="H996" s="73" t="s">
        <v>280</v>
      </c>
      <c r="I996" s="73" t="s">
        <v>280</v>
      </c>
      <c r="J996" s="73" t="s">
        <v>280</v>
      </c>
      <c r="K996" s="73" t="s">
        <v>280</v>
      </c>
      <c r="L996" s="73" t="s">
        <v>280</v>
      </c>
      <c r="M996" s="73" t="s">
        <v>280</v>
      </c>
      <c r="N996" s="79" t="s">
        <v>280</v>
      </c>
      <c r="O996" s="80" t="s">
        <v>280</v>
      </c>
      <c r="P996" s="80" t="s">
        <v>280</v>
      </c>
      <c r="Q996" s="78" t="s">
        <v>280</v>
      </c>
      <c r="R996" s="78" t="s">
        <v>280</v>
      </c>
      <c r="S996" s="78" t="s">
        <v>280</v>
      </c>
      <c r="T996" s="78" t="s">
        <v>280</v>
      </c>
    </row>
    <row r="997" spans="2:20">
      <c r="B997" s="73" t="s">
        <v>280</v>
      </c>
      <c r="C997" s="73" t="s">
        <v>280</v>
      </c>
      <c r="D997" s="73" t="s">
        <v>280</v>
      </c>
      <c r="E997" s="73" t="s">
        <v>280</v>
      </c>
      <c r="F997" s="73" t="s">
        <v>280</v>
      </c>
      <c r="G997" s="73" t="s">
        <v>280</v>
      </c>
      <c r="H997" s="73" t="s">
        <v>280</v>
      </c>
      <c r="I997" s="73" t="s">
        <v>280</v>
      </c>
      <c r="J997" s="73" t="s">
        <v>280</v>
      </c>
      <c r="K997" s="73" t="s">
        <v>280</v>
      </c>
      <c r="L997" s="73" t="s">
        <v>280</v>
      </c>
      <c r="M997" s="73" t="s">
        <v>280</v>
      </c>
      <c r="N997" s="79" t="s">
        <v>280</v>
      </c>
      <c r="O997" s="80" t="s">
        <v>280</v>
      </c>
      <c r="P997" s="80" t="s">
        <v>280</v>
      </c>
      <c r="Q997" s="78" t="s">
        <v>280</v>
      </c>
      <c r="R997" s="78" t="s">
        <v>280</v>
      </c>
      <c r="S997" s="78" t="s">
        <v>280</v>
      </c>
      <c r="T997" s="78" t="s">
        <v>280</v>
      </c>
    </row>
    <row r="998" spans="2:20">
      <c r="B998" s="73" t="s">
        <v>280</v>
      </c>
      <c r="C998" s="73" t="s">
        <v>280</v>
      </c>
      <c r="D998" s="73" t="s">
        <v>280</v>
      </c>
      <c r="E998" s="73" t="s">
        <v>280</v>
      </c>
      <c r="F998" s="73" t="s">
        <v>280</v>
      </c>
      <c r="G998" s="73" t="s">
        <v>280</v>
      </c>
      <c r="H998" s="73" t="s">
        <v>280</v>
      </c>
      <c r="I998" s="73" t="s">
        <v>280</v>
      </c>
      <c r="J998" s="73" t="s">
        <v>280</v>
      </c>
      <c r="K998" s="73" t="s">
        <v>280</v>
      </c>
      <c r="L998" s="73" t="s">
        <v>280</v>
      </c>
      <c r="M998" s="73" t="s">
        <v>280</v>
      </c>
      <c r="N998" s="79" t="s">
        <v>280</v>
      </c>
      <c r="O998" s="80" t="s">
        <v>280</v>
      </c>
      <c r="P998" s="80" t="s">
        <v>280</v>
      </c>
      <c r="Q998" s="78" t="s">
        <v>280</v>
      </c>
      <c r="R998" s="78" t="s">
        <v>280</v>
      </c>
      <c r="S998" s="78" t="s">
        <v>280</v>
      </c>
      <c r="T998" s="78" t="s">
        <v>280</v>
      </c>
    </row>
    <row r="999" spans="2:20">
      <c r="B999" s="73" t="s">
        <v>280</v>
      </c>
      <c r="C999" s="73" t="s">
        <v>280</v>
      </c>
      <c r="D999" s="73" t="s">
        <v>280</v>
      </c>
      <c r="E999" s="73" t="s">
        <v>280</v>
      </c>
      <c r="F999" s="81" t="s">
        <v>280</v>
      </c>
      <c r="G999" s="73" t="s">
        <v>280</v>
      </c>
      <c r="H999" s="73" t="s">
        <v>280</v>
      </c>
      <c r="I999" s="73" t="s">
        <v>280</v>
      </c>
      <c r="J999" s="73" t="s">
        <v>280</v>
      </c>
      <c r="K999" s="73" t="s">
        <v>280</v>
      </c>
      <c r="L999" s="73" t="s">
        <v>280</v>
      </c>
      <c r="M999" s="73" t="s">
        <v>280</v>
      </c>
      <c r="N999" s="79" t="s">
        <v>280</v>
      </c>
      <c r="O999" s="80" t="s">
        <v>280</v>
      </c>
      <c r="P999" s="80" t="s">
        <v>280</v>
      </c>
      <c r="Q999" s="78" t="s">
        <v>280</v>
      </c>
      <c r="R999" s="78" t="s">
        <v>280</v>
      </c>
      <c r="S999" s="78" t="s">
        <v>280</v>
      </c>
      <c r="T999" s="78" t="s">
        <v>280</v>
      </c>
    </row>
    <row r="1000" spans="2:20">
      <c r="B1000" s="73" t="s">
        <v>280</v>
      </c>
      <c r="C1000" s="73" t="s">
        <v>280</v>
      </c>
      <c r="D1000" s="73" t="s">
        <v>280</v>
      </c>
      <c r="E1000" s="73" t="s">
        <v>280</v>
      </c>
      <c r="F1000" s="73" t="s">
        <v>280</v>
      </c>
      <c r="G1000" s="73" t="s">
        <v>280</v>
      </c>
      <c r="H1000" s="73" t="s">
        <v>280</v>
      </c>
      <c r="I1000" s="73" t="s">
        <v>280</v>
      </c>
      <c r="J1000" s="73" t="s">
        <v>280</v>
      </c>
      <c r="K1000" s="73" t="s">
        <v>280</v>
      </c>
      <c r="L1000" s="73" t="s">
        <v>280</v>
      </c>
      <c r="M1000" s="73" t="s">
        <v>280</v>
      </c>
      <c r="N1000" s="79" t="s">
        <v>280</v>
      </c>
      <c r="O1000" s="80" t="s">
        <v>280</v>
      </c>
      <c r="P1000" s="80" t="s">
        <v>280</v>
      </c>
      <c r="Q1000" s="78" t="s">
        <v>280</v>
      </c>
      <c r="R1000" s="78" t="s">
        <v>280</v>
      </c>
      <c r="S1000" s="78" t="s">
        <v>280</v>
      </c>
      <c r="T1000" s="78" t="s">
        <v>280</v>
      </c>
    </row>
    <row r="1001" spans="2:20">
      <c r="B1001" s="73" t="s">
        <v>280</v>
      </c>
      <c r="C1001" s="73" t="s">
        <v>280</v>
      </c>
      <c r="D1001" s="73" t="s">
        <v>280</v>
      </c>
      <c r="E1001" s="73" t="s">
        <v>280</v>
      </c>
      <c r="F1001" s="73" t="s">
        <v>280</v>
      </c>
      <c r="G1001" s="73" t="s">
        <v>280</v>
      </c>
      <c r="H1001" s="73" t="s">
        <v>280</v>
      </c>
      <c r="I1001" s="73" t="s">
        <v>280</v>
      </c>
      <c r="J1001" s="73" t="s">
        <v>280</v>
      </c>
      <c r="K1001" s="73" t="s">
        <v>280</v>
      </c>
      <c r="L1001" s="73" t="s">
        <v>280</v>
      </c>
      <c r="M1001" s="73" t="s">
        <v>280</v>
      </c>
      <c r="N1001" s="79" t="s">
        <v>280</v>
      </c>
      <c r="O1001" s="80" t="s">
        <v>280</v>
      </c>
      <c r="P1001" s="80" t="s">
        <v>280</v>
      </c>
      <c r="Q1001" s="78" t="s">
        <v>280</v>
      </c>
      <c r="R1001" s="78" t="s">
        <v>280</v>
      </c>
      <c r="S1001" s="78" t="s">
        <v>280</v>
      </c>
      <c r="T1001" s="78" t="s">
        <v>280</v>
      </c>
    </row>
    <row r="1002" spans="2:20">
      <c r="B1002" s="73" t="s">
        <v>280</v>
      </c>
      <c r="C1002" s="73" t="s">
        <v>280</v>
      </c>
      <c r="D1002" s="73" t="s">
        <v>280</v>
      </c>
      <c r="E1002" s="73" t="s">
        <v>280</v>
      </c>
      <c r="F1002" s="73" t="s">
        <v>280</v>
      </c>
      <c r="G1002" s="73" t="s">
        <v>280</v>
      </c>
      <c r="H1002" s="73" t="s">
        <v>280</v>
      </c>
      <c r="I1002" s="73" t="s">
        <v>280</v>
      </c>
      <c r="J1002" s="73" t="s">
        <v>280</v>
      </c>
      <c r="K1002" s="73" t="s">
        <v>280</v>
      </c>
      <c r="L1002" s="73" t="s">
        <v>280</v>
      </c>
      <c r="M1002" s="73" t="s">
        <v>280</v>
      </c>
      <c r="N1002" s="79" t="s">
        <v>280</v>
      </c>
      <c r="O1002" s="80" t="s">
        <v>280</v>
      </c>
      <c r="P1002" s="80" t="s">
        <v>280</v>
      </c>
      <c r="Q1002" s="78" t="s">
        <v>280</v>
      </c>
      <c r="R1002" s="78" t="s">
        <v>280</v>
      </c>
      <c r="S1002" s="78" t="s">
        <v>280</v>
      </c>
      <c r="T1002" s="78" t="s">
        <v>280</v>
      </c>
    </row>
    <row r="1003" spans="2:20">
      <c r="B1003" s="73" t="s">
        <v>280</v>
      </c>
      <c r="C1003" s="73" t="s">
        <v>280</v>
      </c>
      <c r="D1003" s="73" t="s">
        <v>280</v>
      </c>
      <c r="E1003" s="73" t="s">
        <v>280</v>
      </c>
      <c r="F1003" s="73" t="s">
        <v>280</v>
      </c>
      <c r="G1003" s="73" t="s">
        <v>280</v>
      </c>
      <c r="H1003" s="73" t="s">
        <v>280</v>
      </c>
      <c r="I1003" s="73" t="s">
        <v>280</v>
      </c>
      <c r="J1003" s="73" t="s">
        <v>280</v>
      </c>
      <c r="K1003" s="73" t="s">
        <v>280</v>
      </c>
      <c r="L1003" s="73" t="s">
        <v>280</v>
      </c>
      <c r="M1003" s="73" t="s">
        <v>280</v>
      </c>
      <c r="N1003" s="79" t="s">
        <v>280</v>
      </c>
      <c r="O1003" s="80" t="s">
        <v>280</v>
      </c>
      <c r="P1003" s="80" t="s">
        <v>280</v>
      </c>
      <c r="Q1003" s="78" t="s">
        <v>280</v>
      </c>
      <c r="R1003" s="78" t="s">
        <v>280</v>
      </c>
      <c r="S1003" s="78" t="s">
        <v>280</v>
      </c>
      <c r="T1003" s="78" t="s">
        <v>280</v>
      </c>
    </row>
    <row r="1004" spans="2:20">
      <c r="B1004" s="73" t="s">
        <v>280</v>
      </c>
      <c r="C1004" s="73" t="s">
        <v>280</v>
      </c>
      <c r="D1004" s="73" t="s">
        <v>280</v>
      </c>
      <c r="E1004" s="73" t="s">
        <v>280</v>
      </c>
      <c r="F1004" s="73" t="s">
        <v>280</v>
      </c>
      <c r="G1004" s="73" t="s">
        <v>280</v>
      </c>
      <c r="H1004" s="73" t="s">
        <v>280</v>
      </c>
      <c r="I1004" s="73" t="s">
        <v>280</v>
      </c>
      <c r="J1004" s="73" t="s">
        <v>280</v>
      </c>
      <c r="K1004" s="73" t="s">
        <v>280</v>
      </c>
      <c r="L1004" s="73" t="s">
        <v>280</v>
      </c>
      <c r="M1004" s="73" t="s">
        <v>280</v>
      </c>
      <c r="N1004" s="79" t="s">
        <v>280</v>
      </c>
      <c r="O1004" s="80" t="s">
        <v>280</v>
      </c>
      <c r="P1004" s="80" t="s">
        <v>280</v>
      </c>
      <c r="Q1004" s="78" t="s">
        <v>280</v>
      </c>
      <c r="R1004" s="78" t="s">
        <v>280</v>
      </c>
      <c r="S1004" s="78" t="s">
        <v>280</v>
      </c>
      <c r="T1004" s="78" t="s">
        <v>280</v>
      </c>
    </row>
    <row r="1005" spans="2:20">
      <c r="B1005" s="73" t="s">
        <v>280</v>
      </c>
      <c r="C1005" s="73" t="s">
        <v>280</v>
      </c>
      <c r="D1005" s="73" t="s">
        <v>280</v>
      </c>
      <c r="E1005" s="73" t="s">
        <v>280</v>
      </c>
      <c r="F1005" s="73" t="s">
        <v>280</v>
      </c>
      <c r="G1005" s="73" t="s">
        <v>280</v>
      </c>
      <c r="H1005" s="73" t="s">
        <v>280</v>
      </c>
      <c r="I1005" s="73" t="s">
        <v>280</v>
      </c>
      <c r="J1005" s="73" t="s">
        <v>280</v>
      </c>
      <c r="K1005" s="73" t="s">
        <v>280</v>
      </c>
      <c r="L1005" s="73" t="s">
        <v>280</v>
      </c>
      <c r="M1005" s="73" t="s">
        <v>280</v>
      </c>
      <c r="N1005" s="79" t="s">
        <v>280</v>
      </c>
      <c r="O1005" s="80" t="s">
        <v>280</v>
      </c>
      <c r="P1005" s="80" t="s">
        <v>280</v>
      </c>
      <c r="Q1005" s="78" t="s">
        <v>280</v>
      </c>
      <c r="R1005" s="78" t="s">
        <v>280</v>
      </c>
      <c r="S1005" s="78" t="s">
        <v>280</v>
      </c>
      <c r="T1005" s="78" t="s">
        <v>280</v>
      </c>
    </row>
    <row r="1006" spans="2:20">
      <c r="B1006" s="73" t="s">
        <v>280</v>
      </c>
      <c r="C1006" s="73" t="s">
        <v>280</v>
      </c>
      <c r="D1006" s="73" t="s">
        <v>280</v>
      </c>
      <c r="E1006" s="73" t="s">
        <v>280</v>
      </c>
      <c r="F1006" s="73" t="s">
        <v>280</v>
      </c>
      <c r="G1006" s="73" t="s">
        <v>280</v>
      </c>
      <c r="H1006" s="73" t="s">
        <v>280</v>
      </c>
      <c r="I1006" s="73" t="s">
        <v>280</v>
      </c>
      <c r="J1006" s="73" t="s">
        <v>280</v>
      </c>
      <c r="K1006" s="73" t="s">
        <v>280</v>
      </c>
      <c r="L1006" s="73" t="s">
        <v>280</v>
      </c>
      <c r="M1006" s="73" t="s">
        <v>280</v>
      </c>
      <c r="N1006" s="79" t="s">
        <v>280</v>
      </c>
      <c r="O1006" s="80" t="s">
        <v>280</v>
      </c>
      <c r="P1006" s="80" t="s">
        <v>280</v>
      </c>
      <c r="Q1006" s="78" t="s">
        <v>280</v>
      </c>
      <c r="R1006" s="78" t="s">
        <v>280</v>
      </c>
      <c r="S1006" s="78" t="s">
        <v>280</v>
      </c>
      <c r="T1006" s="78" t="s">
        <v>280</v>
      </c>
    </row>
    <row r="1007" spans="2:20">
      <c r="B1007" s="73" t="s">
        <v>280</v>
      </c>
      <c r="C1007" s="73" t="s">
        <v>280</v>
      </c>
      <c r="D1007" s="73" t="s">
        <v>280</v>
      </c>
      <c r="E1007" s="73" t="s">
        <v>280</v>
      </c>
      <c r="F1007" s="73" t="s">
        <v>280</v>
      </c>
      <c r="G1007" s="73" t="s">
        <v>280</v>
      </c>
      <c r="H1007" s="73" t="s">
        <v>280</v>
      </c>
      <c r="I1007" s="73" t="s">
        <v>280</v>
      </c>
      <c r="J1007" s="73" t="s">
        <v>280</v>
      </c>
      <c r="K1007" s="73" t="s">
        <v>280</v>
      </c>
      <c r="L1007" s="73" t="s">
        <v>280</v>
      </c>
      <c r="M1007" s="73" t="s">
        <v>280</v>
      </c>
      <c r="N1007" s="79" t="s">
        <v>280</v>
      </c>
      <c r="O1007" s="80" t="s">
        <v>280</v>
      </c>
      <c r="P1007" s="80" t="s">
        <v>280</v>
      </c>
      <c r="Q1007" s="78" t="s">
        <v>280</v>
      </c>
      <c r="R1007" s="78" t="s">
        <v>280</v>
      </c>
      <c r="S1007" s="78" t="s">
        <v>280</v>
      </c>
      <c r="T1007" s="78" t="s">
        <v>280</v>
      </c>
    </row>
    <row r="1008" spans="2:20">
      <c r="B1008" s="73" t="s">
        <v>280</v>
      </c>
      <c r="C1008" s="73" t="s">
        <v>280</v>
      </c>
      <c r="D1008" s="73" t="s">
        <v>280</v>
      </c>
      <c r="E1008" s="73" t="s">
        <v>280</v>
      </c>
      <c r="F1008" s="73" t="s">
        <v>280</v>
      </c>
      <c r="G1008" s="73" t="s">
        <v>280</v>
      </c>
      <c r="H1008" s="73" t="s">
        <v>280</v>
      </c>
      <c r="I1008" s="73" t="s">
        <v>280</v>
      </c>
      <c r="J1008" s="73" t="s">
        <v>280</v>
      </c>
      <c r="K1008" s="73" t="s">
        <v>280</v>
      </c>
      <c r="L1008" s="73" t="s">
        <v>280</v>
      </c>
      <c r="M1008" s="73" t="s">
        <v>280</v>
      </c>
      <c r="N1008" s="79" t="s">
        <v>280</v>
      </c>
      <c r="O1008" s="80" t="s">
        <v>280</v>
      </c>
      <c r="P1008" s="80" t="s">
        <v>280</v>
      </c>
      <c r="Q1008" s="78" t="s">
        <v>280</v>
      </c>
      <c r="R1008" s="78" t="s">
        <v>280</v>
      </c>
      <c r="S1008" s="78" t="s">
        <v>280</v>
      </c>
      <c r="T1008" s="78" t="s">
        <v>280</v>
      </c>
    </row>
    <row r="1009" spans="2:20">
      <c r="B1009" s="73" t="s">
        <v>280</v>
      </c>
      <c r="C1009" s="73" t="s">
        <v>280</v>
      </c>
      <c r="D1009" s="73" t="s">
        <v>280</v>
      </c>
      <c r="E1009" s="73" t="s">
        <v>280</v>
      </c>
      <c r="F1009" s="73" t="s">
        <v>280</v>
      </c>
      <c r="G1009" s="73" t="s">
        <v>280</v>
      </c>
      <c r="H1009" s="73" t="s">
        <v>280</v>
      </c>
      <c r="I1009" s="73" t="s">
        <v>280</v>
      </c>
      <c r="J1009" s="73" t="s">
        <v>280</v>
      </c>
      <c r="K1009" s="73" t="s">
        <v>280</v>
      </c>
      <c r="L1009" s="73" t="s">
        <v>280</v>
      </c>
      <c r="M1009" s="73" t="s">
        <v>280</v>
      </c>
      <c r="N1009" s="79" t="s">
        <v>280</v>
      </c>
      <c r="O1009" s="80" t="s">
        <v>280</v>
      </c>
      <c r="P1009" s="80" t="s">
        <v>280</v>
      </c>
      <c r="Q1009" s="78" t="s">
        <v>280</v>
      </c>
      <c r="R1009" s="78" t="s">
        <v>280</v>
      </c>
      <c r="S1009" s="78" t="s">
        <v>280</v>
      </c>
      <c r="T1009" s="78" t="s">
        <v>280</v>
      </c>
    </row>
    <row r="1010" spans="2:20">
      <c r="B1010" s="73" t="s">
        <v>280</v>
      </c>
      <c r="C1010" s="73" t="s">
        <v>280</v>
      </c>
      <c r="D1010" s="73" t="s">
        <v>280</v>
      </c>
      <c r="E1010" s="73" t="s">
        <v>280</v>
      </c>
      <c r="F1010" s="73" t="s">
        <v>280</v>
      </c>
      <c r="G1010" s="73" t="s">
        <v>280</v>
      </c>
      <c r="H1010" s="73" t="s">
        <v>280</v>
      </c>
      <c r="I1010" s="73" t="s">
        <v>280</v>
      </c>
      <c r="J1010" s="73" t="s">
        <v>280</v>
      </c>
      <c r="K1010" s="73" t="s">
        <v>280</v>
      </c>
      <c r="L1010" s="73" t="s">
        <v>280</v>
      </c>
      <c r="M1010" s="73" t="s">
        <v>280</v>
      </c>
      <c r="N1010" s="79" t="s">
        <v>280</v>
      </c>
      <c r="O1010" s="80" t="s">
        <v>280</v>
      </c>
      <c r="P1010" s="80" t="s">
        <v>280</v>
      </c>
      <c r="Q1010" s="78" t="s">
        <v>280</v>
      </c>
      <c r="R1010" s="78" t="s">
        <v>280</v>
      </c>
      <c r="S1010" s="78" t="s">
        <v>280</v>
      </c>
      <c r="T1010" s="78" t="s">
        <v>280</v>
      </c>
    </row>
    <row r="1011" spans="2:20">
      <c r="B1011" s="73" t="s">
        <v>280</v>
      </c>
      <c r="C1011" s="73" t="s">
        <v>280</v>
      </c>
      <c r="D1011" s="73" t="s">
        <v>280</v>
      </c>
      <c r="E1011" s="73" t="s">
        <v>280</v>
      </c>
      <c r="F1011" s="73" t="s">
        <v>280</v>
      </c>
      <c r="G1011" s="73" t="s">
        <v>280</v>
      </c>
      <c r="H1011" s="73" t="s">
        <v>280</v>
      </c>
      <c r="I1011" s="73" t="s">
        <v>280</v>
      </c>
      <c r="J1011" s="73" t="s">
        <v>280</v>
      </c>
      <c r="K1011" s="73" t="s">
        <v>280</v>
      </c>
      <c r="L1011" s="73" t="s">
        <v>280</v>
      </c>
      <c r="M1011" s="73" t="s">
        <v>280</v>
      </c>
      <c r="N1011" s="79" t="s">
        <v>280</v>
      </c>
      <c r="O1011" s="80" t="s">
        <v>280</v>
      </c>
      <c r="P1011" s="80" t="s">
        <v>280</v>
      </c>
      <c r="Q1011" s="78" t="s">
        <v>280</v>
      </c>
      <c r="R1011" s="78" t="s">
        <v>280</v>
      </c>
      <c r="S1011" s="78" t="s">
        <v>280</v>
      </c>
      <c r="T1011" s="78" t="s">
        <v>280</v>
      </c>
    </row>
    <row r="1012" spans="2:20">
      <c r="B1012" s="73" t="s">
        <v>280</v>
      </c>
      <c r="C1012" s="73" t="s">
        <v>280</v>
      </c>
      <c r="D1012" s="73" t="s">
        <v>280</v>
      </c>
      <c r="E1012" s="73" t="s">
        <v>280</v>
      </c>
      <c r="F1012" s="73" t="s">
        <v>280</v>
      </c>
      <c r="G1012" s="73" t="s">
        <v>280</v>
      </c>
      <c r="H1012" s="73" t="s">
        <v>280</v>
      </c>
      <c r="I1012" s="73" t="s">
        <v>280</v>
      </c>
      <c r="J1012" s="73" t="s">
        <v>280</v>
      </c>
      <c r="K1012" s="73" t="s">
        <v>280</v>
      </c>
      <c r="L1012" s="73" t="s">
        <v>280</v>
      </c>
      <c r="M1012" s="73" t="s">
        <v>280</v>
      </c>
      <c r="N1012" s="79" t="s">
        <v>280</v>
      </c>
      <c r="O1012" s="80" t="s">
        <v>280</v>
      </c>
      <c r="P1012" s="80" t="s">
        <v>280</v>
      </c>
      <c r="Q1012" s="78" t="s">
        <v>280</v>
      </c>
      <c r="R1012" s="78" t="s">
        <v>280</v>
      </c>
      <c r="S1012" s="78" t="s">
        <v>280</v>
      </c>
      <c r="T1012" s="78" t="s">
        <v>280</v>
      </c>
    </row>
    <row r="1013" spans="2:20">
      <c r="B1013" s="73" t="s">
        <v>280</v>
      </c>
      <c r="C1013" s="73" t="s">
        <v>280</v>
      </c>
      <c r="D1013" s="73" t="s">
        <v>280</v>
      </c>
      <c r="E1013" s="73" t="s">
        <v>280</v>
      </c>
      <c r="F1013" s="73" t="s">
        <v>280</v>
      </c>
      <c r="G1013" s="73" t="s">
        <v>280</v>
      </c>
      <c r="H1013" s="73" t="s">
        <v>280</v>
      </c>
      <c r="I1013" s="73" t="s">
        <v>280</v>
      </c>
      <c r="J1013" s="73" t="s">
        <v>280</v>
      </c>
      <c r="K1013" s="73" t="s">
        <v>280</v>
      </c>
      <c r="L1013" s="73" t="s">
        <v>280</v>
      </c>
      <c r="M1013" s="73" t="s">
        <v>280</v>
      </c>
      <c r="N1013" s="79" t="s">
        <v>280</v>
      </c>
      <c r="O1013" s="80" t="s">
        <v>280</v>
      </c>
      <c r="P1013" s="80" t="s">
        <v>280</v>
      </c>
      <c r="Q1013" s="78" t="s">
        <v>280</v>
      </c>
      <c r="R1013" s="78" t="s">
        <v>280</v>
      </c>
      <c r="S1013" s="78" t="s">
        <v>280</v>
      </c>
      <c r="T1013" s="78" t="s">
        <v>280</v>
      </c>
    </row>
    <row r="1014" spans="2:20">
      <c r="B1014" s="73" t="s">
        <v>280</v>
      </c>
      <c r="C1014" s="73" t="s">
        <v>280</v>
      </c>
      <c r="D1014" s="73" t="s">
        <v>280</v>
      </c>
      <c r="E1014" s="73" t="s">
        <v>280</v>
      </c>
      <c r="F1014" s="73" t="s">
        <v>280</v>
      </c>
      <c r="G1014" s="73" t="s">
        <v>280</v>
      </c>
      <c r="H1014" s="73" t="s">
        <v>280</v>
      </c>
      <c r="I1014" s="73" t="s">
        <v>280</v>
      </c>
      <c r="J1014" s="73" t="s">
        <v>280</v>
      </c>
      <c r="K1014" s="73" t="s">
        <v>280</v>
      </c>
      <c r="L1014" s="73" t="s">
        <v>280</v>
      </c>
      <c r="M1014" s="73" t="s">
        <v>280</v>
      </c>
      <c r="N1014" s="79" t="s">
        <v>280</v>
      </c>
      <c r="O1014" s="80" t="s">
        <v>280</v>
      </c>
      <c r="P1014" s="80" t="s">
        <v>280</v>
      </c>
      <c r="Q1014" s="78" t="s">
        <v>280</v>
      </c>
      <c r="R1014" s="78" t="s">
        <v>280</v>
      </c>
      <c r="S1014" s="78" t="s">
        <v>280</v>
      </c>
      <c r="T1014" s="78" t="s">
        <v>280</v>
      </c>
    </row>
    <row r="1015" spans="2:20">
      <c r="B1015" s="73" t="s">
        <v>280</v>
      </c>
      <c r="C1015" s="73" t="s">
        <v>280</v>
      </c>
      <c r="D1015" s="73" t="s">
        <v>280</v>
      </c>
      <c r="E1015" s="73" t="s">
        <v>280</v>
      </c>
      <c r="F1015" s="73" t="s">
        <v>280</v>
      </c>
      <c r="G1015" s="73" t="s">
        <v>280</v>
      </c>
      <c r="H1015" s="73" t="s">
        <v>280</v>
      </c>
      <c r="I1015" s="73" t="s">
        <v>280</v>
      </c>
      <c r="J1015" s="73" t="s">
        <v>280</v>
      </c>
      <c r="K1015" s="73" t="s">
        <v>280</v>
      </c>
      <c r="L1015" s="73" t="s">
        <v>280</v>
      </c>
      <c r="M1015" s="73" t="s">
        <v>280</v>
      </c>
      <c r="N1015" s="79" t="s">
        <v>280</v>
      </c>
      <c r="O1015" s="80" t="s">
        <v>280</v>
      </c>
      <c r="P1015" s="80" t="s">
        <v>280</v>
      </c>
      <c r="Q1015" s="78" t="s">
        <v>280</v>
      </c>
      <c r="R1015" s="78" t="s">
        <v>280</v>
      </c>
      <c r="S1015" s="78" t="s">
        <v>280</v>
      </c>
      <c r="T1015" s="78" t="s">
        <v>280</v>
      </c>
    </row>
    <row r="1016" spans="2:20">
      <c r="B1016" s="73" t="s">
        <v>280</v>
      </c>
      <c r="C1016" s="73" t="s">
        <v>280</v>
      </c>
      <c r="D1016" s="73" t="s">
        <v>280</v>
      </c>
      <c r="E1016" s="73" t="s">
        <v>280</v>
      </c>
      <c r="F1016" s="73" t="s">
        <v>280</v>
      </c>
      <c r="G1016" s="73" t="s">
        <v>280</v>
      </c>
      <c r="H1016" s="73" t="s">
        <v>280</v>
      </c>
      <c r="I1016" s="73" t="s">
        <v>280</v>
      </c>
      <c r="J1016" s="73" t="s">
        <v>280</v>
      </c>
      <c r="K1016" s="73" t="s">
        <v>280</v>
      </c>
      <c r="L1016" s="73" t="s">
        <v>280</v>
      </c>
      <c r="M1016" s="73" t="s">
        <v>280</v>
      </c>
      <c r="N1016" s="79" t="s">
        <v>280</v>
      </c>
      <c r="O1016" s="80" t="s">
        <v>280</v>
      </c>
      <c r="P1016" s="80" t="s">
        <v>280</v>
      </c>
      <c r="Q1016" s="78" t="s">
        <v>280</v>
      </c>
      <c r="R1016" s="78" t="s">
        <v>280</v>
      </c>
      <c r="S1016" s="78" t="s">
        <v>280</v>
      </c>
      <c r="T1016" s="78" t="s">
        <v>280</v>
      </c>
    </row>
    <row r="1017" spans="2:20">
      <c r="B1017" s="73" t="s">
        <v>280</v>
      </c>
      <c r="C1017" s="73" t="s">
        <v>280</v>
      </c>
      <c r="D1017" s="73" t="s">
        <v>280</v>
      </c>
      <c r="E1017" s="73" t="s">
        <v>280</v>
      </c>
      <c r="F1017" s="73" t="s">
        <v>280</v>
      </c>
      <c r="G1017" s="73" t="s">
        <v>280</v>
      </c>
      <c r="H1017" s="73" t="s">
        <v>280</v>
      </c>
      <c r="I1017" s="73" t="s">
        <v>280</v>
      </c>
      <c r="J1017" s="73" t="s">
        <v>280</v>
      </c>
      <c r="K1017" s="73" t="s">
        <v>280</v>
      </c>
      <c r="L1017" s="73" t="s">
        <v>280</v>
      </c>
      <c r="M1017" s="73" t="s">
        <v>280</v>
      </c>
      <c r="N1017" s="79" t="s">
        <v>280</v>
      </c>
      <c r="O1017" s="80" t="s">
        <v>280</v>
      </c>
      <c r="P1017" s="80" t="s">
        <v>280</v>
      </c>
      <c r="Q1017" s="78" t="s">
        <v>280</v>
      </c>
      <c r="R1017" s="78" t="s">
        <v>280</v>
      </c>
      <c r="S1017" s="78" t="s">
        <v>280</v>
      </c>
      <c r="T1017" s="78" t="s">
        <v>280</v>
      </c>
    </row>
    <row r="1018" spans="2:20">
      <c r="B1018" s="73" t="s">
        <v>280</v>
      </c>
      <c r="C1018" s="73" t="s">
        <v>280</v>
      </c>
      <c r="D1018" s="73" t="s">
        <v>280</v>
      </c>
      <c r="E1018" s="73" t="s">
        <v>280</v>
      </c>
      <c r="F1018" s="73" t="s">
        <v>280</v>
      </c>
      <c r="G1018" s="73" t="s">
        <v>280</v>
      </c>
      <c r="H1018" s="73" t="s">
        <v>280</v>
      </c>
      <c r="I1018" s="73" t="s">
        <v>280</v>
      </c>
      <c r="J1018" s="73" t="s">
        <v>280</v>
      </c>
      <c r="K1018" s="73" t="s">
        <v>280</v>
      </c>
      <c r="L1018" s="73" t="s">
        <v>280</v>
      </c>
      <c r="M1018" s="73" t="s">
        <v>280</v>
      </c>
      <c r="N1018" s="79" t="s">
        <v>280</v>
      </c>
      <c r="O1018" s="80" t="s">
        <v>280</v>
      </c>
      <c r="P1018" s="80" t="s">
        <v>280</v>
      </c>
      <c r="Q1018" s="78" t="s">
        <v>280</v>
      </c>
      <c r="R1018" s="78" t="s">
        <v>280</v>
      </c>
      <c r="S1018" s="78" t="s">
        <v>280</v>
      </c>
      <c r="T1018" s="78" t="s">
        <v>280</v>
      </c>
    </row>
    <row r="1019" spans="2:20">
      <c r="B1019" s="73" t="s">
        <v>280</v>
      </c>
      <c r="C1019" s="73" t="s">
        <v>280</v>
      </c>
      <c r="D1019" s="73" t="s">
        <v>280</v>
      </c>
      <c r="E1019" s="73" t="s">
        <v>280</v>
      </c>
      <c r="F1019" s="73" t="s">
        <v>280</v>
      </c>
      <c r="G1019" s="73" t="s">
        <v>280</v>
      </c>
      <c r="H1019" s="73" t="s">
        <v>280</v>
      </c>
      <c r="I1019" s="73" t="s">
        <v>280</v>
      </c>
      <c r="J1019" s="73" t="s">
        <v>280</v>
      </c>
      <c r="K1019" s="73" t="s">
        <v>280</v>
      </c>
      <c r="L1019" s="73" t="s">
        <v>280</v>
      </c>
      <c r="M1019" s="73" t="s">
        <v>280</v>
      </c>
      <c r="N1019" s="79" t="s">
        <v>280</v>
      </c>
      <c r="O1019" s="80" t="s">
        <v>280</v>
      </c>
      <c r="P1019" s="80" t="s">
        <v>280</v>
      </c>
      <c r="Q1019" s="78" t="s">
        <v>280</v>
      </c>
      <c r="R1019" s="78" t="s">
        <v>280</v>
      </c>
      <c r="S1019" s="78" t="s">
        <v>280</v>
      </c>
      <c r="T1019" s="78" t="s">
        <v>280</v>
      </c>
    </row>
    <row r="1020" spans="2:20">
      <c r="B1020" s="73" t="s">
        <v>280</v>
      </c>
      <c r="C1020" s="73" t="s">
        <v>280</v>
      </c>
      <c r="D1020" s="73" t="s">
        <v>280</v>
      </c>
      <c r="E1020" s="73" t="s">
        <v>280</v>
      </c>
      <c r="F1020" s="73" t="s">
        <v>280</v>
      </c>
      <c r="G1020" s="73" t="s">
        <v>280</v>
      </c>
      <c r="H1020" s="73" t="s">
        <v>280</v>
      </c>
      <c r="I1020" s="73" t="s">
        <v>280</v>
      </c>
      <c r="J1020" s="73" t="s">
        <v>280</v>
      </c>
      <c r="K1020" s="73" t="s">
        <v>280</v>
      </c>
      <c r="L1020" s="73" t="s">
        <v>280</v>
      </c>
      <c r="M1020" s="73" t="s">
        <v>280</v>
      </c>
      <c r="N1020" s="79" t="s">
        <v>280</v>
      </c>
      <c r="O1020" s="80" t="s">
        <v>280</v>
      </c>
      <c r="P1020" s="80" t="s">
        <v>280</v>
      </c>
      <c r="Q1020" s="78" t="s">
        <v>280</v>
      </c>
      <c r="R1020" s="78" t="s">
        <v>280</v>
      </c>
      <c r="S1020" s="78" t="s">
        <v>280</v>
      </c>
      <c r="T1020" s="78" t="s">
        <v>280</v>
      </c>
    </row>
    <row r="1021" spans="2:20">
      <c r="B1021" s="73" t="s">
        <v>280</v>
      </c>
      <c r="C1021" s="73" t="s">
        <v>280</v>
      </c>
      <c r="D1021" s="73" t="s">
        <v>280</v>
      </c>
      <c r="E1021" s="73" t="s">
        <v>280</v>
      </c>
      <c r="F1021" s="73" t="s">
        <v>280</v>
      </c>
      <c r="G1021" s="73" t="s">
        <v>280</v>
      </c>
      <c r="H1021" s="73" t="s">
        <v>280</v>
      </c>
      <c r="I1021" s="73" t="s">
        <v>280</v>
      </c>
      <c r="J1021" s="73" t="s">
        <v>280</v>
      </c>
      <c r="K1021" s="73" t="s">
        <v>280</v>
      </c>
      <c r="L1021" s="73" t="s">
        <v>280</v>
      </c>
      <c r="M1021" s="73" t="s">
        <v>280</v>
      </c>
      <c r="N1021" s="79" t="s">
        <v>280</v>
      </c>
      <c r="O1021" s="80" t="s">
        <v>280</v>
      </c>
      <c r="P1021" s="80" t="s">
        <v>280</v>
      </c>
      <c r="Q1021" s="78" t="s">
        <v>280</v>
      </c>
      <c r="R1021" s="78" t="s">
        <v>280</v>
      </c>
      <c r="S1021" s="78" t="s">
        <v>280</v>
      </c>
      <c r="T1021" s="78" t="s">
        <v>280</v>
      </c>
    </row>
    <row r="1022" spans="2:20">
      <c r="B1022" s="73" t="s">
        <v>280</v>
      </c>
      <c r="C1022" s="73" t="s">
        <v>280</v>
      </c>
      <c r="D1022" s="73" t="s">
        <v>280</v>
      </c>
      <c r="E1022" s="73" t="s">
        <v>280</v>
      </c>
      <c r="F1022" s="73" t="s">
        <v>280</v>
      </c>
      <c r="G1022" s="73" t="s">
        <v>280</v>
      </c>
      <c r="H1022" s="73" t="s">
        <v>280</v>
      </c>
      <c r="I1022" s="73" t="s">
        <v>280</v>
      </c>
      <c r="J1022" s="73" t="s">
        <v>280</v>
      </c>
      <c r="K1022" s="73" t="s">
        <v>280</v>
      </c>
      <c r="L1022" s="73" t="s">
        <v>280</v>
      </c>
      <c r="M1022" s="73" t="s">
        <v>280</v>
      </c>
      <c r="N1022" s="79" t="s">
        <v>280</v>
      </c>
      <c r="O1022" s="80" t="s">
        <v>280</v>
      </c>
      <c r="P1022" s="80" t="s">
        <v>280</v>
      </c>
      <c r="Q1022" s="78" t="s">
        <v>280</v>
      </c>
      <c r="R1022" s="78" t="s">
        <v>280</v>
      </c>
      <c r="S1022" s="78" t="s">
        <v>280</v>
      </c>
      <c r="T1022" s="78" t="s">
        <v>280</v>
      </c>
    </row>
    <row r="1023" spans="2:20">
      <c r="B1023" s="73" t="s">
        <v>280</v>
      </c>
      <c r="C1023" s="73" t="s">
        <v>280</v>
      </c>
      <c r="D1023" s="73" t="s">
        <v>280</v>
      </c>
      <c r="E1023" s="73" t="s">
        <v>280</v>
      </c>
      <c r="F1023" s="73" t="s">
        <v>280</v>
      </c>
      <c r="G1023" s="73" t="s">
        <v>280</v>
      </c>
      <c r="H1023" s="73" t="s">
        <v>280</v>
      </c>
      <c r="I1023" s="73" t="s">
        <v>280</v>
      </c>
      <c r="J1023" s="73" t="s">
        <v>280</v>
      </c>
      <c r="K1023" s="73" t="s">
        <v>280</v>
      </c>
      <c r="L1023" s="73" t="s">
        <v>280</v>
      </c>
      <c r="M1023" s="73" t="s">
        <v>280</v>
      </c>
      <c r="N1023" s="79" t="s">
        <v>280</v>
      </c>
      <c r="O1023" s="80" t="s">
        <v>280</v>
      </c>
      <c r="P1023" s="80" t="s">
        <v>280</v>
      </c>
      <c r="Q1023" s="78" t="s">
        <v>280</v>
      </c>
      <c r="R1023" s="78" t="s">
        <v>280</v>
      </c>
      <c r="S1023" s="78" t="s">
        <v>280</v>
      </c>
      <c r="T1023" s="78" t="s">
        <v>280</v>
      </c>
    </row>
    <row r="1024" spans="2:20">
      <c r="B1024" s="73" t="s">
        <v>280</v>
      </c>
      <c r="C1024" s="73" t="s">
        <v>280</v>
      </c>
      <c r="D1024" s="73" t="s">
        <v>280</v>
      </c>
      <c r="E1024" s="73" t="s">
        <v>280</v>
      </c>
      <c r="F1024" s="73" t="s">
        <v>280</v>
      </c>
      <c r="G1024" s="73" t="s">
        <v>280</v>
      </c>
      <c r="H1024" s="73" t="s">
        <v>280</v>
      </c>
      <c r="I1024" s="73" t="s">
        <v>280</v>
      </c>
      <c r="J1024" s="73" t="s">
        <v>280</v>
      </c>
      <c r="K1024" s="73" t="s">
        <v>280</v>
      </c>
      <c r="L1024" s="73" t="s">
        <v>280</v>
      </c>
      <c r="M1024" s="73" t="s">
        <v>280</v>
      </c>
      <c r="N1024" s="79" t="s">
        <v>280</v>
      </c>
      <c r="O1024" s="80" t="s">
        <v>280</v>
      </c>
      <c r="P1024" s="80" t="s">
        <v>280</v>
      </c>
      <c r="Q1024" s="78" t="s">
        <v>280</v>
      </c>
      <c r="R1024" s="78" t="s">
        <v>280</v>
      </c>
      <c r="S1024" s="78" t="s">
        <v>280</v>
      </c>
      <c r="T1024" s="78" t="s">
        <v>280</v>
      </c>
    </row>
    <row r="1025" spans="2:20">
      <c r="B1025" s="73" t="s">
        <v>280</v>
      </c>
      <c r="C1025" s="73" t="s">
        <v>280</v>
      </c>
      <c r="D1025" s="73" t="s">
        <v>280</v>
      </c>
      <c r="E1025" s="73" t="s">
        <v>280</v>
      </c>
      <c r="F1025" s="73" t="s">
        <v>280</v>
      </c>
      <c r="G1025" s="73" t="s">
        <v>280</v>
      </c>
      <c r="H1025" s="73" t="s">
        <v>280</v>
      </c>
      <c r="I1025" s="73" t="s">
        <v>280</v>
      </c>
      <c r="J1025" s="73" t="s">
        <v>280</v>
      </c>
      <c r="K1025" s="73" t="s">
        <v>280</v>
      </c>
      <c r="L1025" s="73" t="s">
        <v>280</v>
      </c>
      <c r="M1025" s="73" t="s">
        <v>280</v>
      </c>
      <c r="N1025" s="79" t="s">
        <v>280</v>
      </c>
      <c r="O1025" s="80" t="s">
        <v>280</v>
      </c>
      <c r="P1025" s="80" t="s">
        <v>280</v>
      </c>
      <c r="Q1025" s="78" t="s">
        <v>280</v>
      </c>
      <c r="R1025" s="78" t="s">
        <v>280</v>
      </c>
      <c r="S1025" s="78" t="s">
        <v>280</v>
      </c>
      <c r="T1025" s="78" t="s">
        <v>280</v>
      </c>
    </row>
    <row r="1026" spans="2:20">
      <c r="B1026" s="73" t="s">
        <v>280</v>
      </c>
      <c r="C1026" s="73" t="s">
        <v>280</v>
      </c>
      <c r="D1026" s="73" t="s">
        <v>280</v>
      </c>
      <c r="E1026" s="73" t="s">
        <v>280</v>
      </c>
      <c r="F1026" s="73" t="s">
        <v>280</v>
      </c>
      <c r="G1026" s="73" t="s">
        <v>280</v>
      </c>
      <c r="H1026" s="73" t="s">
        <v>280</v>
      </c>
      <c r="I1026" s="73" t="s">
        <v>280</v>
      </c>
      <c r="J1026" s="73" t="s">
        <v>280</v>
      </c>
      <c r="K1026" s="73" t="s">
        <v>280</v>
      </c>
      <c r="L1026" s="73" t="s">
        <v>280</v>
      </c>
      <c r="M1026" s="73" t="s">
        <v>280</v>
      </c>
      <c r="N1026" s="79" t="s">
        <v>280</v>
      </c>
      <c r="O1026" s="80" t="s">
        <v>280</v>
      </c>
      <c r="P1026" s="80" t="s">
        <v>280</v>
      </c>
      <c r="Q1026" s="78" t="s">
        <v>280</v>
      </c>
      <c r="R1026" s="78" t="s">
        <v>280</v>
      </c>
      <c r="S1026" s="78" t="s">
        <v>280</v>
      </c>
      <c r="T1026" s="78" t="s">
        <v>280</v>
      </c>
    </row>
    <row r="1027" spans="2:20">
      <c r="B1027" s="73" t="s">
        <v>280</v>
      </c>
      <c r="C1027" s="73" t="s">
        <v>280</v>
      </c>
      <c r="D1027" s="73" t="s">
        <v>280</v>
      </c>
      <c r="E1027" s="73" t="s">
        <v>280</v>
      </c>
      <c r="F1027" s="73" t="s">
        <v>280</v>
      </c>
      <c r="G1027" s="73" t="s">
        <v>280</v>
      </c>
      <c r="H1027" s="73" t="s">
        <v>280</v>
      </c>
      <c r="I1027" s="73" t="s">
        <v>280</v>
      </c>
      <c r="J1027" s="73" t="s">
        <v>280</v>
      </c>
      <c r="K1027" s="73" t="s">
        <v>280</v>
      </c>
      <c r="L1027" s="73" t="s">
        <v>280</v>
      </c>
      <c r="M1027" s="73" t="s">
        <v>280</v>
      </c>
      <c r="N1027" s="79" t="s">
        <v>280</v>
      </c>
      <c r="O1027" s="80" t="s">
        <v>280</v>
      </c>
      <c r="P1027" s="80" t="s">
        <v>280</v>
      </c>
      <c r="Q1027" s="78" t="s">
        <v>280</v>
      </c>
      <c r="R1027" s="78" t="s">
        <v>280</v>
      </c>
      <c r="S1027" s="78" t="s">
        <v>280</v>
      </c>
      <c r="T1027" s="78" t="s">
        <v>280</v>
      </c>
    </row>
    <row r="1028" spans="2:20">
      <c r="B1028" s="73" t="s">
        <v>280</v>
      </c>
      <c r="C1028" s="73" t="s">
        <v>280</v>
      </c>
      <c r="D1028" s="73" t="s">
        <v>280</v>
      </c>
      <c r="E1028" s="73" t="s">
        <v>280</v>
      </c>
      <c r="F1028" s="73" t="s">
        <v>280</v>
      </c>
      <c r="G1028" s="73" t="s">
        <v>280</v>
      </c>
      <c r="H1028" s="73" t="s">
        <v>280</v>
      </c>
      <c r="I1028" s="73" t="s">
        <v>280</v>
      </c>
      <c r="J1028" s="73" t="s">
        <v>280</v>
      </c>
      <c r="K1028" s="73" t="s">
        <v>280</v>
      </c>
      <c r="L1028" s="73" t="s">
        <v>280</v>
      </c>
      <c r="M1028" s="73" t="s">
        <v>280</v>
      </c>
      <c r="N1028" s="79" t="s">
        <v>280</v>
      </c>
      <c r="O1028" s="80" t="s">
        <v>280</v>
      </c>
      <c r="P1028" s="80" t="s">
        <v>280</v>
      </c>
      <c r="Q1028" s="78" t="s">
        <v>280</v>
      </c>
      <c r="R1028" s="78" t="s">
        <v>280</v>
      </c>
      <c r="S1028" s="78" t="s">
        <v>280</v>
      </c>
      <c r="T1028" s="78" t="s">
        <v>280</v>
      </c>
    </row>
    <row r="1029" spans="2:20">
      <c r="B1029" s="73" t="s">
        <v>280</v>
      </c>
      <c r="C1029" s="73" t="s">
        <v>280</v>
      </c>
      <c r="D1029" s="73" t="s">
        <v>280</v>
      </c>
      <c r="E1029" s="73" t="s">
        <v>280</v>
      </c>
      <c r="F1029" s="73" t="s">
        <v>280</v>
      </c>
      <c r="G1029" s="73" t="s">
        <v>280</v>
      </c>
      <c r="H1029" s="73" t="s">
        <v>280</v>
      </c>
      <c r="I1029" s="73" t="s">
        <v>280</v>
      </c>
      <c r="J1029" s="73" t="s">
        <v>280</v>
      </c>
      <c r="K1029" s="73" t="s">
        <v>280</v>
      </c>
      <c r="L1029" s="73" t="s">
        <v>280</v>
      </c>
      <c r="M1029" s="73" t="s">
        <v>280</v>
      </c>
      <c r="N1029" s="79" t="s">
        <v>280</v>
      </c>
      <c r="O1029" s="80" t="s">
        <v>280</v>
      </c>
      <c r="P1029" s="80" t="s">
        <v>280</v>
      </c>
      <c r="Q1029" s="78" t="s">
        <v>280</v>
      </c>
      <c r="R1029" s="78" t="s">
        <v>280</v>
      </c>
      <c r="S1029" s="78" t="s">
        <v>280</v>
      </c>
      <c r="T1029" s="78" t="s">
        <v>280</v>
      </c>
    </row>
    <row r="1030" spans="2:20">
      <c r="B1030" s="73" t="s">
        <v>280</v>
      </c>
      <c r="C1030" s="73" t="s">
        <v>280</v>
      </c>
      <c r="D1030" s="73" t="s">
        <v>280</v>
      </c>
      <c r="E1030" s="73" t="s">
        <v>280</v>
      </c>
      <c r="F1030" s="73" t="s">
        <v>280</v>
      </c>
      <c r="G1030" s="73" t="s">
        <v>280</v>
      </c>
      <c r="H1030" s="73" t="s">
        <v>280</v>
      </c>
      <c r="I1030" s="73" t="s">
        <v>280</v>
      </c>
      <c r="J1030" s="73" t="s">
        <v>280</v>
      </c>
      <c r="K1030" s="73" t="s">
        <v>280</v>
      </c>
      <c r="L1030" s="73" t="s">
        <v>280</v>
      </c>
      <c r="M1030" s="73" t="s">
        <v>280</v>
      </c>
      <c r="N1030" s="79" t="s">
        <v>280</v>
      </c>
      <c r="O1030" s="80" t="s">
        <v>280</v>
      </c>
      <c r="P1030" s="80" t="s">
        <v>280</v>
      </c>
      <c r="Q1030" s="78" t="s">
        <v>280</v>
      </c>
      <c r="R1030" s="78" t="s">
        <v>280</v>
      </c>
      <c r="S1030" s="78" t="s">
        <v>280</v>
      </c>
      <c r="T1030" s="78" t="s">
        <v>280</v>
      </c>
    </row>
    <row r="1031" spans="2:20">
      <c r="B1031" s="73" t="s">
        <v>280</v>
      </c>
      <c r="C1031" s="73" t="s">
        <v>280</v>
      </c>
      <c r="D1031" s="73" t="s">
        <v>280</v>
      </c>
      <c r="E1031" s="73" t="s">
        <v>280</v>
      </c>
      <c r="F1031" s="73" t="s">
        <v>280</v>
      </c>
      <c r="G1031" s="73" t="s">
        <v>280</v>
      </c>
      <c r="H1031" s="73" t="s">
        <v>280</v>
      </c>
      <c r="I1031" s="73" t="s">
        <v>280</v>
      </c>
      <c r="J1031" s="73" t="s">
        <v>280</v>
      </c>
      <c r="K1031" s="73" t="s">
        <v>280</v>
      </c>
      <c r="L1031" s="73" t="s">
        <v>280</v>
      </c>
      <c r="M1031" s="73" t="s">
        <v>280</v>
      </c>
      <c r="N1031" s="79" t="s">
        <v>280</v>
      </c>
      <c r="O1031" s="80" t="s">
        <v>280</v>
      </c>
      <c r="P1031" s="80" t="s">
        <v>280</v>
      </c>
      <c r="Q1031" s="78" t="s">
        <v>280</v>
      </c>
      <c r="R1031" s="78" t="s">
        <v>280</v>
      </c>
      <c r="S1031" s="78" t="s">
        <v>280</v>
      </c>
      <c r="T1031" s="78" t="s">
        <v>280</v>
      </c>
    </row>
    <row r="1032" spans="2:20">
      <c r="B1032" s="73" t="s">
        <v>280</v>
      </c>
      <c r="C1032" s="73" t="s">
        <v>280</v>
      </c>
      <c r="D1032" s="73" t="s">
        <v>280</v>
      </c>
      <c r="E1032" s="73" t="s">
        <v>280</v>
      </c>
      <c r="F1032" s="73" t="s">
        <v>280</v>
      </c>
      <c r="G1032" s="73" t="s">
        <v>280</v>
      </c>
      <c r="H1032" s="73" t="s">
        <v>280</v>
      </c>
      <c r="I1032" s="73" t="s">
        <v>280</v>
      </c>
      <c r="J1032" s="73" t="s">
        <v>280</v>
      </c>
      <c r="K1032" s="73" t="s">
        <v>280</v>
      </c>
      <c r="L1032" s="73" t="s">
        <v>280</v>
      </c>
      <c r="M1032" s="73" t="s">
        <v>280</v>
      </c>
      <c r="N1032" s="79" t="s">
        <v>280</v>
      </c>
      <c r="O1032" s="80" t="s">
        <v>280</v>
      </c>
      <c r="P1032" s="80" t="s">
        <v>280</v>
      </c>
      <c r="Q1032" s="78" t="s">
        <v>280</v>
      </c>
      <c r="R1032" s="78" t="s">
        <v>280</v>
      </c>
      <c r="S1032" s="78" t="s">
        <v>280</v>
      </c>
      <c r="T1032" s="78" t="s">
        <v>280</v>
      </c>
    </row>
    <row r="1033" spans="2:20">
      <c r="B1033" s="73" t="s">
        <v>280</v>
      </c>
      <c r="C1033" s="73" t="s">
        <v>280</v>
      </c>
      <c r="D1033" s="73" t="s">
        <v>280</v>
      </c>
      <c r="E1033" s="73" t="s">
        <v>280</v>
      </c>
      <c r="F1033" s="73" t="s">
        <v>280</v>
      </c>
      <c r="G1033" s="73" t="s">
        <v>280</v>
      </c>
      <c r="H1033" s="73" t="s">
        <v>280</v>
      </c>
      <c r="I1033" s="73" t="s">
        <v>280</v>
      </c>
      <c r="J1033" s="73" t="s">
        <v>280</v>
      </c>
      <c r="K1033" s="73" t="s">
        <v>280</v>
      </c>
      <c r="L1033" s="73" t="s">
        <v>280</v>
      </c>
      <c r="M1033" s="73" t="s">
        <v>280</v>
      </c>
      <c r="N1033" s="79" t="s">
        <v>280</v>
      </c>
      <c r="O1033" s="80" t="s">
        <v>280</v>
      </c>
      <c r="P1033" s="80" t="s">
        <v>280</v>
      </c>
      <c r="Q1033" s="78" t="s">
        <v>280</v>
      </c>
      <c r="R1033" s="78" t="s">
        <v>280</v>
      </c>
      <c r="S1033" s="78" t="s">
        <v>280</v>
      </c>
      <c r="T1033" s="78" t="s">
        <v>280</v>
      </c>
    </row>
    <row r="1034" spans="2:20">
      <c r="B1034" s="73" t="s">
        <v>280</v>
      </c>
      <c r="C1034" s="73" t="s">
        <v>280</v>
      </c>
      <c r="D1034" s="73" t="s">
        <v>280</v>
      </c>
      <c r="E1034" s="73" t="s">
        <v>280</v>
      </c>
      <c r="F1034" s="73" t="s">
        <v>280</v>
      </c>
      <c r="G1034" s="73" t="s">
        <v>280</v>
      </c>
      <c r="H1034" s="73" t="s">
        <v>280</v>
      </c>
      <c r="I1034" s="73" t="s">
        <v>280</v>
      </c>
      <c r="J1034" s="73" t="s">
        <v>280</v>
      </c>
      <c r="K1034" s="73" t="s">
        <v>280</v>
      </c>
      <c r="L1034" s="73" t="s">
        <v>280</v>
      </c>
      <c r="M1034" s="73" t="s">
        <v>280</v>
      </c>
      <c r="N1034" s="79" t="s">
        <v>280</v>
      </c>
      <c r="O1034" s="80" t="s">
        <v>280</v>
      </c>
      <c r="P1034" s="80" t="s">
        <v>280</v>
      </c>
      <c r="Q1034" s="78" t="s">
        <v>280</v>
      </c>
      <c r="R1034" s="78" t="s">
        <v>280</v>
      </c>
      <c r="S1034" s="78" t="s">
        <v>280</v>
      </c>
      <c r="T1034" s="78" t="s">
        <v>280</v>
      </c>
    </row>
    <row r="1035" spans="2:20">
      <c r="B1035" s="73" t="s">
        <v>280</v>
      </c>
      <c r="C1035" s="73" t="s">
        <v>280</v>
      </c>
      <c r="D1035" s="73" t="s">
        <v>280</v>
      </c>
      <c r="E1035" s="73" t="s">
        <v>280</v>
      </c>
      <c r="F1035" s="73" t="s">
        <v>280</v>
      </c>
      <c r="G1035" s="73" t="s">
        <v>280</v>
      </c>
      <c r="H1035" s="73" t="s">
        <v>280</v>
      </c>
      <c r="I1035" s="73" t="s">
        <v>280</v>
      </c>
      <c r="J1035" s="73" t="s">
        <v>280</v>
      </c>
      <c r="K1035" s="73" t="s">
        <v>280</v>
      </c>
      <c r="L1035" s="73" t="s">
        <v>280</v>
      </c>
      <c r="M1035" s="73" t="s">
        <v>280</v>
      </c>
      <c r="N1035" s="79" t="s">
        <v>280</v>
      </c>
      <c r="O1035" s="80" t="s">
        <v>280</v>
      </c>
      <c r="P1035" s="80" t="s">
        <v>280</v>
      </c>
      <c r="Q1035" s="78" t="s">
        <v>280</v>
      </c>
      <c r="R1035" s="78" t="s">
        <v>280</v>
      </c>
      <c r="S1035" s="78" t="s">
        <v>280</v>
      </c>
      <c r="T1035" s="78" t="s">
        <v>280</v>
      </c>
    </row>
    <row r="1036" spans="2:20">
      <c r="B1036" s="73" t="s">
        <v>280</v>
      </c>
      <c r="C1036" s="73" t="s">
        <v>280</v>
      </c>
      <c r="D1036" s="73" t="s">
        <v>280</v>
      </c>
      <c r="E1036" s="73" t="s">
        <v>280</v>
      </c>
      <c r="F1036" s="73" t="s">
        <v>280</v>
      </c>
      <c r="G1036" s="73" t="s">
        <v>280</v>
      </c>
      <c r="H1036" s="73" t="s">
        <v>280</v>
      </c>
      <c r="I1036" s="73" t="s">
        <v>280</v>
      </c>
      <c r="J1036" s="73" t="s">
        <v>280</v>
      </c>
      <c r="K1036" s="73" t="s">
        <v>280</v>
      </c>
      <c r="L1036" s="73" t="s">
        <v>280</v>
      </c>
      <c r="M1036" s="73" t="s">
        <v>280</v>
      </c>
      <c r="N1036" s="79" t="s">
        <v>280</v>
      </c>
      <c r="O1036" s="80" t="s">
        <v>280</v>
      </c>
      <c r="P1036" s="80" t="s">
        <v>280</v>
      </c>
      <c r="Q1036" s="78" t="s">
        <v>280</v>
      </c>
      <c r="R1036" s="78" t="s">
        <v>280</v>
      </c>
      <c r="S1036" s="78" t="s">
        <v>280</v>
      </c>
      <c r="T1036" s="78" t="s">
        <v>280</v>
      </c>
    </row>
    <row r="1037" spans="2:20">
      <c r="B1037" s="73" t="s">
        <v>280</v>
      </c>
      <c r="C1037" s="73" t="s">
        <v>280</v>
      </c>
      <c r="D1037" s="73" t="s">
        <v>280</v>
      </c>
      <c r="E1037" s="73" t="s">
        <v>280</v>
      </c>
      <c r="F1037" s="73" t="s">
        <v>280</v>
      </c>
      <c r="G1037" s="73" t="s">
        <v>280</v>
      </c>
      <c r="H1037" s="73" t="s">
        <v>280</v>
      </c>
      <c r="I1037" s="73" t="s">
        <v>280</v>
      </c>
      <c r="J1037" s="73" t="s">
        <v>280</v>
      </c>
      <c r="K1037" s="73" t="s">
        <v>280</v>
      </c>
      <c r="L1037" s="73" t="s">
        <v>280</v>
      </c>
      <c r="M1037" s="73" t="s">
        <v>280</v>
      </c>
      <c r="N1037" s="79" t="s">
        <v>280</v>
      </c>
      <c r="O1037" s="80" t="s">
        <v>280</v>
      </c>
      <c r="P1037" s="80" t="s">
        <v>280</v>
      </c>
      <c r="Q1037" s="78" t="s">
        <v>280</v>
      </c>
      <c r="R1037" s="78" t="s">
        <v>280</v>
      </c>
      <c r="S1037" s="78" t="s">
        <v>280</v>
      </c>
      <c r="T1037" s="78" t="s">
        <v>280</v>
      </c>
    </row>
    <row r="1038" spans="2:20">
      <c r="B1038" s="73" t="s">
        <v>280</v>
      </c>
      <c r="C1038" s="73" t="s">
        <v>280</v>
      </c>
      <c r="D1038" s="73" t="s">
        <v>280</v>
      </c>
      <c r="E1038" s="73" t="s">
        <v>280</v>
      </c>
      <c r="F1038" s="73" t="s">
        <v>280</v>
      </c>
      <c r="G1038" s="73" t="s">
        <v>280</v>
      </c>
      <c r="H1038" s="73" t="s">
        <v>280</v>
      </c>
      <c r="I1038" s="73" t="s">
        <v>280</v>
      </c>
      <c r="J1038" s="73" t="s">
        <v>280</v>
      </c>
      <c r="K1038" s="73" t="s">
        <v>280</v>
      </c>
      <c r="L1038" s="73" t="s">
        <v>280</v>
      </c>
      <c r="M1038" s="73" t="s">
        <v>280</v>
      </c>
      <c r="N1038" s="79" t="s">
        <v>280</v>
      </c>
      <c r="O1038" s="80" t="s">
        <v>280</v>
      </c>
      <c r="P1038" s="80" t="s">
        <v>280</v>
      </c>
      <c r="Q1038" s="78" t="s">
        <v>280</v>
      </c>
      <c r="R1038" s="78" t="s">
        <v>280</v>
      </c>
      <c r="S1038" s="78" t="s">
        <v>280</v>
      </c>
      <c r="T1038" s="78" t="s">
        <v>280</v>
      </c>
    </row>
    <row r="1039" spans="2:20">
      <c r="B1039" s="73" t="s">
        <v>280</v>
      </c>
      <c r="C1039" s="73" t="s">
        <v>280</v>
      </c>
      <c r="D1039" s="73" t="s">
        <v>280</v>
      </c>
      <c r="E1039" s="73" t="s">
        <v>280</v>
      </c>
      <c r="F1039" s="73" t="s">
        <v>280</v>
      </c>
      <c r="G1039" s="73" t="s">
        <v>280</v>
      </c>
      <c r="H1039" s="73" t="s">
        <v>280</v>
      </c>
      <c r="I1039" s="73" t="s">
        <v>280</v>
      </c>
      <c r="J1039" s="73" t="s">
        <v>280</v>
      </c>
      <c r="K1039" s="73" t="s">
        <v>280</v>
      </c>
      <c r="L1039" s="73" t="s">
        <v>280</v>
      </c>
      <c r="M1039" s="73" t="s">
        <v>280</v>
      </c>
      <c r="N1039" s="79" t="s">
        <v>280</v>
      </c>
      <c r="O1039" s="80" t="s">
        <v>280</v>
      </c>
      <c r="P1039" s="80" t="s">
        <v>280</v>
      </c>
      <c r="Q1039" s="78" t="s">
        <v>280</v>
      </c>
      <c r="R1039" s="78" t="s">
        <v>280</v>
      </c>
      <c r="S1039" s="78" t="s">
        <v>280</v>
      </c>
      <c r="T1039" s="78" t="s">
        <v>280</v>
      </c>
    </row>
    <row r="1040" spans="2:20">
      <c r="B1040" s="73" t="s">
        <v>280</v>
      </c>
      <c r="C1040" s="73" t="s">
        <v>280</v>
      </c>
      <c r="D1040" s="73" t="s">
        <v>280</v>
      </c>
      <c r="E1040" s="73" t="s">
        <v>280</v>
      </c>
      <c r="F1040" s="73" t="s">
        <v>280</v>
      </c>
      <c r="G1040" s="73" t="s">
        <v>280</v>
      </c>
      <c r="H1040" s="73" t="s">
        <v>280</v>
      </c>
      <c r="I1040" s="73" t="s">
        <v>280</v>
      </c>
      <c r="J1040" s="73" t="s">
        <v>280</v>
      </c>
      <c r="K1040" s="73" t="s">
        <v>280</v>
      </c>
      <c r="L1040" s="73" t="s">
        <v>280</v>
      </c>
      <c r="M1040" s="73" t="s">
        <v>280</v>
      </c>
      <c r="N1040" s="79" t="s">
        <v>280</v>
      </c>
      <c r="O1040" s="80" t="s">
        <v>280</v>
      </c>
      <c r="P1040" s="80" t="s">
        <v>280</v>
      </c>
      <c r="Q1040" s="78" t="s">
        <v>280</v>
      </c>
      <c r="R1040" s="78" t="s">
        <v>280</v>
      </c>
      <c r="S1040" s="78" t="s">
        <v>280</v>
      </c>
      <c r="T1040" s="78" t="s">
        <v>280</v>
      </c>
    </row>
    <row r="1041" spans="2:20">
      <c r="B1041" s="73" t="s">
        <v>280</v>
      </c>
      <c r="C1041" s="73" t="s">
        <v>280</v>
      </c>
      <c r="D1041" s="73" t="s">
        <v>280</v>
      </c>
      <c r="E1041" s="73" t="s">
        <v>280</v>
      </c>
      <c r="F1041" s="73" t="s">
        <v>280</v>
      </c>
      <c r="G1041" s="73" t="s">
        <v>280</v>
      </c>
      <c r="H1041" s="73" t="s">
        <v>280</v>
      </c>
      <c r="I1041" s="73" t="s">
        <v>280</v>
      </c>
      <c r="J1041" s="73" t="s">
        <v>280</v>
      </c>
      <c r="K1041" s="73" t="s">
        <v>280</v>
      </c>
      <c r="L1041" s="73" t="s">
        <v>280</v>
      </c>
      <c r="M1041" s="73" t="s">
        <v>280</v>
      </c>
      <c r="N1041" s="79" t="s">
        <v>280</v>
      </c>
      <c r="O1041" s="80" t="s">
        <v>280</v>
      </c>
      <c r="P1041" s="80" t="s">
        <v>280</v>
      </c>
      <c r="Q1041" s="78" t="s">
        <v>280</v>
      </c>
      <c r="R1041" s="78" t="s">
        <v>280</v>
      </c>
      <c r="S1041" s="78" t="s">
        <v>280</v>
      </c>
      <c r="T1041" s="78" t="s">
        <v>280</v>
      </c>
    </row>
    <row r="1042" spans="2:20">
      <c r="B1042" s="73" t="s">
        <v>280</v>
      </c>
      <c r="C1042" s="73" t="s">
        <v>280</v>
      </c>
      <c r="D1042" s="73" t="s">
        <v>280</v>
      </c>
      <c r="E1042" s="73" t="s">
        <v>280</v>
      </c>
      <c r="F1042" s="73" t="s">
        <v>280</v>
      </c>
      <c r="G1042" s="73" t="s">
        <v>280</v>
      </c>
      <c r="H1042" s="73" t="s">
        <v>280</v>
      </c>
      <c r="I1042" s="73" t="s">
        <v>280</v>
      </c>
      <c r="J1042" s="73" t="s">
        <v>280</v>
      </c>
      <c r="K1042" s="73" t="s">
        <v>280</v>
      </c>
      <c r="L1042" s="73" t="s">
        <v>280</v>
      </c>
      <c r="M1042" s="73" t="s">
        <v>280</v>
      </c>
      <c r="N1042" s="79" t="s">
        <v>280</v>
      </c>
      <c r="O1042" s="80" t="s">
        <v>280</v>
      </c>
      <c r="P1042" s="80" t="s">
        <v>280</v>
      </c>
      <c r="Q1042" s="78" t="s">
        <v>280</v>
      </c>
      <c r="R1042" s="78" t="s">
        <v>280</v>
      </c>
      <c r="S1042" s="78" t="s">
        <v>280</v>
      </c>
      <c r="T1042" s="78" t="s">
        <v>280</v>
      </c>
    </row>
    <row r="1043" spans="2:20">
      <c r="B1043" s="73" t="s">
        <v>280</v>
      </c>
      <c r="C1043" s="73" t="s">
        <v>280</v>
      </c>
      <c r="D1043" s="73" t="s">
        <v>280</v>
      </c>
      <c r="E1043" s="73" t="s">
        <v>280</v>
      </c>
      <c r="F1043" s="73" t="s">
        <v>280</v>
      </c>
      <c r="G1043" s="73" t="s">
        <v>280</v>
      </c>
      <c r="H1043" s="73" t="s">
        <v>280</v>
      </c>
      <c r="I1043" s="73" t="s">
        <v>280</v>
      </c>
      <c r="J1043" s="73" t="s">
        <v>280</v>
      </c>
      <c r="K1043" s="73" t="s">
        <v>280</v>
      </c>
      <c r="L1043" s="73" t="s">
        <v>280</v>
      </c>
      <c r="M1043" s="73" t="s">
        <v>280</v>
      </c>
      <c r="N1043" s="79" t="s">
        <v>280</v>
      </c>
      <c r="O1043" s="80" t="s">
        <v>280</v>
      </c>
      <c r="P1043" s="80" t="s">
        <v>280</v>
      </c>
      <c r="Q1043" s="78" t="s">
        <v>280</v>
      </c>
      <c r="R1043" s="78" t="s">
        <v>280</v>
      </c>
      <c r="S1043" s="78" t="s">
        <v>280</v>
      </c>
      <c r="T1043" s="78" t="s">
        <v>280</v>
      </c>
    </row>
    <row r="1044" spans="2:20">
      <c r="B1044" s="73" t="s">
        <v>280</v>
      </c>
      <c r="C1044" s="73" t="s">
        <v>280</v>
      </c>
      <c r="D1044" s="73" t="s">
        <v>280</v>
      </c>
      <c r="E1044" s="73" t="s">
        <v>280</v>
      </c>
      <c r="F1044" s="73" t="s">
        <v>280</v>
      </c>
      <c r="G1044" s="73" t="s">
        <v>280</v>
      </c>
      <c r="H1044" s="73" t="s">
        <v>280</v>
      </c>
      <c r="I1044" s="73" t="s">
        <v>280</v>
      </c>
      <c r="J1044" s="73" t="s">
        <v>280</v>
      </c>
      <c r="K1044" s="73" t="s">
        <v>280</v>
      </c>
      <c r="L1044" s="73" t="s">
        <v>280</v>
      </c>
      <c r="M1044" s="73" t="s">
        <v>280</v>
      </c>
      <c r="N1044" s="79" t="s">
        <v>280</v>
      </c>
      <c r="O1044" s="80" t="s">
        <v>280</v>
      </c>
      <c r="P1044" s="80" t="s">
        <v>280</v>
      </c>
      <c r="Q1044" s="78" t="s">
        <v>280</v>
      </c>
      <c r="R1044" s="78" t="s">
        <v>280</v>
      </c>
      <c r="S1044" s="78" t="s">
        <v>280</v>
      </c>
      <c r="T1044" s="78" t="s">
        <v>280</v>
      </c>
    </row>
    <row r="1045" spans="2:20">
      <c r="B1045" s="73" t="s">
        <v>280</v>
      </c>
      <c r="C1045" s="73" t="s">
        <v>280</v>
      </c>
      <c r="D1045" s="73" t="s">
        <v>280</v>
      </c>
      <c r="E1045" s="73" t="s">
        <v>280</v>
      </c>
      <c r="F1045" s="73" t="s">
        <v>280</v>
      </c>
      <c r="G1045" s="73" t="s">
        <v>280</v>
      </c>
      <c r="H1045" s="73" t="s">
        <v>280</v>
      </c>
      <c r="I1045" s="73" t="s">
        <v>280</v>
      </c>
      <c r="J1045" s="73" t="s">
        <v>280</v>
      </c>
      <c r="K1045" s="73" t="s">
        <v>280</v>
      </c>
      <c r="L1045" s="73" t="s">
        <v>280</v>
      </c>
      <c r="M1045" s="73" t="s">
        <v>280</v>
      </c>
      <c r="N1045" s="79" t="s">
        <v>280</v>
      </c>
      <c r="O1045" s="80" t="s">
        <v>280</v>
      </c>
      <c r="P1045" s="80" t="s">
        <v>280</v>
      </c>
      <c r="Q1045" s="78" t="s">
        <v>280</v>
      </c>
      <c r="R1045" s="78" t="s">
        <v>280</v>
      </c>
      <c r="S1045" s="78" t="s">
        <v>280</v>
      </c>
      <c r="T1045" s="78" t="s">
        <v>280</v>
      </c>
    </row>
    <row r="1046" spans="2:20">
      <c r="B1046" s="73" t="s">
        <v>280</v>
      </c>
      <c r="C1046" s="73" t="s">
        <v>280</v>
      </c>
      <c r="D1046" s="73" t="s">
        <v>280</v>
      </c>
      <c r="E1046" s="73" t="s">
        <v>280</v>
      </c>
      <c r="F1046" s="73" t="s">
        <v>280</v>
      </c>
      <c r="G1046" s="73" t="s">
        <v>280</v>
      </c>
      <c r="H1046" s="73" t="s">
        <v>280</v>
      </c>
      <c r="I1046" s="73" t="s">
        <v>280</v>
      </c>
      <c r="J1046" s="73" t="s">
        <v>280</v>
      </c>
      <c r="K1046" s="73" t="s">
        <v>280</v>
      </c>
      <c r="L1046" s="73" t="s">
        <v>280</v>
      </c>
      <c r="M1046" s="73" t="s">
        <v>280</v>
      </c>
      <c r="N1046" s="79" t="s">
        <v>280</v>
      </c>
      <c r="O1046" s="80" t="s">
        <v>280</v>
      </c>
      <c r="P1046" s="80" t="s">
        <v>280</v>
      </c>
      <c r="Q1046" s="78" t="s">
        <v>280</v>
      </c>
      <c r="R1046" s="78" t="s">
        <v>280</v>
      </c>
      <c r="S1046" s="78" t="s">
        <v>280</v>
      </c>
      <c r="T1046" s="78" t="s">
        <v>280</v>
      </c>
    </row>
    <row r="1047" spans="2:20">
      <c r="B1047" s="73" t="s">
        <v>280</v>
      </c>
      <c r="C1047" s="73" t="s">
        <v>280</v>
      </c>
      <c r="D1047" s="73" t="s">
        <v>280</v>
      </c>
      <c r="E1047" s="73" t="s">
        <v>280</v>
      </c>
      <c r="F1047" s="73" t="s">
        <v>280</v>
      </c>
      <c r="G1047" s="73" t="s">
        <v>280</v>
      </c>
      <c r="H1047" s="73" t="s">
        <v>280</v>
      </c>
      <c r="I1047" s="73" t="s">
        <v>280</v>
      </c>
      <c r="J1047" s="73" t="s">
        <v>280</v>
      </c>
      <c r="K1047" s="73" t="s">
        <v>280</v>
      </c>
      <c r="L1047" s="73" t="s">
        <v>280</v>
      </c>
      <c r="M1047" s="73" t="s">
        <v>280</v>
      </c>
      <c r="N1047" s="79" t="s">
        <v>280</v>
      </c>
      <c r="O1047" s="80" t="s">
        <v>280</v>
      </c>
      <c r="P1047" s="80" t="s">
        <v>280</v>
      </c>
      <c r="Q1047" s="78" t="s">
        <v>280</v>
      </c>
      <c r="R1047" s="78" t="s">
        <v>280</v>
      </c>
      <c r="S1047" s="78" t="s">
        <v>280</v>
      </c>
      <c r="T1047" s="78" t="s">
        <v>280</v>
      </c>
    </row>
    <row r="1048" spans="2:20">
      <c r="B1048" s="73" t="s">
        <v>280</v>
      </c>
      <c r="C1048" s="73" t="s">
        <v>280</v>
      </c>
      <c r="D1048" s="73" t="s">
        <v>280</v>
      </c>
      <c r="E1048" s="73" t="s">
        <v>280</v>
      </c>
      <c r="F1048" s="73" t="s">
        <v>280</v>
      </c>
      <c r="G1048" s="73" t="s">
        <v>280</v>
      </c>
      <c r="H1048" s="73" t="s">
        <v>280</v>
      </c>
      <c r="I1048" s="73" t="s">
        <v>280</v>
      </c>
      <c r="J1048" s="73" t="s">
        <v>280</v>
      </c>
      <c r="K1048" s="73" t="s">
        <v>280</v>
      </c>
      <c r="L1048" s="73" t="s">
        <v>280</v>
      </c>
      <c r="M1048" s="73" t="s">
        <v>280</v>
      </c>
      <c r="N1048" s="79" t="s">
        <v>280</v>
      </c>
      <c r="O1048" s="80" t="s">
        <v>280</v>
      </c>
      <c r="P1048" s="80" t="s">
        <v>280</v>
      </c>
      <c r="Q1048" s="78" t="s">
        <v>280</v>
      </c>
      <c r="R1048" s="78" t="s">
        <v>280</v>
      </c>
      <c r="S1048" s="78" t="s">
        <v>280</v>
      </c>
      <c r="T1048" s="78" t="s">
        <v>280</v>
      </c>
    </row>
    <row r="1049" spans="2:20">
      <c r="B1049" s="73" t="s">
        <v>280</v>
      </c>
      <c r="C1049" s="73" t="s">
        <v>280</v>
      </c>
      <c r="D1049" s="73" t="s">
        <v>280</v>
      </c>
      <c r="E1049" s="73" t="s">
        <v>280</v>
      </c>
      <c r="F1049" s="73" t="s">
        <v>280</v>
      </c>
      <c r="G1049" s="73" t="s">
        <v>280</v>
      </c>
      <c r="H1049" s="73" t="s">
        <v>280</v>
      </c>
      <c r="I1049" s="73" t="s">
        <v>280</v>
      </c>
      <c r="J1049" s="73" t="s">
        <v>280</v>
      </c>
      <c r="K1049" s="73" t="s">
        <v>280</v>
      </c>
      <c r="L1049" s="73" t="s">
        <v>280</v>
      </c>
      <c r="M1049" s="73" t="s">
        <v>280</v>
      </c>
      <c r="N1049" s="79" t="s">
        <v>280</v>
      </c>
      <c r="O1049" s="80" t="s">
        <v>280</v>
      </c>
      <c r="P1049" s="80" t="s">
        <v>280</v>
      </c>
      <c r="Q1049" s="78" t="s">
        <v>280</v>
      </c>
      <c r="R1049" s="78" t="s">
        <v>280</v>
      </c>
      <c r="S1049" s="78" t="s">
        <v>280</v>
      </c>
      <c r="T1049" s="78" t="s">
        <v>280</v>
      </c>
    </row>
    <row r="1050" spans="2:20">
      <c r="B1050" s="73" t="s">
        <v>280</v>
      </c>
      <c r="C1050" s="73" t="s">
        <v>280</v>
      </c>
      <c r="D1050" s="73" t="s">
        <v>280</v>
      </c>
      <c r="E1050" s="73" t="s">
        <v>280</v>
      </c>
      <c r="F1050" s="73" t="s">
        <v>280</v>
      </c>
      <c r="G1050" s="73" t="s">
        <v>280</v>
      </c>
      <c r="H1050" s="73" t="s">
        <v>280</v>
      </c>
      <c r="I1050" s="73" t="s">
        <v>280</v>
      </c>
      <c r="J1050" s="73" t="s">
        <v>280</v>
      </c>
      <c r="K1050" s="73" t="s">
        <v>280</v>
      </c>
      <c r="L1050" s="73" t="s">
        <v>280</v>
      </c>
      <c r="M1050" s="73" t="s">
        <v>280</v>
      </c>
      <c r="N1050" s="79" t="s">
        <v>280</v>
      </c>
      <c r="O1050" s="80" t="s">
        <v>280</v>
      </c>
      <c r="P1050" s="80" t="s">
        <v>280</v>
      </c>
      <c r="Q1050" s="78" t="s">
        <v>280</v>
      </c>
      <c r="R1050" s="78" t="s">
        <v>280</v>
      </c>
      <c r="S1050" s="78" t="s">
        <v>280</v>
      </c>
      <c r="T1050" s="78" t="s">
        <v>280</v>
      </c>
    </row>
    <row r="1051" spans="2:20">
      <c r="B1051" s="73" t="s">
        <v>280</v>
      </c>
      <c r="C1051" s="73" t="s">
        <v>280</v>
      </c>
      <c r="D1051" s="73" t="s">
        <v>280</v>
      </c>
      <c r="E1051" s="73" t="s">
        <v>280</v>
      </c>
      <c r="F1051" s="73" t="s">
        <v>280</v>
      </c>
      <c r="G1051" s="73" t="s">
        <v>280</v>
      </c>
      <c r="H1051" s="73" t="s">
        <v>280</v>
      </c>
      <c r="I1051" s="73" t="s">
        <v>280</v>
      </c>
      <c r="J1051" s="73" t="s">
        <v>280</v>
      </c>
      <c r="K1051" s="73" t="s">
        <v>280</v>
      </c>
      <c r="L1051" s="73" t="s">
        <v>280</v>
      </c>
      <c r="M1051" s="73" t="s">
        <v>280</v>
      </c>
      <c r="N1051" s="79" t="s">
        <v>280</v>
      </c>
      <c r="O1051" s="80" t="s">
        <v>280</v>
      </c>
      <c r="P1051" s="80" t="s">
        <v>280</v>
      </c>
      <c r="Q1051" s="78" t="s">
        <v>280</v>
      </c>
      <c r="R1051" s="78" t="s">
        <v>280</v>
      </c>
      <c r="S1051" s="78" t="s">
        <v>280</v>
      </c>
      <c r="T1051" s="78" t="s">
        <v>280</v>
      </c>
    </row>
    <row r="1052" spans="2:20">
      <c r="B1052" s="73" t="s">
        <v>280</v>
      </c>
      <c r="C1052" s="73" t="s">
        <v>280</v>
      </c>
      <c r="D1052" s="73" t="s">
        <v>280</v>
      </c>
      <c r="E1052" s="73" t="s">
        <v>280</v>
      </c>
      <c r="F1052" s="73" t="s">
        <v>280</v>
      </c>
      <c r="G1052" s="73" t="s">
        <v>280</v>
      </c>
      <c r="H1052" s="73" t="s">
        <v>280</v>
      </c>
      <c r="I1052" s="73" t="s">
        <v>280</v>
      </c>
      <c r="J1052" s="73" t="s">
        <v>280</v>
      </c>
      <c r="K1052" s="73" t="s">
        <v>280</v>
      </c>
      <c r="L1052" s="73" t="s">
        <v>280</v>
      </c>
      <c r="M1052" s="73" t="s">
        <v>280</v>
      </c>
      <c r="N1052" s="79" t="s">
        <v>280</v>
      </c>
      <c r="O1052" s="80" t="s">
        <v>280</v>
      </c>
      <c r="P1052" s="80" t="s">
        <v>280</v>
      </c>
      <c r="Q1052" s="78" t="s">
        <v>280</v>
      </c>
      <c r="R1052" s="78" t="s">
        <v>280</v>
      </c>
      <c r="S1052" s="78" t="s">
        <v>280</v>
      </c>
      <c r="T1052" s="78" t="s">
        <v>280</v>
      </c>
    </row>
    <row r="1053" spans="2:20">
      <c r="B1053" s="73" t="s">
        <v>280</v>
      </c>
      <c r="C1053" s="73" t="s">
        <v>280</v>
      </c>
      <c r="D1053" s="73" t="s">
        <v>280</v>
      </c>
      <c r="E1053" s="73" t="s">
        <v>280</v>
      </c>
      <c r="F1053" s="73" t="s">
        <v>280</v>
      </c>
      <c r="G1053" s="73" t="s">
        <v>280</v>
      </c>
      <c r="H1053" s="73" t="s">
        <v>280</v>
      </c>
      <c r="I1053" s="73" t="s">
        <v>280</v>
      </c>
      <c r="J1053" s="73" t="s">
        <v>280</v>
      </c>
      <c r="K1053" s="73" t="s">
        <v>280</v>
      </c>
      <c r="L1053" s="73" t="s">
        <v>280</v>
      </c>
      <c r="M1053" s="73" t="s">
        <v>280</v>
      </c>
      <c r="N1053" s="79" t="s">
        <v>280</v>
      </c>
      <c r="O1053" s="80" t="s">
        <v>280</v>
      </c>
      <c r="P1053" s="80" t="s">
        <v>280</v>
      </c>
      <c r="Q1053" s="78" t="s">
        <v>280</v>
      </c>
      <c r="R1053" s="78" t="s">
        <v>280</v>
      </c>
      <c r="S1053" s="78" t="s">
        <v>280</v>
      </c>
      <c r="T1053" s="78" t="s">
        <v>280</v>
      </c>
    </row>
    <row r="1054" spans="2:20">
      <c r="B1054" s="73" t="s">
        <v>280</v>
      </c>
      <c r="C1054" s="73" t="s">
        <v>280</v>
      </c>
      <c r="D1054" s="73" t="s">
        <v>280</v>
      </c>
      <c r="E1054" s="73" t="s">
        <v>280</v>
      </c>
      <c r="F1054" s="73" t="s">
        <v>280</v>
      </c>
      <c r="G1054" s="73" t="s">
        <v>280</v>
      </c>
      <c r="H1054" s="73" t="s">
        <v>280</v>
      </c>
      <c r="I1054" s="73" t="s">
        <v>280</v>
      </c>
      <c r="J1054" s="73" t="s">
        <v>280</v>
      </c>
      <c r="K1054" s="73" t="s">
        <v>280</v>
      </c>
      <c r="L1054" s="73" t="s">
        <v>280</v>
      </c>
      <c r="M1054" s="73" t="s">
        <v>280</v>
      </c>
      <c r="N1054" s="79" t="s">
        <v>280</v>
      </c>
      <c r="O1054" s="80" t="s">
        <v>280</v>
      </c>
      <c r="P1054" s="80" t="s">
        <v>280</v>
      </c>
      <c r="Q1054" s="78" t="s">
        <v>280</v>
      </c>
      <c r="R1054" s="78" t="s">
        <v>280</v>
      </c>
      <c r="S1054" s="78" t="s">
        <v>280</v>
      </c>
      <c r="T1054" s="78" t="s">
        <v>280</v>
      </c>
    </row>
    <row r="1055" spans="2:20">
      <c r="B1055" s="73" t="s">
        <v>280</v>
      </c>
      <c r="C1055" s="73" t="s">
        <v>280</v>
      </c>
      <c r="D1055" s="73" t="s">
        <v>280</v>
      </c>
      <c r="E1055" s="73" t="s">
        <v>280</v>
      </c>
      <c r="F1055" s="73" t="s">
        <v>280</v>
      </c>
      <c r="G1055" s="73" t="s">
        <v>280</v>
      </c>
      <c r="H1055" s="73" t="s">
        <v>280</v>
      </c>
      <c r="I1055" s="73" t="s">
        <v>280</v>
      </c>
      <c r="J1055" s="73" t="s">
        <v>280</v>
      </c>
      <c r="K1055" s="73" t="s">
        <v>280</v>
      </c>
      <c r="L1055" s="73" t="s">
        <v>280</v>
      </c>
      <c r="M1055" s="73" t="s">
        <v>280</v>
      </c>
      <c r="N1055" s="79" t="s">
        <v>280</v>
      </c>
      <c r="O1055" s="80" t="s">
        <v>280</v>
      </c>
      <c r="P1055" s="80" t="s">
        <v>280</v>
      </c>
      <c r="Q1055" s="78" t="s">
        <v>280</v>
      </c>
      <c r="R1055" s="78" t="s">
        <v>280</v>
      </c>
      <c r="S1055" s="78" t="s">
        <v>280</v>
      </c>
      <c r="T1055" s="78" t="s">
        <v>280</v>
      </c>
    </row>
    <row r="1056" spans="2:20">
      <c r="B1056" s="73" t="s">
        <v>280</v>
      </c>
      <c r="C1056" s="73" t="s">
        <v>280</v>
      </c>
      <c r="D1056" s="73" t="s">
        <v>280</v>
      </c>
      <c r="E1056" s="73" t="s">
        <v>280</v>
      </c>
      <c r="F1056" s="73" t="s">
        <v>280</v>
      </c>
      <c r="G1056" s="73" t="s">
        <v>280</v>
      </c>
      <c r="H1056" s="73" t="s">
        <v>280</v>
      </c>
      <c r="I1056" s="73" t="s">
        <v>280</v>
      </c>
      <c r="J1056" s="73" t="s">
        <v>280</v>
      </c>
      <c r="K1056" s="73" t="s">
        <v>280</v>
      </c>
      <c r="L1056" s="73" t="s">
        <v>280</v>
      </c>
      <c r="M1056" s="73" t="s">
        <v>280</v>
      </c>
      <c r="N1056" s="79" t="s">
        <v>280</v>
      </c>
      <c r="O1056" s="80" t="s">
        <v>280</v>
      </c>
      <c r="P1056" s="80" t="s">
        <v>280</v>
      </c>
      <c r="Q1056" s="78" t="s">
        <v>280</v>
      </c>
      <c r="R1056" s="78" t="s">
        <v>280</v>
      </c>
      <c r="S1056" s="78" t="s">
        <v>280</v>
      </c>
      <c r="T1056" s="78" t="s">
        <v>280</v>
      </c>
    </row>
    <row r="1057" spans="2:20">
      <c r="B1057" s="73" t="s">
        <v>280</v>
      </c>
      <c r="C1057" s="73" t="s">
        <v>280</v>
      </c>
      <c r="D1057" s="73" t="s">
        <v>280</v>
      </c>
      <c r="E1057" s="73" t="s">
        <v>280</v>
      </c>
      <c r="F1057" s="73" t="s">
        <v>280</v>
      </c>
      <c r="G1057" s="73" t="s">
        <v>280</v>
      </c>
      <c r="H1057" s="73" t="s">
        <v>280</v>
      </c>
      <c r="I1057" s="73" t="s">
        <v>280</v>
      </c>
      <c r="J1057" s="73" t="s">
        <v>280</v>
      </c>
      <c r="K1057" s="73" t="s">
        <v>280</v>
      </c>
      <c r="L1057" s="73" t="s">
        <v>280</v>
      </c>
      <c r="M1057" s="73" t="s">
        <v>280</v>
      </c>
      <c r="N1057" s="79" t="s">
        <v>280</v>
      </c>
      <c r="O1057" s="80" t="s">
        <v>280</v>
      </c>
      <c r="P1057" s="80" t="s">
        <v>280</v>
      </c>
      <c r="Q1057" s="78" t="s">
        <v>280</v>
      </c>
      <c r="R1057" s="78" t="s">
        <v>280</v>
      </c>
      <c r="S1057" s="78" t="s">
        <v>280</v>
      </c>
      <c r="T1057" s="78" t="s">
        <v>280</v>
      </c>
    </row>
    <row r="1058" spans="2:20">
      <c r="B1058" s="73" t="s">
        <v>280</v>
      </c>
      <c r="C1058" s="73" t="s">
        <v>280</v>
      </c>
      <c r="D1058" s="73" t="s">
        <v>280</v>
      </c>
      <c r="E1058" s="73" t="s">
        <v>280</v>
      </c>
      <c r="F1058" s="73" t="s">
        <v>280</v>
      </c>
      <c r="G1058" s="73" t="s">
        <v>280</v>
      </c>
      <c r="H1058" s="73" t="s">
        <v>280</v>
      </c>
      <c r="I1058" s="73" t="s">
        <v>280</v>
      </c>
      <c r="J1058" s="73" t="s">
        <v>280</v>
      </c>
      <c r="K1058" s="73" t="s">
        <v>280</v>
      </c>
      <c r="L1058" s="73" t="s">
        <v>280</v>
      </c>
      <c r="M1058" s="73" t="s">
        <v>280</v>
      </c>
      <c r="N1058" s="79" t="s">
        <v>280</v>
      </c>
      <c r="O1058" s="80" t="s">
        <v>280</v>
      </c>
      <c r="P1058" s="80" t="s">
        <v>280</v>
      </c>
      <c r="Q1058" s="78" t="s">
        <v>280</v>
      </c>
      <c r="R1058" s="78" t="s">
        <v>280</v>
      </c>
      <c r="S1058" s="78" t="s">
        <v>280</v>
      </c>
      <c r="T1058" s="78" t="s">
        <v>280</v>
      </c>
    </row>
    <row r="1059" spans="2:20">
      <c r="B1059" s="73" t="s">
        <v>280</v>
      </c>
      <c r="C1059" s="73" t="s">
        <v>280</v>
      </c>
      <c r="D1059" s="73" t="s">
        <v>280</v>
      </c>
      <c r="E1059" s="73" t="s">
        <v>280</v>
      </c>
      <c r="F1059" s="73" t="s">
        <v>280</v>
      </c>
      <c r="G1059" s="73" t="s">
        <v>280</v>
      </c>
      <c r="H1059" s="73" t="s">
        <v>280</v>
      </c>
      <c r="I1059" s="73" t="s">
        <v>280</v>
      </c>
      <c r="J1059" s="73" t="s">
        <v>280</v>
      </c>
      <c r="K1059" s="73" t="s">
        <v>280</v>
      </c>
      <c r="L1059" s="73" t="s">
        <v>280</v>
      </c>
      <c r="M1059" s="73" t="s">
        <v>280</v>
      </c>
      <c r="N1059" s="79" t="s">
        <v>280</v>
      </c>
      <c r="O1059" s="80" t="s">
        <v>280</v>
      </c>
      <c r="P1059" s="80" t="s">
        <v>280</v>
      </c>
      <c r="Q1059" s="78" t="s">
        <v>280</v>
      </c>
      <c r="R1059" s="78" t="s">
        <v>280</v>
      </c>
      <c r="S1059" s="78" t="s">
        <v>280</v>
      </c>
      <c r="T1059" s="78" t="s">
        <v>280</v>
      </c>
    </row>
    <row r="1060" spans="2:20">
      <c r="B1060" s="73" t="s">
        <v>280</v>
      </c>
      <c r="C1060" s="73" t="s">
        <v>280</v>
      </c>
      <c r="D1060" s="73" t="s">
        <v>280</v>
      </c>
      <c r="E1060" s="73" t="s">
        <v>280</v>
      </c>
      <c r="F1060" s="73" t="s">
        <v>280</v>
      </c>
      <c r="G1060" s="73" t="s">
        <v>280</v>
      </c>
      <c r="H1060" s="73" t="s">
        <v>280</v>
      </c>
      <c r="I1060" s="73" t="s">
        <v>280</v>
      </c>
      <c r="J1060" s="73" t="s">
        <v>280</v>
      </c>
      <c r="K1060" s="73" t="s">
        <v>280</v>
      </c>
      <c r="L1060" s="73" t="s">
        <v>280</v>
      </c>
      <c r="M1060" s="73" t="s">
        <v>280</v>
      </c>
      <c r="N1060" s="79" t="s">
        <v>280</v>
      </c>
      <c r="O1060" s="80" t="s">
        <v>280</v>
      </c>
      <c r="P1060" s="80" t="s">
        <v>280</v>
      </c>
      <c r="Q1060" s="78" t="s">
        <v>280</v>
      </c>
      <c r="R1060" s="78" t="s">
        <v>280</v>
      </c>
      <c r="S1060" s="78" t="s">
        <v>280</v>
      </c>
      <c r="T1060" s="78" t="s">
        <v>280</v>
      </c>
    </row>
    <row r="1061" spans="2:20">
      <c r="B1061" s="73" t="s">
        <v>280</v>
      </c>
      <c r="C1061" s="73" t="s">
        <v>280</v>
      </c>
      <c r="D1061" s="73" t="s">
        <v>280</v>
      </c>
      <c r="E1061" s="73" t="s">
        <v>280</v>
      </c>
      <c r="F1061" s="73" t="s">
        <v>280</v>
      </c>
      <c r="G1061" s="73" t="s">
        <v>280</v>
      </c>
      <c r="H1061" s="73" t="s">
        <v>280</v>
      </c>
      <c r="I1061" s="73" t="s">
        <v>280</v>
      </c>
      <c r="J1061" s="73" t="s">
        <v>280</v>
      </c>
      <c r="K1061" s="73" t="s">
        <v>280</v>
      </c>
      <c r="L1061" s="73" t="s">
        <v>280</v>
      </c>
      <c r="M1061" s="73" t="s">
        <v>280</v>
      </c>
      <c r="N1061" s="79" t="s">
        <v>280</v>
      </c>
      <c r="O1061" s="80" t="s">
        <v>280</v>
      </c>
      <c r="P1061" s="80" t="s">
        <v>280</v>
      </c>
      <c r="Q1061" s="78" t="s">
        <v>280</v>
      </c>
      <c r="R1061" s="78" t="s">
        <v>280</v>
      </c>
      <c r="S1061" s="78" t="s">
        <v>280</v>
      </c>
      <c r="T1061" s="78" t="s">
        <v>280</v>
      </c>
    </row>
    <row r="1062" spans="2:20">
      <c r="B1062" s="73" t="s">
        <v>280</v>
      </c>
      <c r="C1062" s="73" t="s">
        <v>280</v>
      </c>
      <c r="D1062" s="73" t="s">
        <v>280</v>
      </c>
      <c r="E1062" s="73" t="s">
        <v>280</v>
      </c>
      <c r="F1062" s="73" t="s">
        <v>280</v>
      </c>
      <c r="G1062" s="73" t="s">
        <v>280</v>
      </c>
      <c r="H1062" s="73" t="s">
        <v>280</v>
      </c>
      <c r="I1062" s="73" t="s">
        <v>280</v>
      </c>
      <c r="J1062" s="73" t="s">
        <v>280</v>
      </c>
      <c r="K1062" s="73" t="s">
        <v>280</v>
      </c>
      <c r="L1062" s="73" t="s">
        <v>280</v>
      </c>
      <c r="M1062" s="73" t="s">
        <v>280</v>
      </c>
      <c r="N1062" s="79" t="s">
        <v>280</v>
      </c>
      <c r="O1062" s="80" t="s">
        <v>280</v>
      </c>
      <c r="P1062" s="80" t="s">
        <v>280</v>
      </c>
      <c r="Q1062" s="78" t="s">
        <v>280</v>
      </c>
      <c r="R1062" s="78" t="s">
        <v>280</v>
      </c>
      <c r="S1062" s="78" t="s">
        <v>280</v>
      </c>
      <c r="T1062" s="78" t="s">
        <v>280</v>
      </c>
    </row>
    <row r="1063" spans="2:20">
      <c r="B1063" s="73" t="s">
        <v>280</v>
      </c>
      <c r="C1063" s="73" t="s">
        <v>280</v>
      </c>
      <c r="D1063" s="73" t="s">
        <v>280</v>
      </c>
      <c r="E1063" s="73" t="s">
        <v>280</v>
      </c>
      <c r="F1063" s="73" t="s">
        <v>280</v>
      </c>
      <c r="G1063" s="73" t="s">
        <v>280</v>
      </c>
      <c r="H1063" s="73" t="s">
        <v>280</v>
      </c>
      <c r="I1063" s="73" t="s">
        <v>280</v>
      </c>
      <c r="J1063" s="73" t="s">
        <v>280</v>
      </c>
      <c r="K1063" s="73" t="s">
        <v>280</v>
      </c>
      <c r="L1063" s="73" t="s">
        <v>280</v>
      </c>
      <c r="M1063" s="73" t="s">
        <v>280</v>
      </c>
      <c r="N1063" s="79" t="s">
        <v>280</v>
      </c>
      <c r="O1063" s="80" t="s">
        <v>280</v>
      </c>
      <c r="P1063" s="80" t="s">
        <v>280</v>
      </c>
      <c r="Q1063" s="78" t="s">
        <v>280</v>
      </c>
      <c r="R1063" s="78" t="s">
        <v>280</v>
      </c>
      <c r="S1063" s="78" t="s">
        <v>280</v>
      </c>
      <c r="T1063" s="78" t="s">
        <v>280</v>
      </c>
    </row>
    <row r="1064" spans="2:20">
      <c r="B1064" s="73" t="s">
        <v>280</v>
      </c>
      <c r="C1064" s="73" t="s">
        <v>280</v>
      </c>
      <c r="D1064" s="73" t="s">
        <v>280</v>
      </c>
      <c r="E1064" s="73" t="s">
        <v>280</v>
      </c>
      <c r="F1064" s="73" t="s">
        <v>280</v>
      </c>
      <c r="G1064" s="73" t="s">
        <v>280</v>
      </c>
      <c r="H1064" s="73" t="s">
        <v>280</v>
      </c>
      <c r="I1064" s="73" t="s">
        <v>280</v>
      </c>
      <c r="J1064" s="73" t="s">
        <v>280</v>
      </c>
      <c r="K1064" s="73" t="s">
        <v>280</v>
      </c>
      <c r="L1064" s="73" t="s">
        <v>280</v>
      </c>
      <c r="M1064" s="73" t="s">
        <v>280</v>
      </c>
      <c r="N1064" s="79" t="s">
        <v>280</v>
      </c>
      <c r="O1064" s="80" t="s">
        <v>280</v>
      </c>
      <c r="P1064" s="80" t="s">
        <v>280</v>
      </c>
      <c r="Q1064" s="78" t="s">
        <v>280</v>
      </c>
      <c r="R1064" s="78" t="s">
        <v>280</v>
      </c>
      <c r="S1064" s="78" t="s">
        <v>280</v>
      </c>
      <c r="T1064" s="78" t="s">
        <v>280</v>
      </c>
    </row>
    <row r="1065" spans="2:20">
      <c r="B1065" s="73" t="s">
        <v>280</v>
      </c>
      <c r="C1065" s="73" t="s">
        <v>280</v>
      </c>
      <c r="D1065" s="73" t="s">
        <v>280</v>
      </c>
      <c r="E1065" s="73" t="s">
        <v>280</v>
      </c>
      <c r="F1065" s="73" t="s">
        <v>280</v>
      </c>
      <c r="G1065" s="73" t="s">
        <v>280</v>
      </c>
      <c r="H1065" s="73" t="s">
        <v>280</v>
      </c>
      <c r="I1065" s="73" t="s">
        <v>280</v>
      </c>
      <c r="J1065" s="73" t="s">
        <v>280</v>
      </c>
      <c r="K1065" s="73" t="s">
        <v>280</v>
      </c>
      <c r="L1065" s="73" t="s">
        <v>280</v>
      </c>
      <c r="M1065" s="73" t="s">
        <v>280</v>
      </c>
      <c r="N1065" s="79" t="s">
        <v>280</v>
      </c>
      <c r="O1065" s="80" t="s">
        <v>280</v>
      </c>
      <c r="P1065" s="80" t="s">
        <v>280</v>
      </c>
      <c r="Q1065" s="78" t="s">
        <v>280</v>
      </c>
      <c r="R1065" s="78" t="s">
        <v>280</v>
      </c>
      <c r="S1065" s="78" t="s">
        <v>280</v>
      </c>
      <c r="T1065" s="78" t="s">
        <v>280</v>
      </c>
    </row>
    <row r="1066" spans="2:20">
      <c r="B1066" s="73" t="s">
        <v>280</v>
      </c>
      <c r="C1066" s="73" t="s">
        <v>280</v>
      </c>
      <c r="D1066" s="73" t="s">
        <v>280</v>
      </c>
      <c r="E1066" s="73" t="s">
        <v>280</v>
      </c>
      <c r="F1066" s="73" t="s">
        <v>280</v>
      </c>
      <c r="G1066" s="73" t="s">
        <v>280</v>
      </c>
      <c r="H1066" s="73" t="s">
        <v>280</v>
      </c>
      <c r="I1066" s="73" t="s">
        <v>280</v>
      </c>
      <c r="J1066" s="73" t="s">
        <v>280</v>
      </c>
      <c r="K1066" s="73" t="s">
        <v>280</v>
      </c>
      <c r="L1066" s="73" t="s">
        <v>280</v>
      </c>
      <c r="M1066" s="73" t="s">
        <v>280</v>
      </c>
      <c r="N1066" s="79" t="s">
        <v>280</v>
      </c>
      <c r="O1066" s="80" t="s">
        <v>280</v>
      </c>
      <c r="P1066" s="80" t="s">
        <v>280</v>
      </c>
      <c r="Q1066" s="78" t="s">
        <v>280</v>
      </c>
      <c r="R1066" s="78" t="s">
        <v>280</v>
      </c>
      <c r="S1066" s="78" t="s">
        <v>280</v>
      </c>
      <c r="T1066" s="78" t="s">
        <v>280</v>
      </c>
    </row>
    <row r="1067" spans="2:20">
      <c r="B1067" s="73" t="s">
        <v>280</v>
      </c>
      <c r="C1067" s="73" t="s">
        <v>280</v>
      </c>
      <c r="D1067" s="73" t="s">
        <v>280</v>
      </c>
      <c r="E1067" s="73" t="s">
        <v>280</v>
      </c>
      <c r="F1067" s="73" t="s">
        <v>280</v>
      </c>
      <c r="G1067" s="73" t="s">
        <v>280</v>
      </c>
      <c r="H1067" s="73" t="s">
        <v>280</v>
      </c>
      <c r="I1067" s="73" t="s">
        <v>280</v>
      </c>
      <c r="J1067" s="73" t="s">
        <v>280</v>
      </c>
      <c r="K1067" s="73" t="s">
        <v>280</v>
      </c>
      <c r="L1067" s="73" t="s">
        <v>280</v>
      </c>
      <c r="M1067" s="73" t="s">
        <v>280</v>
      </c>
      <c r="N1067" s="79" t="s">
        <v>280</v>
      </c>
      <c r="O1067" s="80" t="s">
        <v>280</v>
      </c>
      <c r="P1067" s="80" t="s">
        <v>280</v>
      </c>
      <c r="Q1067" s="78" t="s">
        <v>280</v>
      </c>
      <c r="R1067" s="78" t="s">
        <v>280</v>
      </c>
      <c r="S1067" s="78" t="s">
        <v>280</v>
      </c>
      <c r="T1067" s="78" t="s">
        <v>280</v>
      </c>
    </row>
    <row r="1068" spans="2:20">
      <c r="B1068" s="73" t="s">
        <v>280</v>
      </c>
      <c r="C1068" s="73" t="s">
        <v>280</v>
      </c>
      <c r="D1068" s="73" t="s">
        <v>280</v>
      </c>
      <c r="E1068" s="73" t="s">
        <v>280</v>
      </c>
      <c r="F1068" s="73" t="s">
        <v>280</v>
      </c>
      <c r="G1068" s="73" t="s">
        <v>280</v>
      </c>
      <c r="H1068" s="73" t="s">
        <v>280</v>
      </c>
      <c r="I1068" s="73" t="s">
        <v>280</v>
      </c>
      <c r="J1068" s="73" t="s">
        <v>280</v>
      </c>
      <c r="K1068" s="73" t="s">
        <v>280</v>
      </c>
      <c r="L1068" s="73" t="s">
        <v>280</v>
      </c>
      <c r="M1068" s="73" t="s">
        <v>280</v>
      </c>
      <c r="N1068" s="79" t="s">
        <v>280</v>
      </c>
      <c r="O1068" s="80" t="s">
        <v>280</v>
      </c>
      <c r="P1068" s="80" t="s">
        <v>280</v>
      </c>
      <c r="Q1068" s="78" t="s">
        <v>280</v>
      </c>
      <c r="R1068" s="78" t="s">
        <v>280</v>
      </c>
      <c r="S1068" s="78" t="s">
        <v>280</v>
      </c>
      <c r="T1068" s="78" t="s">
        <v>280</v>
      </c>
    </row>
    <row r="1069" spans="2:20">
      <c r="B1069" s="73" t="s">
        <v>280</v>
      </c>
      <c r="C1069" s="73" t="s">
        <v>280</v>
      </c>
      <c r="D1069" s="73" t="s">
        <v>280</v>
      </c>
      <c r="E1069" s="73" t="s">
        <v>280</v>
      </c>
      <c r="F1069" s="73" t="s">
        <v>280</v>
      </c>
      <c r="G1069" s="73" t="s">
        <v>280</v>
      </c>
      <c r="H1069" s="73" t="s">
        <v>280</v>
      </c>
      <c r="I1069" s="73" t="s">
        <v>280</v>
      </c>
      <c r="J1069" s="73" t="s">
        <v>280</v>
      </c>
      <c r="K1069" s="73" t="s">
        <v>280</v>
      </c>
      <c r="L1069" s="73" t="s">
        <v>280</v>
      </c>
      <c r="M1069" s="73" t="s">
        <v>280</v>
      </c>
      <c r="N1069" s="79" t="s">
        <v>280</v>
      </c>
      <c r="O1069" s="80" t="s">
        <v>280</v>
      </c>
      <c r="P1069" s="80" t="s">
        <v>280</v>
      </c>
      <c r="Q1069" s="78" t="s">
        <v>280</v>
      </c>
      <c r="R1069" s="78" t="s">
        <v>280</v>
      </c>
      <c r="S1069" s="78" t="s">
        <v>280</v>
      </c>
      <c r="T1069" s="78" t="s">
        <v>280</v>
      </c>
    </row>
    <row r="1070" spans="2:20">
      <c r="B1070" s="73" t="s">
        <v>280</v>
      </c>
      <c r="C1070" s="73" t="s">
        <v>280</v>
      </c>
      <c r="D1070" s="73" t="s">
        <v>280</v>
      </c>
      <c r="E1070" s="73" t="s">
        <v>280</v>
      </c>
      <c r="F1070" s="73" t="s">
        <v>280</v>
      </c>
      <c r="G1070" s="73" t="s">
        <v>280</v>
      </c>
      <c r="H1070" s="73" t="s">
        <v>280</v>
      </c>
      <c r="I1070" s="73" t="s">
        <v>280</v>
      </c>
      <c r="J1070" s="73" t="s">
        <v>280</v>
      </c>
      <c r="K1070" s="73" t="s">
        <v>280</v>
      </c>
      <c r="L1070" s="73" t="s">
        <v>280</v>
      </c>
      <c r="M1070" s="73" t="s">
        <v>280</v>
      </c>
      <c r="N1070" s="79" t="s">
        <v>280</v>
      </c>
      <c r="O1070" s="80" t="s">
        <v>280</v>
      </c>
      <c r="P1070" s="80" t="s">
        <v>280</v>
      </c>
      <c r="Q1070" s="78" t="s">
        <v>280</v>
      </c>
      <c r="R1070" s="78" t="s">
        <v>280</v>
      </c>
      <c r="S1070" s="78" t="s">
        <v>280</v>
      </c>
      <c r="T1070" s="78" t="s">
        <v>280</v>
      </c>
    </row>
    <row r="1071" spans="2:20">
      <c r="B1071" s="73" t="s">
        <v>280</v>
      </c>
      <c r="C1071" s="73" t="s">
        <v>280</v>
      </c>
      <c r="D1071" s="73" t="s">
        <v>280</v>
      </c>
      <c r="E1071" s="73" t="s">
        <v>280</v>
      </c>
      <c r="F1071" s="73" t="s">
        <v>280</v>
      </c>
      <c r="G1071" s="73" t="s">
        <v>280</v>
      </c>
      <c r="H1071" s="73" t="s">
        <v>280</v>
      </c>
      <c r="I1071" s="73" t="s">
        <v>280</v>
      </c>
      <c r="J1071" s="73" t="s">
        <v>280</v>
      </c>
      <c r="K1071" s="73" t="s">
        <v>280</v>
      </c>
      <c r="L1071" s="73" t="s">
        <v>280</v>
      </c>
      <c r="M1071" s="73" t="s">
        <v>280</v>
      </c>
      <c r="N1071" s="79" t="s">
        <v>280</v>
      </c>
      <c r="O1071" s="80" t="s">
        <v>280</v>
      </c>
      <c r="P1071" s="80" t="s">
        <v>280</v>
      </c>
      <c r="Q1071" s="78" t="s">
        <v>280</v>
      </c>
      <c r="R1071" s="78" t="s">
        <v>280</v>
      </c>
      <c r="S1071" s="78" t="s">
        <v>280</v>
      </c>
      <c r="T1071" s="78" t="s">
        <v>280</v>
      </c>
    </row>
    <row r="1072" spans="2:20">
      <c r="B1072" s="73" t="s">
        <v>280</v>
      </c>
      <c r="C1072" s="73" t="s">
        <v>280</v>
      </c>
      <c r="D1072" s="73" t="s">
        <v>280</v>
      </c>
      <c r="E1072" s="73" t="s">
        <v>280</v>
      </c>
      <c r="F1072" s="73" t="s">
        <v>280</v>
      </c>
      <c r="G1072" s="73" t="s">
        <v>280</v>
      </c>
      <c r="H1072" s="73" t="s">
        <v>280</v>
      </c>
      <c r="I1072" s="73" t="s">
        <v>280</v>
      </c>
      <c r="J1072" s="73" t="s">
        <v>280</v>
      </c>
      <c r="K1072" s="73" t="s">
        <v>280</v>
      </c>
      <c r="L1072" s="73" t="s">
        <v>280</v>
      </c>
      <c r="M1072" s="73" t="s">
        <v>280</v>
      </c>
      <c r="N1072" s="79" t="s">
        <v>280</v>
      </c>
      <c r="O1072" s="80" t="s">
        <v>280</v>
      </c>
      <c r="P1072" s="80" t="s">
        <v>280</v>
      </c>
      <c r="Q1072" s="78" t="s">
        <v>280</v>
      </c>
      <c r="R1072" s="78" t="s">
        <v>280</v>
      </c>
      <c r="S1072" s="78" t="s">
        <v>280</v>
      </c>
      <c r="T1072" s="78" t="s">
        <v>280</v>
      </c>
    </row>
    <row r="1073" spans="2:20">
      <c r="B1073" s="73" t="s">
        <v>280</v>
      </c>
      <c r="C1073" s="73" t="s">
        <v>280</v>
      </c>
      <c r="D1073" s="73" t="s">
        <v>280</v>
      </c>
      <c r="E1073" s="73" t="s">
        <v>280</v>
      </c>
      <c r="F1073" s="73" t="s">
        <v>280</v>
      </c>
      <c r="G1073" s="73" t="s">
        <v>280</v>
      </c>
      <c r="H1073" s="73" t="s">
        <v>280</v>
      </c>
      <c r="I1073" s="73" t="s">
        <v>280</v>
      </c>
      <c r="J1073" s="73" t="s">
        <v>280</v>
      </c>
      <c r="K1073" s="73" t="s">
        <v>280</v>
      </c>
      <c r="L1073" s="73" t="s">
        <v>280</v>
      </c>
      <c r="M1073" s="73" t="s">
        <v>280</v>
      </c>
      <c r="N1073" s="79" t="s">
        <v>280</v>
      </c>
      <c r="O1073" s="80" t="s">
        <v>280</v>
      </c>
      <c r="P1073" s="80" t="s">
        <v>280</v>
      </c>
      <c r="Q1073" s="78" t="s">
        <v>280</v>
      </c>
      <c r="R1073" s="78" t="s">
        <v>280</v>
      </c>
      <c r="S1073" s="78" t="s">
        <v>280</v>
      </c>
      <c r="T1073" s="78" t="s">
        <v>280</v>
      </c>
    </row>
    <row r="1074" spans="2:20">
      <c r="B1074" s="73" t="s">
        <v>280</v>
      </c>
      <c r="C1074" s="73" t="s">
        <v>280</v>
      </c>
      <c r="D1074" s="73" t="s">
        <v>280</v>
      </c>
      <c r="E1074" s="73" t="s">
        <v>280</v>
      </c>
      <c r="F1074" s="73" t="s">
        <v>280</v>
      </c>
      <c r="G1074" s="73" t="s">
        <v>280</v>
      </c>
      <c r="H1074" s="73" t="s">
        <v>280</v>
      </c>
      <c r="I1074" s="73" t="s">
        <v>280</v>
      </c>
      <c r="J1074" s="73" t="s">
        <v>280</v>
      </c>
      <c r="K1074" s="73" t="s">
        <v>280</v>
      </c>
      <c r="L1074" s="73" t="s">
        <v>280</v>
      </c>
      <c r="M1074" s="73" t="s">
        <v>280</v>
      </c>
      <c r="N1074" s="79" t="s">
        <v>280</v>
      </c>
      <c r="O1074" s="80" t="s">
        <v>280</v>
      </c>
      <c r="P1074" s="80" t="s">
        <v>280</v>
      </c>
      <c r="Q1074" s="78" t="s">
        <v>280</v>
      </c>
      <c r="R1074" s="78" t="s">
        <v>280</v>
      </c>
      <c r="S1074" s="78" t="s">
        <v>280</v>
      </c>
      <c r="T1074" s="78" t="s">
        <v>280</v>
      </c>
    </row>
    <row r="1075" spans="2:20">
      <c r="B1075" s="73" t="s">
        <v>280</v>
      </c>
      <c r="C1075" s="73" t="s">
        <v>280</v>
      </c>
      <c r="D1075" s="73" t="s">
        <v>280</v>
      </c>
      <c r="E1075" s="73" t="s">
        <v>280</v>
      </c>
      <c r="F1075" s="73" t="s">
        <v>280</v>
      </c>
      <c r="G1075" s="73" t="s">
        <v>280</v>
      </c>
      <c r="H1075" s="73" t="s">
        <v>280</v>
      </c>
      <c r="I1075" s="73" t="s">
        <v>280</v>
      </c>
      <c r="J1075" s="73" t="s">
        <v>280</v>
      </c>
      <c r="K1075" s="73" t="s">
        <v>280</v>
      </c>
      <c r="L1075" s="73" t="s">
        <v>280</v>
      </c>
      <c r="M1075" s="73" t="s">
        <v>280</v>
      </c>
      <c r="N1075" s="79" t="s">
        <v>280</v>
      </c>
      <c r="O1075" s="80" t="s">
        <v>280</v>
      </c>
      <c r="P1075" s="80" t="s">
        <v>280</v>
      </c>
      <c r="Q1075" s="78" t="s">
        <v>280</v>
      </c>
      <c r="R1075" s="78" t="s">
        <v>280</v>
      </c>
      <c r="S1075" s="78" t="s">
        <v>280</v>
      </c>
      <c r="T1075" s="78" t="s">
        <v>280</v>
      </c>
    </row>
    <row r="1076" spans="2:20">
      <c r="B1076" s="73" t="s">
        <v>280</v>
      </c>
      <c r="C1076" s="73" t="s">
        <v>280</v>
      </c>
      <c r="D1076" s="73" t="s">
        <v>280</v>
      </c>
      <c r="E1076" s="73" t="s">
        <v>280</v>
      </c>
      <c r="F1076" s="73" t="s">
        <v>280</v>
      </c>
      <c r="G1076" s="73" t="s">
        <v>280</v>
      </c>
      <c r="H1076" s="73" t="s">
        <v>280</v>
      </c>
      <c r="I1076" s="73" t="s">
        <v>280</v>
      </c>
      <c r="J1076" s="73" t="s">
        <v>280</v>
      </c>
      <c r="K1076" s="73" t="s">
        <v>280</v>
      </c>
      <c r="L1076" s="73" t="s">
        <v>280</v>
      </c>
      <c r="M1076" s="73" t="s">
        <v>280</v>
      </c>
      <c r="N1076" s="79" t="s">
        <v>280</v>
      </c>
      <c r="O1076" s="80" t="s">
        <v>280</v>
      </c>
      <c r="P1076" s="80" t="s">
        <v>280</v>
      </c>
      <c r="Q1076" s="78" t="s">
        <v>280</v>
      </c>
      <c r="R1076" s="78" t="s">
        <v>280</v>
      </c>
      <c r="S1076" s="78" t="s">
        <v>280</v>
      </c>
      <c r="T1076" s="78" t="s">
        <v>280</v>
      </c>
    </row>
    <row r="1077" spans="2:20">
      <c r="B1077" s="73" t="s">
        <v>280</v>
      </c>
      <c r="C1077" s="73" t="s">
        <v>280</v>
      </c>
      <c r="D1077" s="73" t="s">
        <v>280</v>
      </c>
      <c r="E1077" s="73" t="s">
        <v>280</v>
      </c>
      <c r="F1077" s="73" t="s">
        <v>280</v>
      </c>
      <c r="G1077" s="73" t="s">
        <v>280</v>
      </c>
      <c r="H1077" s="73" t="s">
        <v>280</v>
      </c>
      <c r="I1077" s="73" t="s">
        <v>280</v>
      </c>
      <c r="J1077" s="73" t="s">
        <v>280</v>
      </c>
      <c r="K1077" s="73" t="s">
        <v>280</v>
      </c>
      <c r="L1077" s="73" t="s">
        <v>280</v>
      </c>
      <c r="M1077" s="73" t="s">
        <v>280</v>
      </c>
      <c r="N1077" s="79" t="s">
        <v>280</v>
      </c>
      <c r="O1077" s="80" t="s">
        <v>280</v>
      </c>
      <c r="P1077" s="80" t="s">
        <v>280</v>
      </c>
      <c r="Q1077" s="78" t="s">
        <v>280</v>
      </c>
      <c r="R1077" s="78" t="s">
        <v>280</v>
      </c>
      <c r="S1077" s="78" t="s">
        <v>280</v>
      </c>
      <c r="T1077" s="78" t="s">
        <v>280</v>
      </c>
    </row>
    <row r="1078" spans="2:20">
      <c r="B1078" s="73" t="s">
        <v>280</v>
      </c>
      <c r="C1078" s="73" t="s">
        <v>280</v>
      </c>
      <c r="D1078" s="73" t="s">
        <v>280</v>
      </c>
      <c r="E1078" s="73" t="s">
        <v>280</v>
      </c>
      <c r="F1078" s="73" t="s">
        <v>280</v>
      </c>
      <c r="G1078" s="73" t="s">
        <v>280</v>
      </c>
      <c r="H1078" s="73" t="s">
        <v>280</v>
      </c>
      <c r="I1078" s="73" t="s">
        <v>280</v>
      </c>
      <c r="J1078" s="73" t="s">
        <v>280</v>
      </c>
      <c r="K1078" s="73" t="s">
        <v>280</v>
      </c>
      <c r="L1078" s="73" t="s">
        <v>280</v>
      </c>
      <c r="M1078" s="73" t="s">
        <v>280</v>
      </c>
      <c r="N1078" s="79" t="s">
        <v>280</v>
      </c>
      <c r="O1078" s="80" t="s">
        <v>280</v>
      </c>
      <c r="P1078" s="80" t="s">
        <v>280</v>
      </c>
      <c r="Q1078" s="78" t="s">
        <v>280</v>
      </c>
      <c r="R1078" s="78" t="s">
        <v>280</v>
      </c>
      <c r="S1078" s="78" t="s">
        <v>280</v>
      </c>
      <c r="T1078" s="78" t="s">
        <v>280</v>
      </c>
    </row>
    <row r="1079" spans="2:20">
      <c r="B1079" s="73" t="s">
        <v>280</v>
      </c>
      <c r="C1079" s="73" t="s">
        <v>280</v>
      </c>
      <c r="D1079" s="73" t="s">
        <v>280</v>
      </c>
      <c r="E1079" s="73" t="s">
        <v>280</v>
      </c>
      <c r="F1079" s="73" t="s">
        <v>280</v>
      </c>
      <c r="G1079" s="73" t="s">
        <v>280</v>
      </c>
      <c r="H1079" s="73" t="s">
        <v>280</v>
      </c>
      <c r="I1079" s="73" t="s">
        <v>280</v>
      </c>
      <c r="J1079" s="73" t="s">
        <v>280</v>
      </c>
      <c r="K1079" s="73" t="s">
        <v>280</v>
      </c>
      <c r="L1079" s="73" t="s">
        <v>280</v>
      </c>
      <c r="M1079" s="73" t="s">
        <v>280</v>
      </c>
      <c r="N1079" s="79" t="s">
        <v>280</v>
      </c>
      <c r="O1079" s="80" t="s">
        <v>280</v>
      </c>
      <c r="P1079" s="80" t="s">
        <v>280</v>
      </c>
      <c r="Q1079" s="78" t="s">
        <v>280</v>
      </c>
      <c r="R1079" s="78" t="s">
        <v>280</v>
      </c>
      <c r="S1079" s="78" t="s">
        <v>280</v>
      </c>
      <c r="T1079" s="78" t="s">
        <v>280</v>
      </c>
    </row>
    <row r="1080" spans="2:20">
      <c r="B1080" s="73" t="s">
        <v>280</v>
      </c>
      <c r="C1080" s="73" t="s">
        <v>280</v>
      </c>
      <c r="D1080" s="73" t="s">
        <v>280</v>
      </c>
      <c r="E1080" s="73" t="s">
        <v>280</v>
      </c>
      <c r="F1080" s="73" t="s">
        <v>280</v>
      </c>
      <c r="G1080" s="73" t="s">
        <v>280</v>
      </c>
      <c r="H1080" s="73" t="s">
        <v>280</v>
      </c>
      <c r="I1080" s="73" t="s">
        <v>280</v>
      </c>
      <c r="J1080" s="73" t="s">
        <v>280</v>
      </c>
      <c r="K1080" s="73" t="s">
        <v>280</v>
      </c>
      <c r="L1080" s="73" t="s">
        <v>280</v>
      </c>
      <c r="M1080" s="73" t="s">
        <v>280</v>
      </c>
      <c r="N1080" s="79" t="s">
        <v>280</v>
      </c>
      <c r="O1080" s="80" t="s">
        <v>280</v>
      </c>
      <c r="P1080" s="80" t="s">
        <v>280</v>
      </c>
      <c r="Q1080" s="78" t="s">
        <v>280</v>
      </c>
      <c r="R1080" s="78" t="s">
        <v>280</v>
      </c>
      <c r="S1080" s="78" t="s">
        <v>280</v>
      </c>
      <c r="T1080" s="78" t="s">
        <v>280</v>
      </c>
    </row>
    <row r="1081" spans="2:20">
      <c r="B1081" s="73" t="s">
        <v>280</v>
      </c>
      <c r="C1081" s="73" t="s">
        <v>280</v>
      </c>
      <c r="D1081" s="73" t="s">
        <v>280</v>
      </c>
      <c r="E1081" s="73" t="s">
        <v>280</v>
      </c>
      <c r="F1081" s="73" t="s">
        <v>280</v>
      </c>
      <c r="G1081" s="73" t="s">
        <v>280</v>
      </c>
      <c r="H1081" s="73" t="s">
        <v>280</v>
      </c>
      <c r="I1081" s="73" t="s">
        <v>280</v>
      </c>
      <c r="J1081" s="73" t="s">
        <v>280</v>
      </c>
      <c r="K1081" s="73" t="s">
        <v>280</v>
      </c>
      <c r="L1081" s="73" t="s">
        <v>280</v>
      </c>
      <c r="M1081" s="73" t="s">
        <v>280</v>
      </c>
      <c r="N1081" s="79" t="s">
        <v>280</v>
      </c>
      <c r="O1081" s="80" t="s">
        <v>280</v>
      </c>
      <c r="P1081" s="80" t="s">
        <v>280</v>
      </c>
      <c r="Q1081" s="78" t="s">
        <v>280</v>
      </c>
      <c r="R1081" s="78" t="s">
        <v>280</v>
      </c>
      <c r="S1081" s="78" t="s">
        <v>280</v>
      </c>
      <c r="T1081" s="78" t="s">
        <v>280</v>
      </c>
    </row>
    <row r="1082" spans="2:20">
      <c r="B1082" s="73" t="s">
        <v>280</v>
      </c>
      <c r="C1082" s="73" t="s">
        <v>280</v>
      </c>
      <c r="D1082" s="73" t="s">
        <v>280</v>
      </c>
      <c r="E1082" s="73" t="s">
        <v>280</v>
      </c>
      <c r="F1082" s="73" t="s">
        <v>280</v>
      </c>
      <c r="G1082" s="73" t="s">
        <v>280</v>
      </c>
      <c r="H1082" s="73" t="s">
        <v>280</v>
      </c>
      <c r="I1082" s="73" t="s">
        <v>280</v>
      </c>
      <c r="J1082" s="73" t="s">
        <v>280</v>
      </c>
      <c r="K1082" s="73" t="s">
        <v>280</v>
      </c>
      <c r="L1082" s="73" t="s">
        <v>280</v>
      </c>
      <c r="M1082" s="73" t="s">
        <v>280</v>
      </c>
      <c r="N1082" s="79" t="s">
        <v>280</v>
      </c>
      <c r="O1082" s="80" t="s">
        <v>280</v>
      </c>
      <c r="P1082" s="80" t="s">
        <v>280</v>
      </c>
      <c r="Q1082" s="78" t="s">
        <v>280</v>
      </c>
      <c r="R1082" s="78" t="s">
        <v>280</v>
      </c>
      <c r="S1082" s="78" t="s">
        <v>280</v>
      </c>
      <c r="T1082" s="78" t="s">
        <v>280</v>
      </c>
    </row>
    <row r="1083" spans="2:20">
      <c r="B1083" s="73" t="s">
        <v>280</v>
      </c>
      <c r="C1083" s="73" t="s">
        <v>280</v>
      </c>
      <c r="D1083" s="73" t="s">
        <v>280</v>
      </c>
      <c r="E1083" s="73" t="s">
        <v>280</v>
      </c>
      <c r="F1083" s="73" t="s">
        <v>280</v>
      </c>
      <c r="G1083" s="73" t="s">
        <v>280</v>
      </c>
      <c r="H1083" s="73" t="s">
        <v>280</v>
      </c>
      <c r="I1083" s="73" t="s">
        <v>280</v>
      </c>
      <c r="J1083" s="73" t="s">
        <v>280</v>
      </c>
      <c r="K1083" s="73" t="s">
        <v>280</v>
      </c>
      <c r="L1083" s="73" t="s">
        <v>280</v>
      </c>
      <c r="M1083" s="73" t="s">
        <v>280</v>
      </c>
      <c r="N1083" s="79" t="s">
        <v>280</v>
      </c>
      <c r="O1083" s="80" t="s">
        <v>280</v>
      </c>
      <c r="P1083" s="80" t="s">
        <v>280</v>
      </c>
      <c r="Q1083" s="78" t="s">
        <v>280</v>
      </c>
      <c r="R1083" s="78" t="s">
        <v>280</v>
      </c>
      <c r="S1083" s="78" t="s">
        <v>280</v>
      </c>
      <c r="T1083" s="78" t="s">
        <v>280</v>
      </c>
    </row>
    <row r="1084" spans="2:20">
      <c r="B1084" s="73" t="s">
        <v>280</v>
      </c>
      <c r="C1084" s="73" t="s">
        <v>280</v>
      </c>
      <c r="D1084" s="73" t="s">
        <v>280</v>
      </c>
      <c r="E1084" s="73" t="s">
        <v>280</v>
      </c>
      <c r="F1084" s="73" t="s">
        <v>280</v>
      </c>
      <c r="G1084" s="73" t="s">
        <v>280</v>
      </c>
      <c r="H1084" s="73" t="s">
        <v>280</v>
      </c>
      <c r="I1084" s="73" t="s">
        <v>280</v>
      </c>
      <c r="J1084" s="73" t="s">
        <v>280</v>
      </c>
      <c r="K1084" s="73" t="s">
        <v>280</v>
      </c>
      <c r="L1084" s="73" t="s">
        <v>280</v>
      </c>
      <c r="M1084" s="73" t="s">
        <v>280</v>
      </c>
      <c r="N1084" s="79" t="s">
        <v>280</v>
      </c>
      <c r="O1084" s="80" t="s">
        <v>280</v>
      </c>
      <c r="P1084" s="80" t="s">
        <v>280</v>
      </c>
      <c r="Q1084" s="78" t="s">
        <v>280</v>
      </c>
      <c r="R1084" s="78" t="s">
        <v>280</v>
      </c>
      <c r="S1084" s="78" t="s">
        <v>280</v>
      </c>
      <c r="T1084" s="78" t="s">
        <v>280</v>
      </c>
    </row>
    <row r="1085" spans="2:20">
      <c r="B1085" s="73" t="s">
        <v>280</v>
      </c>
      <c r="C1085" s="73" t="s">
        <v>280</v>
      </c>
      <c r="D1085" s="73" t="s">
        <v>280</v>
      </c>
      <c r="E1085" s="73" t="s">
        <v>280</v>
      </c>
      <c r="F1085" s="73" t="s">
        <v>280</v>
      </c>
      <c r="G1085" s="73" t="s">
        <v>280</v>
      </c>
      <c r="H1085" s="73" t="s">
        <v>280</v>
      </c>
      <c r="I1085" s="73" t="s">
        <v>280</v>
      </c>
      <c r="J1085" s="73" t="s">
        <v>280</v>
      </c>
      <c r="K1085" s="73" t="s">
        <v>280</v>
      </c>
      <c r="L1085" s="73" t="s">
        <v>280</v>
      </c>
      <c r="M1085" s="73" t="s">
        <v>280</v>
      </c>
      <c r="N1085" s="79" t="s">
        <v>280</v>
      </c>
      <c r="O1085" s="80" t="s">
        <v>280</v>
      </c>
      <c r="P1085" s="80" t="s">
        <v>280</v>
      </c>
      <c r="Q1085" s="78" t="s">
        <v>280</v>
      </c>
      <c r="R1085" s="78" t="s">
        <v>280</v>
      </c>
      <c r="S1085" s="78" t="s">
        <v>280</v>
      </c>
      <c r="T1085" s="78" t="s">
        <v>280</v>
      </c>
    </row>
    <row r="1086" spans="2:20">
      <c r="B1086" s="73" t="s">
        <v>280</v>
      </c>
      <c r="C1086" s="73" t="s">
        <v>280</v>
      </c>
      <c r="D1086" s="73" t="s">
        <v>280</v>
      </c>
      <c r="E1086" s="73" t="s">
        <v>280</v>
      </c>
      <c r="F1086" s="73" t="s">
        <v>280</v>
      </c>
      <c r="G1086" s="73" t="s">
        <v>280</v>
      </c>
      <c r="H1086" s="73" t="s">
        <v>280</v>
      </c>
      <c r="I1086" s="73" t="s">
        <v>280</v>
      </c>
      <c r="J1086" s="73" t="s">
        <v>280</v>
      </c>
      <c r="K1086" s="73" t="s">
        <v>280</v>
      </c>
      <c r="L1086" s="73" t="s">
        <v>280</v>
      </c>
      <c r="M1086" s="73" t="s">
        <v>280</v>
      </c>
      <c r="N1086" s="79" t="s">
        <v>280</v>
      </c>
      <c r="O1086" s="80" t="s">
        <v>280</v>
      </c>
      <c r="P1086" s="80" t="s">
        <v>280</v>
      </c>
      <c r="Q1086" s="78" t="s">
        <v>280</v>
      </c>
      <c r="R1086" s="78" t="s">
        <v>280</v>
      </c>
      <c r="S1086" s="78" t="s">
        <v>280</v>
      </c>
      <c r="T1086" s="78" t="s">
        <v>280</v>
      </c>
    </row>
    <row r="1087" spans="2:20">
      <c r="B1087" s="73" t="s">
        <v>280</v>
      </c>
      <c r="C1087" s="73" t="s">
        <v>280</v>
      </c>
      <c r="D1087" s="73" t="s">
        <v>280</v>
      </c>
      <c r="E1087" s="73" t="s">
        <v>280</v>
      </c>
      <c r="F1087" s="73" t="s">
        <v>280</v>
      </c>
      <c r="G1087" s="73" t="s">
        <v>280</v>
      </c>
      <c r="H1087" s="73" t="s">
        <v>280</v>
      </c>
      <c r="I1087" s="73" t="s">
        <v>280</v>
      </c>
      <c r="J1087" s="73" t="s">
        <v>280</v>
      </c>
      <c r="K1087" s="73" t="s">
        <v>280</v>
      </c>
      <c r="L1087" s="73" t="s">
        <v>280</v>
      </c>
      <c r="M1087" s="73" t="s">
        <v>280</v>
      </c>
      <c r="N1087" s="79" t="s">
        <v>280</v>
      </c>
      <c r="O1087" s="80" t="s">
        <v>280</v>
      </c>
      <c r="P1087" s="80" t="s">
        <v>280</v>
      </c>
      <c r="Q1087" s="78" t="s">
        <v>280</v>
      </c>
      <c r="R1087" s="78" t="s">
        <v>280</v>
      </c>
      <c r="S1087" s="78" t="s">
        <v>280</v>
      </c>
      <c r="T1087" s="78" t="s">
        <v>280</v>
      </c>
    </row>
    <row r="1088" spans="2:20">
      <c r="B1088" s="73" t="s">
        <v>280</v>
      </c>
      <c r="C1088" s="73" t="s">
        <v>280</v>
      </c>
      <c r="D1088" s="73" t="s">
        <v>280</v>
      </c>
      <c r="E1088" s="73" t="s">
        <v>280</v>
      </c>
      <c r="F1088" s="73" t="s">
        <v>280</v>
      </c>
      <c r="G1088" s="73" t="s">
        <v>280</v>
      </c>
      <c r="H1088" s="73" t="s">
        <v>280</v>
      </c>
      <c r="I1088" s="73" t="s">
        <v>280</v>
      </c>
      <c r="J1088" s="73" t="s">
        <v>280</v>
      </c>
      <c r="K1088" s="73" t="s">
        <v>280</v>
      </c>
      <c r="L1088" s="73" t="s">
        <v>280</v>
      </c>
      <c r="M1088" s="73" t="s">
        <v>280</v>
      </c>
      <c r="N1088" s="79" t="s">
        <v>280</v>
      </c>
      <c r="O1088" s="80" t="s">
        <v>280</v>
      </c>
      <c r="P1088" s="80" t="s">
        <v>280</v>
      </c>
      <c r="Q1088" s="78" t="s">
        <v>280</v>
      </c>
      <c r="R1088" s="78" t="s">
        <v>280</v>
      </c>
      <c r="S1088" s="78" t="s">
        <v>280</v>
      </c>
      <c r="T1088" s="78" t="s">
        <v>280</v>
      </c>
    </row>
    <row r="1089" spans="2:20">
      <c r="B1089" s="73" t="s">
        <v>280</v>
      </c>
      <c r="C1089" s="73" t="s">
        <v>280</v>
      </c>
      <c r="D1089" s="73" t="s">
        <v>280</v>
      </c>
      <c r="E1089" s="73" t="s">
        <v>280</v>
      </c>
      <c r="F1089" s="73" t="s">
        <v>280</v>
      </c>
      <c r="G1089" s="73" t="s">
        <v>280</v>
      </c>
      <c r="H1089" s="73" t="s">
        <v>280</v>
      </c>
      <c r="I1089" s="73" t="s">
        <v>280</v>
      </c>
      <c r="J1089" s="73" t="s">
        <v>280</v>
      </c>
      <c r="K1089" s="73" t="s">
        <v>280</v>
      </c>
      <c r="L1089" s="73" t="s">
        <v>280</v>
      </c>
      <c r="M1089" s="73" t="s">
        <v>280</v>
      </c>
      <c r="N1089" s="79" t="s">
        <v>280</v>
      </c>
      <c r="O1089" s="80" t="s">
        <v>280</v>
      </c>
      <c r="P1089" s="80" t="s">
        <v>280</v>
      </c>
      <c r="Q1089" s="78" t="s">
        <v>280</v>
      </c>
      <c r="R1089" s="78" t="s">
        <v>280</v>
      </c>
      <c r="S1089" s="78" t="s">
        <v>280</v>
      </c>
      <c r="T1089" s="78" t="s">
        <v>280</v>
      </c>
    </row>
    <row r="1090" spans="2:20">
      <c r="B1090" s="73"/>
      <c r="M1090" s="73"/>
      <c r="N1090" s="79"/>
    </row>
    <row r="1091" spans="2:20">
      <c r="B1091" s="73"/>
      <c r="M1091" s="73"/>
      <c r="N1091" s="79"/>
    </row>
    <row r="1092" spans="2:20">
      <c r="B1092" s="73"/>
      <c r="M1092" s="73"/>
      <c r="N1092" s="79"/>
    </row>
    <row r="1093" spans="2:20">
      <c r="B1093" s="73"/>
      <c r="M1093" s="73"/>
      <c r="N1093" s="79"/>
    </row>
    <row r="1094" spans="2:20">
      <c r="B1094" s="73"/>
      <c r="M1094" s="73"/>
      <c r="N1094" s="79"/>
    </row>
    <row r="1095" spans="2:20">
      <c r="B1095" s="73"/>
      <c r="M1095" s="73"/>
      <c r="N1095" s="79"/>
    </row>
    <row r="1096" spans="2:20">
      <c r="B1096" s="73"/>
      <c r="M1096" s="73"/>
      <c r="N1096" s="79"/>
    </row>
    <row r="1097" spans="2:20">
      <c r="B1097" s="73"/>
      <c r="M1097" s="73"/>
      <c r="N1097" s="79"/>
    </row>
    <row r="1098" spans="2:20">
      <c r="B1098" s="73"/>
      <c r="M1098" s="73"/>
      <c r="N1098" s="79"/>
    </row>
    <row r="1099" spans="2:20">
      <c r="B1099" s="73"/>
      <c r="M1099" s="73"/>
      <c r="N1099" s="79"/>
    </row>
    <row r="1100" spans="2:20">
      <c r="B1100" s="73"/>
      <c r="M1100" s="73"/>
      <c r="N1100" s="79"/>
    </row>
    <row r="1101" spans="2:20">
      <c r="B1101" s="73"/>
      <c r="M1101" s="73"/>
      <c r="N1101" s="79"/>
    </row>
    <row r="1102" spans="2:20">
      <c r="B1102" s="73"/>
      <c r="M1102" s="73"/>
      <c r="N1102" s="79"/>
    </row>
    <row r="1103" spans="2:20">
      <c r="B1103" s="73"/>
      <c r="M1103" s="73"/>
      <c r="N1103" s="79"/>
    </row>
    <row r="1104" spans="2:20">
      <c r="B1104" s="73"/>
      <c r="M1104" s="73"/>
      <c r="N1104" s="79"/>
    </row>
    <row r="1105" spans="2:14">
      <c r="B1105" s="73"/>
      <c r="M1105" s="73"/>
      <c r="N1105" s="79"/>
    </row>
    <row r="1106" spans="2:14">
      <c r="B1106" s="73"/>
      <c r="M1106" s="73"/>
      <c r="N1106" s="79"/>
    </row>
    <row r="1107" spans="2:14">
      <c r="B1107" s="73"/>
      <c r="M1107" s="73"/>
      <c r="N1107" s="79"/>
    </row>
    <row r="1108" spans="2:14">
      <c r="B1108" s="73"/>
      <c r="M1108" s="73"/>
      <c r="N1108" s="79"/>
    </row>
    <row r="1109" spans="2:14">
      <c r="B1109" s="73"/>
      <c r="M1109" s="73"/>
      <c r="N1109" s="79"/>
    </row>
    <row r="1110" spans="2:14">
      <c r="B1110" s="73"/>
      <c r="M1110" s="73"/>
      <c r="N1110" s="79"/>
    </row>
    <row r="1111" spans="2:14">
      <c r="B1111" s="73"/>
      <c r="M1111" s="73"/>
      <c r="N1111" s="79"/>
    </row>
    <row r="1112" spans="2:14">
      <c r="B1112" s="73"/>
      <c r="M1112" s="73"/>
      <c r="N1112" s="79"/>
    </row>
    <row r="1113" spans="2:14">
      <c r="B1113" s="73"/>
      <c r="M1113" s="73"/>
      <c r="N1113" s="79"/>
    </row>
    <row r="1114" spans="2:14">
      <c r="B1114" s="73"/>
      <c r="M1114" s="73"/>
      <c r="N1114" s="79"/>
    </row>
    <row r="1115" spans="2:14">
      <c r="B1115" s="73"/>
      <c r="M1115" s="73"/>
      <c r="N1115" s="79"/>
    </row>
    <row r="1116" spans="2:14">
      <c r="B1116" s="73"/>
      <c r="M1116" s="73"/>
      <c r="N1116" s="79"/>
    </row>
    <row r="1117" spans="2:14">
      <c r="B1117" s="73"/>
      <c r="M1117" s="73"/>
      <c r="N1117" s="79"/>
    </row>
    <row r="1118" spans="2:14">
      <c r="B1118" s="73"/>
      <c r="M1118" s="73"/>
      <c r="N1118" s="79"/>
    </row>
    <row r="1119" spans="2:14">
      <c r="B1119" s="73"/>
      <c r="M1119" s="73"/>
      <c r="N1119" s="79"/>
    </row>
    <row r="1120" spans="2:14">
      <c r="B1120" s="73"/>
      <c r="M1120" s="73"/>
      <c r="N1120" s="79"/>
    </row>
    <row r="1121" spans="2:14">
      <c r="B1121" s="73"/>
      <c r="M1121" s="73"/>
      <c r="N1121" s="79"/>
    </row>
    <row r="1122" spans="2:14">
      <c r="B1122" s="73"/>
      <c r="M1122" s="73"/>
      <c r="N1122" s="79"/>
    </row>
    <row r="1123" spans="2:14">
      <c r="B1123" s="73"/>
      <c r="M1123" s="73"/>
      <c r="N1123" s="79"/>
    </row>
    <row r="1124" spans="2:14">
      <c r="B1124" s="73"/>
      <c r="M1124" s="73"/>
      <c r="N1124" s="79"/>
    </row>
    <row r="1125" spans="2:14">
      <c r="B1125" s="73"/>
      <c r="M1125" s="73"/>
      <c r="N1125" s="79"/>
    </row>
    <row r="1126" spans="2:14">
      <c r="B1126" s="73"/>
      <c r="M1126" s="73"/>
      <c r="N1126" s="79"/>
    </row>
    <row r="1127" spans="2:14">
      <c r="B1127" s="73"/>
      <c r="M1127" s="73"/>
      <c r="N1127" s="79"/>
    </row>
    <row r="1128" spans="2:14">
      <c r="B1128" s="73"/>
      <c r="M1128" s="73"/>
      <c r="N1128" s="79"/>
    </row>
    <row r="1129" spans="2:14">
      <c r="B1129" s="73"/>
      <c r="M1129" s="73"/>
      <c r="N1129" s="79"/>
    </row>
    <row r="1130" spans="2:14">
      <c r="B1130" s="73"/>
      <c r="M1130" s="73"/>
      <c r="N1130" s="79"/>
    </row>
    <row r="1131" spans="2:14">
      <c r="B1131" s="73"/>
      <c r="M1131" s="73"/>
      <c r="N1131" s="79"/>
    </row>
    <row r="1132" spans="2:14">
      <c r="B1132" s="73"/>
      <c r="M1132" s="73"/>
      <c r="N1132" s="79"/>
    </row>
    <row r="1133" spans="2:14">
      <c r="B1133" s="73"/>
      <c r="M1133" s="73"/>
      <c r="N1133" s="79"/>
    </row>
    <row r="1134" spans="2:14">
      <c r="B1134" s="73"/>
      <c r="M1134" s="73"/>
      <c r="N1134" s="79"/>
    </row>
    <row r="1135" spans="2:14">
      <c r="B1135" s="73"/>
      <c r="M1135" s="73"/>
      <c r="N1135" s="79"/>
    </row>
    <row r="1136" spans="2:14">
      <c r="B1136" s="73"/>
      <c r="M1136" s="73"/>
      <c r="N1136" s="79"/>
    </row>
    <row r="1137" spans="2:14">
      <c r="B1137" s="73"/>
      <c r="M1137" s="73"/>
      <c r="N1137" s="79"/>
    </row>
    <row r="1138" spans="2:14">
      <c r="B1138" s="73"/>
      <c r="M1138" s="73"/>
      <c r="N1138" s="79"/>
    </row>
    <row r="1139" spans="2:14">
      <c r="B1139" s="73"/>
      <c r="M1139" s="73"/>
      <c r="N1139" s="79"/>
    </row>
    <row r="1140" spans="2:14">
      <c r="B1140" s="73"/>
      <c r="M1140" s="73"/>
      <c r="N1140" s="79"/>
    </row>
    <row r="1141" spans="2:14">
      <c r="B1141" s="73"/>
      <c r="M1141" s="73"/>
      <c r="N1141" s="79"/>
    </row>
    <row r="1142" spans="2:14">
      <c r="B1142" s="73"/>
      <c r="M1142" s="73"/>
      <c r="N1142" s="79"/>
    </row>
    <row r="1143" spans="2:14">
      <c r="B1143" s="73"/>
      <c r="M1143" s="73"/>
      <c r="N1143" s="79"/>
    </row>
    <row r="1144" spans="2:14">
      <c r="B1144" s="73"/>
      <c r="M1144" s="73"/>
      <c r="N1144" s="79"/>
    </row>
    <row r="1145" spans="2:14">
      <c r="B1145" s="73"/>
      <c r="M1145" s="73"/>
      <c r="N1145" s="79"/>
    </row>
    <row r="1146" spans="2:14">
      <c r="B1146" s="73"/>
      <c r="M1146" s="73"/>
      <c r="N1146" s="79"/>
    </row>
    <row r="1147" spans="2:14">
      <c r="B1147" s="73"/>
      <c r="M1147" s="73"/>
      <c r="N1147" s="79"/>
    </row>
    <row r="1148" spans="2:14">
      <c r="B1148" s="73"/>
      <c r="M1148" s="73"/>
      <c r="N1148" s="79"/>
    </row>
    <row r="1149" spans="2:14">
      <c r="B1149" s="73"/>
      <c r="M1149" s="73"/>
      <c r="N1149" s="79"/>
    </row>
    <row r="1150" spans="2:14">
      <c r="B1150" s="73"/>
      <c r="M1150" s="73"/>
      <c r="N1150" s="79"/>
    </row>
    <row r="1151" spans="2:14">
      <c r="B1151" s="73"/>
      <c r="M1151" s="73"/>
      <c r="N1151" s="79"/>
    </row>
    <row r="1152" spans="2:14">
      <c r="B1152" s="73"/>
      <c r="M1152" s="73"/>
      <c r="N1152" s="79"/>
    </row>
    <row r="1153" spans="2:14">
      <c r="B1153" s="73"/>
      <c r="M1153" s="73"/>
      <c r="N1153" s="79"/>
    </row>
    <row r="1154" spans="2:14">
      <c r="B1154" s="73"/>
      <c r="M1154" s="73"/>
      <c r="N1154" s="79"/>
    </row>
    <row r="1155" spans="2:14">
      <c r="B1155" s="73"/>
      <c r="M1155" s="73"/>
      <c r="N1155" s="79"/>
    </row>
    <row r="1156" spans="2:14">
      <c r="B1156" s="73"/>
      <c r="M1156" s="73"/>
      <c r="N1156" s="79"/>
    </row>
    <row r="1157" spans="2:14">
      <c r="B1157" s="73"/>
      <c r="M1157" s="73"/>
      <c r="N1157" s="79"/>
    </row>
    <row r="1158" spans="2:14">
      <c r="B1158" s="73"/>
      <c r="M1158" s="73"/>
      <c r="N1158" s="79"/>
    </row>
    <row r="1159" spans="2:14">
      <c r="B1159" s="73"/>
      <c r="M1159" s="73"/>
      <c r="N1159" s="79"/>
    </row>
    <row r="1160" spans="2:14">
      <c r="B1160" s="73"/>
      <c r="M1160" s="73"/>
      <c r="N1160" s="79"/>
    </row>
    <row r="1161" spans="2:14">
      <c r="B1161" s="73"/>
      <c r="M1161" s="73"/>
      <c r="N1161" s="79"/>
    </row>
    <row r="1162" spans="2:14">
      <c r="B1162" s="73"/>
      <c r="M1162" s="73"/>
      <c r="N1162" s="79"/>
    </row>
    <row r="1163" spans="2:14">
      <c r="B1163" s="73"/>
      <c r="M1163" s="73"/>
      <c r="N1163" s="79"/>
    </row>
    <row r="1164" spans="2:14">
      <c r="B1164" s="73"/>
      <c r="M1164" s="73"/>
      <c r="N1164" s="79"/>
    </row>
    <row r="1165" spans="2:14">
      <c r="B1165" s="73"/>
      <c r="M1165" s="73"/>
      <c r="N1165" s="79"/>
    </row>
    <row r="1166" spans="2:14">
      <c r="B1166" s="73"/>
      <c r="M1166" s="73"/>
      <c r="N1166" s="79"/>
    </row>
    <row r="1167" spans="2:14">
      <c r="B1167" s="73"/>
      <c r="M1167" s="73"/>
      <c r="N1167" s="79"/>
    </row>
    <row r="1168" spans="2:14">
      <c r="B1168" s="73"/>
      <c r="M1168" s="73"/>
      <c r="N1168" s="79"/>
    </row>
    <row r="1169" spans="2:14">
      <c r="B1169" s="73"/>
      <c r="M1169" s="73"/>
      <c r="N1169" s="79"/>
    </row>
    <row r="1170" spans="2:14">
      <c r="B1170" s="73"/>
      <c r="M1170" s="73"/>
      <c r="N1170" s="79"/>
    </row>
    <row r="1171" spans="2:14">
      <c r="B1171" s="73"/>
      <c r="M1171" s="73"/>
      <c r="N1171" s="79"/>
    </row>
    <row r="1172" spans="2:14">
      <c r="B1172" s="73"/>
      <c r="M1172" s="73"/>
      <c r="N1172" s="79"/>
    </row>
    <row r="1173" spans="2:14">
      <c r="B1173" s="73"/>
      <c r="M1173" s="73"/>
      <c r="N1173" s="79"/>
    </row>
    <row r="1174" spans="2:14">
      <c r="B1174" s="73"/>
      <c r="M1174" s="73"/>
      <c r="N1174" s="79"/>
    </row>
    <row r="1175" spans="2:14">
      <c r="B1175" s="73"/>
      <c r="M1175" s="73"/>
      <c r="N1175" s="79"/>
    </row>
    <row r="1176" spans="2:14">
      <c r="B1176" s="73"/>
      <c r="M1176" s="73"/>
      <c r="N1176" s="79"/>
    </row>
    <row r="1177" spans="2:14">
      <c r="B1177" s="73"/>
      <c r="M1177" s="73"/>
      <c r="N1177" s="79"/>
    </row>
    <row r="1178" spans="2:14">
      <c r="B1178" s="73"/>
      <c r="M1178" s="73"/>
      <c r="N1178" s="79"/>
    </row>
    <row r="1179" spans="2:14">
      <c r="B1179" s="73"/>
      <c r="M1179" s="73"/>
      <c r="N1179" s="79"/>
    </row>
    <row r="1180" spans="2:14">
      <c r="B1180" s="73"/>
      <c r="M1180" s="73"/>
      <c r="N1180" s="79"/>
    </row>
    <row r="1181" spans="2:14">
      <c r="B1181" s="73"/>
      <c r="M1181" s="73"/>
      <c r="N1181" s="79"/>
    </row>
    <row r="1182" spans="2:14">
      <c r="B1182" s="73"/>
      <c r="M1182" s="73"/>
      <c r="N1182" s="79"/>
    </row>
    <row r="1183" spans="2:14">
      <c r="B1183" s="73"/>
      <c r="M1183" s="73"/>
      <c r="N1183" s="79"/>
    </row>
    <row r="1184" spans="2:14">
      <c r="B1184" s="73"/>
      <c r="M1184" s="73"/>
      <c r="N1184" s="79"/>
    </row>
    <row r="1185" spans="2:14">
      <c r="B1185" s="73"/>
      <c r="M1185" s="73"/>
      <c r="N1185" s="79"/>
    </row>
    <row r="1186" spans="2:14">
      <c r="B1186" s="73"/>
      <c r="M1186" s="73"/>
      <c r="N1186" s="79"/>
    </row>
    <row r="1187" spans="2:14">
      <c r="B1187" s="73"/>
      <c r="M1187" s="73"/>
      <c r="N1187" s="79"/>
    </row>
    <row r="1188" spans="2:14">
      <c r="B1188" s="73"/>
      <c r="M1188" s="73"/>
      <c r="N1188" s="79"/>
    </row>
    <row r="1189" spans="2:14">
      <c r="B1189" s="73"/>
      <c r="M1189" s="73"/>
      <c r="N1189" s="79"/>
    </row>
    <row r="1190" spans="2:14">
      <c r="B1190" s="73"/>
      <c r="M1190" s="73"/>
      <c r="N1190" s="79"/>
    </row>
    <row r="1191" spans="2:14">
      <c r="B1191" s="73"/>
      <c r="M1191" s="73"/>
      <c r="N1191" s="79"/>
    </row>
    <row r="1192" spans="2:14">
      <c r="B1192" s="73"/>
      <c r="M1192" s="73"/>
      <c r="N1192" s="79"/>
    </row>
    <row r="1193" spans="2:14">
      <c r="B1193" s="73"/>
      <c r="M1193" s="73"/>
      <c r="N1193" s="79"/>
    </row>
    <row r="1194" spans="2:14">
      <c r="B1194" s="73"/>
      <c r="M1194" s="73"/>
      <c r="N1194" s="79"/>
    </row>
    <row r="1195" spans="2:14">
      <c r="B1195" s="73"/>
      <c r="M1195" s="73"/>
      <c r="N1195" s="79"/>
    </row>
    <row r="1196" spans="2:14">
      <c r="B1196" s="73"/>
      <c r="M1196" s="73"/>
      <c r="N1196" s="79"/>
    </row>
    <row r="1197" spans="2:14">
      <c r="B1197" s="73"/>
      <c r="M1197" s="73"/>
      <c r="N1197" s="79"/>
    </row>
    <row r="1198" spans="2:14">
      <c r="B1198" s="73"/>
      <c r="M1198" s="73"/>
      <c r="N1198" s="79"/>
    </row>
    <row r="1199" spans="2:14">
      <c r="B1199" s="73"/>
      <c r="M1199" s="73"/>
      <c r="N1199" s="79"/>
    </row>
    <row r="1200" spans="2:14">
      <c r="B1200" s="73"/>
      <c r="M1200" s="73"/>
      <c r="N1200" s="79"/>
    </row>
    <row r="1201" spans="2:14">
      <c r="B1201" s="73"/>
      <c r="M1201" s="73"/>
      <c r="N1201" s="79"/>
    </row>
    <row r="1202" spans="2:14">
      <c r="B1202" s="73"/>
      <c r="M1202" s="73"/>
      <c r="N1202" s="79"/>
    </row>
    <row r="1203" spans="2:14">
      <c r="B1203" s="73"/>
      <c r="M1203" s="73"/>
      <c r="N1203" s="79"/>
    </row>
    <row r="1204" spans="2:14">
      <c r="B1204" s="73"/>
      <c r="M1204" s="73"/>
      <c r="N1204" s="79"/>
    </row>
    <row r="1205" spans="2:14">
      <c r="B1205" s="73"/>
      <c r="M1205" s="73"/>
      <c r="N1205" s="79"/>
    </row>
    <row r="1206" spans="2:14">
      <c r="B1206" s="73"/>
      <c r="M1206" s="73"/>
      <c r="N1206" s="79"/>
    </row>
    <row r="1207" spans="2:14">
      <c r="B1207" s="73"/>
      <c r="M1207" s="73"/>
      <c r="N1207" s="79"/>
    </row>
    <row r="1208" spans="2:14">
      <c r="B1208" s="73"/>
      <c r="M1208" s="73"/>
      <c r="N1208" s="79"/>
    </row>
    <row r="1209" spans="2:14">
      <c r="B1209" s="73"/>
      <c r="M1209" s="73"/>
      <c r="N1209" s="79"/>
    </row>
    <row r="1210" spans="2:14">
      <c r="B1210" s="73"/>
      <c r="M1210" s="73"/>
      <c r="N1210" s="79"/>
    </row>
    <row r="1211" spans="2:14">
      <c r="B1211" s="73"/>
      <c r="M1211" s="73"/>
      <c r="N1211" s="79"/>
    </row>
    <row r="1212" spans="2:14">
      <c r="B1212" s="73"/>
      <c r="M1212" s="73"/>
      <c r="N1212" s="79"/>
    </row>
    <row r="1213" spans="2:14">
      <c r="B1213" s="73"/>
      <c r="M1213" s="73"/>
      <c r="N1213" s="79"/>
    </row>
    <row r="1214" spans="2:14">
      <c r="B1214" s="73"/>
      <c r="M1214" s="73"/>
      <c r="N1214" s="79"/>
    </row>
    <row r="1215" spans="2:14">
      <c r="B1215" s="73"/>
      <c r="M1215" s="73"/>
      <c r="N1215" s="79"/>
    </row>
    <row r="1216" spans="2:14">
      <c r="B1216" s="73"/>
      <c r="M1216" s="73"/>
      <c r="N1216" s="79"/>
    </row>
    <row r="1217" spans="2:14">
      <c r="B1217" s="73"/>
      <c r="M1217" s="73"/>
      <c r="N1217" s="79"/>
    </row>
    <row r="1218" spans="2:14">
      <c r="B1218" s="73"/>
      <c r="M1218" s="73"/>
      <c r="N1218" s="79"/>
    </row>
    <row r="1219" spans="2:14">
      <c r="B1219" s="73"/>
      <c r="M1219" s="73"/>
      <c r="N1219" s="79"/>
    </row>
    <row r="1220" spans="2:14">
      <c r="B1220" s="73"/>
      <c r="M1220" s="73"/>
      <c r="N1220" s="79"/>
    </row>
    <row r="1221" spans="2:14">
      <c r="B1221" s="73"/>
      <c r="M1221" s="73"/>
      <c r="N1221" s="79"/>
    </row>
    <row r="1222" spans="2:14">
      <c r="B1222" s="73"/>
      <c r="M1222" s="73"/>
      <c r="N1222" s="79"/>
    </row>
    <row r="1223" spans="2:14">
      <c r="B1223" s="73"/>
      <c r="M1223" s="73"/>
      <c r="N1223" s="79"/>
    </row>
    <row r="1224" spans="2:14">
      <c r="B1224" s="73"/>
      <c r="M1224" s="73"/>
      <c r="N1224" s="79"/>
    </row>
    <row r="1225" spans="2:14">
      <c r="B1225" s="73"/>
      <c r="M1225" s="73"/>
      <c r="N1225" s="79"/>
    </row>
    <row r="1226" spans="2:14">
      <c r="B1226" s="73"/>
      <c r="M1226" s="73"/>
      <c r="N1226" s="79"/>
    </row>
    <row r="1227" spans="2:14">
      <c r="B1227" s="73"/>
      <c r="M1227" s="73"/>
      <c r="N1227" s="79"/>
    </row>
    <row r="1228" spans="2:14">
      <c r="B1228" s="73"/>
      <c r="M1228" s="73"/>
      <c r="N1228" s="79"/>
    </row>
    <row r="1229" spans="2:14">
      <c r="B1229" s="73"/>
      <c r="M1229" s="73"/>
      <c r="N1229" s="79"/>
    </row>
    <row r="1230" spans="2:14">
      <c r="B1230" s="73"/>
      <c r="M1230" s="73"/>
      <c r="N1230" s="79"/>
    </row>
    <row r="1231" spans="2:14">
      <c r="B1231" s="73"/>
      <c r="M1231" s="73"/>
      <c r="N1231" s="79"/>
    </row>
    <row r="1232" spans="2:14">
      <c r="B1232" s="73"/>
      <c r="M1232" s="73"/>
      <c r="N1232" s="79"/>
    </row>
    <row r="1233" spans="2:14">
      <c r="B1233" s="73"/>
      <c r="M1233" s="73"/>
      <c r="N1233" s="79"/>
    </row>
    <row r="1234" spans="2:14">
      <c r="B1234" s="73"/>
      <c r="M1234" s="73"/>
      <c r="N1234" s="79"/>
    </row>
    <row r="1235" spans="2:14">
      <c r="B1235" s="73"/>
      <c r="M1235" s="73"/>
      <c r="N1235" s="79"/>
    </row>
    <row r="1236" spans="2:14">
      <c r="B1236" s="73"/>
      <c r="M1236" s="73"/>
      <c r="N1236" s="79"/>
    </row>
    <row r="1237" spans="2:14">
      <c r="B1237" s="73"/>
      <c r="M1237" s="73"/>
      <c r="N1237" s="79"/>
    </row>
    <row r="1238" spans="2:14">
      <c r="B1238" s="73"/>
      <c r="M1238" s="73"/>
      <c r="N1238" s="79"/>
    </row>
    <row r="1239" spans="2:14">
      <c r="B1239" s="73"/>
      <c r="M1239" s="73"/>
      <c r="N1239" s="79"/>
    </row>
    <row r="1240" spans="2:14">
      <c r="B1240" s="73"/>
      <c r="M1240" s="73"/>
      <c r="N1240" s="79"/>
    </row>
    <row r="1241" spans="2:14">
      <c r="B1241" s="73"/>
      <c r="M1241" s="73"/>
      <c r="N1241" s="79"/>
    </row>
    <row r="1242" spans="2:14">
      <c r="B1242" s="73"/>
      <c r="M1242" s="73"/>
      <c r="N1242" s="79"/>
    </row>
    <row r="1243" spans="2:14">
      <c r="B1243" s="73"/>
      <c r="M1243" s="73"/>
      <c r="N1243" s="79"/>
    </row>
    <row r="1244" spans="2:14">
      <c r="B1244" s="73"/>
      <c r="M1244" s="73"/>
      <c r="N1244" s="79"/>
    </row>
    <row r="1245" spans="2:14">
      <c r="B1245" s="73"/>
      <c r="M1245" s="73"/>
      <c r="N1245" s="79"/>
    </row>
    <row r="1246" spans="2:14">
      <c r="B1246" s="73"/>
      <c r="M1246" s="73"/>
      <c r="N1246" s="79"/>
    </row>
    <row r="1247" spans="2:14">
      <c r="B1247" s="73"/>
      <c r="M1247" s="73"/>
      <c r="N1247" s="79"/>
    </row>
    <row r="1248" spans="2:14">
      <c r="B1248" s="73"/>
      <c r="M1248" s="73"/>
      <c r="N1248" s="79"/>
    </row>
    <row r="1249" spans="2:14">
      <c r="B1249" s="73"/>
      <c r="M1249" s="73"/>
      <c r="N1249" s="79"/>
    </row>
    <row r="1250" spans="2:14">
      <c r="B1250" s="73"/>
      <c r="M1250" s="73"/>
      <c r="N1250" s="79"/>
    </row>
    <row r="1251" spans="2:14">
      <c r="B1251" s="73"/>
      <c r="M1251" s="73"/>
      <c r="N1251" s="79"/>
    </row>
    <row r="1252" spans="2:14">
      <c r="B1252" s="73"/>
      <c r="M1252" s="73"/>
      <c r="N1252" s="79"/>
    </row>
    <row r="1253" spans="2:14">
      <c r="B1253" s="73"/>
      <c r="M1253" s="73"/>
      <c r="N1253" s="79"/>
    </row>
    <row r="1254" spans="2:14">
      <c r="B1254" s="73"/>
      <c r="M1254" s="73"/>
      <c r="N1254" s="79"/>
    </row>
    <row r="1255" spans="2:14">
      <c r="B1255" s="73"/>
      <c r="M1255" s="73"/>
      <c r="N1255" s="79"/>
    </row>
    <row r="1256" spans="2:14">
      <c r="B1256" s="73"/>
      <c r="M1256" s="73"/>
      <c r="N1256" s="79"/>
    </row>
    <row r="1257" spans="2:14">
      <c r="B1257" s="73"/>
      <c r="M1257" s="73"/>
      <c r="N1257" s="79"/>
    </row>
    <row r="1258" spans="2:14">
      <c r="B1258" s="73"/>
      <c r="M1258" s="73"/>
      <c r="N1258" s="79"/>
    </row>
    <row r="1259" spans="2:14">
      <c r="B1259" s="73"/>
      <c r="M1259" s="73"/>
      <c r="N1259" s="79"/>
    </row>
    <row r="1260" spans="2:14">
      <c r="B1260" s="73"/>
      <c r="M1260" s="73"/>
      <c r="N1260" s="79"/>
    </row>
    <row r="1261" spans="2:14">
      <c r="B1261" s="73"/>
      <c r="M1261" s="73"/>
      <c r="N1261" s="79"/>
    </row>
    <row r="1262" spans="2:14">
      <c r="B1262" s="73"/>
      <c r="M1262" s="73"/>
      <c r="N1262" s="79"/>
    </row>
    <row r="1263" spans="2:14">
      <c r="B1263" s="73"/>
      <c r="M1263" s="73"/>
      <c r="N1263" s="79"/>
    </row>
    <row r="1264" spans="2:14">
      <c r="B1264" s="73"/>
      <c r="M1264" s="73"/>
      <c r="N1264" s="79"/>
    </row>
    <row r="1265" spans="2:14">
      <c r="B1265" s="73"/>
      <c r="M1265" s="73"/>
      <c r="N1265" s="79"/>
    </row>
    <row r="1266" spans="2:14">
      <c r="B1266" s="73"/>
      <c r="M1266" s="73"/>
      <c r="N1266" s="79"/>
    </row>
    <row r="1267" spans="2:14">
      <c r="B1267" s="73"/>
      <c r="M1267" s="73"/>
      <c r="N1267" s="79"/>
    </row>
    <row r="1268" spans="2:14">
      <c r="B1268" s="73"/>
      <c r="M1268" s="73"/>
      <c r="N1268" s="79"/>
    </row>
    <row r="1269" spans="2:14">
      <c r="B1269" s="73"/>
      <c r="M1269" s="73"/>
      <c r="N1269" s="79"/>
    </row>
    <row r="1270" spans="2:14">
      <c r="B1270" s="73"/>
      <c r="M1270" s="73"/>
      <c r="N1270" s="79"/>
    </row>
    <row r="1271" spans="2:14">
      <c r="B1271" s="73"/>
      <c r="M1271" s="73"/>
      <c r="N1271" s="79"/>
    </row>
    <row r="1272" spans="2:14">
      <c r="B1272" s="73"/>
      <c r="M1272" s="73"/>
      <c r="N1272" s="79"/>
    </row>
    <row r="1273" spans="2:14">
      <c r="B1273" s="73"/>
      <c r="M1273" s="73"/>
      <c r="N1273" s="79"/>
    </row>
    <row r="1274" spans="2:14">
      <c r="B1274" s="73"/>
      <c r="M1274" s="73"/>
      <c r="N1274" s="79"/>
    </row>
    <row r="1275" spans="2:14">
      <c r="B1275" s="73"/>
      <c r="M1275" s="73"/>
      <c r="N1275" s="79"/>
    </row>
    <row r="1276" spans="2:14">
      <c r="B1276" s="73"/>
      <c r="M1276" s="73"/>
      <c r="N1276" s="79"/>
    </row>
    <row r="1277" spans="2:14">
      <c r="B1277" s="73"/>
      <c r="M1277" s="73"/>
      <c r="N1277" s="79"/>
    </row>
    <row r="1278" spans="2:14">
      <c r="B1278" s="73"/>
      <c r="M1278" s="73"/>
      <c r="N1278" s="79"/>
    </row>
    <row r="1279" spans="2:14">
      <c r="B1279" s="73"/>
      <c r="M1279" s="73"/>
      <c r="N1279" s="79"/>
    </row>
    <row r="1280" spans="2:14">
      <c r="B1280" s="73"/>
      <c r="M1280" s="73"/>
      <c r="N1280" s="79"/>
    </row>
    <row r="1281" spans="2:14">
      <c r="B1281" s="73"/>
      <c r="M1281" s="73"/>
      <c r="N1281" s="79"/>
    </row>
    <row r="1282" spans="2:14">
      <c r="B1282" s="73"/>
      <c r="M1282" s="73"/>
      <c r="N1282" s="79"/>
    </row>
    <row r="1283" spans="2:14">
      <c r="B1283" s="73"/>
      <c r="M1283" s="73"/>
      <c r="N1283" s="79"/>
    </row>
    <row r="1284" spans="2:14">
      <c r="B1284" s="73"/>
      <c r="M1284" s="73"/>
      <c r="N1284" s="79"/>
    </row>
    <row r="1285" spans="2:14">
      <c r="B1285" s="73"/>
      <c r="M1285" s="73"/>
      <c r="N1285" s="79"/>
    </row>
    <row r="1286" spans="2:14">
      <c r="B1286" s="73"/>
      <c r="M1286" s="73"/>
      <c r="N1286" s="79"/>
    </row>
    <row r="1287" spans="2:14">
      <c r="B1287" s="73"/>
      <c r="M1287" s="73"/>
      <c r="N1287" s="79"/>
    </row>
    <row r="1288" spans="2:14">
      <c r="B1288" s="73"/>
      <c r="M1288" s="73"/>
      <c r="N1288" s="79"/>
    </row>
    <row r="1289" spans="2:14">
      <c r="B1289" s="73"/>
      <c r="M1289" s="73"/>
      <c r="N1289" s="79"/>
    </row>
    <row r="1290" spans="2:14">
      <c r="B1290" s="73"/>
      <c r="M1290" s="73"/>
      <c r="N1290" s="79"/>
    </row>
    <row r="1291" spans="2:14">
      <c r="B1291" s="73"/>
      <c r="M1291" s="73"/>
      <c r="N1291" s="79"/>
    </row>
    <row r="1292" spans="2:14">
      <c r="B1292" s="73"/>
      <c r="M1292" s="73"/>
      <c r="N1292" s="79"/>
    </row>
    <row r="1293" spans="2:14">
      <c r="B1293" s="73"/>
      <c r="M1293" s="73"/>
      <c r="N1293" s="79"/>
    </row>
    <row r="1294" spans="2:14">
      <c r="B1294" s="73"/>
      <c r="M1294" s="73"/>
      <c r="N1294" s="79"/>
    </row>
    <row r="1295" spans="2:14">
      <c r="B1295" s="73"/>
      <c r="M1295" s="73"/>
      <c r="N1295" s="79"/>
    </row>
    <row r="1296" spans="2:14">
      <c r="B1296" s="73"/>
      <c r="M1296" s="73"/>
      <c r="N1296" s="79"/>
    </row>
    <row r="1297" spans="2:14">
      <c r="B1297" s="73"/>
      <c r="M1297" s="73"/>
      <c r="N1297" s="79"/>
    </row>
    <row r="1298" spans="2:14">
      <c r="B1298" s="73"/>
      <c r="M1298" s="73"/>
      <c r="N1298" s="79"/>
    </row>
    <row r="1299" spans="2:14">
      <c r="B1299" s="73"/>
      <c r="M1299" s="73"/>
      <c r="N1299" s="79"/>
    </row>
    <row r="1300" spans="2:14">
      <c r="B1300" s="73"/>
      <c r="M1300" s="73"/>
      <c r="N1300" s="79"/>
    </row>
    <row r="1301" spans="2:14">
      <c r="B1301" s="73"/>
      <c r="M1301" s="73"/>
      <c r="N1301" s="79"/>
    </row>
    <row r="1302" spans="2:14">
      <c r="B1302" s="73"/>
      <c r="M1302" s="73"/>
      <c r="N1302" s="79"/>
    </row>
    <row r="1303" spans="2:14">
      <c r="B1303" s="73"/>
      <c r="M1303" s="73"/>
      <c r="N1303" s="79"/>
    </row>
    <row r="1304" spans="2:14">
      <c r="B1304" s="73"/>
      <c r="M1304" s="73"/>
      <c r="N1304" s="79"/>
    </row>
    <row r="1305" spans="2:14">
      <c r="B1305" s="73"/>
      <c r="M1305" s="73"/>
      <c r="N1305" s="79"/>
    </row>
    <row r="1306" spans="2:14">
      <c r="B1306" s="73"/>
      <c r="M1306" s="73"/>
      <c r="N1306" s="79"/>
    </row>
    <row r="1307" spans="2:14">
      <c r="B1307" s="73"/>
      <c r="M1307" s="73"/>
      <c r="N1307" s="79"/>
    </row>
    <row r="1308" spans="2:14">
      <c r="B1308" s="73"/>
      <c r="M1308" s="73"/>
      <c r="N1308" s="79"/>
    </row>
    <row r="1309" spans="2:14">
      <c r="B1309" s="73"/>
      <c r="M1309" s="73"/>
      <c r="N1309" s="79"/>
    </row>
    <row r="1310" spans="2:14">
      <c r="B1310" s="73"/>
      <c r="M1310" s="73"/>
      <c r="N1310" s="79"/>
    </row>
    <row r="1311" spans="2:14">
      <c r="B1311" s="73"/>
      <c r="M1311" s="73"/>
      <c r="N1311" s="79"/>
    </row>
    <row r="1312" spans="2:14">
      <c r="B1312" s="73"/>
      <c r="M1312" s="73"/>
      <c r="N1312" s="79"/>
    </row>
    <row r="1313" spans="2:14">
      <c r="B1313" s="73"/>
      <c r="M1313" s="73"/>
      <c r="N1313" s="79"/>
    </row>
    <row r="1314" spans="2:14">
      <c r="B1314" s="73"/>
      <c r="M1314" s="73"/>
      <c r="N1314" s="79"/>
    </row>
    <row r="1315" spans="2:14">
      <c r="B1315" s="73"/>
      <c r="M1315" s="73"/>
      <c r="N1315" s="79"/>
    </row>
    <row r="1316" spans="2:14">
      <c r="B1316" s="73"/>
      <c r="M1316" s="73"/>
      <c r="N1316" s="79"/>
    </row>
    <row r="1317" spans="2:14">
      <c r="B1317" s="73"/>
      <c r="M1317" s="73"/>
      <c r="N1317" s="79"/>
    </row>
    <row r="1318" spans="2:14">
      <c r="B1318" s="73"/>
      <c r="M1318" s="73"/>
      <c r="N1318" s="79"/>
    </row>
    <row r="1319" spans="2:14">
      <c r="B1319" s="73"/>
      <c r="M1319" s="73"/>
      <c r="N1319" s="79"/>
    </row>
    <row r="1320" spans="2:14">
      <c r="B1320" s="73"/>
      <c r="M1320" s="73"/>
      <c r="N1320" s="79"/>
    </row>
    <row r="1321" spans="2:14">
      <c r="B1321" s="73"/>
      <c r="M1321" s="73"/>
      <c r="N1321" s="79"/>
    </row>
    <row r="1322" spans="2:14">
      <c r="B1322" s="73"/>
      <c r="M1322" s="73"/>
      <c r="N1322" s="79"/>
    </row>
    <row r="1323" spans="2:14">
      <c r="B1323" s="73"/>
      <c r="M1323" s="73"/>
      <c r="N1323" s="79"/>
    </row>
    <row r="1324" spans="2:14">
      <c r="B1324" s="73"/>
      <c r="M1324" s="73"/>
      <c r="N1324" s="79"/>
    </row>
    <row r="1325" spans="2:14">
      <c r="B1325" s="73"/>
      <c r="M1325" s="73"/>
      <c r="N1325" s="79"/>
    </row>
    <row r="1326" spans="2:14">
      <c r="B1326" s="73"/>
      <c r="M1326" s="73"/>
      <c r="N1326" s="79"/>
    </row>
    <row r="1327" spans="2:14">
      <c r="B1327" s="73"/>
      <c r="M1327" s="73"/>
      <c r="N1327" s="79"/>
    </row>
    <row r="1328" spans="2:14">
      <c r="B1328" s="73"/>
      <c r="M1328" s="73"/>
      <c r="N1328" s="79"/>
    </row>
    <row r="1329" spans="2:14">
      <c r="B1329" s="73"/>
      <c r="M1329" s="73"/>
      <c r="N1329" s="79"/>
    </row>
    <row r="1330" spans="2:14">
      <c r="B1330" s="73"/>
      <c r="M1330" s="73"/>
      <c r="N1330" s="79"/>
    </row>
    <row r="1331" spans="2:14">
      <c r="B1331" s="73"/>
      <c r="M1331" s="73"/>
      <c r="N1331" s="79"/>
    </row>
    <row r="1332" spans="2:14">
      <c r="B1332" s="73"/>
      <c r="M1332" s="73"/>
      <c r="N1332" s="79"/>
    </row>
    <row r="1333" spans="2:14">
      <c r="B1333" s="73"/>
      <c r="M1333" s="73"/>
      <c r="N1333" s="79"/>
    </row>
    <row r="1334" spans="2:14">
      <c r="B1334" s="73"/>
      <c r="M1334" s="73"/>
      <c r="N1334" s="79"/>
    </row>
    <row r="1335" spans="2:14">
      <c r="B1335" s="73"/>
      <c r="M1335" s="73"/>
      <c r="N1335" s="79"/>
    </row>
    <row r="1336" spans="2:14">
      <c r="B1336" s="73"/>
      <c r="M1336" s="73"/>
      <c r="N1336" s="79"/>
    </row>
    <row r="1337" spans="2:14">
      <c r="B1337" s="73"/>
      <c r="M1337" s="73"/>
      <c r="N1337" s="79"/>
    </row>
    <row r="1338" spans="2:14">
      <c r="B1338" s="73"/>
      <c r="M1338" s="73"/>
      <c r="N1338" s="79"/>
    </row>
    <row r="1339" spans="2:14">
      <c r="B1339" s="73"/>
      <c r="M1339" s="73"/>
      <c r="N1339" s="79"/>
    </row>
    <row r="1340" spans="2:14">
      <c r="B1340" s="73"/>
      <c r="M1340" s="73"/>
      <c r="N1340" s="79"/>
    </row>
    <row r="1341" spans="2:14">
      <c r="B1341" s="73"/>
      <c r="M1341" s="73"/>
      <c r="N1341" s="79"/>
    </row>
    <row r="1342" spans="2:14">
      <c r="B1342" s="73"/>
      <c r="M1342" s="73"/>
      <c r="N1342" s="79"/>
    </row>
    <row r="1343" spans="2:14">
      <c r="B1343" s="73"/>
      <c r="M1343" s="73"/>
      <c r="N1343" s="79"/>
    </row>
    <row r="1344" spans="2:14">
      <c r="B1344" s="73"/>
      <c r="M1344" s="73"/>
      <c r="N1344" s="79"/>
    </row>
    <row r="1345" spans="2:14">
      <c r="B1345" s="73"/>
      <c r="M1345" s="73"/>
      <c r="N1345" s="79"/>
    </row>
    <row r="1346" spans="2:14">
      <c r="B1346" s="73"/>
      <c r="M1346" s="73"/>
      <c r="N1346" s="79"/>
    </row>
    <row r="1347" spans="2:14">
      <c r="B1347" s="73"/>
      <c r="M1347" s="73"/>
      <c r="N1347" s="79"/>
    </row>
    <row r="1348" spans="2:14">
      <c r="B1348" s="73"/>
      <c r="M1348" s="73"/>
      <c r="N1348" s="79"/>
    </row>
    <row r="1349" spans="2:14">
      <c r="B1349" s="73"/>
      <c r="M1349" s="73"/>
      <c r="N1349" s="79"/>
    </row>
    <row r="1350" spans="2:14">
      <c r="B1350" s="73"/>
      <c r="M1350" s="73"/>
      <c r="N1350" s="79"/>
    </row>
    <row r="1351" spans="2:14">
      <c r="B1351" s="73"/>
      <c r="M1351" s="73"/>
      <c r="N1351" s="79"/>
    </row>
    <row r="1352" spans="2:14">
      <c r="B1352" s="73"/>
      <c r="M1352" s="73"/>
      <c r="N1352" s="79"/>
    </row>
    <row r="1353" spans="2:14">
      <c r="B1353" s="73"/>
      <c r="M1353" s="73"/>
      <c r="N1353" s="79"/>
    </row>
    <row r="1354" spans="2:14">
      <c r="B1354" s="73"/>
      <c r="M1354" s="73"/>
      <c r="N1354" s="79"/>
    </row>
    <row r="1355" spans="2:14">
      <c r="B1355" s="73"/>
      <c r="M1355" s="73"/>
      <c r="N1355" s="79"/>
    </row>
    <row r="1356" spans="2:14">
      <c r="B1356" s="73"/>
      <c r="M1356" s="73"/>
      <c r="N1356" s="79"/>
    </row>
    <row r="1357" spans="2:14">
      <c r="B1357" s="73"/>
      <c r="M1357" s="73"/>
      <c r="N1357" s="79"/>
    </row>
    <row r="1358" spans="2:14">
      <c r="B1358" s="73"/>
      <c r="M1358" s="73"/>
      <c r="N1358" s="79"/>
    </row>
    <row r="1359" spans="2:14">
      <c r="B1359" s="73"/>
      <c r="M1359" s="73"/>
      <c r="N1359" s="79"/>
    </row>
    <row r="1360" spans="2:14">
      <c r="B1360" s="73"/>
      <c r="M1360" s="73"/>
      <c r="N1360" s="79"/>
    </row>
    <row r="1361" spans="2:14">
      <c r="B1361" s="73"/>
      <c r="M1361" s="73"/>
      <c r="N1361" s="79"/>
    </row>
    <row r="1362" spans="2:14">
      <c r="B1362" s="73"/>
      <c r="M1362" s="73"/>
      <c r="N1362" s="79"/>
    </row>
    <row r="1363" spans="2:14">
      <c r="B1363" s="73"/>
      <c r="M1363" s="73"/>
      <c r="N1363" s="79"/>
    </row>
    <row r="1364" spans="2:14">
      <c r="B1364" s="73"/>
      <c r="M1364" s="73"/>
      <c r="N1364" s="79"/>
    </row>
    <row r="1365" spans="2:14">
      <c r="B1365" s="73"/>
      <c r="M1365" s="73"/>
      <c r="N1365" s="79"/>
    </row>
    <row r="1366" spans="2:14">
      <c r="B1366" s="73"/>
      <c r="M1366" s="73"/>
      <c r="N1366" s="79"/>
    </row>
    <row r="1367" spans="2:14">
      <c r="B1367" s="73"/>
      <c r="M1367" s="73"/>
      <c r="N1367" s="79"/>
    </row>
    <row r="1368" spans="2:14">
      <c r="B1368" s="73"/>
      <c r="M1368" s="73"/>
      <c r="N1368" s="79"/>
    </row>
    <row r="1369" spans="2:14">
      <c r="B1369" s="73"/>
      <c r="M1369" s="73"/>
      <c r="N1369" s="79"/>
    </row>
    <row r="1370" spans="2:14">
      <c r="B1370" s="73"/>
      <c r="M1370" s="73"/>
      <c r="N1370" s="79"/>
    </row>
    <row r="1371" spans="2:14">
      <c r="B1371" s="73"/>
      <c r="M1371" s="73"/>
      <c r="N1371" s="79"/>
    </row>
    <row r="1372" spans="2:14">
      <c r="B1372" s="73"/>
      <c r="M1372" s="73"/>
      <c r="N1372" s="79"/>
    </row>
    <row r="1373" spans="2:14">
      <c r="B1373" s="73"/>
      <c r="M1373" s="73"/>
      <c r="N1373" s="79"/>
    </row>
    <row r="1374" spans="2:14">
      <c r="B1374" s="73"/>
      <c r="M1374" s="73"/>
      <c r="N1374" s="79"/>
    </row>
    <row r="1375" spans="2:14">
      <c r="B1375" s="73"/>
      <c r="M1375" s="73"/>
      <c r="N1375" s="79"/>
    </row>
    <row r="1376" spans="2:14">
      <c r="B1376" s="73"/>
      <c r="M1376" s="73"/>
      <c r="N1376" s="79"/>
    </row>
    <row r="1377" spans="2:14">
      <c r="B1377" s="73"/>
      <c r="M1377" s="73"/>
      <c r="N1377" s="79"/>
    </row>
    <row r="1378" spans="2:14">
      <c r="B1378" s="73"/>
      <c r="M1378" s="73"/>
      <c r="N1378" s="79"/>
    </row>
    <row r="1379" spans="2:14">
      <c r="B1379" s="73"/>
      <c r="M1379" s="73"/>
      <c r="N1379" s="79"/>
    </row>
    <row r="1380" spans="2:14">
      <c r="B1380" s="73"/>
      <c r="M1380" s="73"/>
      <c r="N1380" s="79"/>
    </row>
    <row r="1381" spans="2:14">
      <c r="B1381" s="73"/>
      <c r="M1381" s="73"/>
      <c r="N1381" s="79"/>
    </row>
    <row r="1382" spans="2:14">
      <c r="B1382" s="73"/>
      <c r="M1382" s="73"/>
      <c r="N1382" s="79"/>
    </row>
    <row r="1383" spans="2:14">
      <c r="B1383" s="73"/>
      <c r="M1383" s="73"/>
      <c r="N1383" s="79"/>
    </row>
    <row r="1384" spans="2:14">
      <c r="B1384" s="73"/>
      <c r="M1384" s="73"/>
      <c r="N1384" s="79"/>
    </row>
    <row r="1385" spans="2:14">
      <c r="B1385" s="73"/>
      <c r="M1385" s="73"/>
      <c r="N1385" s="79"/>
    </row>
    <row r="1386" spans="2:14">
      <c r="B1386" s="73"/>
      <c r="M1386" s="73"/>
      <c r="N1386" s="79"/>
    </row>
    <row r="1387" spans="2:14">
      <c r="B1387" s="73"/>
      <c r="M1387" s="73"/>
      <c r="N1387" s="79"/>
    </row>
    <row r="1388" spans="2:14">
      <c r="B1388" s="73"/>
      <c r="M1388" s="73"/>
      <c r="N1388" s="79"/>
    </row>
    <row r="1389" spans="2:14">
      <c r="B1389" s="73"/>
      <c r="M1389" s="73"/>
      <c r="N1389" s="79"/>
    </row>
    <row r="1390" spans="2:14">
      <c r="B1390" s="73"/>
      <c r="M1390" s="73"/>
      <c r="N1390" s="79"/>
    </row>
    <row r="1391" spans="2:14">
      <c r="B1391" s="73"/>
      <c r="M1391" s="73"/>
      <c r="N1391" s="79"/>
    </row>
    <row r="1392" spans="2:14">
      <c r="B1392" s="73"/>
      <c r="M1392" s="73"/>
      <c r="N1392" s="79"/>
    </row>
    <row r="1393" spans="2:14">
      <c r="B1393" s="73"/>
      <c r="M1393" s="73"/>
      <c r="N1393" s="79"/>
    </row>
    <row r="1394" spans="2:14">
      <c r="B1394" s="73"/>
      <c r="M1394" s="73"/>
      <c r="N1394" s="79"/>
    </row>
    <row r="1395" spans="2:14">
      <c r="B1395" s="73"/>
      <c r="M1395" s="73"/>
      <c r="N1395" s="79"/>
    </row>
    <row r="1396" spans="2:14">
      <c r="B1396" s="73"/>
      <c r="M1396" s="73"/>
      <c r="N1396" s="79"/>
    </row>
    <row r="1397" spans="2:14">
      <c r="B1397" s="73"/>
      <c r="M1397" s="73"/>
      <c r="N1397" s="79"/>
    </row>
    <row r="1398" spans="2:14">
      <c r="B1398" s="73"/>
      <c r="M1398" s="73"/>
      <c r="N1398" s="79"/>
    </row>
    <row r="1399" spans="2:14">
      <c r="B1399" s="73"/>
      <c r="M1399" s="73"/>
      <c r="N1399" s="79"/>
    </row>
    <row r="1400" spans="2:14">
      <c r="B1400" s="73"/>
      <c r="M1400" s="73"/>
      <c r="N1400" s="79"/>
    </row>
    <row r="1401" spans="2:14">
      <c r="B1401" s="73"/>
      <c r="M1401" s="73"/>
      <c r="N1401" s="79"/>
    </row>
    <row r="1402" spans="2:14">
      <c r="B1402" s="73"/>
      <c r="M1402" s="73"/>
      <c r="N1402" s="79"/>
    </row>
    <row r="1403" spans="2:14">
      <c r="B1403" s="73"/>
      <c r="M1403" s="73"/>
      <c r="N1403" s="79"/>
    </row>
    <row r="1404" spans="2:14">
      <c r="B1404" s="73"/>
      <c r="M1404" s="73"/>
      <c r="N1404" s="79"/>
    </row>
    <row r="1405" spans="2:14">
      <c r="B1405" s="73"/>
      <c r="M1405" s="73"/>
      <c r="N1405" s="79"/>
    </row>
    <row r="1406" spans="2:14">
      <c r="B1406" s="73"/>
      <c r="M1406" s="73"/>
      <c r="N1406" s="79"/>
    </row>
    <row r="1407" spans="2:14">
      <c r="B1407" s="73"/>
      <c r="M1407" s="73"/>
      <c r="N1407" s="79"/>
    </row>
    <row r="1408" spans="2:14">
      <c r="B1408" s="73"/>
      <c r="M1408" s="73"/>
      <c r="N1408" s="79"/>
    </row>
    <row r="1409" spans="2:14">
      <c r="B1409" s="73"/>
      <c r="M1409" s="73"/>
      <c r="N1409" s="79"/>
    </row>
    <row r="1410" spans="2:14">
      <c r="B1410" s="73"/>
      <c r="M1410" s="73"/>
      <c r="N1410" s="79"/>
    </row>
    <row r="1411" spans="2:14">
      <c r="B1411" s="73"/>
      <c r="M1411" s="73"/>
      <c r="N1411" s="79"/>
    </row>
    <row r="1412" spans="2:14">
      <c r="B1412" s="73"/>
      <c r="M1412" s="73"/>
      <c r="N1412" s="79"/>
    </row>
    <row r="1413" spans="2:14">
      <c r="B1413" s="73"/>
      <c r="M1413" s="73"/>
      <c r="N1413" s="79"/>
    </row>
    <row r="1414" spans="2:14">
      <c r="B1414" s="73"/>
      <c r="M1414" s="73"/>
      <c r="N1414" s="79"/>
    </row>
    <row r="1415" spans="2:14">
      <c r="B1415" s="73"/>
      <c r="M1415" s="73"/>
      <c r="N1415" s="79"/>
    </row>
    <row r="1416" spans="2:14">
      <c r="B1416" s="73"/>
      <c r="M1416" s="73"/>
      <c r="N1416" s="79"/>
    </row>
    <row r="1417" spans="2:14">
      <c r="B1417" s="73"/>
      <c r="M1417" s="73"/>
      <c r="N1417" s="79"/>
    </row>
    <row r="1418" spans="2:14">
      <c r="B1418" s="73"/>
      <c r="M1418" s="73"/>
      <c r="N1418" s="79"/>
    </row>
    <row r="1419" spans="2:14">
      <c r="B1419" s="73"/>
      <c r="M1419" s="73"/>
      <c r="N1419" s="79"/>
    </row>
    <row r="1420" spans="2:14">
      <c r="B1420" s="73"/>
      <c r="M1420" s="73"/>
      <c r="N1420" s="79"/>
    </row>
    <row r="1421" spans="2:14">
      <c r="B1421" s="73"/>
      <c r="M1421" s="73"/>
      <c r="N1421" s="79"/>
    </row>
    <row r="1422" spans="2:14">
      <c r="B1422" s="73"/>
      <c r="M1422" s="73"/>
      <c r="N1422" s="79"/>
    </row>
    <row r="1423" spans="2:14">
      <c r="B1423" s="73"/>
      <c r="M1423" s="73"/>
      <c r="N1423" s="79"/>
    </row>
    <row r="1424" spans="2:14">
      <c r="B1424" s="73"/>
      <c r="M1424" s="73"/>
      <c r="N1424" s="79"/>
    </row>
    <row r="1425" spans="2:14">
      <c r="B1425" s="73"/>
      <c r="M1425" s="73"/>
      <c r="N1425" s="79"/>
    </row>
    <row r="1426" spans="2:14">
      <c r="B1426" s="73"/>
      <c r="M1426" s="73"/>
      <c r="N1426" s="79"/>
    </row>
    <row r="1427" spans="2:14">
      <c r="B1427" s="73"/>
      <c r="M1427" s="73"/>
      <c r="N1427" s="79"/>
    </row>
    <row r="1428" spans="2:14">
      <c r="B1428" s="73"/>
      <c r="M1428" s="73"/>
      <c r="N1428" s="79"/>
    </row>
    <row r="1429" spans="2:14">
      <c r="B1429" s="73"/>
      <c r="M1429" s="73"/>
      <c r="N1429" s="79"/>
    </row>
    <row r="1430" spans="2:14">
      <c r="B1430" s="73"/>
      <c r="M1430" s="73"/>
      <c r="N1430" s="79"/>
    </row>
    <row r="1431" spans="2:14">
      <c r="B1431" s="73"/>
      <c r="M1431" s="73"/>
      <c r="N1431" s="79"/>
    </row>
    <row r="1432" spans="2:14">
      <c r="B1432" s="73"/>
      <c r="M1432" s="73"/>
      <c r="N1432" s="79"/>
    </row>
    <row r="1433" spans="2:14">
      <c r="B1433" s="73"/>
      <c r="M1433" s="73"/>
      <c r="N1433" s="79"/>
    </row>
    <row r="1434" spans="2:14">
      <c r="B1434" s="73"/>
      <c r="M1434" s="73"/>
      <c r="N1434" s="79"/>
    </row>
    <row r="1435" spans="2:14">
      <c r="B1435" s="73"/>
      <c r="M1435" s="73"/>
      <c r="N1435" s="79"/>
    </row>
    <row r="1436" spans="2:14">
      <c r="B1436" s="73"/>
      <c r="M1436" s="73"/>
      <c r="N1436" s="79"/>
    </row>
    <row r="1437" spans="2:14">
      <c r="B1437" s="73"/>
      <c r="M1437" s="73"/>
      <c r="N1437" s="79"/>
    </row>
    <row r="1438" spans="2:14">
      <c r="B1438" s="73"/>
      <c r="M1438" s="73"/>
      <c r="N1438" s="79"/>
    </row>
    <row r="1439" spans="2:14">
      <c r="B1439" s="73"/>
      <c r="M1439" s="73"/>
      <c r="N1439" s="79"/>
    </row>
    <row r="1440" spans="2:14">
      <c r="B1440" s="73"/>
      <c r="M1440" s="73"/>
      <c r="N1440" s="79"/>
    </row>
    <row r="1441" spans="2:14">
      <c r="B1441" s="73"/>
      <c r="M1441" s="73"/>
      <c r="N1441" s="79"/>
    </row>
    <row r="1442" spans="2:14">
      <c r="B1442" s="73"/>
      <c r="M1442" s="73"/>
      <c r="N1442" s="79"/>
    </row>
    <row r="1443" spans="2:14">
      <c r="B1443" s="73"/>
      <c r="M1443" s="73"/>
      <c r="N1443" s="79"/>
    </row>
    <row r="1444" spans="2:14">
      <c r="B1444" s="73"/>
      <c r="M1444" s="73"/>
      <c r="N1444" s="79"/>
    </row>
    <row r="1445" spans="2:14">
      <c r="B1445" s="73"/>
      <c r="M1445" s="73"/>
      <c r="N1445" s="79"/>
    </row>
    <row r="1446" spans="2:14">
      <c r="B1446" s="73"/>
      <c r="M1446" s="73"/>
      <c r="N1446" s="79"/>
    </row>
    <row r="1447" spans="2:14">
      <c r="B1447" s="73"/>
      <c r="M1447" s="73"/>
      <c r="N1447" s="79"/>
    </row>
    <row r="1448" spans="2:14">
      <c r="B1448" s="73"/>
      <c r="M1448" s="73"/>
      <c r="N1448" s="79"/>
    </row>
    <row r="1449" spans="2:14">
      <c r="B1449" s="73"/>
      <c r="M1449" s="73"/>
      <c r="N1449" s="79"/>
    </row>
    <row r="1450" spans="2:14">
      <c r="B1450" s="73"/>
      <c r="M1450" s="73"/>
      <c r="N1450" s="79"/>
    </row>
    <row r="1451" spans="2:14">
      <c r="B1451" s="73"/>
      <c r="M1451" s="73"/>
      <c r="N1451" s="79"/>
    </row>
    <row r="1452" spans="2:14">
      <c r="B1452" s="73"/>
      <c r="M1452" s="73"/>
      <c r="N1452" s="79"/>
    </row>
    <row r="1453" spans="2:14">
      <c r="B1453" s="73"/>
      <c r="M1453" s="73"/>
      <c r="N1453" s="79"/>
    </row>
    <row r="1454" spans="2:14">
      <c r="B1454" s="73"/>
      <c r="M1454" s="73"/>
      <c r="N1454" s="79"/>
    </row>
    <row r="1455" spans="2:14">
      <c r="B1455" s="73"/>
      <c r="M1455" s="73"/>
      <c r="N1455" s="79"/>
    </row>
    <row r="1456" spans="2:14">
      <c r="B1456" s="73"/>
      <c r="M1456" s="73"/>
      <c r="N1456" s="79"/>
    </row>
    <row r="1457" spans="2:14">
      <c r="B1457" s="73"/>
      <c r="M1457" s="73"/>
      <c r="N1457" s="79"/>
    </row>
    <row r="1458" spans="2:14">
      <c r="B1458" s="73"/>
      <c r="M1458" s="73"/>
      <c r="N1458" s="79"/>
    </row>
    <row r="1459" spans="2:14">
      <c r="B1459" s="73"/>
      <c r="M1459" s="73"/>
      <c r="N1459" s="79"/>
    </row>
    <row r="1460" spans="2:14">
      <c r="B1460" s="73"/>
      <c r="M1460" s="73"/>
      <c r="N1460" s="79"/>
    </row>
    <row r="1461" spans="2:14">
      <c r="B1461" s="73"/>
      <c r="M1461" s="73"/>
      <c r="N1461" s="79"/>
    </row>
    <row r="1462" spans="2:14">
      <c r="B1462" s="73"/>
      <c r="M1462" s="73"/>
      <c r="N1462" s="79"/>
    </row>
    <row r="1463" spans="2:14">
      <c r="B1463" s="73"/>
      <c r="M1463" s="73"/>
      <c r="N1463" s="79"/>
    </row>
    <row r="1464" spans="2:14">
      <c r="B1464" s="73"/>
      <c r="M1464" s="73"/>
      <c r="N1464" s="79"/>
    </row>
    <row r="1465" spans="2:14">
      <c r="B1465" s="73"/>
      <c r="M1465" s="73"/>
      <c r="N1465" s="79"/>
    </row>
    <row r="1466" spans="2:14">
      <c r="B1466" s="73"/>
      <c r="M1466" s="73"/>
      <c r="N1466" s="79"/>
    </row>
    <row r="1467" spans="2:14">
      <c r="B1467" s="73"/>
      <c r="M1467" s="73"/>
      <c r="N1467" s="79"/>
    </row>
    <row r="1468" spans="2:14">
      <c r="B1468" s="73"/>
      <c r="M1468" s="73"/>
      <c r="N1468" s="79"/>
    </row>
    <row r="1469" spans="2:14">
      <c r="B1469" s="73"/>
      <c r="M1469" s="73"/>
      <c r="N1469" s="79"/>
    </row>
    <row r="1470" spans="2:14">
      <c r="B1470" s="73"/>
      <c r="M1470" s="73"/>
      <c r="N1470" s="79"/>
    </row>
    <row r="1471" spans="2:14">
      <c r="B1471" s="73"/>
      <c r="M1471" s="73"/>
      <c r="N1471" s="79"/>
    </row>
    <row r="1472" spans="2:14">
      <c r="B1472" s="73"/>
      <c r="M1472" s="73"/>
      <c r="N1472" s="79"/>
    </row>
    <row r="1473" spans="2:14">
      <c r="B1473" s="73"/>
      <c r="M1473" s="73"/>
      <c r="N1473" s="79"/>
    </row>
    <row r="1474" spans="2:14">
      <c r="B1474" s="73"/>
      <c r="M1474" s="73"/>
      <c r="N1474" s="79"/>
    </row>
    <row r="1475" spans="2:14">
      <c r="B1475" s="73"/>
      <c r="M1475" s="73"/>
      <c r="N1475" s="79"/>
    </row>
    <row r="1476" spans="2:14">
      <c r="B1476" s="73"/>
      <c r="M1476" s="73"/>
      <c r="N1476" s="79"/>
    </row>
    <row r="1477" spans="2:14">
      <c r="B1477" s="73"/>
      <c r="M1477" s="73"/>
      <c r="N1477" s="79"/>
    </row>
    <row r="1478" spans="2:14">
      <c r="B1478" s="73"/>
      <c r="M1478" s="73"/>
      <c r="N1478" s="79"/>
    </row>
    <row r="1479" spans="2:14">
      <c r="B1479" s="73"/>
      <c r="M1479" s="73"/>
      <c r="N1479" s="79"/>
    </row>
    <row r="1480" spans="2:14">
      <c r="B1480" s="73"/>
      <c r="M1480" s="73"/>
      <c r="N1480" s="79"/>
    </row>
    <row r="1481" spans="2:14">
      <c r="B1481" s="73"/>
      <c r="M1481" s="73"/>
      <c r="N1481" s="79"/>
    </row>
    <row r="1482" spans="2:14">
      <c r="B1482" s="73"/>
      <c r="M1482" s="73"/>
      <c r="N1482" s="79"/>
    </row>
    <row r="1483" spans="2:14">
      <c r="B1483" s="73"/>
      <c r="M1483" s="73"/>
      <c r="N1483" s="79"/>
    </row>
    <row r="1484" spans="2:14">
      <c r="B1484" s="73"/>
      <c r="M1484" s="73"/>
      <c r="N1484" s="79"/>
    </row>
    <row r="1485" spans="2:14">
      <c r="B1485" s="73"/>
      <c r="M1485" s="73"/>
      <c r="N1485" s="79"/>
    </row>
    <row r="1486" spans="2:14">
      <c r="B1486" s="73"/>
      <c r="M1486" s="73"/>
      <c r="N1486" s="79"/>
    </row>
    <row r="1487" spans="2:14">
      <c r="B1487" s="73"/>
      <c r="M1487" s="73"/>
      <c r="N1487" s="79"/>
    </row>
    <row r="1488" spans="2:14">
      <c r="B1488" s="73"/>
      <c r="M1488" s="73"/>
      <c r="N1488" s="79"/>
    </row>
    <row r="1489" spans="2:14">
      <c r="B1489" s="73"/>
      <c r="M1489" s="73"/>
      <c r="N1489" s="79"/>
    </row>
    <row r="1490" spans="2:14">
      <c r="B1490" s="73"/>
      <c r="M1490" s="73"/>
      <c r="N1490" s="79"/>
    </row>
    <row r="1491" spans="2:14">
      <c r="B1491" s="73"/>
      <c r="M1491" s="73"/>
      <c r="N1491" s="79"/>
    </row>
    <row r="1492" spans="2:14">
      <c r="B1492" s="73"/>
      <c r="M1492" s="73"/>
      <c r="N1492" s="79"/>
    </row>
    <row r="1493" spans="2:14">
      <c r="B1493" s="73"/>
      <c r="M1493" s="73"/>
      <c r="N1493" s="79"/>
    </row>
    <row r="1494" spans="2:14">
      <c r="B1494" s="73"/>
      <c r="M1494" s="73"/>
      <c r="N1494" s="79"/>
    </row>
    <row r="1495" spans="2:14">
      <c r="B1495" s="73"/>
      <c r="M1495" s="73"/>
      <c r="N1495" s="79"/>
    </row>
    <row r="1496" spans="2:14">
      <c r="B1496" s="73"/>
      <c r="M1496" s="73"/>
      <c r="N1496" s="79"/>
    </row>
    <row r="1497" spans="2:14">
      <c r="B1497" s="73"/>
      <c r="M1497" s="73"/>
      <c r="N1497" s="79"/>
    </row>
    <row r="1498" spans="2:14">
      <c r="B1498" s="73"/>
      <c r="M1498" s="73"/>
      <c r="N1498" s="79"/>
    </row>
    <row r="1499" spans="2:14">
      <c r="B1499" s="73"/>
      <c r="M1499" s="73"/>
      <c r="N1499" s="79"/>
    </row>
    <row r="1500" spans="2:14">
      <c r="B1500" s="73"/>
      <c r="M1500" s="73"/>
      <c r="N1500" s="79"/>
    </row>
    <row r="1501" spans="2:14">
      <c r="B1501" s="73"/>
      <c r="M1501" s="73"/>
      <c r="N1501" s="79"/>
    </row>
    <row r="1502" spans="2:14">
      <c r="B1502" s="73"/>
      <c r="M1502" s="73"/>
      <c r="N1502" s="79"/>
    </row>
    <row r="1503" spans="2:14">
      <c r="B1503" s="73"/>
      <c r="M1503" s="73"/>
      <c r="N1503" s="79"/>
    </row>
    <row r="1504" spans="2:14">
      <c r="B1504" s="73"/>
      <c r="M1504" s="73"/>
      <c r="N1504" s="79"/>
    </row>
    <row r="1505" spans="2:14">
      <c r="B1505" s="73"/>
      <c r="M1505" s="73"/>
      <c r="N1505" s="79"/>
    </row>
    <row r="1506" spans="2:14">
      <c r="B1506" s="73"/>
      <c r="M1506" s="73"/>
      <c r="N1506" s="79"/>
    </row>
    <row r="1507" spans="2:14">
      <c r="B1507" s="73"/>
      <c r="M1507" s="73"/>
      <c r="N1507" s="79"/>
    </row>
    <row r="1508" spans="2:14">
      <c r="B1508" s="73"/>
      <c r="M1508" s="73"/>
      <c r="N1508" s="79"/>
    </row>
    <row r="1509" spans="2:14">
      <c r="B1509" s="73"/>
      <c r="M1509" s="73"/>
      <c r="N1509" s="79"/>
    </row>
    <row r="1510" spans="2:14">
      <c r="B1510" s="73"/>
      <c r="M1510" s="73"/>
      <c r="N1510" s="79"/>
    </row>
    <row r="1511" spans="2:14">
      <c r="B1511" s="73"/>
      <c r="M1511" s="73"/>
      <c r="N1511" s="79"/>
    </row>
    <row r="1512" spans="2:14">
      <c r="B1512" s="73"/>
      <c r="M1512" s="73"/>
      <c r="N1512" s="79"/>
    </row>
    <row r="1513" spans="2:14">
      <c r="B1513" s="73"/>
      <c r="M1513" s="73"/>
      <c r="N1513" s="79"/>
    </row>
    <row r="1514" spans="2:14">
      <c r="B1514" s="73"/>
      <c r="M1514" s="73"/>
      <c r="N1514" s="79"/>
    </row>
    <row r="1515" spans="2:14">
      <c r="B1515" s="73"/>
      <c r="M1515" s="73"/>
      <c r="N1515" s="79"/>
    </row>
    <row r="1516" spans="2:14">
      <c r="B1516" s="73"/>
      <c r="M1516" s="73"/>
      <c r="N1516" s="79"/>
    </row>
    <row r="1517" spans="2:14">
      <c r="B1517" s="73"/>
      <c r="M1517" s="73"/>
      <c r="N1517" s="79"/>
    </row>
    <row r="1518" spans="2:14">
      <c r="B1518" s="73"/>
      <c r="M1518" s="73"/>
      <c r="N1518" s="79"/>
    </row>
    <row r="1519" spans="2:14">
      <c r="B1519" s="73"/>
      <c r="M1519" s="73"/>
      <c r="N1519" s="79"/>
    </row>
    <row r="1520" spans="2:14">
      <c r="B1520" s="73"/>
      <c r="M1520" s="73"/>
      <c r="N1520" s="79"/>
    </row>
    <row r="1521" spans="2:14">
      <c r="B1521" s="73"/>
      <c r="M1521" s="73"/>
      <c r="N1521" s="79"/>
    </row>
    <row r="1522" spans="2:14">
      <c r="B1522" s="73"/>
      <c r="M1522" s="73"/>
      <c r="N1522" s="79"/>
    </row>
    <row r="1523" spans="2:14">
      <c r="B1523" s="73"/>
      <c r="M1523" s="73"/>
      <c r="N1523" s="79"/>
    </row>
    <row r="1524" spans="2:14">
      <c r="B1524" s="73"/>
      <c r="M1524" s="73"/>
      <c r="N1524" s="79"/>
    </row>
    <row r="1525" spans="2:14">
      <c r="B1525" s="73"/>
      <c r="M1525" s="73"/>
      <c r="N1525" s="79"/>
    </row>
    <row r="1526" spans="2:14">
      <c r="B1526" s="73"/>
      <c r="M1526" s="73"/>
      <c r="N1526" s="79"/>
    </row>
    <row r="1527" spans="2:14">
      <c r="B1527" s="73"/>
      <c r="M1527" s="73"/>
      <c r="N1527" s="79"/>
    </row>
    <row r="1528" spans="2:14">
      <c r="B1528" s="73"/>
      <c r="M1528" s="73"/>
      <c r="N1528" s="79"/>
    </row>
    <row r="1529" spans="2:14">
      <c r="B1529" s="73"/>
      <c r="M1529" s="73"/>
      <c r="N1529" s="79"/>
    </row>
    <row r="1530" spans="2:14">
      <c r="B1530" s="73"/>
      <c r="M1530" s="73"/>
      <c r="N1530" s="79"/>
    </row>
    <row r="1531" spans="2:14">
      <c r="B1531" s="73"/>
      <c r="M1531" s="73"/>
      <c r="N1531" s="79"/>
    </row>
    <row r="1532" spans="2:14">
      <c r="B1532" s="73"/>
      <c r="M1532" s="73"/>
      <c r="N1532" s="79"/>
    </row>
    <row r="1533" spans="2:14">
      <c r="B1533" s="73"/>
      <c r="M1533" s="73"/>
      <c r="N1533" s="79"/>
    </row>
    <row r="1534" spans="2:14">
      <c r="B1534" s="73"/>
      <c r="M1534" s="73"/>
      <c r="N1534" s="79"/>
    </row>
    <row r="1535" spans="2:14">
      <c r="B1535" s="73"/>
      <c r="M1535" s="73"/>
      <c r="N1535" s="79"/>
    </row>
    <row r="1536" spans="2:14">
      <c r="B1536" s="73"/>
      <c r="M1536" s="73"/>
      <c r="N1536" s="79"/>
    </row>
    <row r="1537" spans="2:14">
      <c r="B1537" s="73"/>
      <c r="M1537" s="73"/>
      <c r="N1537" s="79"/>
    </row>
    <row r="1538" spans="2:14">
      <c r="B1538" s="73"/>
      <c r="M1538" s="73"/>
      <c r="N1538" s="79"/>
    </row>
    <row r="1539" spans="2:14">
      <c r="B1539" s="73"/>
      <c r="M1539" s="73"/>
      <c r="N1539" s="79"/>
    </row>
    <row r="1540" spans="2:14">
      <c r="B1540" s="73"/>
      <c r="M1540" s="73"/>
      <c r="N1540" s="79"/>
    </row>
    <row r="1541" spans="2:14">
      <c r="B1541" s="73"/>
      <c r="M1541" s="73"/>
      <c r="N1541" s="79"/>
    </row>
    <row r="1542" spans="2:14">
      <c r="B1542" s="73"/>
      <c r="M1542" s="73"/>
      <c r="N1542" s="79"/>
    </row>
    <row r="1543" spans="2:14">
      <c r="B1543" s="73"/>
      <c r="M1543" s="73"/>
      <c r="N1543" s="79"/>
    </row>
    <row r="1544" spans="2:14">
      <c r="B1544" s="73"/>
      <c r="M1544" s="73"/>
      <c r="N1544" s="79"/>
    </row>
    <row r="1545" spans="2:14">
      <c r="B1545" s="73"/>
      <c r="M1545" s="73"/>
      <c r="N1545" s="79"/>
    </row>
    <row r="1546" spans="2:14">
      <c r="B1546" s="73"/>
      <c r="M1546" s="73"/>
      <c r="N1546" s="79"/>
    </row>
    <row r="1547" spans="2:14">
      <c r="B1547" s="73"/>
      <c r="M1547" s="73"/>
      <c r="N1547" s="79"/>
    </row>
    <row r="1548" spans="2:14">
      <c r="B1548" s="73"/>
      <c r="M1548" s="73"/>
      <c r="N1548" s="79"/>
    </row>
    <row r="1549" spans="2:14">
      <c r="B1549" s="73"/>
      <c r="M1549" s="73"/>
      <c r="N1549" s="79"/>
    </row>
    <row r="1550" spans="2:14">
      <c r="B1550" s="73"/>
      <c r="M1550" s="73"/>
      <c r="N1550" s="79"/>
    </row>
    <row r="1551" spans="2:14">
      <c r="B1551" s="73"/>
      <c r="M1551" s="73"/>
      <c r="N1551" s="79"/>
    </row>
    <row r="1552" spans="2:14">
      <c r="B1552" s="73"/>
      <c r="M1552" s="73"/>
      <c r="N1552" s="79"/>
    </row>
    <row r="1553" spans="2:14">
      <c r="B1553" s="73"/>
      <c r="M1553" s="73"/>
      <c r="N1553" s="79"/>
    </row>
    <row r="1554" spans="2:14">
      <c r="B1554" s="73"/>
      <c r="M1554" s="73"/>
      <c r="N1554" s="79"/>
    </row>
    <row r="1555" spans="2:14">
      <c r="B1555" s="73"/>
      <c r="M1555" s="73"/>
      <c r="N1555" s="79"/>
    </row>
    <row r="1556" spans="2:14">
      <c r="B1556" s="73"/>
      <c r="M1556" s="73"/>
      <c r="N1556" s="79"/>
    </row>
    <row r="1557" spans="2:14">
      <c r="B1557" s="73"/>
      <c r="M1557" s="73"/>
      <c r="N1557" s="79"/>
    </row>
    <row r="1558" spans="2:14">
      <c r="B1558" s="73"/>
      <c r="M1558" s="73"/>
      <c r="N1558" s="79"/>
    </row>
    <row r="1559" spans="2:14">
      <c r="B1559" s="73"/>
      <c r="M1559" s="73"/>
      <c r="N1559" s="79"/>
    </row>
    <row r="1560" spans="2:14">
      <c r="B1560" s="73"/>
      <c r="M1560" s="73"/>
      <c r="N1560" s="79"/>
    </row>
    <row r="1561" spans="2:14">
      <c r="B1561" s="73"/>
      <c r="M1561" s="73"/>
      <c r="N1561" s="79"/>
    </row>
    <row r="1562" spans="2:14">
      <c r="B1562" s="73"/>
      <c r="M1562" s="73"/>
      <c r="N1562" s="79"/>
    </row>
    <row r="1563" spans="2:14">
      <c r="B1563" s="73"/>
      <c r="M1563" s="73"/>
      <c r="N1563" s="79"/>
    </row>
    <row r="1564" spans="2:14">
      <c r="B1564" s="73"/>
      <c r="M1564" s="73"/>
      <c r="N1564" s="79"/>
    </row>
    <row r="1565" spans="2:14">
      <c r="B1565" s="73"/>
      <c r="M1565" s="73"/>
      <c r="N1565" s="79"/>
    </row>
    <row r="1566" spans="2:14">
      <c r="B1566" s="73"/>
      <c r="M1566" s="73"/>
      <c r="N1566" s="79"/>
    </row>
    <row r="1567" spans="2:14">
      <c r="B1567" s="73"/>
      <c r="M1567" s="73"/>
      <c r="N1567" s="79"/>
    </row>
    <row r="1568" spans="2:14">
      <c r="B1568" s="73"/>
      <c r="M1568" s="73"/>
      <c r="N1568" s="79"/>
    </row>
    <row r="1569" spans="2:14">
      <c r="B1569" s="73"/>
      <c r="M1569" s="73"/>
      <c r="N1569" s="79"/>
    </row>
    <row r="1570" spans="2:14">
      <c r="B1570" s="73"/>
      <c r="M1570" s="73"/>
      <c r="N1570" s="79"/>
    </row>
    <row r="1571" spans="2:14">
      <c r="B1571" s="73"/>
      <c r="M1571" s="73"/>
      <c r="N1571" s="79"/>
    </row>
    <row r="1572" spans="2:14">
      <c r="B1572" s="73"/>
      <c r="M1572" s="73"/>
      <c r="N1572" s="79"/>
    </row>
    <row r="1573" spans="2:14">
      <c r="B1573" s="73"/>
      <c r="M1573" s="73"/>
      <c r="N1573" s="79"/>
    </row>
    <row r="1574" spans="2:14">
      <c r="B1574" s="73"/>
      <c r="M1574" s="73"/>
      <c r="N1574" s="79"/>
    </row>
    <row r="1575" spans="2:14">
      <c r="B1575" s="73"/>
      <c r="M1575" s="73"/>
      <c r="N1575" s="79"/>
    </row>
    <row r="1576" spans="2:14">
      <c r="B1576" s="73"/>
      <c r="M1576" s="73"/>
      <c r="N1576" s="79"/>
    </row>
    <row r="1577" spans="2:14">
      <c r="B1577" s="73"/>
      <c r="M1577" s="73"/>
      <c r="N1577" s="79"/>
    </row>
    <row r="1578" spans="2:14">
      <c r="B1578" s="73"/>
      <c r="M1578" s="73"/>
      <c r="N1578" s="79"/>
    </row>
    <row r="1579" spans="2:14">
      <c r="B1579" s="73"/>
      <c r="M1579" s="73"/>
      <c r="N1579" s="79"/>
    </row>
    <row r="1580" spans="2:14">
      <c r="B1580" s="73"/>
      <c r="M1580" s="73"/>
      <c r="N1580" s="79"/>
    </row>
    <row r="1581" spans="2:14">
      <c r="B1581" s="73"/>
      <c r="M1581" s="73"/>
      <c r="N1581" s="79"/>
    </row>
    <row r="1582" spans="2:14">
      <c r="B1582" s="73"/>
      <c r="M1582" s="73"/>
      <c r="N1582" s="79"/>
    </row>
    <row r="1583" spans="2:14">
      <c r="B1583" s="73"/>
      <c r="M1583" s="73"/>
      <c r="N1583" s="79"/>
    </row>
    <row r="1584" spans="2:14">
      <c r="B1584" s="73"/>
      <c r="M1584" s="73"/>
      <c r="N1584" s="79"/>
    </row>
    <row r="1585" spans="2:14">
      <c r="B1585" s="73"/>
      <c r="M1585" s="73"/>
      <c r="N1585" s="79"/>
    </row>
    <row r="1586" spans="2:14">
      <c r="B1586" s="73"/>
      <c r="M1586" s="73"/>
      <c r="N1586" s="79"/>
    </row>
    <row r="1587" spans="2:14">
      <c r="B1587" s="73"/>
      <c r="M1587" s="73"/>
      <c r="N1587" s="79"/>
    </row>
    <row r="1588" spans="2:14">
      <c r="B1588" s="73"/>
      <c r="M1588" s="73"/>
      <c r="N1588" s="79"/>
    </row>
    <row r="1589" spans="2:14">
      <c r="B1589" s="73"/>
      <c r="M1589" s="73"/>
      <c r="N1589" s="79"/>
    </row>
    <row r="1590" spans="2:14">
      <c r="B1590" s="73"/>
      <c r="M1590" s="73"/>
      <c r="N1590" s="79"/>
    </row>
    <row r="1591" spans="2:14">
      <c r="B1591" s="73"/>
      <c r="M1591" s="73"/>
      <c r="N1591" s="79"/>
    </row>
    <row r="1592" spans="2:14">
      <c r="B1592" s="73"/>
      <c r="M1592" s="73"/>
      <c r="N1592" s="79"/>
    </row>
    <row r="1593" spans="2:14">
      <c r="B1593" s="73"/>
      <c r="M1593" s="73"/>
      <c r="N1593" s="79"/>
    </row>
    <row r="1594" spans="2:14">
      <c r="B1594" s="73"/>
      <c r="M1594" s="73"/>
      <c r="N1594" s="79"/>
    </row>
    <row r="1595" spans="2:14">
      <c r="B1595" s="73"/>
      <c r="M1595" s="73"/>
      <c r="N1595" s="79"/>
    </row>
    <row r="1596" spans="2:14">
      <c r="B1596" s="73"/>
      <c r="M1596" s="73"/>
      <c r="N1596" s="79"/>
    </row>
    <row r="1597" spans="2:14">
      <c r="B1597" s="73"/>
      <c r="M1597" s="73"/>
      <c r="N1597" s="79"/>
    </row>
    <row r="1598" spans="2:14">
      <c r="B1598" s="73"/>
      <c r="M1598" s="73"/>
      <c r="N1598" s="79"/>
    </row>
    <row r="1599" spans="2:14">
      <c r="B1599" s="73"/>
      <c r="M1599" s="73"/>
      <c r="N1599" s="79"/>
    </row>
    <row r="1600" spans="2:14">
      <c r="B1600" s="73"/>
      <c r="M1600" s="73"/>
      <c r="N1600" s="79"/>
    </row>
    <row r="1601" spans="2:14">
      <c r="B1601" s="73"/>
      <c r="M1601" s="73"/>
      <c r="N1601" s="79"/>
    </row>
    <row r="1602" spans="2:14">
      <c r="B1602" s="73"/>
      <c r="M1602" s="73"/>
      <c r="N1602" s="79"/>
    </row>
    <row r="1603" spans="2:14">
      <c r="B1603" s="73"/>
      <c r="M1603" s="73"/>
      <c r="N1603" s="79"/>
    </row>
    <row r="1604" spans="2:14">
      <c r="B1604" s="73"/>
      <c r="M1604" s="73"/>
      <c r="N1604" s="79"/>
    </row>
    <row r="1605" spans="2:14">
      <c r="B1605" s="73"/>
      <c r="M1605" s="73"/>
      <c r="N1605" s="79"/>
    </row>
    <row r="1606" spans="2:14">
      <c r="B1606" s="73"/>
      <c r="M1606" s="73"/>
      <c r="N1606" s="79"/>
    </row>
    <row r="1607" spans="2:14">
      <c r="B1607" s="73"/>
      <c r="M1607" s="73"/>
      <c r="N1607" s="79"/>
    </row>
    <row r="1608" spans="2:14">
      <c r="B1608" s="73"/>
      <c r="M1608" s="73"/>
      <c r="N1608" s="79"/>
    </row>
    <row r="1609" spans="2:14">
      <c r="B1609" s="73"/>
      <c r="M1609" s="73"/>
      <c r="N1609" s="79"/>
    </row>
    <row r="1610" spans="2:14">
      <c r="B1610" s="73"/>
      <c r="M1610" s="73"/>
      <c r="N1610" s="79"/>
    </row>
    <row r="1611" spans="2:14">
      <c r="B1611" s="73"/>
      <c r="M1611" s="73"/>
      <c r="N1611" s="79"/>
    </row>
    <row r="1612" spans="2:14">
      <c r="B1612" s="73"/>
      <c r="M1612" s="73"/>
      <c r="N1612" s="79"/>
    </row>
    <row r="1613" spans="2:14">
      <c r="B1613" s="73"/>
      <c r="M1613" s="73"/>
      <c r="N1613" s="79"/>
    </row>
    <row r="1614" spans="2:14">
      <c r="B1614" s="73"/>
      <c r="M1614" s="73"/>
      <c r="N1614" s="79"/>
    </row>
    <row r="1615" spans="2:14">
      <c r="B1615" s="73"/>
      <c r="M1615" s="73"/>
      <c r="N1615" s="79"/>
    </row>
    <row r="1616" spans="2:14">
      <c r="B1616" s="73"/>
      <c r="M1616" s="73"/>
      <c r="N1616" s="79"/>
    </row>
    <row r="1617" spans="2:14">
      <c r="B1617" s="73"/>
      <c r="M1617" s="73"/>
      <c r="N1617" s="79"/>
    </row>
    <row r="1618" spans="2:14">
      <c r="B1618" s="73"/>
      <c r="M1618" s="73"/>
      <c r="N1618" s="79"/>
    </row>
    <row r="1619" spans="2:14">
      <c r="B1619" s="73"/>
      <c r="M1619" s="73"/>
      <c r="N1619" s="79"/>
    </row>
    <row r="1620" spans="2:14">
      <c r="B1620" s="73"/>
      <c r="M1620" s="73"/>
      <c r="N1620" s="79"/>
    </row>
    <row r="1621" spans="2:14">
      <c r="B1621" s="73"/>
      <c r="M1621" s="73"/>
      <c r="N1621" s="79"/>
    </row>
    <row r="1622" spans="2:14">
      <c r="B1622" s="73"/>
      <c r="M1622" s="73"/>
      <c r="N1622" s="79"/>
    </row>
    <row r="1623" spans="2:14">
      <c r="B1623" s="73"/>
      <c r="M1623" s="73"/>
      <c r="N1623" s="79"/>
    </row>
    <row r="1624" spans="2:14">
      <c r="B1624" s="73"/>
      <c r="M1624" s="73"/>
      <c r="N1624" s="79"/>
    </row>
    <row r="1625" spans="2:14">
      <c r="B1625" s="73"/>
      <c r="M1625" s="73"/>
      <c r="N1625" s="79"/>
    </row>
    <row r="1626" spans="2:14">
      <c r="B1626" s="73"/>
      <c r="M1626" s="73"/>
      <c r="N1626" s="79"/>
    </row>
    <row r="1627" spans="2:14">
      <c r="B1627" s="73"/>
      <c r="M1627" s="73"/>
      <c r="N1627" s="79"/>
    </row>
    <row r="1628" spans="2:14">
      <c r="B1628" s="73"/>
      <c r="M1628" s="73"/>
      <c r="N1628" s="79"/>
    </row>
    <row r="1629" spans="2:14">
      <c r="B1629" s="73"/>
      <c r="M1629" s="73"/>
      <c r="N1629" s="79"/>
    </row>
    <row r="1630" spans="2:14">
      <c r="B1630" s="73"/>
      <c r="M1630" s="73"/>
      <c r="N1630" s="79"/>
    </row>
    <row r="1631" spans="2:14">
      <c r="B1631" s="73"/>
      <c r="M1631" s="73"/>
      <c r="N1631" s="79"/>
    </row>
    <row r="1632" spans="2:14">
      <c r="B1632" s="73"/>
      <c r="M1632" s="73"/>
      <c r="N1632" s="79"/>
    </row>
    <row r="1633" spans="2:14">
      <c r="B1633" s="73"/>
      <c r="M1633" s="73"/>
      <c r="N1633" s="79"/>
    </row>
    <row r="1634" spans="2:14">
      <c r="B1634" s="73"/>
      <c r="M1634" s="73"/>
      <c r="N1634" s="79"/>
    </row>
    <row r="1635" spans="2:14">
      <c r="B1635" s="73"/>
      <c r="M1635" s="73"/>
      <c r="N1635" s="79"/>
    </row>
    <row r="1636" spans="2:14">
      <c r="B1636" s="73"/>
      <c r="M1636" s="73"/>
      <c r="N1636" s="79"/>
    </row>
    <row r="1637" spans="2:14">
      <c r="B1637" s="73"/>
      <c r="M1637" s="73"/>
      <c r="N1637" s="79"/>
    </row>
    <row r="1638" spans="2:14">
      <c r="B1638" s="73"/>
      <c r="M1638" s="73"/>
      <c r="N1638" s="79"/>
    </row>
    <row r="1639" spans="2:14">
      <c r="B1639" s="73"/>
      <c r="M1639" s="73"/>
      <c r="N1639" s="79"/>
    </row>
    <row r="1640" spans="2:14">
      <c r="B1640" s="73"/>
      <c r="M1640" s="73"/>
      <c r="N1640" s="79"/>
    </row>
    <row r="1641" spans="2:14">
      <c r="B1641" s="73"/>
      <c r="M1641" s="73"/>
      <c r="N1641" s="79"/>
    </row>
    <row r="1642" spans="2:14">
      <c r="B1642" s="73"/>
      <c r="M1642" s="73"/>
      <c r="N1642" s="79"/>
    </row>
    <row r="1643" spans="2:14">
      <c r="B1643" s="73"/>
      <c r="M1643" s="73"/>
      <c r="N1643" s="79"/>
    </row>
    <row r="1644" spans="2:14">
      <c r="B1644" s="73"/>
      <c r="M1644" s="73"/>
      <c r="N1644" s="79"/>
    </row>
    <row r="1645" spans="2:14">
      <c r="B1645" s="73"/>
      <c r="M1645" s="73"/>
      <c r="N1645" s="79"/>
    </row>
    <row r="1646" spans="2:14">
      <c r="B1646" s="73"/>
      <c r="M1646" s="73"/>
      <c r="N1646" s="79"/>
    </row>
    <row r="1647" spans="2:14">
      <c r="B1647" s="73"/>
      <c r="M1647" s="73"/>
      <c r="N1647" s="79"/>
    </row>
    <row r="1648" spans="2:14">
      <c r="B1648" s="73"/>
      <c r="M1648" s="73"/>
      <c r="N1648" s="79"/>
    </row>
    <row r="1649" spans="2:14">
      <c r="B1649" s="73"/>
      <c r="M1649" s="73"/>
      <c r="N1649" s="79"/>
    </row>
    <row r="1650" spans="2:14">
      <c r="B1650" s="73"/>
      <c r="M1650" s="73"/>
      <c r="N1650" s="79"/>
    </row>
    <row r="1651" spans="2:14">
      <c r="B1651" s="73"/>
      <c r="M1651" s="73"/>
      <c r="N1651" s="79"/>
    </row>
    <row r="1652" spans="2:14">
      <c r="B1652" s="73"/>
      <c r="M1652" s="73"/>
      <c r="N1652" s="79"/>
    </row>
    <row r="1653" spans="2:14">
      <c r="B1653" s="73"/>
      <c r="M1653" s="73"/>
      <c r="N1653" s="79"/>
    </row>
    <row r="1654" spans="2:14">
      <c r="B1654" s="73"/>
      <c r="M1654" s="73"/>
      <c r="N1654" s="79"/>
    </row>
    <row r="1655" spans="2:14">
      <c r="B1655" s="73"/>
      <c r="M1655" s="73"/>
      <c r="N1655" s="79"/>
    </row>
    <row r="1656" spans="2:14">
      <c r="B1656" s="73"/>
      <c r="M1656" s="73"/>
      <c r="N1656" s="79"/>
    </row>
    <row r="1657" spans="2:14">
      <c r="B1657" s="73"/>
      <c r="M1657" s="73"/>
      <c r="N1657" s="79"/>
    </row>
    <row r="1658" spans="2:14">
      <c r="B1658" s="73"/>
      <c r="M1658" s="73"/>
      <c r="N1658" s="79"/>
    </row>
    <row r="1659" spans="2:14">
      <c r="B1659" s="73"/>
      <c r="M1659" s="73"/>
      <c r="N1659" s="79"/>
    </row>
    <row r="1660" spans="2:14">
      <c r="B1660" s="73"/>
      <c r="M1660" s="73"/>
      <c r="N1660" s="79"/>
    </row>
    <row r="1661" spans="2:14">
      <c r="B1661" s="73"/>
      <c r="M1661" s="73"/>
      <c r="N1661" s="79"/>
    </row>
    <row r="1662" spans="2:14">
      <c r="B1662" s="73"/>
      <c r="M1662" s="73"/>
      <c r="N1662" s="79"/>
    </row>
    <row r="1663" spans="2:14">
      <c r="B1663" s="73"/>
      <c r="M1663" s="73"/>
      <c r="N1663" s="79"/>
    </row>
    <row r="1664" spans="2:14">
      <c r="B1664" s="73"/>
      <c r="M1664" s="73"/>
      <c r="N1664" s="79"/>
    </row>
    <row r="1665" spans="2:14">
      <c r="B1665" s="73"/>
      <c r="M1665" s="73"/>
      <c r="N1665" s="79"/>
    </row>
    <row r="1666" spans="2:14">
      <c r="B1666" s="73"/>
      <c r="M1666" s="73"/>
      <c r="N1666" s="79"/>
    </row>
    <row r="1667" spans="2:14">
      <c r="B1667" s="73"/>
      <c r="M1667" s="73"/>
      <c r="N1667" s="79"/>
    </row>
    <row r="1668" spans="2:14">
      <c r="B1668" s="73"/>
      <c r="M1668" s="73"/>
      <c r="N1668" s="79"/>
    </row>
    <row r="1669" spans="2:14">
      <c r="B1669" s="73"/>
      <c r="M1669" s="73"/>
      <c r="N1669" s="79"/>
    </row>
    <row r="1670" spans="2:14">
      <c r="B1670" s="73"/>
      <c r="M1670" s="73"/>
      <c r="N1670" s="79"/>
    </row>
    <row r="1671" spans="2:14">
      <c r="B1671" s="73"/>
      <c r="M1671" s="73"/>
      <c r="N1671" s="79"/>
    </row>
    <row r="1672" spans="2:14">
      <c r="B1672" s="73"/>
      <c r="M1672" s="73"/>
      <c r="N1672" s="79"/>
    </row>
    <row r="1673" spans="2:14">
      <c r="B1673" s="73"/>
      <c r="M1673" s="73"/>
      <c r="N1673" s="79"/>
    </row>
    <row r="1674" spans="2:14">
      <c r="B1674" s="73"/>
      <c r="M1674" s="73"/>
      <c r="N1674" s="79"/>
    </row>
    <row r="1675" spans="2:14">
      <c r="B1675" s="73"/>
      <c r="M1675" s="73"/>
      <c r="N1675" s="79"/>
    </row>
    <row r="1676" spans="2:14">
      <c r="B1676" s="73"/>
      <c r="M1676" s="73"/>
      <c r="N1676" s="79"/>
    </row>
    <row r="1677" spans="2:14">
      <c r="B1677" s="73"/>
      <c r="M1677" s="73"/>
      <c r="N1677" s="79"/>
    </row>
    <row r="1678" spans="2:14">
      <c r="B1678" s="73"/>
      <c r="M1678" s="73"/>
      <c r="N1678" s="79"/>
    </row>
    <row r="1679" spans="2:14">
      <c r="B1679" s="73"/>
      <c r="M1679" s="73"/>
      <c r="N1679" s="79"/>
    </row>
    <row r="1680" spans="2:14">
      <c r="B1680" s="73"/>
      <c r="M1680" s="73"/>
      <c r="N1680" s="79"/>
    </row>
    <row r="1681" spans="2:14">
      <c r="B1681" s="73"/>
      <c r="M1681" s="73"/>
      <c r="N1681" s="79"/>
    </row>
    <row r="1682" spans="2:14">
      <c r="B1682" s="73"/>
      <c r="M1682" s="73"/>
      <c r="N1682" s="79"/>
    </row>
    <row r="1683" spans="2:14">
      <c r="B1683" s="73"/>
      <c r="M1683" s="73"/>
      <c r="N1683" s="79"/>
    </row>
    <row r="1684" spans="2:14">
      <c r="B1684" s="73"/>
      <c r="M1684" s="73"/>
      <c r="N1684" s="79"/>
    </row>
    <row r="1685" spans="2:14">
      <c r="B1685" s="73"/>
      <c r="M1685" s="73"/>
      <c r="N1685" s="79"/>
    </row>
    <row r="1686" spans="2:14">
      <c r="B1686" s="73"/>
      <c r="M1686" s="73"/>
      <c r="N1686" s="79"/>
    </row>
    <row r="1687" spans="2:14">
      <c r="B1687" s="73"/>
      <c r="M1687" s="73"/>
      <c r="N1687" s="79"/>
    </row>
    <row r="1688" spans="2:14">
      <c r="B1688" s="73"/>
      <c r="M1688" s="73"/>
      <c r="N1688" s="79"/>
    </row>
    <row r="1689" spans="2:14">
      <c r="B1689" s="73"/>
      <c r="M1689" s="73"/>
      <c r="N1689" s="79"/>
    </row>
    <row r="1690" spans="2:14">
      <c r="B1690" s="73"/>
      <c r="M1690" s="73"/>
      <c r="N1690" s="79"/>
    </row>
    <row r="1691" spans="2:14">
      <c r="B1691" s="73"/>
      <c r="M1691" s="73"/>
      <c r="N1691" s="79"/>
    </row>
    <row r="1692" spans="2:14">
      <c r="B1692" s="73"/>
      <c r="M1692" s="73"/>
      <c r="N1692" s="79"/>
    </row>
    <row r="1693" spans="2:14">
      <c r="B1693" s="73"/>
      <c r="M1693" s="73"/>
      <c r="N1693" s="79"/>
    </row>
    <row r="1694" spans="2:14">
      <c r="B1694" s="73"/>
      <c r="M1694" s="73"/>
      <c r="N1694" s="79"/>
    </row>
    <row r="1695" spans="2:14">
      <c r="B1695" s="73"/>
      <c r="M1695" s="73"/>
      <c r="N1695" s="79"/>
    </row>
    <row r="1696" spans="2:14">
      <c r="B1696" s="73"/>
      <c r="M1696" s="73"/>
      <c r="N1696" s="79"/>
    </row>
    <row r="1697" spans="2:14">
      <c r="B1697" s="73"/>
      <c r="M1697" s="73"/>
      <c r="N1697" s="79"/>
    </row>
    <row r="1698" spans="2:14">
      <c r="B1698" s="73"/>
      <c r="M1698" s="73"/>
      <c r="N1698" s="79"/>
    </row>
    <row r="1699" spans="2:14">
      <c r="B1699" s="73"/>
      <c r="M1699" s="73"/>
      <c r="N1699" s="79"/>
    </row>
    <row r="1700" spans="2:14">
      <c r="B1700" s="73"/>
      <c r="M1700" s="73"/>
      <c r="N1700" s="79"/>
    </row>
    <row r="1701" spans="2:14">
      <c r="B1701" s="73"/>
      <c r="M1701" s="73"/>
      <c r="N1701" s="79"/>
    </row>
    <row r="1702" spans="2:14">
      <c r="B1702" s="73"/>
      <c r="M1702" s="73"/>
      <c r="N1702" s="79"/>
    </row>
    <row r="1703" spans="2:14">
      <c r="B1703" s="73"/>
      <c r="M1703" s="73"/>
      <c r="N1703" s="79"/>
    </row>
    <row r="1704" spans="2:14">
      <c r="B1704" s="73"/>
      <c r="M1704" s="73"/>
      <c r="N1704" s="79"/>
    </row>
    <row r="1705" spans="2:14">
      <c r="B1705" s="73"/>
      <c r="M1705" s="73"/>
      <c r="N1705" s="79"/>
    </row>
    <row r="1706" spans="2:14">
      <c r="B1706" s="73"/>
      <c r="M1706" s="73"/>
      <c r="N1706" s="79"/>
    </row>
    <row r="1707" spans="2:14">
      <c r="B1707" s="73"/>
      <c r="M1707" s="73"/>
      <c r="N1707" s="79"/>
    </row>
    <row r="1708" spans="2:14">
      <c r="B1708" s="73"/>
      <c r="M1708" s="73"/>
      <c r="N1708" s="79"/>
    </row>
    <row r="1709" spans="2:14">
      <c r="B1709" s="73"/>
      <c r="M1709" s="73"/>
      <c r="N1709" s="79"/>
    </row>
    <row r="1710" spans="2:14">
      <c r="B1710" s="73"/>
      <c r="M1710" s="73"/>
      <c r="N1710" s="79"/>
    </row>
    <row r="1711" spans="2:14">
      <c r="B1711" s="73"/>
      <c r="M1711" s="73"/>
      <c r="N1711" s="79"/>
    </row>
    <row r="1712" spans="2:14">
      <c r="B1712" s="73"/>
      <c r="M1712" s="73"/>
      <c r="N1712" s="79"/>
    </row>
    <row r="1713" spans="2:14">
      <c r="B1713" s="73"/>
      <c r="M1713" s="73"/>
      <c r="N1713" s="79"/>
    </row>
    <row r="1714" spans="2:14">
      <c r="B1714" s="73"/>
      <c r="M1714" s="73"/>
      <c r="N1714" s="79"/>
    </row>
    <row r="1715" spans="2:14">
      <c r="B1715" s="73"/>
      <c r="M1715" s="73"/>
      <c r="N1715" s="79"/>
    </row>
    <row r="1716" spans="2:14">
      <c r="B1716" s="73"/>
      <c r="M1716" s="73"/>
      <c r="N1716" s="79"/>
    </row>
    <row r="1717" spans="2:14">
      <c r="B1717" s="73"/>
      <c r="M1717" s="73"/>
      <c r="N1717" s="79"/>
    </row>
    <row r="1718" spans="2:14">
      <c r="B1718" s="73"/>
      <c r="M1718" s="73"/>
      <c r="N1718" s="79"/>
    </row>
    <row r="1719" spans="2:14">
      <c r="B1719" s="73"/>
      <c r="M1719" s="73"/>
      <c r="N1719" s="79"/>
    </row>
    <row r="1720" spans="2:14">
      <c r="B1720" s="73"/>
      <c r="M1720" s="73"/>
      <c r="N1720" s="79"/>
    </row>
    <row r="1721" spans="2:14">
      <c r="B1721" s="73"/>
      <c r="M1721" s="73"/>
      <c r="N1721" s="79"/>
    </row>
    <row r="1722" spans="2:14">
      <c r="B1722" s="73"/>
      <c r="M1722" s="73"/>
      <c r="N1722" s="79"/>
    </row>
    <row r="1723" spans="2:14">
      <c r="B1723" s="73"/>
      <c r="M1723" s="73"/>
      <c r="N1723" s="79"/>
    </row>
    <row r="1724" spans="2:14">
      <c r="B1724" s="73"/>
      <c r="M1724" s="73"/>
      <c r="N1724" s="79"/>
    </row>
    <row r="1725" spans="2:14">
      <c r="B1725" s="73"/>
      <c r="M1725" s="73"/>
      <c r="N1725" s="79"/>
    </row>
    <row r="1726" spans="2:14">
      <c r="B1726" s="73"/>
      <c r="M1726" s="73"/>
      <c r="N1726" s="79"/>
    </row>
    <row r="1727" spans="2:14">
      <c r="B1727" s="73"/>
      <c r="M1727" s="73"/>
      <c r="N1727" s="79"/>
    </row>
    <row r="1728" spans="2:14">
      <c r="B1728" s="73"/>
      <c r="M1728" s="73"/>
      <c r="N1728" s="79"/>
    </row>
    <row r="1729" spans="2:14">
      <c r="B1729" s="73"/>
      <c r="M1729" s="73"/>
      <c r="N1729" s="79"/>
    </row>
    <row r="1730" spans="2:14">
      <c r="B1730" s="73"/>
      <c r="M1730" s="73"/>
      <c r="N1730" s="79"/>
    </row>
    <row r="1731" spans="2:14">
      <c r="B1731" s="73"/>
      <c r="M1731" s="73"/>
      <c r="N1731" s="79"/>
    </row>
    <row r="1732" spans="2:14">
      <c r="B1732" s="73"/>
      <c r="M1732" s="73"/>
      <c r="N1732" s="79"/>
    </row>
    <row r="1733" spans="2:14">
      <c r="B1733" s="73"/>
      <c r="M1733" s="73"/>
      <c r="N1733" s="79"/>
    </row>
    <row r="1734" spans="2:14">
      <c r="B1734" s="73"/>
      <c r="M1734" s="73"/>
      <c r="N1734" s="79"/>
    </row>
    <row r="1735" spans="2:14">
      <c r="B1735" s="73"/>
      <c r="M1735" s="73"/>
      <c r="N1735" s="79"/>
    </row>
    <row r="1736" spans="2:14">
      <c r="B1736" s="73"/>
      <c r="M1736" s="73"/>
      <c r="N1736" s="79"/>
    </row>
    <row r="1737" spans="2:14">
      <c r="B1737" s="73"/>
      <c r="M1737" s="73"/>
      <c r="N1737" s="79"/>
    </row>
    <row r="1738" spans="2:14">
      <c r="B1738" s="73"/>
      <c r="M1738" s="73"/>
      <c r="N1738" s="79"/>
    </row>
    <row r="1739" spans="2:14">
      <c r="B1739" s="73"/>
      <c r="M1739" s="73"/>
      <c r="N1739" s="79"/>
    </row>
    <row r="1740" spans="2:14">
      <c r="B1740" s="73"/>
      <c r="M1740" s="73"/>
      <c r="N1740" s="79"/>
    </row>
    <row r="1741" spans="2:14">
      <c r="B1741" s="73"/>
      <c r="M1741" s="73"/>
      <c r="N1741" s="79"/>
    </row>
    <row r="1742" spans="2:14">
      <c r="B1742" s="73"/>
      <c r="M1742" s="73"/>
      <c r="N1742" s="79"/>
    </row>
    <row r="1743" spans="2:14">
      <c r="B1743" s="73"/>
      <c r="M1743" s="73"/>
      <c r="N1743" s="79"/>
    </row>
    <row r="1744" spans="2:14">
      <c r="B1744" s="73"/>
      <c r="M1744" s="73"/>
      <c r="N1744" s="79"/>
    </row>
    <row r="1745" spans="2:14">
      <c r="B1745" s="73"/>
      <c r="M1745" s="73"/>
      <c r="N1745" s="79"/>
    </row>
    <row r="1746" spans="2:14">
      <c r="B1746" s="73"/>
      <c r="M1746" s="73"/>
      <c r="N1746" s="79"/>
    </row>
    <row r="1747" spans="2:14">
      <c r="B1747" s="73"/>
      <c r="M1747" s="73"/>
      <c r="N1747" s="79"/>
    </row>
    <row r="1748" spans="2:14">
      <c r="B1748" s="73"/>
      <c r="M1748" s="73"/>
      <c r="N1748" s="79"/>
    </row>
    <row r="1749" spans="2:14">
      <c r="B1749" s="73"/>
      <c r="M1749" s="73"/>
      <c r="N1749" s="79"/>
    </row>
    <row r="1750" spans="2:14">
      <c r="B1750" s="73"/>
      <c r="M1750" s="73"/>
      <c r="N1750" s="79"/>
    </row>
    <row r="1751" spans="2:14">
      <c r="B1751" s="73"/>
      <c r="M1751" s="73"/>
      <c r="N1751" s="79"/>
    </row>
    <row r="1752" spans="2:14">
      <c r="B1752" s="73"/>
      <c r="M1752" s="73"/>
      <c r="N1752" s="79"/>
    </row>
    <row r="1753" spans="2:14">
      <c r="B1753" s="73"/>
      <c r="M1753" s="73"/>
      <c r="N1753" s="79"/>
    </row>
    <row r="1754" spans="2:14">
      <c r="B1754" s="73"/>
      <c r="M1754" s="73"/>
      <c r="N1754" s="79"/>
    </row>
    <row r="1755" spans="2:14">
      <c r="B1755" s="73"/>
      <c r="M1755" s="73"/>
      <c r="N1755" s="79"/>
    </row>
    <row r="1756" spans="2:14">
      <c r="B1756" s="73"/>
      <c r="M1756" s="73"/>
      <c r="N1756" s="79"/>
    </row>
    <row r="1757" spans="2:14">
      <c r="B1757" s="73"/>
      <c r="M1757" s="73"/>
      <c r="N1757" s="79"/>
    </row>
    <row r="1758" spans="2:14">
      <c r="B1758" s="73"/>
      <c r="M1758" s="73"/>
      <c r="N1758" s="79"/>
    </row>
    <row r="1759" spans="2:14">
      <c r="B1759" s="73"/>
      <c r="M1759" s="73"/>
      <c r="N1759" s="79"/>
    </row>
    <row r="1760" spans="2:14">
      <c r="B1760" s="73"/>
      <c r="M1760" s="73"/>
      <c r="N1760" s="79"/>
    </row>
    <row r="1761" spans="2:14">
      <c r="B1761" s="73"/>
      <c r="M1761" s="73"/>
      <c r="N1761" s="79"/>
    </row>
    <row r="1762" spans="2:14">
      <c r="B1762" s="73"/>
      <c r="M1762" s="73"/>
      <c r="N1762" s="79"/>
    </row>
    <row r="1763" spans="2:14">
      <c r="B1763" s="73"/>
      <c r="M1763" s="73"/>
      <c r="N1763" s="79"/>
    </row>
    <row r="1764" spans="2:14">
      <c r="B1764" s="73"/>
      <c r="M1764" s="73"/>
      <c r="N1764" s="79"/>
    </row>
    <row r="1765" spans="2:14">
      <c r="B1765" s="73"/>
      <c r="M1765" s="73"/>
      <c r="N1765" s="79"/>
    </row>
    <row r="1766" spans="2:14">
      <c r="B1766" s="73"/>
      <c r="M1766" s="73"/>
      <c r="N1766" s="79"/>
    </row>
    <row r="1767" spans="2:14">
      <c r="B1767" s="73"/>
      <c r="M1767" s="73"/>
      <c r="N1767" s="79"/>
    </row>
    <row r="1768" spans="2:14">
      <c r="B1768" s="73"/>
      <c r="M1768" s="73"/>
      <c r="N1768" s="79"/>
    </row>
    <row r="1769" spans="2:14">
      <c r="B1769" s="73"/>
      <c r="M1769" s="73"/>
      <c r="N1769" s="79"/>
    </row>
    <row r="1770" spans="2:14">
      <c r="B1770" s="73"/>
      <c r="M1770" s="73"/>
      <c r="N1770" s="79"/>
    </row>
    <row r="1771" spans="2:14">
      <c r="B1771" s="73"/>
      <c r="M1771" s="73"/>
      <c r="N1771" s="79"/>
    </row>
    <row r="1772" spans="2:14">
      <c r="B1772" s="73"/>
      <c r="M1772" s="73"/>
      <c r="N1772" s="79"/>
    </row>
    <row r="1773" spans="2:14">
      <c r="B1773" s="73"/>
      <c r="M1773" s="73"/>
      <c r="N1773" s="79"/>
    </row>
    <row r="1774" spans="2:14">
      <c r="B1774" s="73"/>
      <c r="M1774" s="73"/>
      <c r="N1774" s="79"/>
    </row>
    <row r="1775" spans="2:14">
      <c r="B1775" s="73"/>
      <c r="M1775" s="73"/>
      <c r="N1775" s="79"/>
    </row>
    <row r="1776" spans="2:14">
      <c r="B1776" s="73"/>
      <c r="M1776" s="73"/>
      <c r="N1776" s="79"/>
    </row>
    <row r="1777" spans="2:14">
      <c r="B1777" s="73"/>
      <c r="M1777" s="73"/>
      <c r="N1777" s="79"/>
    </row>
    <row r="1778" spans="2:14">
      <c r="B1778" s="73"/>
      <c r="M1778" s="73"/>
      <c r="N1778" s="79"/>
    </row>
    <row r="1779" spans="2:14">
      <c r="B1779" s="73"/>
      <c r="M1779" s="73"/>
      <c r="N1779" s="79"/>
    </row>
    <row r="1780" spans="2:14">
      <c r="B1780" s="73"/>
      <c r="M1780" s="73"/>
      <c r="N1780" s="79"/>
    </row>
    <row r="1781" spans="2:14">
      <c r="B1781" s="73"/>
      <c r="M1781" s="73"/>
      <c r="N1781" s="79"/>
    </row>
    <row r="1782" spans="2:14">
      <c r="B1782" s="73"/>
      <c r="M1782" s="73"/>
      <c r="N1782" s="79"/>
    </row>
    <row r="1783" spans="2:14">
      <c r="B1783" s="73"/>
      <c r="M1783" s="73"/>
      <c r="N1783" s="79"/>
    </row>
    <row r="1784" spans="2:14">
      <c r="B1784" s="73"/>
      <c r="M1784" s="73"/>
      <c r="N1784" s="79"/>
    </row>
    <row r="1785" spans="2:14">
      <c r="B1785" s="73"/>
      <c r="M1785" s="73"/>
      <c r="N1785" s="79"/>
    </row>
    <row r="1786" spans="2:14">
      <c r="B1786" s="73"/>
      <c r="M1786" s="73"/>
      <c r="N1786" s="79"/>
    </row>
    <row r="1787" spans="2:14">
      <c r="B1787" s="73"/>
      <c r="M1787" s="73"/>
      <c r="N1787" s="79"/>
    </row>
    <row r="1788" spans="2:14">
      <c r="B1788" s="73"/>
      <c r="M1788" s="73"/>
      <c r="N1788" s="79"/>
    </row>
    <row r="1789" spans="2:14">
      <c r="B1789" s="73"/>
      <c r="M1789" s="73"/>
      <c r="N1789" s="79"/>
    </row>
    <row r="1790" spans="2:14">
      <c r="B1790" s="73"/>
      <c r="M1790" s="73"/>
      <c r="N1790" s="79"/>
    </row>
  </sheetData>
  <sheetProtection autoFilter="0"/>
  <autoFilter ref="A3:T1089"/>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700"/>
  <sheetViews>
    <sheetView showRowColHeaders="0" zoomScaleNormal="100" workbookViewId="0"/>
  </sheetViews>
  <sheetFormatPr defaultRowHeight="12.75"/>
  <cols>
    <col min="1" max="1" width="10.140625" style="73" customWidth="1"/>
    <col min="2" max="2" width="10.42578125" style="82" customWidth="1"/>
    <col min="3" max="3" width="49.7109375" style="73" customWidth="1"/>
    <col min="4" max="4" width="21.28515625" style="73" customWidth="1"/>
    <col min="5" max="5" width="16.28515625" style="73" bestFit="1" customWidth="1"/>
    <col min="6" max="6" width="35.42578125" style="73" customWidth="1"/>
    <col min="7" max="8" width="20.7109375" style="73" customWidth="1"/>
    <col min="9" max="9" width="26.85546875" style="73" customWidth="1"/>
    <col min="10" max="10" width="12.85546875" style="73" customWidth="1"/>
    <col min="11" max="11" width="20.7109375" style="73" customWidth="1"/>
    <col min="12" max="12" width="18.5703125" style="73" customWidth="1"/>
    <col min="13" max="13" width="12.85546875" style="75" customWidth="1"/>
    <col min="14" max="14" width="31" style="83" customWidth="1"/>
    <col min="15" max="16" width="16.42578125" style="80" customWidth="1"/>
    <col min="17" max="20" width="11.42578125" style="78" customWidth="1"/>
    <col min="21" max="21" width="22.85546875" style="73" customWidth="1"/>
    <col min="22" max="23" width="9.140625" style="73"/>
    <col min="24" max="27" width="12.7109375" style="75" customWidth="1"/>
    <col min="28" max="16384" width="9.140625" style="73"/>
  </cols>
  <sheetData>
    <row r="1" spans="1:27">
      <c r="A1" s="180" t="s">
        <v>267</v>
      </c>
    </row>
    <row r="2" spans="1:27">
      <c r="A2" s="181" t="str">
        <f>Contents!C23</f>
        <v>between 1 January 2015 and 31 March 2015</v>
      </c>
    </row>
    <row r="3" spans="1:27" s="200" customFormat="1" ht="126" customHeight="1">
      <c r="A3" s="195" t="s">
        <v>181</v>
      </c>
      <c r="B3" s="196" t="s">
        <v>196</v>
      </c>
      <c r="C3" s="195" t="s">
        <v>193</v>
      </c>
      <c r="D3" s="195" t="s">
        <v>194</v>
      </c>
      <c r="E3" s="195" t="s">
        <v>195</v>
      </c>
      <c r="F3" s="195" t="s">
        <v>182</v>
      </c>
      <c r="G3" s="195" t="s">
        <v>183</v>
      </c>
      <c r="H3" s="195" t="s">
        <v>184</v>
      </c>
      <c r="I3" s="195" t="s">
        <v>185</v>
      </c>
      <c r="J3" s="195" t="s">
        <v>186</v>
      </c>
      <c r="K3" s="195" t="s">
        <v>170</v>
      </c>
      <c r="L3" s="196" t="s">
        <v>192</v>
      </c>
      <c r="M3" s="196" t="s">
        <v>191</v>
      </c>
      <c r="N3" s="199" t="s">
        <v>187</v>
      </c>
      <c r="O3" s="183" t="s">
        <v>197</v>
      </c>
      <c r="P3" s="183" t="s">
        <v>212</v>
      </c>
      <c r="Q3" s="267" t="s">
        <v>157</v>
      </c>
      <c r="R3" s="69" t="s">
        <v>188</v>
      </c>
      <c r="S3" s="68" t="s">
        <v>189</v>
      </c>
      <c r="T3" s="69" t="s">
        <v>190</v>
      </c>
      <c r="U3" s="198" t="s">
        <v>198</v>
      </c>
      <c r="X3" s="70"/>
      <c r="Y3" s="71"/>
      <c r="Z3" s="72"/>
      <c r="AA3" s="71"/>
    </row>
    <row r="4" spans="1:27" s="75" customFormat="1">
      <c r="A4" s="285" t="str">
        <f>IF(B4&lt;&gt; "", HYPERLINK(CONCATENATE("http://www.ofsted.gov.uk/oxedu_providers/full/(urn)/",B4),"Report"),"")</f>
        <v>Report</v>
      </c>
      <c r="B4">
        <v>20094</v>
      </c>
      <c r="C4" t="s">
        <v>530</v>
      </c>
      <c r="D4" t="s">
        <v>162</v>
      </c>
      <c r="E4" t="s">
        <v>283</v>
      </c>
      <c r="F4" t="s">
        <v>531</v>
      </c>
      <c r="G4" t="s">
        <v>532</v>
      </c>
      <c r="H4" t="s">
        <v>533</v>
      </c>
      <c r="I4"/>
      <c r="J4" t="s">
        <v>534</v>
      </c>
      <c r="K4" t="s">
        <v>90</v>
      </c>
      <c r="L4" t="s">
        <v>358</v>
      </c>
      <c r="M4">
        <v>454014</v>
      </c>
      <c r="N4" t="s">
        <v>162</v>
      </c>
      <c r="O4" s="182">
        <v>42033</v>
      </c>
      <c r="P4" s="182">
        <v>42051.135480127312</v>
      </c>
      <c r="Q4" s="260">
        <v>3</v>
      </c>
      <c r="R4" s="260">
        <v>3</v>
      </c>
      <c r="S4" s="260">
        <v>3</v>
      </c>
      <c r="T4" s="260">
        <v>3</v>
      </c>
      <c r="U4" s="73"/>
      <c r="V4" s="73"/>
      <c r="W4" s="73"/>
    </row>
    <row r="5" spans="1:27" s="75" customFormat="1">
      <c r="A5" s="285" t="str">
        <f t="shared" ref="A5:A68" si="0">IF(B5&lt;&gt; "", HYPERLINK(CONCATENATE("http://www.ofsted.gov.uk/oxedu_providers/full/(urn)/",B5),"Report"),"")</f>
        <v>Report</v>
      </c>
      <c r="B5">
        <v>20105</v>
      </c>
      <c r="C5" t="s">
        <v>568</v>
      </c>
      <c r="D5" t="s">
        <v>162</v>
      </c>
      <c r="E5" t="s">
        <v>283</v>
      </c>
      <c r="F5" t="s">
        <v>569</v>
      </c>
      <c r="G5" t="s">
        <v>570</v>
      </c>
      <c r="H5" t="s">
        <v>571</v>
      </c>
      <c r="I5" t="s">
        <v>9</v>
      </c>
      <c r="J5" t="s">
        <v>573</v>
      </c>
      <c r="K5" t="s">
        <v>8</v>
      </c>
      <c r="L5" t="s">
        <v>358</v>
      </c>
      <c r="M5">
        <v>463803</v>
      </c>
      <c r="N5" t="s">
        <v>162</v>
      </c>
      <c r="O5" s="182">
        <v>42088</v>
      </c>
      <c r="P5" s="182">
        <v>42107.135533182867</v>
      </c>
      <c r="Q5" s="260">
        <v>2</v>
      </c>
      <c r="R5" s="260">
        <v>2</v>
      </c>
      <c r="S5" s="260">
        <v>2</v>
      </c>
      <c r="T5" s="260">
        <v>2</v>
      </c>
      <c r="U5" s="73"/>
      <c r="V5" s="73"/>
      <c r="W5" s="73"/>
    </row>
    <row r="6" spans="1:27" s="75" customFormat="1">
      <c r="A6" s="285" t="str">
        <f t="shared" si="0"/>
        <v>Report</v>
      </c>
      <c r="B6">
        <v>20176</v>
      </c>
      <c r="C6" t="s">
        <v>750</v>
      </c>
      <c r="D6" t="s">
        <v>162</v>
      </c>
      <c r="E6" t="s">
        <v>283</v>
      </c>
      <c r="F6" t="s">
        <v>751</v>
      </c>
      <c r="G6"/>
      <c r="H6"/>
      <c r="I6" t="s">
        <v>9544</v>
      </c>
      <c r="J6" t="s">
        <v>753</v>
      </c>
      <c r="K6" t="s">
        <v>23</v>
      </c>
      <c r="L6" t="s">
        <v>175</v>
      </c>
      <c r="M6">
        <v>454025</v>
      </c>
      <c r="N6" t="s">
        <v>162</v>
      </c>
      <c r="O6" s="182">
        <v>42047</v>
      </c>
      <c r="P6" s="182">
        <v>42060.135660069442</v>
      </c>
      <c r="Q6" s="260">
        <v>1</v>
      </c>
      <c r="R6" s="260">
        <v>1</v>
      </c>
      <c r="S6" s="260">
        <v>1</v>
      </c>
      <c r="T6" s="260">
        <v>1</v>
      </c>
      <c r="U6" s="73"/>
      <c r="V6" s="73"/>
      <c r="W6" s="73"/>
    </row>
    <row r="7" spans="1:27" s="75" customFormat="1">
      <c r="A7" s="285" t="str">
        <f t="shared" si="0"/>
        <v>Report</v>
      </c>
      <c r="B7">
        <v>20201</v>
      </c>
      <c r="C7" t="s">
        <v>831</v>
      </c>
      <c r="D7" t="s">
        <v>162</v>
      </c>
      <c r="E7" t="s">
        <v>283</v>
      </c>
      <c r="F7" t="s">
        <v>832</v>
      </c>
      <c r="G7"/>
      <c r="H7"/>
      <c r="I7" t="s">
        <v>9545</v>
      </c>
      <c r="J7" t="s">
        <v>834</v>
      </c>
      <c r="K7" t="s">
        <v>86</v>
      </c>
      <c r="L7" t="s">
        <v>172</v>
      </c>
      <c r="M7">
        <v>454029</v>
      </c>
      <c r="N7" t="s">
        <v>162</v>
      </c>
      <c r="O7" s="182">
        <v>42026</v>
      </c>
      <c r="P7" s="182">
        <v>42046.135670636577</v>
      </c>
      <c r="Q7" s="260">
        <v>3</v>
      </c>
      <c r="R7" s="260">
        <v>3</v>
      </c>
      <c r="S7" s="260">
        <v>3</v>
      </c>
      <c r="T7" s="260">
        <v>3</v>
      </c>
      <c r="U7" s="73"/>
      <c r="V7" s="73"/>
      <c r="W7" s="73"/>
    </row>
    <row r="8" spans="1:27" s="75" customFormat="1">
      <c r="A8" s="285" t="str">
        <f t="shared" si="0"/>
        <v>Report</v>
      </c>
      <c r="B8">
        <v>20397</v>
      </c>
      <c r="C8" t="s">
        <v>1306</v>
      </c>
      <c r="D8" t="s">
        <v>162</v>
      </c>
      <c r="E8" t="s">
        <v>283</v>
      </c>
      <c r="F8" t="s">
        <v>1307</v>
      </c>
      <c r="G8" t="s">
        <v>1308</v>
      </c>
      <c r="H8" t="s">
        <v>1309</v>
      </c>
      <c r="I8" t="s">
        <v>8</v>
      </c>
      <c r="J8" t="s">
        <v>1310</v>
      </c>
      <c r="K8" t="s">
        <v>8</v>
      </c>
      <c r="L8" t="s">
        <v>358</v>
      </c>
      <c r="M8">
        <v>461370</v>
      </c>
      <c r="N8" t="s">
        <v>509</v>
      </c>
      <c r="O8" s="182">
        <v>42088</v>
      </c>
      <c r="P8" s="182">
        <v>42108.135584062496</v>
      </c>
      <c r="Q8" s="260">
        <v>2</v>
      </c>
      <c r="R8" s="260">
        <v>2</v>
      </c>
      <c r="S8" s="260">
        <v>2</v>
      </c>
      <c r="T8" s="260">
        <v>2</v>
      </c>
      <c r="U8" s="73"/>
      <c r="V8" s="73"/>
      <c r="W8" s="73"/>
    </row>
    <row r="9" spans="1:27">
      <c r="A9" s="285" t="str">
        <f t="shared" si="0"/>
        <v>Report</v>
      </c>
      <c r="B9">
        <v>20571</v>
      </c>
      <c r="C9" t="s">
        <v>1751</v>
      </c>
      <c r="D9" t="s">
        <v>162</v>
      </c>
      <c r="E9" t="s">
        <v>283</v>
      </c>
      <c r="F9" t="s">
        <v>1752</v>
      </c>
      <c r="G9" t="s">
        <v>1753</v>
      </c>
      <c r="H9"/>
      <c r="I9" t="s">
        <v>9546</v>
      </c>
      <c r="J9" t="s">
        <v>1755</v>
      </c>
      <c r="K9" t="s">
        <v>128</v>
      </c>
      <c r="L9" t="s">
        <v>358</v>
      </c>
      <c r="M9">
        <v>461420</v>
      </c>
      <c r="N9" t="s">
        <v>162</v>
      </c>
      <c r="O9" s="182">
        <v>42046</v>
      </c>
      <c r="P9" s="182">
        <v>42067.135546215279</v>
      </c>
      <c r="Q9" s="260">
        <v>2</v>
      </c>
      <c r="R9" s="260">
        <v>2</v>
      </c>
      <c r="S9" s="260">
        <v>2</v>
      </c>
      <c r="T9" s="260">
        <v>2</v>
      </c>
    </row>
    <row r="10" spans="1:27">
      <c r="A10" s="285" t="str">
        <f t="shared" si="0"/>
        <v>Report</v>
      </c>
      <c r="B10">
        <v>20614</v>
      </c>
      <c r="C10" t="s">
        <v>1853</v>
      </c>
      <c r="D10" t="s">
        <v>162</v>
      </c>
      <c r="E10" t="s">
        <v>283</v>
      </c>
      <c r="F10" t="s">
        <v>1854</v>
      </c>
      <c r="G10" t="s">
        <v>1855</v>
      </c>
      <c r="H10" t="s">
        <v>1856</v>
      </c>
      <c r="I10" t="s">
        <v>9547</v>
      </c>
      <c r="J10" t="s">
        <v>1858</v>
      </c>
      <c r="K10" t="s">
        <v>9548</v>
      </c>
      <c r="L10" t="s">
        <v>172</v>
      </c>
      <c r="M10">
        <v>454485</v>
      </c>
      <c r="N10" t="s">
        <v>509</v>
      </c>
      <c r="O10" s="182">
        <v>42033</v>
      </c>
      <c r="P10" s="182">
        <v>42047.13566068287</v>
      </c>
      <c r="Q10" s="260">
        <v>3</v>
      </c>
      <c r="R10" s="260">
        <v>3</v>
      </c>
      <c r="S10" s="260">
        <v>3</v>
      </c>
      <c r="T10" s="260">
        <v>3</v>
      </c>
    </row>
    <row r="11" spans="1:27">
      <c r="A11" s="285" t="str">
        <f t="shared" si="0"/>
        <v>Report</v>
      </c>
      <c r="B11">
        <v>20718</v>
      </c>
      <c r="C11" t="s">
        <v>2058</v>
      </c>
      <c r="D11" t="s">
        <v>162</v>
      </c>
      <c r="E11" t="s">
        <v>283</v>
      </c>
      <c r="F11" t="s">
        <v>2059</v>
      </c>
      <c r="G11" t="s">
        <v>2060</v>
      </c>
      <c r="H11"/>
      <c r="I11" t="s">
        <v>141</v>
      </c>
      <c r="J11" t="s">
        <v>2061</v>
      </c>
      <c r="K11" t="s">
        <v>141</v>
      </c>
      <c r="L11" t="s">
        <v>175</v>
      </c>
      <c r="M11">
        <v>454016</v>
      </c>
      <c r="N11" t="s">
        <v>162</v>
      </c>
      <c r="O11" s="182">
        <v>42053</v>
      </c>
      <c r="P11" s="182">
        <v>42074.135543171295</v>
      </c>
      <c r="Q11" s="260">
        <v>3</v>
      </c>
      <c r="R11" s="260">
        <v>3</v>
      </c>
      <c r="S11" s="260">
        <v>3</v>
      </c>
      <c r="T11" s="260">
        <v>3</v>
      </c>
    </row>
    <row r="12" spans="1:27">
      <c r="A12" s="285" t="str">
        <f t="shared" si="0"/>
        <v>Report</v>
      </c>
      <c r="B12">
        <v>20789</v>
      </c>
      <c r="C12" t="s">
        <v>2216</v>
      </c>
      <c r="D12" t="s">
        <v>162</v>
      </c>
      <c r="E12" t="s">
        <v>283</v>
      </c>
      <c r="F12" t="s">
        <v>2217</v>
      </c>
      <c r="G12" t="s">
        <v>2218</v>
      </c>
      <c r="H12"/>
      <c r="I12" t="s">
        <v>9549</v>
      </c>
      <c r="J12" t="s">
        <v>2219</v>
      </c>
      <c r="K12" t="s">
        <v>86</v>
      </c>
      <c r="L12" t="s">
        <v>172</v>
      </c>
      <c r="M12">
        <v>454030</v>
      </c>
      <c r="N12" t="s">
        <v>162</v>
      </c>
      <c r="O12" s="182">
        <v>42067</v>
      </c>
      <c r="P12" s="182">
        <v>42086.135546956022</v>
      </c>
      <c r="Q12" s="260">
        <v>3</v>
      </c>
      <c r="R12" s="260">
        <v>3</v>
      </c>
      <c r="S12" s="260">
        <v>3</v>
      </c>
      <c r="T12" s="260">
        <v>3</v>
      </c>
    </row>
    <row r="13" spans="1:27">
      <c r="A13" s="285" t="str">
        <f t="shared" si="0"/>
        <v>Report</v>
      </c>
      <c r="B13">
        <v>20958</v>
      </c>
      <c r="C13" t="s">
        <v>2671</v>
      </c>
      <c r="D13" t="s">
        <v>162</v>
      </c>
      <c r="E13" t="s">
        <v>283</v>
      </c>
      <c r="F13" t="s">
        <v>2672</v>
      </c>
      <c r="G13" t="s">
        <v>2673</v>
      </c>
      <c r="H13"/>
      <c r="I13" t="s">
        <v>141</v>
      </c>
      <c r="J13" t="s">
        <v>2674</v>
      </c>
      <c r="K13" t="s">
        <v>141</v>
      </c>
      <c r="L13" t="s">
        <v>175</v>
      </c>
      <c r="M13">
        <v>454017</v>
      </c>
      <c r="N13" t="s">
        <v>162</v>
      </c>
      <c r="O13" s="182">
        <v>42039</v>
      </c>
      <c r="P13" s="182">
        <v>42060.135655208331</v>
      </c>
      <c r="Q13" s="260">
        <v>3</v>
      </c>
      <c r="R13" s="260">
        <v>3</v>
      </c>
      <c r="S13" s="260">
        <v>3</v>
      </c>
      <c r="T13" s="260">
        <v>3</v>
      </c>
    </row>
    <row r="14" spans="1:27">
      <c r="A14" s="285" t="str">
        <f t="shared" si="0"/>
        <v>Report</v>
      </c>
      <c r="B14">
        <v>21027</v>
      </c>
      <c r="C14" t="s">
        <v>2823</v>
      </c>
      <c r="D14" t="s">
        <v>162</v>
      </c>
      <c r="E14" t="s">
        <v>283</v>
      </c>
      <c r="F14" t="s">
        <v>2824</v>
      </c>
      <c r="G14" t="s">
        <v>2825</v>
      </c>
      <c r="H14" t="s">
        <v>2826</v>
      </c>
      <c r="I14" t="s">
        <v>9550</v>
      </c>
      <c r="J14" t="s">
        <v>2828</v>
      </c>
      <c r="K14" t="s">
        <v>31</v>
      </c>
      <c r="L14" t="s">
        <v>173</v>
      </c>
      <c r="M14">
        <v>453958</v>
      </c>
      <c r="N14" t="s">
        <v>509</v>
      </c>
      <c r="O14" s="182">
        <v>42055</v>
      </c>
      <c r="P14" s="182">
        <v>42072.13560277778</v>
      </c>
      <c r="Q14" s="260">
        <v>3</v>
      </c>
      <c r="R14" s="260">
        <v>3</v>
      </c>
      <c r="S14" s="260">
        <v>3</v>
      </c>
      <c r="T14" s="260">
        <v>3</v>
      </c>
    </row>
    <row r="15" spans="1:27">
      <c r="A15" s="285" t="str">
        <f t="shared" si="0"/>
        <v>Report</v>
      </c>
      <c r="B15">
        <v>21056</v>
      </c>
      <c r="C15" t="s">
        <v>2889</v>
      </c>
      <c r="D15" t="s">
        <v>162</v>
      </c>
      <c r="E15" t="s">
        <v>283</v>
      </c>
      <c r="F15" t="s">
        <v>2890</v>
      </c>
      <c r="G15" t="s">
        <v>2891</v>
      </c>
      <c r="H15"/>
      <c r="I15" t="s">
        <v>104</v>
      </c>
      <c r="J15" t="s">
        <v>2892</v>
      </c>
      <c r="K15" t="s">
        <v>104</v>
      </c>
      <c r="L15" t="s">
        <v>178</v>
      </c>
      <c r="M15">
        <v>454039</v>
      </c>
      <c r="N15" t="s">
        <v>162</v>
      </c>
      <c r="O15" s="182">
        <v>42018</v>
      </c>
      <c r="P15" s="182">
        <v>42032.135522569442</v>
      </c>
      <c r="Q15" s="260">
        <v>2</v>
      </c>
      <c r="R15" s="260">
        <v>2</v>
      </c>
      <c r="S15" s="260">
        <v>2</v>
      </c>
      <c r="T15" s="260">
        <v>2</v>
      </c>
    </row>
    <row r="16" spans="1:27">
      <c r="A16" s="285" t="str">
        <f t="shared" si="0"/>
        <v>Report</v>
      </c>
      <c r="B16">
        <v>21074</v>
      </c>
      <c r="C16" t="s">
        <v>2941</v>
      </c>
      <c r="D16" t="s">
        <v>162</v>
      </c>
      <c r="E16" t="s">
        <v>283</v>
      </c>
      <c r="F16" t="s">
        <v>2942</v>
      </c>
      <c r="G16"/>
      <c r="H16"/>
      <c r="I16" t="s">
        <v>9551</v>
      </c>
      <c r="J16" t="s">
        <v>2944</v>
      </c>
      <c r="K16" t="s">
        <v>112</v>
      </c>
      <c r="L16" t="s">
        <v>172</v>
      </c>
      <c r="M16">
        <v>452804</v>
      </c>
      <c r="N16" t="s">
        <v>162</v>
      </c>
      <c r="O16" s="182">
        <v>42032</v>
      </c>
      <c r="P16" s="182">
        <v>42051.135475462965</v>
      </c>
      <c r="Q16" s="260">
        <v>3</v>
      </c>
      <c r="R16" s="260">
        <v>3</v>
      </c>
      <c r="S16" s="260">
        <v>3</v>
      </c>
      <c r="T16" s="260">
        <v>3</v>
      </c>
    </row>
    <row r="17" spans="1:27">
      <c r="A17" s="285" t="str">
        <f t="shared" si="0"/>
        <v>Report</v>
      </c>
      <c r="B17">
        <v>21092</v>
      </c>
      <c r="C17" t="s">
        <v>2991</v>
      </c>
      <c r="D17" t="s">
        <v>162</v>
      </c>
      <c r="E17" t="s">
        <v>283</v>
      </c>
      <c r="F17" t="s">
        <v>2992</v>
      </c>
      <c r="G17" t="s">
        <v>2993</v>
      </c>
      <c r="H17" t="s">
        <v>2994</v>
      </c>
      <c r="I17" t="s">
        <v>9552</v>
      </c>
      <c r="J17" t="s">
        <v>2996</v>
      </c>
      <c r="K17" t="s">
        <v>63</v>
      </c>
      <c r="L17" t="s">
        <v>176</v>
      </c>
      <c r="M17">
        <v>447520</v>
      </c>
      <c r="N17" t="s">
        <v>162</v>
      </c>
      <c r="O17" s="182">
        <v>42025</v>
      </c>
      <c r="P17" s="182">
        <v>42041.135482060185</v>
      </c>
      <c r="Q17" s="260">
        <v>3</v>
      </c>
      <c r="R17" s="260">
        <v>3</v>
      </c>
      <c r="S17" s="260">
        <v>3</v>
      </c>
      <c r="T17" s="260">
        <v>3</v>
      </c>
    </row>
    <row r="18" spans="1:27">
      <c r="A18" s="285" t="str">
        <f t="shared" si="0"/>
        <v>Report</v>
      </c>
      <c r="B18">
        <v>21098</v>
      </c>
      <c r="C18" t="s">
        <v>3007</v>
      </c>
      <c r="D18" t="s">
        <v>162</v>
      </c>
      <c r="E18" t="s">
        <v>283</v>
      </c>
      <c r="F18" t="s">
        <v>3008</v>
      </c>
      <c r="G18" t="s">
        <v>3009</v>
      </c>
      <c r="H18" t="s">
        <v>3010</v>
      </c>
      <c r="I18" t="s">
        <v>9553</v>
      </c>
      <c r="J18" t="s">
        <v>3012</v>
      </c>
      <c r="K18" t="s">
        <v>86</v>
      </c>
      <c r="L18" t="s">
        <v>172</v>
      </c>
      <c r="M18">
        <v>454031</v>
      </c>
      <c r="N18" t="s">
        <v>162</v>
      </c>
      <c r="O18" s="182">
        <v>42061</v>
      </c>
      <c r="P18" s="182">
        <v>42074.135548032405</v>
      </c>
      <c r="Q18" s="260">
        <v>2</v>
      </c>
      <c r="R18" s="260">
        <v>2</v>
      </c>
      <c r="S18" s="260">
        <v>2</v>
      </c>
      <c r="T18" s="260">
        <v>2</v>
      </c>
    </row>
    <row r="19" spans="1:27">
      <c r="A19" s="285" t="str">
        <f t="shared" si="0"/>
        <v>Report</v>
      </c>
      <c r="B19">
        <v>21107</v>
      </c>
      <c r="C19" t="s">
        <v>3048</v>
      </c>
      <c r="D19" t="s">
        <v>162</v>
      </c>
      <c r="E19" t="s">
        <v>283</v>
      </c>
      <c r="F19" t="s">
        <v>3049</v>
      </c>
      <c r="G19" t="s">
        <v>3050</v>
      </c>
      <c r="H19"/>
      <c r="I19" t="s">
        <v>9554</v>
      </c>
      <c r="J19" t="s">
        <v>3051</v>
      </c>
      <c r="K19" t="s">
        <v>63</v>
      </c>
      <c r="L19" t="s">
        <v>176</v>
      </c>
      <c r="M19">
        <v>455653</v>
      </c>
      <c r="N19" t="s">
        <v>162</v>
      </c>
      <c r="O19" s="182">
        <v>42012</v>
      </c>
      <c r="P19" s="182">
        <v>42031.135548611113</v>
      </c>
      <c r="Q19" s="260">
        <v>2</v>
      </c>
      <c r="R19" s="260">
        <v>2</v>
      </c>
      <c r="S19" s="260">
        <v>2</v>
      </c>
      <c r="T19" s="260">
        <v>2</v>
      </c>
    </row>
    <row r="20" spans="1:27">
      <c r="A20" s="285" t="str">
        <f t="shared" si="0"/>
        <v>Report</v>
      </c>
      <c r="B20">
        <v>21138</v>
      </c>
      <c r="C20" t="s">
        <v>3122</v>
      </c>
      <c r="D20" t="s">
        <v>162</v>
      </c>
      <c r="E20" t="s">
        <v>283</v>
      </c>
      <c r="F20" t="s">
        <v>3123</v>
      </c>
      <c r="G20" t="s">
        <v>3124</v>
      </c>
      <c r="H20"/>
      <c r="I20" t="s">
        <v>9663</v>
      </c>
      <c r="J20" t="s">
        <v>3126</v>
      </c>
      <c r="K20" t="s">
        <v>121</v>
      </c>
      <c r="L20" t="s">
        <v>176</v>
      </c>
      <c r="M20">
        <v>453950</v>
      </c>
      <c r="N20" t="s">
        <v>509</v>
      </c>
      <c r="O20" s="182">
        <v>42088</v>
      </c>
      <c r="P20" s="182">
        <v>42160.135517361108</v>
      </c>
      <c r="Q20" s="260">
        <v>3</v>
      </c>
      <c r="R20" s="260">
        <v>3</v>
      </c>
      <c r="S20" s="260">
        <v>3</v>
      </c>
      <c r="T20" s="260">
        <v>3</v>
      </c>
    </row>
    <row r="21" spans="1:27">
      <c r="A21" s="285" t="str">
        <f t="shared" si="0"/>
        <v>Report</v>
      </c>
      <c r="B21">
        <v>21240</v>
      </c>
      <c r="C21" t="s">
        <v>3357</v>
      </c>
      <c r="D21" t="s">
        <v>162</v>
      </c>
      <c r="E21" t="s">
        <v>283</v>
      </c>
      <c r="F21" t="s">
        <v>3358</v>
      </c>
      <c r="G21" t="s">
        <v>3359</v>
      </c>
      <c r="H21"/>
      <c r="I21" t="s">
        <v>111</v>
      </c>
      <c r="J21" t="s">
        <v>3361</v>
      </c>
      <c r="K21" t="s">
        <v>111</v>
      </c>
      <c r="L21" t="s">
        <v>173</v>
      </c>
      <c r="M21">
        <v>454042</v>
      </c>
      <c r="N21" t="s">
        <v>162</v>
      </c>
      <c r="O21" s="182">
        <v>42046</v>
      </c>
      <c r="P21" s="182">
        <v>42066.13552596065</v>
      </c>
      <c r="Q21" s="260">
        <v>2</v>
      </c>
      <c r="R21" s="260">
        <v>2</v>
      </c>
      <c r="S21" s="260">
        <v>2</v>
      </c>
      <c r="T21" s="260">
        <v>2</v>
      </c>
    </row>
    <row r="22" spans="1:27">
      <c r="A22" s="285" t="str">
        <f t="shared" si="0"/>
        <v>Report</v>
      </c>
      <c r="B22">
        <v>21266</v>
      </c>
      <c r="C22" t="s">
        <v>3429</v>
      </c>
      <c r="D22" t="s">
        <v>162</v>
      </c>
      <c r="E22" t="s">
        <v>283</v>
      </c>
      <c r="F22" t="s">
        <v>3430</v>
      </c>
      <c r="G22" t="s">
        <v>3431</v>
      </c>
      <c r="H22" t="s">
        <v>3432</v>
      </c>
      <c r="I22" t="s">
        <v>6660</v>
      </c>
      <c r="J22" t="s">
        <v>3434</v>
      </c>
      <c r="K22" t="s">
        <v>105</v>
      </c>
      <c r="L22" t="s">
        <v>178</v>
      </c>
      <c r="M22">
        <v>453953</v>
      </c>
      <c r="N22" t="s">
        <v>509</v>
      </c>
      <c r="O22" s="182">
        <v>42041</v>
      </c>
      <c r="P22" s="182">
        <v>42073.135620914349</v>
      </c>
      <c r="Q22" s="260">
        <v>3</v>
      </c>
      <c r="R22" s="260">
        <v>3</v>
      </c>
      <c r="S22" s="260">
        <v>3</v>
      </c>
      <c r="T22" s="260">
        <v>3</v>
      </c>
    </row>
    <row r="23" spans="1:27">
      <c r="A23" s="285" t="str">
        <f t="shared" si="0"/>
        <v>Report</v>
      </c>
      <c r="B23">
        <v>21275</v>
      </c>
      <c r="C23" t="s">
        <v>3458</v>
      </c>
      <c r="D23" t="s">
        <v>162</v>
      </c>
      <c r="E23" t="s">
        <v>283</v>
      </c>
      <c r="F23" t="s">
        <v>3459</v>
      </c>
      <c r="G23" t="s">
        <v>3456</v>
      </c>
      <c r="H23"/>
      <c r="I23" t="s">
        <v>141</v>
      </c>
      <c r="J23" t="s">
        <v>3460</v>
      </c>
      <c r="K23" t="s">
        <v>141</v>
      </c>
      <c r="L23" t="s">
        <v>175</v>
      </c>
      <c r="M23">
        <v>454018</v>
      </c>
      <c r="N23" t="s">
        <v>162</v>
      </c>
      <c r="O23" s="182">
        <v>42081</v>
      </c>
      <c r="P23" s="182">
        <v>42101.135465081017</v>
      </c>
      <c r="Q23" s="260">
        <v>3</v>
      </c>
      <c r="R23" s="260">
        <v>3</v>
      </c>
      <c r="S23" s="260">
        <v>3</v>
      </c>
      <c r="T23" s="260">
        <v>3</v>
      </c>
    </row>
    <row r="24" spans="1:27">
      <c r="A24" s="285" t="str">
        <f t="shared" si="0"/>
        <v>Report</v>
      </c>
      <c r="B24">
        <v>21321</v>
      </c>
      <c r="C24" t="s">
        <v>3549</v>
      </c>
      <c r="D24" t="s">
        <v>162</v>
      </c>
      <c r="E24" t="s">
        <v>283</v>
      </c>
      <c r="F24" t="s">
        <v>3550</v>
      </c>
      <c r="G24"/>
      <c r="H24"/>
      <c r="I24" t="s">
        <v>9555</v>
      </c>
      <c r="J24" t="s">
        <v>3551</v>
      </c>
      <c r="K24" t="s">
        <v>63</v>
      </c>
      <c r="L24" t="s">
        <v>176</v>
      </c>
      <c r="M24">
        <v>454554</v>
      </c>
      <c r="N24" t="s">
        <v>162</v>
      </c>
      <c r="O24" s="182">
        <v>42083</v>
      </c>
      <c r="P24" s="182">
        <v>42102.135509953703</v>
      </c>
      <c r="Q24" s="260">
        <v>3</v>
      </c>
      <c r="R24" s="260">
        <v>3</v>
      </c>
      <c r="S24" s="260">
        <v>3</v>
      </c>
      <c r="T24" s="260">
        <v>3</v>
      </c>
    </row>
    <row r="25" spans="1:27">
      <c r="A25" s="285" t="str">
        <f t="shared" si="0"/>
        <v>Report</v>
      </c>
      <c r="B25">
        <v>21371</v>
      </c>
      <c r="C25" t="s">
        <v>3651</v>
      </c>
      <c r="D25" t="s">
        <v>162</v>
      </c>
      <c r="E25" t="s">
        <v>283</v>
      </c>
      <c r="F25" t="s">
        <v>3652</v>
      </c>
      <c r="G25" t="s">
        <v>3653</v>
      </c>
      <c r="H25" t="s">
        <v>3654</v>
      </c>
      <c r="I25" t="s">
        <v>9556</v>
      </c>
      <c r="J25" t="s">
        <v>3655</v>
      </c>
      <c r="K25" t="s">
        <v>86</v>
      </c>
      <c r="L25" t="s">
        <v>172</v>
      </c>
      <c r="M25">
        <v>454032</v>
      </c>
      <c r="N25" t="s">
        <v>162</v>
      </c>
      <c r="O25" s="182">
        <v>42046</v>
      </c>
      <c r="P25" s="182">
        <v>42067.13552210648</v>
      </c>
      <c r="Q25" s="260">
        <v>3</v>
      </c>
      <c r="R25" s="260">
        <v>3</v>
      </c>
      <c r="S25" s="260">
        <v>3</v>
      </c>
      <c r="T25" s="260">
        <v>3</v>
      </c>
    </row>
    <row r="26" spans="1:27">
      <c r="A26" s="285" t="str">
        <f t="shared" si="0"/>
        <v>Report</v>
      </c>
      <c r="B26">
        <v>21385</v>
      </c>
      <c r="C26" t="s">
        <v>3688</v>
      </c>
      <c r="D26" t="s">
        <v>162</v>
      </c>
      <c r="E26" t="s">
        <v>283</v>
      </c>
      <c r="F26" t="s">
        <v>3689</v>
      </c>
      <c r="G26" t="s">
        <v>3690</v>
      </c>
      <c r="H26"/>
      <c r="I26" t="s">
        <v>9557</v>
      </c>
      <c r="J26" t="s">
        <v>3692</v>
      </c>
      <c r="K26" t="s">
        <v>128</v>
      </c>
      <c r="L26" t="s">
        <v>358</v>
      </c>
      <c r="M26">
        <v>454019</v>
      </c>
      <c r="N26" t="s">
        <v>162</v>
      </c>
      <c r="O26" s="182">
        <v>42046</v>
      </c>
      <c r="P26" s="182">
        <v>42067.13551728009</v>
      </c>
      <c r="Q26" s="260">
        <v>2</v>
      </c>
      <c r="R26" s="260">
        <v>2</v>
      </c>
      <c r="S26" s="260">
        <v>2</v>
      </c>
      <c r="T26" s="260">
        <v>2</v>
      </c>
    </row>
    <row r="27" spans="1:27" s="76" customFormat="1">
      <c r="A27" s="285" t="str">
        <f t="shared" si="0"/>
        <v>Report</v>
      </c>
      <c r="B27">
        <v>21423</v>
      </c>
      <c r="C27" t="s">
        <v>3759</v>
      </c>
      <c r="D27" t="s">
        <v>162</v>
      </c>
      <c r="E27" t="s">
        <v>283</v>
      </c>
      <c r="F27" t="s">
        <v>3760</v>
      </c>
      <c r="G27" t="s">
        <v>3761</v>
      </c>
      <c r="H27"/>
      <c r="I27" t="s">
        <v>3761</v>
      </c>
      <c r="J27" t="s">
        <v>3762</v>
      </c>
      <c r="K27" t="s">
        <v>111</v>
      </c>
      <c r="L27" t="s">
        <v>173</v>
      </c>
      <c r="M27">
        <v>442850</v>
      </c>
      <c r="N27" t="s">
        <v>162</v>
      </c>
      <c r="O27" s="182">
        <v>42026</v>
      </c>
      <c r="P27" s="182">
        <v>42044.135450694448</v>
      </c>
      <c r="Q27" s="260">
        <v>2</v>
      </c>
      <c r="R27" s="260">
        <v>2</v>
      </c>
      <c r="S27" s="260">
        <v>2</v>
      </c>
      <c r="T27" s="260">
        <v>2</v>
      </c>
      <c r="X27" s="77"/>
      <c r="Y27" s="77"/>
      <c r="Z27" s="77"/>
      <c r="AA27" s="77"/>
    </row>
    <row r="28" spans="1:27">
      <c r="A28" s="285" t="str">
        <f t="shared" si="0"/>
        <v>Report</v>
      </c>
      <c r="B28">
        <v>21445</v>
      </c>
      <c r="C28" t="s">
        <v>3818</v>
      </c>
      <c r="D28" t="s">
        <v>162</v>
      </c>
      <c r="E28" t="s">
        <v>283</v>
      </c>
      <c r="F28" t="s">
        <v>3819</v>
      </c>
      <c r="G28"/>
      <c r="H28"/>
      <c r="I28" t="s">
        <v>9558</v>
      </c>
      <c r="J28" t="s">
        <v>3821</v>
      </c>
      <c r="K28" t="s">
        <v>90</v>
      </c>
      <c r="L28" t="s">
        <v>358</v>
      </c>
      <c r="M28">
        <v>454015</v>
      </c>
      <c r="N28" t="s">
        <v>162</v>
      </c>
      <c r="O28" s="182">
        <v>42046</v>
      </c>
      <c r="P28" s="182">
        <v>42067.135512499997</v>
      </c>
      <c r="Q28" s="260">
        <v>2</v>
      </c>
      <c r="R28" s="260">
        <v>2</v>
      </c>
      <c r="S28" s="260">
        <v>2</v>
      </c>
      <c r="T28" s="260">
        <v>2</v>
      </c>
    </row>
    <row r="29" spans="1:27">
      <c r="A29" s="285" t="str">
        <f t="shared" si="0"/>
        <v>Report</v>
      </c>
      <c r="B29">
        <v>21469</v>
      </c>
      <c r="C29" t="s">
        <v>3851</v>
      </c>
      <c r="D29" t="s">
        <v>162</v>
      </c>
      <c r="E29" t="s">
        <v>283</v>
      </c>
      <c r="F29" t="s">
        <v>3852</v>
      </c>
      <c r="G29" t="s">
        <v>3853</v>
      </c>
      <c r="H29"/>
      <c r="I29" t="s">
        <v>9559</v>
      </c>
      <c r="J29" t="s">
        <v>3855</v>
      </c>
      <c r="K29" t="s">
        <v>154</v>
      </c>
      <c r="L29" t="s">
        <v>176</v>
      </c>
      <c r="M29">
        <v>454046</v>
      </c>
      <c r="N29" t="s">
        <v>162</v>
      </c>
      <c r="O29" s="182">
        <v>42060</v>
      </c>
      <c r="P29" s="182">
        <v>42079.135528206018</v>
      </c>
      <c r="Q29" s="260">
        <v>2</v>
      </c>
      <c r="R29" s="260">
        <v>2</v>
      </c>
      <c r="S29" s="260">
        <v>2</v>
      </c>
      <c r="T29" s="260">
        <v>2</v>
      </c>
    </row>
    <row r="30" spans="1:27">
      <c r="A30" s="285" t="str">
        <f t="shared" si="0"/>
        <v>Report</v>
      </c>
      <c r="B30">
        <v>21533</v>
      </c>
      <c r="C30" t="s">
        <v>4002</v>
      </c>
      <c r="D30" t="s">
        <v>162</v>
      </c>
      <c r="E30" t="s">
        <v>283</v>
      </c>
      <c r="F30" t="s">
        <v>4003</v>
      </c>
      <c r="G30" t="s">
        <v>2792</v>
      </c>
      <c r="H30" t="s">
        <v>1309</v>
      </c>
      <c r="I30" t="s">
        <v>8</v>
      </c>
      <c r="J30" t="s">
        <v>4004</v>
      </c>
      <c r="K30" t="s">
        <v>8</v>
      </c>
      <c r="L30" t="s">
        <v>358</v>
      </c>
      <c r="M30">
        <v>453972</v>
      </c>
      <c r="N30" t="s">
        <v>509</v>
      </c>
      <c r="O30" s="182">
        <v>42088</v>
      </c>
      <c r="P30" s="182">
        <v>42108.135506365739</v>
      </c>
      <c r="Q30" s="260">
        <v>2</v>
      </c>
      <c r="R30" s="260">
        <v>2</v>
      </c>
      <c r="S30" s="260">
        <v>2</v>
      </c>
      <c r="T30" s="260">
        <v>2</v>
      </c>
    </row>
    <row r="31" spans="1:27">
      <c r="A31" s="285" t="str">
        <f t="shared" si="0"/>
        <v>Report</v>
      </c>
      <c r="B31">
        <v>21566</v>
      </c>
      <c r="C31" t="s">
        <v>4073</v>
      </c>
      <c r="D31" t="s">
        <v>162</v>
      </c>
      <c r="E31" t="s">
        <v>283</v>
      </c>
      <c r="F31" t="s">
        <v>4074</v>
      </c>
      <c r="G31"/>
      <c r="H31"/>
      <c r="I31" t="s">
        <v>31</v>
      </c>
      <c r="J31" t="s">
        <v>4075</v>
      </c>
      <c r="K31" t="s">
        <v>31</v>
      </c>
      <c r="L31" t="s">
        <v>173</v>
      </c>
      <c r="M31">
        <v>453956</v>
      </c>
      <c r="N31" t="s">
        <v>509</v>
      </c>
      <c r="O31" s="182">
        <v>42088</v>
      </c>
      <c r="P31" s="182">
        <v>42111.135553622684</v>
      </c>
      <c r="Q31" s="260">
        <v>3</v>
      </c>
      <c r="R31" s="260">
        <v>3</v>
      </c>
      <c r="S31" s="260">
        <v>3</v>
      </c>
      <c r="T31" s="260">
        <v>3</v>
      </c>
    </row>
    <row r="32" spans="1:27">
      <c r="A32" s="285" t="str">
        <f t="shared" si="0"/>
        <v>Report</v>
      </c>
      <c r="B32">
        <v>21755</v>
      </c>
      <c r="C32" t="s">
        <v>4489</v>
      </c>
      <c r="D32" t="s">
        <v>162</v>
      </c>
      <c r="E32" t="s">
        <v>283</v>
      </c>
      <c r="F32" t="s">
        <v>4490</v>
      </c>
      <c r="G32" t="s">
        <v>4491</v>
      </c>
      <c r="H32"/>
      <c r="I32" t="s">
        <v>108</v>
      </c>
      <c r="J32" t="s">
        <v>4492</v>
      </c>
      <c r="K32" t="s">
        <v>108</v>
      </c>
      <c r="L32" t="s">
        <v>174</v>
      </c>
      <c r="M32">
        <v>454022</v>
      </c>
      <c r="N32" t="s">
        <v>162</v>
      </c>
      <c r="O32" s="182">
        <v>42026</v>
      </c>
      <c r="P32" s="182">
        <v>42047.13565142361</v>
      </c>
      <c r="Q32" s="260">
        <v>2</v>
      </c>
      <c r="R32" s="260">
        <v>2</v>
      </c>
      <c r="S32" s="260">
        <v>2</v>
      </c>
      <c r="T32" s="260">
        <v>2</v>
      </c>
    </row>
    <row r="33" spans="1:20">
      <c r="A33" s="285" t="str">
        <f t="shared" si="0"/>
        <v>Report</v>
      </c>
      <c r="B33">
        <v>21843</v>
      </c>
      <c r="C33" t="s">
        <v>4694</v>
      </c>
      <c r="D33" t="s">
        <v>162</v>
      </c>
      <c r="E33" t="s">
        <v>283</v>
      </c>
      <c r="F33" t="s">
        <v>4695</v>
      </c>
      <c r="G33"/>
      <c r="H33"/>
      <c r="I33" t="s">
        <v>49</v>
      </c>
      <c r="J33" t="s">
        <v>4696</v>
      </c>
      <c r="K33" t="s">
        <v>49</v>
      </c>
      <c r="L33" t="s">
        <v>173</v>
      </c>
      <c r="M33">
        <v>454050</v>
      </c>
      <c r="N33" t="s">
        <v>162</v>
      </c>
      <c r="O33" s="182">
        <v>42088</v>
      </c>
      <c r="P33" s="182">
        <v>42111.135559259259</v>
      </c>
      <c r="Q33" s="260">
        <v>2</v>
      </c>
      <c r="R33" s="260">
        <v>2</v>
      </c>
      <c r="S33" s="260">
        <v>2</v>
      </c>
      <c r="T33" s="260">
        <v>2</v>
      </c>
    </row>
    <row r="34" spans="1:20">
      <c r="A34" s="285" t="str">
        <f t="shared" si="0"/>
        <v>Report</v>
      </c>
      <c r="B34">
        <v>21937</v>
      </c>
      <c r="C34" t="s">
        <v>4834</v>
      </c>
      <c r="D34" t="s">
        <v>162</v>
      </c>
      <c r="E34" t="s">
        <v>283</v>
      </c>
      <c r="F34" t="s">
        <v>4835</v>
      </c>
      <c r="G34" t="s">
        <v>4836</v>
      </c>
      <c r="H34"/>
      <c r="I34" t="s">
        <v>9560</v>
      </c>
      <c r="J34" t="s">
        <v>4838</v>
      </c>
      <c r="K34" t="s">
        <v>16</v>
      </c>
      <c r="L34" t="s">
        <v>176</v>
      </c>
      <c r="M34">
        <v>453967</v>
      </c>
      <c r="N34" t="s">
        <v>509</v>
      </c>
      <c r="O34" s="182">
        <v>42081</v>
      </c>
      <c r="P34" s="182">
        <v>42102.135478206015</v>
      </c>
      <c r="Q34" s="260">
        <v>3</v>
      </c>
      <c r="R34" s="260">
        <v>3</v>
      </c>
      <c r="S34" s="260">
        <v>3</v>
      </c>
      <c r="T34" s="260">
        <v>3</v>
      </c>
    </row>
    <row r="35" spans="1:20">
      <c r="A35" s="285" t="str">
        <f t="shared" si="0"/>
        <v>Report</v>
      </c>
      <c r="B35">
        <v>21956</v>
      </c>
      <c r="C35" t="s">
        <v>4873</v>
      </c>
      <c r="D35" t="s">
        <v>162</v>
      </c>
      <c r="E35" t="s">
        <v>283</v>
      </c>
      <c r="F35" t="s">
        <v>4874</v>
      </c>
      <c r="G35"/>
      <c r="H35"/>
      <c r="I35" t="s">
        <v>173</v>
      </c>
      <c r="J35" t="s">
        <v>4875</v>
      </c>
      <c r="K35" t="s">
        <v>45</v>
      </c>
      <c r="L35" t="s">
        <v>173</v>
      </c>
      <c r="M35">
        <v>454043</v>
      </c>
      <c r="N35" t="s">
        <v>162</v>
      </c>
      <c r="O35" s="182">
        <v>42062</v>
      </c>
      <c r="P35" s="182">
        <v>42082.13563167824</v>
      </c>
      <c r="Q35" s="260">
        <v>3</v>
      </c>
      <c r="R35" s="260">
        <v>3</v>
      </c>
      <c r="S35" s="260">
        <v>3</v>
      </c>
      <c r="T35" s="260">
        <v>3</v>
      </c>
    </row>
    <row r="36" spans="1:20">
      <c r="A36" s="285" t="str">
        <f t="shared" si="0"/>
        <v>Report</v>
      </c>
      <c r="B36">
        <v>22024</v>
      </c>
      <c r="C36" t="s">
        <v>5000</v>
      </c>
      <c r="D36" t="s">
        <v>162</v>
      </c>
      <c r="E36" t="s">
        <v>283</v>
      </c>
      <c r="F36" t="s">
        <v>5001</v>
      </c>
      <c r="G36" t="s">
        <v>5002</v>
      </c>
      <c r="H36" t="s">
        <v>5003</v>
      </c>
      <c r="I36" t="s">
        <v>150</v>
      </c>
      <c r="J36" t="s">
        <v>5004</v>
      </c>
      <c r="K36" t="s">
        <v>150</v>
      </c>
      <c r="L36" t="s">
        <v>176</v>
      </c>
      <c r="M36">
        <v>454055</v>
      </c>
      <c r="N36" t="s">
        <v>162</v>
      </c>
      <c r="O36" s="182">
        <v>42048</v>
      </c>
      <c r="P36" s="182">
        <v>42072.13560833333</v>
      </c>
      <c r="Q36" s="260">
        <v>2</v>
      </c>
      <c r="R36" s="260">
        <v>2</v>
      </c>
      <c r="S36" s="260">
        <v>2</v>
      </c>
      <c r="T36" s="260">
        <v>2</v>
      </c>
    </row>
    <row r="37" spans="1:20">
      <c r="A37" s="285" t="str">
        <f t="shared" si="0"/>
        <v>Report</v>
      </c>
      <c r="B37">
        <v>22084</v>
      </c>
      <c r="C37" t="s">
        <v>5159</v>
      </c>
      <c r="D37" t="s">
        <v>162</v>
      </c>
      <c r="E37" t="s">
        <v>283</v>
      </c>
      <c r="F37" t="s">
        <v>5160</v>
      </c>
      <c r="G37" t="s">
        <v>5161</v>
      </c>
      <c r="H37" t="s">
        <v>5162</v>
      </c>
      <c r="I37" t="s">
        <v>9561</v>
      </c>
      <c r="J37" t="s">
        <v>5164</v>
      </c>
      <c r="K37" t="s">
        <v>154</v>
      </c>
      <c r="L37" t="s">
        <v>176</v>
      </c>
      <c r="M37">
        <v>454047</v>
      </c>
      <c r="N37" t="s">
        <v>162</v>
      </c>
      <c r="O37" s="182">
        <v>42019</v>
      </c>
      <c r="P37" s="182">
        <v>42033.135566631943</v>
      </c>
      <c r="Q37" s="260">
        <v>3</v>
      </c>
      <c r="R37" s="260">
        <v>3</v>
      </c>
      <c r="S37" s="260">
        <v>3</v>
      </c>
      <c r="T37" s="260">
        <v>2</v>
      </c>
    </row>
    <row r="38" spans="1:20">
      <c r="A38" s="285" t="str">
        <f t="shared" si="0"/>
        <v>Report</v>
      </c>
      <c r="B38">
        <v>22140</v>
      </c>
      <c r="C38" t="s">
        <v>5278</v>
      </c>
      <c r="D38" t="s">
        <v>162</v>
      </c>
      <c r="E38" t="s">
        <v>283</v>
      </c>
      <c r="F38" t="s">
        <v>5279</v>
      </c>
      <c r="G38" t="s">
        <v>5280</v>
      </c>
      <c r="H38"/>
      <c r="I38" t="s">
        <v>6174</v>
      </c>
      <c r="J38" t="s">
        <v>5282</v>
      </c>
      <c r="K38" t="s">
        <v>112</v>
      </c>
      <c r="L38" t="s">
        <v>172</v>
      </c>
      <c r="M38">
        <v>454035</v>
      </c>
      <c r="N38" t="s">
        <v>162</v>
      </c>
      <c r="O38" s="182">
        <v>42067</v>
      </c>
      <c r="P38" s="182">
        <v>42083.135580208334</v>
      </c>
      <c r="Q38" s="260">
        <v>2</v>
      </c>
      <c r="R38" s="260">
        <v>2</v>
      </c>
      <c r="S38" s="260">
        <v>2</v>
      </c>
      <c r="T38" s="260">
        <v>2</v>
      </c>
    </row>
    <row r="39" spans="1:20">
      <c r="A39" s="285" t="str">
        <f t="shared" si="0"/>
        <v>Report</v>
      </c>
      <c r="B39">
        <v>22150</v>
      </c>
      <c r="C39" t="s">
        <v>5309</v>
      </c>
      <c r="D39" t="s">
        <v>162</v>
      </c>
      <c r="E39" t="s">
        <v>283</v>
      </c>
      <c r="F39" t="s">
        <v>5310</v>
      </c>
      <c r="G39" t="s">
        <v>5311</v>
      </c>
      <c r="H39"/>
      <c r="I39" t="s">
        <v>9562</v>
      </c>
      <c r="J39" t="s">
        <v>5313</v>
      </c>
      <c r="K39" t="s">
        <v>128</v>
      </c>
      <c r="L39" t="s">
        <v>358</v>
      </c>
      <c r="M39">
        <v>454024</v>
      </c>
      <c r="N39" t="s">
        <v>162</v>
      </c>
      <c r="O39" s="182">
        <v>42025</v>
      </c>
      <c r="P39" s="182">
        <v>42046.135665972222</v>
      </c>
      <c r="Q39" s="260">
        <v>2</v>
      </c>
      <c r="R39" s="260">
        <v>2</v>
      </c>
      <c r="S39" s="260">
        <v>2</v>
      </c>
      <c r="T39" s="260">
        <v>2</v>
      </c>
    </row>
    <row r="40" spans="1:20">
      <c r="A40" s="285" t="str">
        <f t="shared" si="0"/>
        <v>Report</v>
      </c>
      <c r="B40">
        <v>22232</v>
      </c>
      <c r="C40" t="s">
        <v>5489</v>
      </c>
      <c r="D40" t="s">
        <v>162</v>
      </c>
      <c r="E40" t="s">
        <v>283</v>
      </c>
      <c r="F40" t="s">
        <v>5490</v>
      </c>
      <c r="G40"/>
      <c r="H40"/>
      <c r="I40" t="s">
        <v>9663</v>
      </c>
      <c r="J40" t="s">
        <v>5491</v>
      </c>
      <c r="K40" t="s">
        <v>121</v>
      </c>
      <c r="L40" t="s">
        <v>176</v>
      </c>
      <c r="M40">
        <v>453949</v>
      </c>
      <c r="N40" t="s">
        <v>509</v>
      </c>
      <c r="O40" s="182">
        <v>42088</v>
      </c>
      <c r="P40" s="182">
        <v>42160.135512615743</v>
      </c>
      <c r="Q40" s="260">
        <v>3</v>
      </c>
      <c r="R40" s="260">
        <v>3</v>
      </c>
      <c r="S40" s="260">
        <v>2</v>
      </c>
      <c r="T40" s="260">
        <v>3</v>
      </c>
    </row>
    <row r="41" spans="1:20">
      <c r="A41" s="285" t="str">
        <f t="shared" si="0"/>
        <v>Report</v>
      </c>
      <c r="B41">
        <v>22275</v>
      </c>
      <c r="C41" t="s">
        <v>5562</v>
      </c>
      <c r="D41" t="s">
        <v>162</v>
      </c>
      <c r="E41" t="s">
        <v>283</v>
      </c>
      <c r="F41" t="s">
        <v>5563</v>
      </c>
      <c r="G41" t="s">
        <v>5564</v>
      </c>
      <c r="H41"/>
      <c r="I41" t="s">
        <v>8</v>
      </c>
      <c r="J41" t="s">
        <v>5565</v>
      </c>
      <c r="K41" t="s">
        <v>8</v>
      </c>
      <c r="L41" t="s">
        <v>358</v>
      </c>
      <c r="M41">
        <v>453942</v>
      </c>
      <c r="N41" t="s">
        <v>678</v>
      </c>
      <c r="O41" s="182">
        <v>42088</v>
      </c>
      <c r="P41" s="182">
        <v>42111.135546909725</v>
      </c>
      <c r="Q41" s="260">
        <v>3</v>
      </c>
      <c r="R41" s="260">
        <v>3</v>
      </c>
      <c r="S41" s="260">
        <v>3</v>
      </c>
      <c r="T41" s="260">
        <v>3</v>
      </c>
    </row>
    <row r="42" spans="1:20">
      <c r="A42" s="285" t="str">
        <f t="shared" si="0"/>
        <v>Report</v>
      </c>
      <c r="B42">
        <v>22319</v>
      </c>
      <c r="C42" t="s">
        <v>5653</v>
      </c>
      <c r="D42" t="s">
        <v>162</v>
      </c>
      <c r="E42" t="s">
        <v>283</v>
      </c>
      <c r="F42" t="s">
        <v>5653</v>
      </c>
      <c r="G42" t="s">
        <v>5654</v>
      </c>
      <c r="H42"/>
      <c r="I42" t="s">
        <v>7005</v>
      </c>
      <c r="J42" t="s">
        <v>5655</v>
      </c>
      <c r="K42" t="s">
        <v>76</v>
      </c>
      <c r="L42" t="s">
        <v>173</v>
      </c>
      <c r="M42">
        <v>461145</v>
      </c>
      <c r="N42" t="s">
        <v>162</v>
      </c>
      <c r="O42" s="182">
        <v>42020</v>
      </c>
      <c r="P42" s="182">
        <v>42034.135600694448</v>
      </c>
      <c r="Q42" s="260">
        <v>2</v>
      </c>
      <c r="R42" s="260">
        <v>2</v>
      </c>
      <c r="S42" s="260">
        <v>2</v>
      </c>
      <c r="T42" s="260">
        <v>2</v>
      </c>
    </row>
    <row r="43" spans="1:20">
      <c r="A43" s="285" t="str">
        <f t="shared" si="0"/>
        <v>Report</v>
      </c>
      <c r="B43">
        <v>22350</v>
      </c>
      <c r="C43" t="s">
        <v>5714</v>
      </c>
      <c r="D43" t="s">
        <v>162</v>
      </c>
      <c r="E43" t="s">
        <v>283</v>
      </c>
      <c r="F43" t="s">
        <v>5715</v>
      </c>
      <c r="G43" t="s">
        <v>1866</v>
      </c>
      <c r="H43" t="s">
        <v>5716</v>
      </c>
      <c r="I43" t="s">
        <v>104</v>
      </c>
      <c r="J43" t="s">
        <v>5717</v>
      </c>
      <c r="K43" t="s">
        <v>104</v>
      </c>
      <c r="L43" t="s">
        <v>178</v>
      </c>
      <c r="M43">
        <v>454040</v>
      </c>
      <c r="N43" t="s">
        <v>162</v>
      </c>
      <c r="O43" s="182">
        <v>42039</v>
      </c>
      <c r="P43" s="182">
        <v>42061.135611261576</v>
      </c>
      <c r="Q43" s="260">
        <v>1</v>
      </c>
      <c r="R43" s="260">
        <v>1</v>
      </c>
      <c r="S43" s="260">
        <v>1</v>
      </c>
      <c r="T43" s="260">
        <v>1</v>
      </c>
    </row>
    <row r="44" spans="1:20">
      <c r="A44" s="285" t="str">
        <f t="shared" si="0"/>
        <v>Report</v>
      </c>
      <c r="B44">
        <v>22423</v>
      </c>
      <c r="C44" t="s">
        <v>5852</v>
      </c>
      <c r="D44" t="s">
        <v>162</v>
      </c>
      <c r="E44" t="s">
        <v>283</v>
      </c>
      <c r="F44" t="s">
        <v>5853</v>
      </c>
      <c r="G44"/>
      <c r="H44"/>
      <c r="I44" t="s">
        <v>111</v>
      </c>
      <c r="J44" t="s">
        <v>5854</v>
      </c>
      <c r="K44" t="s">
        <v>111</v>
      </c>
      <c r="L44" t="s">
        <v>173</v>
      </c>
      <c r="M44">
        <v>461147</v>
      </c>
      <c r="N44" t="s">
        <v>162</v>
      </c>
      <c r="O44" s="182">
        <v>42053</v>
      </c>
      <c r="P44" s="182">
        <v>42068.135567245372</v>
      </c>
      <c r="Q44" s="260">
        <v>2</v>
      </c>
      <c r="R44" s="260">
        <v>2</v>
      </c>
      <c r="S44" s="260">
        <v>2</v>
      </c>
      <c r="T44" s="260">
        <v>2</v>
      </c>
    </row>
    <row r="45" spans="1:20">
      <c r="A45" s="285" t="str">
        <f t="shared" si="0"/>
        <v>Report</v>
      </c>
      <c r="B45">
        <v>22512</v>
      </c>
      <c r="C45" t="s">
        <v>6038</v>
      </c>
      <c r="D45" t="s">
        <v>162</v>
      </c>
      <c r="E45" t="s">
        <v>283</v>
      </c>
      <c r="F45" t="s">
        <v>6039</v>
      </c>
      <c r="G45" t="s">
        <v>3910</v>
      </c>
      <c r="H45"/>
      <c r="I45" t="s">
        <v>108</v>
      </c>
      <c r="J45" t="s">
        <v>6040</v>
      </c>
      <c r="K45" t="s">
        <v>108</v>
      </c>
      <c r="L45" t="s">
        <v>174</v>
      </c>
      <c r="M45">
        <v>454023</v>
      </c>
      <c r="N45" t="s">
        <v>162</v>
      </c>
      <c r="O45" s="182">
        <v>42081</v>
      </c>
      <c r="P45" s="182">
        <v>42102.135491550929</v>
      </c>
      <c r="Q45" s="260">
        <v>2</v>
      </c>
      <c r="R45" s="260">
        <v>2</v>
      </c>
      <c r="S45" s="260">
        <v>2</v>
      </c>
      <c r="T45" s="260">
        <v>2</v>
      </c>
    </row>
    <row r="46" spans="1:20">
      <c r="A46" s="285" t="str">
        <f t="shared" si="0"/>
        <v>Report</v>
      </c>
      <c r="B46">
        <v>22523</v>
      </c>
      <c r="C46" t="s">
        <v>6045</v>
      </c>
      <c r="D46" t="s">
        <v>162</v>
      </c>
      <c r="E46" t="s">
        <v>283</v>
      </c>
      <c r="F46" t="s">
        <v>6056</v>
      </c>
      <c r="G46" t="s">
        <v>6057</v>
      </c>
      <c r="H46"/>
      <c r="I46" t="s">
        <v>9563</v>
      </c>
      <c r="J46" t="s">
        <v>6058</v>
      </c>
      <c r="K46" t="s">
        <v>81</v>
      </c>
      <c r="L46" t="s">
        <v>176</v>
      </c>
      <c r="M46">
        <v>454044</v>
      </c>
      <c r="N46" t="s">
        <v>162</v>
      </c>
      <c r="O46" s="182">
        <v>42074</v>
      </c>
      <c r="P46" s="182">
        <v>42094.135508715277</v>
      </c>
      <c r="Q46" s="260">
        <v>2</v>
      </c>
      <c r="R46" s="260">
        <v>2</v>
      </c>
      <c r="S46" s="260">
        <v>2</v>
      </c>
      <c r="T46" s="260">
        <v>2</v>
      </c>
    </row>
    <row r="47" spans="1:20">
      <c r="A47" s="285" t="str">
        <f t="shared" si="0"/>
        <v>Report</v>
      </c>
      <c r="B47">
        <v>22539</v>
      </c>
      <c r="C47" t="s">
        <v>6095</v>
      </c>
      <c r="D47" t="s">
        <v>162</v>
      </c>
      <c r="E47" t="s">
        <v>283</v>
      </c>
      <c r="F47" t="s">
        <v>6096</v>
      </c>
      <c r="G47" t="s">
        <v>6097</v>
      </c>
      <c r="H47"/>
      <c r="I47" t="s">
        <v>9664</v>
      </c>
      <c r="J47" t="s">
        <v>6099</v>
      </c>
      <c r="K47" t="s">
        <v>86</v>
      </c>
      <c r="L47" t="s">
        <v>172</v>
      </c>
      <c r="M47">
        <v>454033</v>
      </c>
      <c r="N47" t="s">
        <v>162</v>
      </c>
      <c r="O47" s="182">
        <v>42082</v>
      </c>
      <c r="P47" s="182">
        <v>42129.135534756948</v>
      </c>
      <c r="Q47" s="260">
        <v>4</v>
      </c>
      <c r="R47" s="260">
        <v>4</v>
      </c>
      <c r="S47" s="260">
        <v>3</v>
      </c>
      <c r="T47" s="260">
        <v>4</v>
      </c>
    </row>
    <row r="48" spans="1:20">
      <c r="A48" s="285" t="str">
        <f t="shared" si="0"/>
        <v>Report</v>
      </c>
      <c r="B48">
        <v>22595</v>
      </c>
      <c r="C48" t="s">
        <v>6211</v>
      </c>
      <c r="D48" t="s">
        <v>162</v>
      </c>
      <c r="E48" t="s">
        <v>283</v>
      </c>
      <c r="F48" t="s">
        <v>6212</v>
      </c>
      <c r="G48" t="s">
        <v>6213</v>
      </c>
      <c r="H48"/>
      <c r="I48" t="s">
        <v>9564</v>
      </c>
      <c r="J48" t="s">
        <v>6215</v>
      </c>
      <c r="K48" t="s">
        <v>105</v>
      </c>
      <c r="L48" t="s">
        <v>178</v>
      </c>
      <c r="M48">
        <v>453954</v>
      </c>
      <c r="N48" t="s">
        <v>509</v>
      </c>
      <c r="O48" s="182">
        <v>42041</v>
      </c>
      <c r="P48" s="182">
        <v>42072.135597997687</v>
      </c>
      <c r="Q48" s="260">
        <v>4</v>
      </c>
      <c r="R48" s="260">
        <v>4</v>
      </c>
      <c r="S48" s="260">
        <v>4</v>
      </c>
      <c r="T48" s="260">
        <v>4</v>
      </c>
    </row>
    <row r="49" spans="1:20">
      <c r="A49" s="285" t="str">
        <f t="shared" si="0"/>
        <v>Report</v>
      </c>
      <c r="B49">
        <v>22644</v>
      </c>
      <c r="C49" t="s">
        <v>6310</v>
      </c>
      <c r="D49" t="s">
        <v>162</v>
      </c>
      <c r="E49" t="s">
        <v>283</v>
      </c>
      <c r="F49" t="s">
        <v>6311</v>
      </c>
      <c r="G49"/>
      <c r="H49"/>
      <c r="I49" t="s">
        <v>9565</v>
      </c>
      <c r="J49" t="s">
        <v>6312</v>
      </c>
      <c r="K49" t="s">
        <v>128</v>
      </c>
      <c r="L49" t="s">
        <v>358</v>
      </c>
      <c r="M49">
        <v>454028</v>
      </c>
      <c r="N49" t="s">
        <v>162</v>
      </c>
      <c r="O49" s="182">
        <v>42068</v>
      </c>
      <c r="P49" s="182">
        <v>42089.135682175925</v>
      </c>
      <c r="Q49" s="260">
        <v>2</v>
      </c>
      <c r="R49" s="260">
        <v>2</v>
      </c>
      <c r="S49" s="260">
        <v>2</v>
      </c>
      <c r="T49" s="260">
        <v>2</v>
      </c>
    </row>
    <row r="50" spans="1:20">
      <c r="A50" s="285" t="str">
        <f t="shared" si="0"/>
        <v>Report</v>
      </c>
      <c r="B50">
        <v>22698</v>
      </c>
      <c r="C50" t="s">
        <v>6433</v>
      </c>
      <c r="D50" t="s">
        <v>162</v>
      </c>
      <c r="E50" t="s">
        <v>283</v>
      </c>
      <c r="F50" t="s">
        <v>6434</v>
      </c>
      <c r="G50" t="s">
        <v>6435</v>
      </c>
      <c r="H50" t="s">
        <v>6436</v>
      </c>
      <c r="I50" t="s">
        <v>5</v>
      </c>
      <c r="J50" t="s">
        <v>6437</v>
      </c>
      <c r="K50" t="s">
        <v>5</v>
      </c>
      <c r="L50" t="s">
        <v>175</v>
      </c>
      <c r="M50">
        <v>454386</v>
      </c>
      <c r="N50" t="s">
        <v>509</v>
      </c>
      <c r="O50" s="182">
        <v>42067</v>
      </c>
      <c r="P50" s="182">
        <v>42087.135602048613</v>
      </c>
      <c r="Q50" s="260">
        <v>3</v>
      </c>
      <c r="R50" s="260">
        <v>3</v>
      </c>
      <c r="S50" s="260">
        <v>3</v>
      </c>
      <c r="T50" s="260">
        <v>3</v>
      </c>
    </row>
    <row r="51" spans="1:20">
      <c r="A51" s="285" t="str">
        <f t="shared" si="0"/>
        <v>Report</v>
      </c>
      <c r="B51">
        <v>22709</v>
      </c>
      <c r="C51" t="s">
        <v>6459</v>
      </c>
      <c r="D51" t="s">
        <v>162</v>
      </c>
      <c r="E51" t="s">
        <v>283</v>
      </c>
      <c r="F51" t="s">
        <v>6460</v>
      </c>
      <c r="G51" t="s">
        <v>3769</v>
      </c>
      <c r="H51"/>
      <c r="I51" t="s">
        <v>39</v>
      </c>
      <c r="J51" t="s">
        <v>6461</v>
      </c>
      <c r="K51" t="s">
        <v>39</v>
      </c>
      <c r="L51" t="s">
        <v>358</v>
      </c>
      <c r="M51">
        <v>454020</v>
      </c>
      <c r="N51" t="s">
        <v>162</v>
      </c>
      <c r="O51" s="182">
        <v>42060</v>
      </c>
      <c r="P51" s="182">
        <v>42080.135544212964</v>
      </c>
      <c r="Q51" s="260">
        <v>3</v>
      </c>
      <c r="R51" s="260">
        <v>3</v>
      </c>
      <c r="S51" s="260">
        <v>2</v>
      </c>
      <c r="T51" s="260">
        <v>3</v>
      </c>
    </row>
    <row r="52" spans="1:20">
      <c r="A52" s="285" t="str">
        <f t="shared" si="0"/>
        <v>Report</v>
      </c>
      <c r="B52">
        <v>22764</v>
      </c>
      <c r="C52" t="s">
        <v>6559</v>
      </c>
      <c r="D52" t="s">
        <v>162</v>
      </c>
      <c r="E52" t="s">
        <v>283</v>
      </c>
      <c r="F52" t="s">
        <v>6560</v>
      </c>
      <c r="G52" t="s">
        <v>5754</v>
      </c>
      <c r="H52" t="s">
        <v>1440</v>
      </c>
      <c r="I52" t="s">
        <v>173</v>
      </c>
      <c r="J52" t="s">
        <v>6561</v>
      </c>
      <c r="K52" t="s">
        <v>131</v>
      </c>
      <c r="L52" t="s">
        <v>173</v>
      </c>
      <c r="M52">
        <v>454053</v>
      </c>
      <c r="N52" t="s">
        <v>162</v>
      </c>
      <c r="O52" s="182">
        <v>42090</v>
      </c>
      <c r="P52" s="182">
        <v>42115.135655520833</v>
      </c>
      <c r="Q52" s="260">
        <v>2</v>
      </c>
      <c r="R52" s="260">
        <v>2</v>
      </c>
      <c r="S52" s="260">
        <v>2</v>
      </c>
      <c r="T52" s="260">
        <v>2</v>
      </c>
    </row>
    <row r="53" spans="1:20">
      <c r="A53" s="285" t="str">
        <f t="shared" si="0"/>
        <v>Report</v>
      </c>
      <c r="B53">
        <v>22866</v>
      </c>
      <c r="C53" t="s">
        <v>6752</v>
      </c>
      <c r="D53" t="s">
        <v>162</v>
      </c>
      <c r="E53" t="s">
        <v>283</v>
      </c>
      <c r="F53" t="s">
        <v>6753</v>
      </c>
      <c r="G53" t="s">
        <v>6567</v>
      </c>
      <c r="H53"/>
      <c r="I53" t="s">
        <v>9554</v>
      </c>
      <c r="J53" t="s">
        <v>6754</v>
      </c>
      <c r="K53" t="s">
        <v>63</v>
      </c>
      <c r="L53" t="s">
        <v>176</v>
      </c>
      <c r="M53">
        <v>455654</v>
      </c>
      <c r="N53" t="s">
        <v>162</v>
      </c>
      <c r="O53" s="182">
        <v>42047</v>
      </c>
      <c r="P53" s="182">
        <v>42066.135564317126</v>
      </c>
      <c r="Q53" s="260">
        <v>2</v>
      </c>
      <c r="R53" s="260">
        <v>2</v>
      </c>
      <c r="S53" s="260">
        <v>2</v>
      </c>
      <c r="T53" s="260">
        <v>2</v>
      </c>
    </row>
    <row r="54" spans="1:20">
      <c r="A54" s="285" t="str">
        <f t="shared" si="0"/>
        <v>Report</v>
      </c>
      <c r="B54">
        <v>22908</v>
      </c>
      <c r="C54" t="s">
        <v>6834</v>
      </c>
      <c r="D54" t="s">
        <v>162</v>
      </c>
      <c r="E54" t="s">
        <v>283</v>
      </c>
      <c r="F54" t="s">
        <v>6835</v>
      </c>
      <c r="G54" t="s">
        <v>6836</v>
      </c>
      <c r="H54" t="s">
        <v>6837</v>
      </c>
      <c r="I54" t="s">
        <v>5</v>
      </c>
      <c r="J54" t="s">
        <v>6839</v>
      </c>
      <c r="K54" t="s">
        <v>5</v>
      </c>
      <c r="L54" t="s">
        <v>175</v>
      </c>
      <c r="M54">
        <v>461371</v>
      </c>
      <c r="N54" t="s">
        <v>509</v>
      </c>
      <c r="O54" s="182">
        <v>42067</v>
      </c>
      <c r="P54" s="182">
        <v>42087.135645335649</v>
      </c>
      <c r="Q54" s="260">
        <v>3</v>
      </c>
      <c r="R54" s="260">
        <v>3</v>
      </c>
      <c r="S54" s="260">
        <v>3</v>
      </c>
      <c r="T54" s="260">
        <v>3</v>
      </c>
    </row>
    <row r="55" spans="1:20">
      <c r="A55" s="285" t="str">
        <f t="shared" si="0"/>
        <v>Report</v>
      </c>
      <c r="B55">
        <v>22909</v>
      </c>
      <c r="C55" t="s">
        <v>6840</v>
      </c>
      <c r="D55" t="s">
        <v>162</v>
      </c>
      <c r="E55" t="s">
        <v>283</v>
      </c>
      <c r="F55" t="s">
        <v>6841</v>
      </c>
      <c r="G55" t="s">
        <v>6842</v>
      </c>
      <c r="H55"/>
      <c r="I55" t="s">
        <v>9566</v>
      </c>
      <c r="J55" t="s">
        <v>6844</v>
      </c>
      <c r="K55" t="s">
        <v>57</v>
      </c>
      <c r="L55" t="s">
        <v>172</v>
      </c>
      <c r="M55">
        <v>452806</v>
      </c>
      <c r="N55" t="s">
        <v>162</v>
      </c>
      <c r="O55" s="182">
        <v>42090</v>
      </c>
      <c r="P55" s="182">
        <v>42115.135575034721</v>
      </c>
      <c r="Q55" s="260">
        <v>3</v>
      </c>
      <c r="R55" s="260">
        <v>2</v>
      </c>
      <c r="S55" s="260">
        <v>3</v>
      </c>
      <c r="T55" s="260">
        <v>3</v>
      </c>
    </row>
    <row r="56" spans="1:20">
      <c r="A56" s="285" t="str">
        <f t="shared" si="0"/>
        <v>Report</v>
      </c>
      <c r="B56">
        <v>22935</v>
      </c>
      <c r="C56" t="s">
        <v>6894</v>
      </c>
      <c r="D56" t="s">
        <v>162</v>
      </c>
      <c r="E56" t="s">
        <v>283</v>
      </c>
      <c r="F56" t="s">
        <v>6895</v>
      </c>
      <c r="G56" t="s">
        <v>6896</v>
      </c>
      <c r="H56"/>
      <c r="I56" t="s">
        <v>39</v>
      </c>
      <c r="J56" t="s">
        <v>6897</v>
      </c>
      <c r="K56" t="s">
        <v>39</v>
      </c>
      <c r="L56" t="s">
        <v>358</v>
      </c>
      <c r="M56">
        <v>454021</v>
      </c>
      <c r="N56" t="s">
        <v>162</v>
      </c>
      <c r="O56" s="182">
        <v>42068</v>
      </c>
      <c r="P56" s="182">
        <v>42089.135677314815</v>
      </c>
      <c r="Q56" s="260">
        <v>3</v>
      </c>
      <c r="R56" s="260">
        <v>3</v>
      </c>
      <c r="S56" s="260">
        <v>3</v>
      </c>
      <c r="T56" s="260">
        <v>3</v>
      </c>
    </row>
    <row r="57" spans="1:20">
      <c r="A57" s="285" t="str">
        <f t="shared" si="0"/>
        <v>Report</v>
      </c>
      <c r="B57">
        <v>22940</v>
      </c>
      <c r="C57" t="s">
        <v>6905</v>
      </c>
      <c r="D57" t="s">
        <v>162</v>
      </c>
      <c r="E57" t="s">
        <v>283</v>
      </c>
      <c r="F57" t="s">
        <v>6906</v>
      </c>
      <c r="G57" t="s">
        <v>6907</v>
      </c>
      <c r="H57" t="s">
        <v>5394</v>
      </c>
      <c r="I57" t="s">
        <v>9567</v>
      </c>
      <c r="J57" t="s">
        <v>6909</v>
      </c>
      <c r="K57" t="s">
        <v>16</v>
      </c>
      <c r="L57" t="s">
        <v>176</v>
      </c>
      <c r="M57">
        <v>453968</v>
      </c>
      <c r="N57" t="s">
        <v>509</v>
      </c>
      <c r="O57" s="182">
        <v>42081</v>
      </c>
      <c r="P57" s="182">
        <v>42102.135484375001</v>
      </c>
      <c r="Q57" s="260">
        <v>3</v>
      </c>
      <c r="R57" s="260">
        <v>3</v>
      </c>
      <c r="S57" s="260">
        <v>3</v>
      </c>
      <c r="T57" s="260">
        <v>3</v>
      </c>
    </row>
    <row r="58" spans="1:20">
      <c r="A58" s="285" t="str">
        <f t="shared" si="0"/>
        <v>Report</v>
      </c>
      <c r="B58">
        <v>23164</v>
      </c>
      <c r="C58" t="s">
        <v>7435</v>
      </c>
      <c r="D58" t="s">
        <v>162</v>
      </c>
      <c r="E58" t="s">
        <v>283</v>
      </c>
      <c r="F58" t="s">
        <v>7436</v>
      </c>
      <c r="G58" t="s">
        <v>7437</v>
      </c>
      <c r="H58"/>
      <c r="I58" t="s">
        <v>9568</v>
      </c>
      <c r="J58" t="s">
        <v>7438</v>
      </c>
      <c r="K58" t="s">
        <v>23</v>
      </c>
      <c r="L58" t="s">
        <v>175</v>
      </c>
      <c r="M58">
        <v>454027</v>
      </c>
      <c r="N58" t="s">
        <v>162</v>
      </c>
      <c r="O58" s="182">
        <v>42018</v>
      </c>
      <c r="P58" s="182">
        <v>42032.135517824077</v>
      </c>
      <c r="Q58" s="260">
        <v>2</v>
      </c>
      <c r="R58" s="260">
        <v>2</v>
      </c>
      <c r="S58" s="260">
        <v>2</v>
      </c>
      <c r="T58" s="260">
        <v>2</v>
      </c>
    </row>
    <row r="59" spans="1:20">
      <c r="A59" s="285" t="str">
        <f t="shared" si="0"/>
        <v>Report</v>
      </c>
      <c r="B59">
        <v>23169</v>
      </c>
      <c r="C59" t="s">
        <v>7452</v>
      </c>
      <c r="D59" t="s">
        <v>162</v>
      </c>
      <c r="E59" t="s">
        <v>283</v>
      </c>
      <c r="F59" t="s">
        <v>7453</v>
      </c>
      <c r="G59" t="s">
        <v>7454</v>
      </c>
      <c r="H59"/>
      <c r="I59" t="s">
        <v>9569</v>
      </c>
      <c r="J59" t="s">
        <v>7455</v>
      </c>
      <c r="K59" t="s">
        <v>81</v>
      </c>
      <c r="L59" t="s">
        <v>176</v>
      </c>
      <c r="M59">
        <v>454045</v>
      </c>
      <c r="N59" t="s">
        <v>162</v>
      </c>
      <c r="O59" s="182">
        <v>42062</v>
      </c>
      <c r="P59" s="182">
        <v>42081.135608449076</v>
      </c>
      <c r="Q59" s="260">
        <v>2</v>
      </c>
      <c r="R59" s="260">
        <v>2</v>
      </c>
      <c r="S59" s="260">
        <v>2</v>
      </c>
      <c r="T59" s="260">
        <v>2</v>
      </c>
    </row>
    <row r="60" spans="1:20">
      <c r="A60" s="285" t="str">
        <f t="shared" si="0"/>
        <v>Report</v>
      </c>
      <c r="B60">
        <v>23245</v>
      </c>
      <c r="C60" t="s">
        <v>7626</v>
      </c>
      <c r="D60" t="s">
        <v>162</v>
      </c>
      <c r="E60" t="s">
        <v>283</v>
      </c>
      <c r="F60" t="s">
        <v>7627</v>
      </c>
      <c r="G60"/>
      <c r="H60"/>
      <c r="I60" t="s">
        <v>9570</v>
      </c>
      <c r="J60" t="s">
        <v>7629</v>
      </c>
      <c r="K60" t="s">
        <v>154</v>
      </c>
      <c r="L60" t="s">
        <v>176</v>
      </c>
      <c r="M60">
        <v>454049</v>
      </c>
      <c r="N60" t="s">
        <v>162</v>
      </c>
      <c r="O60" s="182">
        <v>42074</v>
      </c>
      <c r="P60" s="182">
        <v>42089.135687268521</v>
      </c>
      <c r="Q60" s="260">
        <v>2</v>
      </c>
      <c r="R60" s="260">
        <v>2</v>
      </c>
      <c r="S60" s="260">
        <v>2</v>
      </c>
      <c r="T60" s="260">
        <v>2</v>
      </c>
    </row>
    <row r="61" spans="1:20">
      <c r="A61" s="285" t="str">
        <f t="shared" si="0"/>
        <v>Report</v>
      </c>
      <c r="B61">
        <v>23247</v>
      </c>
      <c r="C61" t="s">
        <v>7630</v>
      </c>
      <c r="D61" t="s">
        <v>162</v>
      </c>
      <c r="E61" t="s">
        <v>283</v>
      </c>
      <c r="F61" t="s">
        <v>7630</v>
      </c>
      <c r="G61" t="s">
        <v>7631</v>
      </c>
      <c r="H61"/>
      <c r="I61" t="s">
        <v>9571</v>
      </c>
      <c r="J61" t="s">
        <v>7633</v>
      </c>
      <c r="K61" t="s">
        <v>63</v>
      </c>
      <c r="L61" t="s">
        <v>176</v>
      </c>
      <c r="M61">
        <v>455076</v>
      </c>
      <c r="N61" t="s">
        <v>162</v>
      </c>
      <c r="O61" s="182">
        <v>42088</v>
      </c>
      <c r="P61" s="182">
        <v>42110.135665740738</v>
      </c>
      <c r="Q61" s="260">
        <v>2</v>
      </c>
      <c r="R61" s="260">
        <v>2</v>
      </c>
      <c r="S61" s="260">
        <v>2</v>
      </c>
      <c r="T61" s="260">
        <v>2</v>
      </c>
    </row>
    <row r="62" spans="1:20">
      <c r="A62" s="285" t="str">
        <f t="shared" si="0"/>
        <v>Report</v>
      </c>
      <c r="B62">
        <v>23306</v>
      </c>
      <c r="C62" t="s">
        <v>7766</v>
      </c>
      <c r="D62" t="s">
        <v>162</v>
      </c>
      <c r="E62" t="s">
        <v>283</v>
      </c>
      <c r="F62" t="s">
        <v>7767</v>
      </c>
      <c r="G62" t="s">
        <v>1866</v>
      </c>
      <c r="H62"/>
      <c r="I62" t="s">
        <v>9572</v>
      </c>
      <c r="J62" t="s">
        <v>7769</v>
      </c>
      <c r="K62" t="s">
        <v>63</v>
      </c>
      <c r="L62" t="s">
        <v>176</v>
      </c>
      <c r="M62">
        <v>454555</v>
      </c>
      <c r="N62" t="s">
        <v>162</v>
      </c>
      <c r="O62" s="182">
        <v>42067</v>
      </c>
      <c r="P62" s="182">
        <v>42082.135678506944</v>
      </c>
      <c r="Q62" s="260">
        <v>2</v>
      </c>
      <c r="R62" s="260">
        <v>2</v>
      </c>
      <c r="S62" s="260">
        <v>2</v>
      </c>
      <c r="T62" s="260">
        <v>2</v>
      </c>
    </row>
    <row r="63" spans="1:20">
      <c r="A63" s="285" t="str">
        <f t="shared" si="0"/>
        <v>Report</v>
      </c>
      <c r="B63">
        <v>23553</v>
      </c>
      <c r="C63" t="s">
        <v>8263</v>
      </c>
      <c r="D63" t="s">
        <v>162</v>
      </c>
      <c r="E63" t="s">
        <v>283</v>
      </c>
      <c r="F63" t="s">
        <v>8264</v>
      </c>
      <c r="G63" t="s">
        <v>7448</v>
      </c>
      <c r="H63"/>
      <c r="I63" t="s">
        <v>9573</v>
      </c>
      <c r="J63" t="s">
        <v>8266</v>
      </c>
      <c r="K63" t="s">
        <v>63</v>
      </c>
      <c r="L63" t="s">
        <v>176</v>
      </c>
      <c r="M63">
        <v>454556</v>
      </c>
      <c r="N63" t="s">
        <v>162</v>
      </c>
      <c r="O63" s="182">
        <v>42025</v>
      </c>
      <c r="P63" s="182">
        <v>42046.135684687499</v>
      </c>
      <c r="Q63" s="260">
        <v>2</v>
      </c>
      <c r="R63" s="260">
        <v>2</v>
      </c>
      <c r="S63" s="260">
        <v>3</v>
      </c>
      <c r="T63" s="260">
        <v>2</v>
      </c>
    </row>
    <row r="64" spans="1:20">
      <c r="A64" s="285" t="str">
        <f t="shared" si="0"/>
        <v>Report</v>
      </c>
      <c r="B64">
        <v>23558</v>
      </c>
      <c r="C64" t="s">
        <v>8285</v>
      </c>
      <c r="D64" t="s">
        <v>162</v>
      </c>
      <c r="E64" t="s">
        <v>283</v>
      </c>
      <c r="F64" t="s">
        <v>8286</v>
      </c>
      <c r="G64" t="s">
        <v>8287</v>
      </c>
      <c r="H64"/>
      <c r="I64" t="s">
        <v>9574</v>
      </c>
      <c r="J64" t="s">
        <v>8288</v>
      </c>
      <c r="K64" t="s">
        <v>112</v>
      </c>
      <c r="L64" t="s">
        <v>172</v>
      </c>
      <c r="M64">
        <v>454037</v>
      </c>
      <c r="N64" t="s">
        <v>162</v>
      </c>
      <c r="O64" s="182">
        <v>42061</v>
      </c>
      <c r="P64" s="182">
        <v>42082.135627048614</v>
      </c>
      <c r="Q64" s="260">
        <v>2</v>
      </c>
      <c r="R64" s="260">
        <v>2</v>
      </c>
      <c r="S64" s="260">
        <v>2</v>
      </c>
      <c r="T64" s="260">
        <v>2</v>
      </c>
    </row>
    <row r="65" spans="1:20">
      <c r="A65" s="285" t="str">
        <f t="shared" si="0"/>
        <v>Report</v>
      </c>
      <c r="B65">
        <v>23560</v>
      </c>
      <c r="C65" t="s">
        <v>8293</v>
      </c>
      <c r="D65" t="s">
        <v>162</v>
      </c>
      <c r="E65" t="s">
        <v>283</v>
      </c>
      <c r="F65" t="s">
        <v>8294</v>
      </c>
      <c r="G65" t="s">
        <v>8295</v>
      </c>
      <c r="H65"/>
      <c r="I65" t="s">
        <v>9574</v>
      </c>
      <c r="J65" t="s">
        <v>8296</v>
      </c>
      <c r="K65" t="s">
        <v>112</v>
      </c>
      <c r="L65" t="s">
        <v>172</v>
      </c>
      <c r="M65">
        <v>454038</v>
      </c>
      <c r="N65" t="s">
        <v>162</v>
      </c>
      <c r="O65" s="182">
        <v>42060</v>
      </c>
      <c r="P65" s="182">
        <v>42080.135549108796</v>
      </c>
      <c r="Q65" s="260">
        <v>2</v>
      </c>
      <c r="R65" s="260">
        <v>2</v>
      </c>
      <c r="S65" s="260">
        <v>2</v>
      </c>
      <c r="T65" s="260">
        <v>2</v>
      </c>
    </row>
    <row r="66" spans="1:20">
      <c r="A66" s="285" t="str">
        <f t="shared" si="0"/>
        <v>Report</v>
      </c>
      <c r="B66">
        <v>23719</v>
      </c>
      <c r="C66" t="s">
        <v>8654</v>
      </c>
      <c r="D66" t="s">
        <v>162</v>
      </c>
      <c r="E66" t="s">
        <v>283</v>
      </c>
      <c r="F66" t="s">
        <v>8655</v>
      </c>
      <c r="G66"/>
      <c r="H66"/>
      <c r="I66" t="s">
        <v>9575</v>
      </c>
      <c r="J66" t="s">
        <v>8657</v>
      </c>
      <c r="K66" t="s">
        <v>103</v>
      </c>
      <c r="L66" t="s">
        <v>178</v>
      </c>
      <c r="M66">
        <v>454483</v>
      </c>
      <c r="N66" t="s">
        <v>509</v>
      </c>
      <c r="O66" s="182">
        <v>42026</v>
      </c>
      <c r="P66" s="182">
        <v>42045.135570868057</v>
      </c>
      <c r="Q66" s="260">
        <v>2</v>
      </c>
      <c r="R66" s="260">
        <v>2</v>
      </c>
      <c r="S66" s="260">
        <v>2</v>
      </c>
      <c r="T66" s="260">
        <v>2</v>
      </c>
    </row>
    <row r="67" spans="1:20">
      <c r="A67" s="285" t="str">
        <f t="shared" si="0"/>
        <v>Report</v>
      </c>
      <c r="B67">
        <v>23722</v>
      </c>
      <c r="C67" t="s">
        <v>7586</v>
      </c>
      <c r="D67" t="s">
        <v>162</v>
      </c>
      <c r="E67" t="s">
        <v>283</v>
      </c>
      <c r="F67" t="s">
        <v>7586</v>
      </c>
      <c r="G67"/>
      <c r="H67" t="s">
        <v>8658</v>
      </c>
      <c r="I67" t="s">
        <v>9576</v>
      </c>
      <c r="J67" t="s">
        <v>8660</v>
      </c>
      <c r="K67" t="s">
        <v>154</v>
      </c>
      <c r="L67" t="s">
        <v>176</v>
      </c>
      <c r="M67">
        <v>454048</v>
      </c>
      <c r="N67" t="s">
        <v>162</v>
      </c>
      <c r="O67" s="182">
        <v>42013</v>
      </c>
      <c r="P67" s="182">
        <v>42027.135490856483</v>
      </c>
      <c r="Q67" s="260">
        <v>2</v>
      </c>
      <c r="R67" s="260">
        <v>2</v>
      </c>
      <c r="S67" s="260">
        <v>3</v>
      </c>
      <c r="T67" s="260">
        <v>2</v>
      </c>
    </row>
    <row r="68" spans="1:20">
      <c r="A68" s="285" t="str">
        <f t="shared" si="0"/>
        <v>Report</v>
      </c>
      <c r="B68">
        <v>23723</v>
      </c>
      <c r="C68" t="s">
        <v>8661</v>
      </c>
      <c r="D68" t="s">
        <v>162</v>
      </c>
      <c r="E68" t="s">
        <v>283</v>
      </c>
      <c r="F68" t="s">
        <v>8662</v>
      </c>
      <c r="G68" t="s">
        <v>8663</v>
      </c>
      <c r="H68"/>
      <c r="I68" t="s">
        <v>9577</v>
      </c>
      <c r="J68" t="s">
        <v>8664</v>
      </c>
      <c r="K68" t="s">
        <v>93</v>
      </c>
      <c r="L68" t="s">
        <v>175</v>
      </c>
      <c r="M68">
        <v>454012</v>
      </c>
      <c r="N68" t="s">
        <v>162</v>
      </c>
      <c r="O68" s="182">
        <v>42033</v>
      </c>
      <c r="P68" s="182">
        <v>42054.13551443287</v>
      </c>
      <c r="Q68" s="260">
        <v>2</v>
      </c>
      <c r="R68" s="260">
        <v>2</v>
      </c>
      <c r="S68" s="260">
        <v>2</v>
      </c>
      <c r="T68" s="260">
        <v>2</v>
      </c>
    </row>
    <row r="69" spans="1:20">
      <c r="A69" s="285" t="str">
        <f t="shared" ref="A69:A89" si="1">IF(B69&lt;&gt; "", HYPERLINK(CONCATENATE("http://www.ofsted.gov.uk/oxedu_providers/full/(urn)/",B69),"Report"),"")</f>
        <v>Report</v>
      </c>
      <c r="B69">
        <v>23725</v>
      </c>
      <c r="C69" t="s">
        <v>8670</v>
      </c>
      <c r="D69" t="s">
        <v>162</v>
      </c>
      <c r="E69" t="s">
        <v>283</v>
      </c>
      <c r="F69" t="s">
        <v>8671</v>
      </c>
      <c r="G69"/>
      <c r="H69"/>
      <c r="I69" t="s">
        <v>9578</v>
      </c>
      <c r="J69" t="s">
        <v>8672</v>
      </c>
      <c r="K69" t="s">
        <v>93</v>
      </c>
      <c r="L69" t="s">
        <v>175</v>
      </c>
      <c r="M69">
        <v>454013</v>
      </c>
      <c r="N69" t="s">
        <v>162</v>
      </c>
      <c r="O69" s="182">
        <v>42047</v>
      </c>
      <c r="P69" s="182">
        <v>42067.135504942133</v>
      </c>
      <c r="Q69" s="260">
        <v>3</v>
      </c>
      <c r="R69" s="260">
        <v>3</v>
      </c>
      <c r="S69" s="260">
        <v>3</v>
      </c>
      <c r="T69" s="260">
        <v>3</v>
      </c>
    </row>
    <row r="70" spans="1:20">
      <c r="A70" s="285" t="str">
        <f t="shared" si="1"/>
        <v>Report</v>
      </c>
      <c r="B70">
        <v>80007</v>
      </c>
      <c r="C70" t="s">
        <v>8703</v>
      </c>
      <c r="D70" t="s">
        <v>163</v>
      </c>
      <c r="E70" t="s">
        <v>283</v>
      </c>
      <c r="F70" t="s">
        <v>8704</v>
      </c>
      <c r="G70" t="s">
        <v>8705</v>
      </c>
      <c r="H70"/>
      <c r="I70" t="s">
        <v>9579</v>
      </c>
      <c r="J70" t="s">
        <v>8707</v>
      </c>
      <c r="K70" t="s">
        <v>58</v>
      </c>
      <c r="L70" t="s">
        <v>173</v>
      </c>
      <c r="M70">
        <v>455175</v>
      </c>
      <c r="N70" t="s">
        <v>163</v>
      </c>
      <c r="O70" s="182">
        <v>42032</v>
      </c>
      <c r="P70" s="182">
        <v>42052.135485648148</v>
      </c>
      <c r="Q70" s="260">
        <v>2</v>
      </c>
      <c r="R70" s="260">
        <v>2</v>
      </c>
      <c r="S70" s="260">
        <v>2</v>
      </c>
      <c r="T70" s="260">
        <v>2</v>
      </c>
    </row>
    <row r="71" spans="1:20">
      <c r="A71" s="285" t="str">
        <f t="shared" si="1"/>
        <v>Report</v>
      </c>
      <c r="B71">
        <v>80137</v>
      </c>
      <c r="C71" t="s">
        <v>8901</v>
      </c>
      <c r="D71" t="s">
        <v>163</v>
      </c>
      <c r="E71" t="s">
        <v>283</v>
      </c>
      <c r="F71" t="s">
        <v>8902</v>
      </c>
      <c r="G71" t="s">
        <v>8903</v>
      </c>
      <c r="H71"/>
      <c r="I71" t="s">
        <v>9580</v>
      </c>
      <c r="J71" t="s">
        <v>8904</v>
      </c>
      <c r="K71" t="s">
        <v>58</v>
      </c>
      <c r="L71" t="s">
        <v>173</v>
      </c>
      <c r="M71">
        <v>454070</v>
      </c>
      <c r="N71" t="s">
        <v>163</v>
      </c>
      <c r="O71" s="182">
        <v>42018</v>
      </c>
      <c r="P71" s="182">
        <v>42033.135571608793</v>
      </c>
      <c r="Q71" s="260">
        <v>2</v>
      </c>
      <c r="R71" s="260">
        <v>2</v>
      </c>
      <c r="S71" s="260">
        <v>2</v>
      </c>
      <c r="T71" s="260">
        <v>2</v>
      </c>
    </row>
    <row r="72" spans="1:20">
      <c r="A72" s="285" t="str">
        <f t="shared" si="1"/>
        <v>Report</v>
      </c>
      <c r="B72">
        <v>80158</v>
      </c>
      <c r="C72" t="s">
        <v>8930</v>
      </c>
      <c r="D72" t="s">
        <v>163</v>
      </c>
      <c r="E72" t="s">
        <v>283</v>
      </c>
      <c r="F72" t="s">
        <v>8931</v>
      </c>
      <c r="G72" t="s">
        <v>8932</v>
      </c>
      <c r="H72"/>
      <c r="I72" t="s">
        <v>9581</v>
      </c>
      <c r="J72" t="s">
        <v>8934</v>
      </c>
      <c r="K72" t="s">
        <v>97</v>
      </c>
      <c r="L72" t="s">
        <v>172</v>
      </c>
      <c r="M72">
        <v>453900</v>
      </c>
      <c r="N72" t="s">
        <v>163</v>
      </c>
      <c r="O72" s="182">
        <v>42012</v>
      </c>
      <c r="P72" s="182">
        <v>42031.135515358794</v>
      </c>
      <c r="Q72" s="260">
        <v>3</v>
      </c>
      <c r="R72" s="260">
        <v>3</v>
      </c>
      <c r="S72" s="260">
        <v>3</v>
      </c>
      <c r="T72" s="260">
        <v>3</v>
      </c>
    </row>
    <row r="73" spans="1:20">
      <c r="A73" s="285" t="str">
        <f t="shared" si="1"/>
        <v>Report</v>
      </c>
      <c r="B73">
        <v>80199</v>
      </c>
      <c r="C73" t="s">
        <v>9582</v>
      </c>
      <c r="D73" t="s">
        <v>163</v>
      </c>
      <c r="E73" t="s">
        <v>9583</v>
      </c>
      <c r="F73" t="s">
        <v>9584</v>
      </c>
      <c r="G73" t="s">
        <v>9585</v>
      </c>
      <c r="H73"/>
      <c r="I73" t="s">
        <v>36</v>
      </c>
      <c r="J73" t="s">
        <v>9586</v>
      </c>
      <c r="K73" t="s">
        <v>36</v>
      </c>
      <c r="L73" t="s">
        <v>178</v>
      </c>
      <c r="M73">
        <v>456454</v>
      </c>
      <c r="N73" t="s">
        <v>8732</v>
      </c>
      <c r="O73" s="182">
        <v>42025</v>
      </c>
      <c r="P73" s="182">
        <v>42041.135666782407</v>
      </c>
      <c r="Q73" s="260">
        <v>3</v>
      </c>
      <c r="R73" s="260">
        <v>3</v>
      </c>
      <c r="S73" s="260">
        <v>3</v>
      </c>
      <c r="T73" s="260">
        <v>3</v>
      </c>
    </row>
    <row r="74" spans="1:20">
      <c r="A74" s="285" t="str">
        <f t="shared" si="1"/>
        <v>Report</v>
      </c>
      <c r="B74">
        <v>80213</v>
      </c>
      <c r="C74" t="s">
        <v>8993</v>
      </c>
      <c r="D74" t="s">
        <v>163</v>
      </c>
      <c r="E74" t="s">
        <v>283</v>
      </c>
      <c r="F74" t="s">
        <v>8994</v>
      </c>
      <c r="G74"/>
      <c r="H74"/>
      <c r="I74" t="s">
        <v>9580</v>
      </c>
      <c r="J74" t="s">
        <v>8995</v>
      </c>
      <c r="K74" t="s">
        <v>58</v>
      </c>
      <c r="L74" t="s">
        <v>173</v>
      </c>
      <c r="M74">
        <v>454071</v>
      </c>
      <c r="N74" t="s">
        <v>163</v>
      </c>
      <c r="O74" s="182">
        <v>42060</v>
      </c>
      <c r="P74" s="182">
        <v>42076.135506863429</v>
      </c>
      <c r="Q74" s="260">
        <v>2</v>
      </c>
      <c r="R74" s="260">
        <v>2</v>
      </c>
      <c r="S74" s="260">
        <v>2</v>
      </c>
      <c r="T74" s="260">
        <v>2</v>
      </c>
    </row>
    <row r="75" spans="1:20">
      <c r="A75" s="285" t="str">
        <f t="shared" si="1"/>
        <v>Report</v>
      </c>
      <c r="B75">
        <v>80214</v>
      </c>
      <c r="C75" t="s">
        <v>8996</v>
      </c>
      <c r="D75" t="s">
        <v>163</v>
      </c>
      <c r="E75" t="s">
        <v>283</v>
      </c>
      <c r="F75" t="s">
        <v>8997</v>
      </c>
      <c r="G75" t="s">
        <v>8998</v>
      </c>
      <c r="H75" t="s">
        <v>8999</v>
      </c>
      <c r="I75" t="s">
        <v>47</v>
      </c>
      <c r="J75" t="s">
        <v>9000</v>
      </c>
      <c r="K75" t="s">
        <v>47</v>
      </c>
      <c r="L75" t="s">
        <v>178</v>
      </c>
      <c r="M75">
        <v>454138</v>
      </c>
      <c r="N75" t="s">
        <v>8732</v>
      </c>
      <c r="O75" s="182">
        <v>42088</v>
      </c>
      <c r="P75" s="182">
        <v>42108.135516087961</v>
      </c>
      <c r="Q75" s="260">
        <v>3</v>
      </c>
      <c r="R75" s="260">
        <v>3</v>
      </c>
      <c r="S75" s="260">
        <v>3</v>
      </c>
      <c r="T75" s="260">
        <v>3</v>
      </c>
    </row>
    <row r="76" spans="1:20">
      <c r="A76" s="285" t="str">
        <f t="shared" si="1"/>
        <v>Report</v>
      </c>
      <c r="B76">
        <v>80229</v>
      </c>
      <c r="C76" t="s">
        <v>9019</v>
      </c>
      <c r="D76" t="s">
        <v>163</v>
      </c>
      <c r="E76" t="s">
        <v>283</v>
      </c>
      <c r="F76" t="s">
        <v>9020</v>
      </c>
      <c r="G76" t="s">
        <v>9021</v>
      </c>
      <c r="H76"/>
      <c r="I76" t="s">
        <v>9587</v>
      </c>
      <c r="J76" t="s">
        <v>9023</v>
      </c>
      <c r="K76" t="s">
        <v>151</v>
      </c>
      <c r="L76" t="s">
        <v>177</v>
      </c>
      <c r="M76">
        <v>453906</v>
      </c>
      <c r="N76" t="s">
        <v>163</v>
      </c>
      <c r="O76" s="182">
        <v>42069</v>
      </c>
      <c r="P76" s="182">
        <v>42090.13559297454</v>
      </c>
      <c r="Q76" s="260">
        <v>2</v>
      </c>
      <c r="R76" s="260">
        <v>2</v>
      </c>
      <c r="S76" s="260">
        <v>2</v>
      </c>
      <c r="T76" s="260">
        <v>2</v>
      </c>
    </row>
    <row r="77" spans="1:20">
      <c r="A77" s="285" t="str">
        <f t="shared" si="1"/>
        <v>Report</v>
      </c>
      <c r="B77">
        <v>80253</v>
      </c>
      <c r="C77" t="s">
        <v>9045</v>
      </c>
      <c r="D77" t="s">
        <v>163</v>
      </c>
      <c r="E77" t="s">
        <v>283</v>
      </c>
      <c r="F77" t="s">
        <v>9046</v>
      </c>
      <c r="G77" t="s">
        <v>9047</v>
      </c>
      <c r="H77"/>
      <c r="I77" t="s">
        <v>9580</v>
      </c>
      <c r="J77" t="s">
        <v>9048</v>
      </c>
      <c r="K77" t="s">
        <v>58</v>
      </c>
      <c r="L77" t="s">
        <v>173</v>
      </c>
      <c r="M77">
        <v>454072</v>
      </c>
      <c r="N77" t="s">
        <v>163</v>
      </c>
      <c r="O77" s="182">
        <v>42074</v>
      </c>
      <c r="P77" s="182">
        <v>42090.135602743052</v>
      </c>
      <c r="Q77" s="260">
        <v>1</v>
      </c>
      <c r="R77" s="260">
        <v>1</v>
      </c>
      <c r="S77" s="260">
        <v>1</v>
      </c>
      <c r="T77" s="260">
        <v>1</v>
      </c>
    </row>
    <row r="78" spans="1:20">
      <c r="A78" s="285" t="str">
        <f t="shared" si="1"/>
        <v>Report</v>
      </c>
      <c r="B78">
        <v>80300</v>
      </c>
      <c r="C78" t="s">
        <v>9130</v>
      </c>
      <c r="D78" t="s">
        <v>163</v>
      </c>
      <c r="E78" t="s">
        <v>283</v>
      </c>
      <c r="F78" t="s">
        <v>1866</v>
      </c>
      <c r="G78" t="s">
        <v>9131</v>
      </c>
      <c r="H78"/>
      <c r="I78" t="s">
        <v>4</v>
      </c>
      <c r="J78" t="s">
        <v>9132</v>
      </c>
      <c r="K78" t="s">
        <v>4</v>
      </c>
      <c r="L78" t="s">
        <v>175</v>
      </c>
      <c r="M78">
        <v>454057</v>
      </c>
      <c r="N78" t="s">
        <v>163</v>
      </c>
      <c r="O78" s="182">
        <v>42054</v>
      </c>
      <c r="P78" s="182">
        <v>42072.135613194441</v>
      </c>
      <c r="Q78" s="260">
        <v>2</v>
      </c>
      <c r="R78" s="260">
        <v>2</v>
      </c>
      <c r="S78" s="260">
        <v>2</v>
      </c>
      <c r="T78" s="260">
        <v>2</v>
      </c>
    </row>
    <row r="79" spans="1:20">
      <c r="A79" s="285" t="str">
        <f t="shared" si="1"/>
        <v>Report</v>
      </c>
      <c r="B79">
        <v>80341</v>
      </c>
      <c r="C79" t="s">
        <v>9188</v>
      </c>
      <c r="D79" t="s">
        <v>163</v>
      </c>
      <c r="E79" t="s">
        <v>283</v>
      </c>
      <c r="F79" t="s">
        <v>9189</v>
      </c>
      <c r="G79"/>
      <c r="H79"/>
      <c r="I79" t="s">
        <v>120</v>
      </c>
      <c r="J79" t="s">
        <v>9191</v>
      </c>
      <c r="K79" t="s">
        <v>120</v>
      </c>
      <c r="L79" t="s">
        <v>176</v>
      </c>
      <c r="M79">
        <v>453939</v>
      </c>
      <c r="N79" t="s">
        <v>8732</v>
      </c>
      <c r="O79" s="182">
        <v>42082</v>
      </c>
      <c r="P79" s="182">
        <v>42105.135455671298</v>
      </c>
      <c r="Q79" s="260">
        <v>3</v>
      </c>
      <c r="R79" s="260">
        <v>3</v>
      </c>
      <c r="S79" s="260">
        <v>3</v>
      </c>
      <c r="T79" s="260">
        <v>3</v>
      </c>
    </row>
    <row r="80" spans="1:20">
      <c r="A80" s="285" t="str">
        <f t="shared" si="1"/>
        <v>Report</v>
      </c>
      <c r="B80">
        <v>80374</v>
      </c>
      <c r="C80" t="s">
        <v>9219</v>
      </c>
      <c r="D80" t="s">
        <v>163</v>
      </c>
      <c r="E80" t="s">
        <v>283</v>
      </c>
      <c r="F80" t="s">
        <v>9220</v>
      </c>
      <c r="G80"/>
      <c r="H80"/>
      <c r="I80" t="s">
        <v>9588</v>
      </c>
      <c r="J80" t="s">
        <v>9221</v>
      </c>
      <c r="K80" t="s">
        <v>84</v>
      </c>
      <c r="L80" t="s">
        <v>176</v>
      </c>
      <c r="M80">
        <v>453911</v>
      </c>
      <c r="N80" t="s">
        <v>163</v>
      </c>
      <c r="O80" s="182">
        <v>42018</v>
      </c>
      <c r="P80" s="182">
        <v>42033.135562037038</v>
      </c>
      <c r="Q80" s="260">
        <v>2</v>
      </c>
      <c r="R80" s="260">
        <v>2</v>
      </c>
      <c r="S80" s="260">
        <v>2</v>
      </c>
      <c r="T80" s="260">
        <v>2</v>
      </c>
    </row>
    <row r="81" spans="1:20">
      <c r="A81" s="285" t="str">
        <f t="shared" si="1"/>
        <v>Report</v>
      </c>
      <c r="B81">
        <v>80440</v>
      </c>
      <c r="C81" t="s">
        <v>9289</v>
      </c>
      <c r="D81" t="s">
        <v>163</v>
      </c>
      <c r="E81" t="s">
        <v>283</v>
      </c>
      <c r="F81" t="s">
        <v>9290</v>
      </c>
      <c r="G81" t="s">
        <v>9291</v>
      </c>
      <c r="H81" t="s">
        <v>9292</v>
      </c>
      <c r="I81" t="s">
        <v>53</v>
      </c>
      <c r="J81" t="s">
        <v>9294</v>
      </c>
      <c r="K81" t="s">
        <v>53</v>
      </c>
      <c r="L81" t="s">
        <v>175</v>
      </c>
      <c r="M81">
        <v>454552</v>
      </c>
      <c r="N81" t="s">
        <v>163</v>
      </c>
      <c r="O81" s="182">
        <v>42026</v>
      </c>
      <c r="P81" s="182">
        <v>42061.135625115741</v>
      </c>
      <c r="Q81" s="260">
        <v>4</v>
      </c>
      <c r="R81" s="260">
        <v>4</v>
      </c>
      <c r="S81" s="260">
        <v>4</v>
      </c>
      <c r="T81" s="260">
        <v>4</v>
      </c>
    </row>
    <row r="82" spans="1:20">
      <c r="A82" s="285" t="str">
        <f t="shared" si="1"/>
        <v>Report</v>
      </c>
      <c r="B82">
        <v>80612</v>
      </c>
      <c r="C82" t="s">
        <v>9338</v>
      </c>
      <c r="D82" t="s">
        <v>163</v>
      </c>
      <c r="E82" t="s">
        <v>283</v>
      </c>
      <c r="F82" t="s">
        <v>9339</v>
      </c>
      <c r="G82"/>
      <c r="H82"/>
      <c r="I82" t="s">
        <v>9575</v>
      </c>
      <c r="J82" t="s">
        <v>9340</v>
      </c>
      <c r="K82" t="s">
        <v>103</v>
      </c>
      <c r="L82" t="s">
        <v>178</v>
      </c>
      <c r="M82">
        <v>453916</v>
      </c>
      <c r="N82" t="s">
        <v>163</v>
      </c>
      <c r="O82" s="182">
        <v>42026</v>
      </c>
      <c r="P82" s="182">
        <v>42048.135855787034</v>
      </c>
      <c r="Q82" s="260">
        <v>2</v>
      </c>
      <c r="R82" s="260">
        <v>2</v>
      </c>
      <c r="S82" s="260">
        <v>2</v>
      </c>
      <c r="T82" s="260">
        <v>2</v>
      </c>
    </row>
    <row r="83" spans="1:20">
      <c r="A83" s="285" t="str">
        <f t="shared" si="1"/>
        <v>Report</v>
      </c>
      <c r="B83">
        <v>80614</v>
      </c>
      <c r="C83" t="s">
        <v>9341</v>
      </c>
      <c r="D83" t="s">
        <v>163</v>
      </c>
      <c r="E83" t="s">
        <v>283</v>
      </c>
      <c r="F83" t="s">
        <v>9342</v>
      </c>
      <c r="G83"/>
      <c r="H83"/>
      <c r="I83" t="s">
        <v>9589</v>
      </c>
      <c r="J83" t="s">
        <v>9343</v>
      </c>
      <c r="K83" t="s">
        <v>103</v>
      </c>
      <c r="L83" t="s">
        <v>178</v>
      </c>
      <c r="M83">
        <v>454067</v>
      </c>
      <c r="N83" t="s">
        <v>163</v>
      </c>
      <c r="O83" s="182">
        <v>42088</v>
      </c>
      <c r="P83" s="182">
        <v>42108.13551122685</v>
      </c>
      <c r="Q83" s="260">
        <v>2</v>
      </c>
      <c r="R83" s="260">
        <v>2</v>
      </c>
      <c r="S83" s="260">
        <v>2</v>
      </c>
      <c r="T83" s="260">
        <v>2</v>
      </c>
    </row>
    <row r="84" spans="1:20">
      <c r="A84" s="285" t="str">
        <f t="shared" si="1"/>
        <v>Report</v>
      </c>
      <c r="B84">
        <v>80663</v>
      </c>
      <c r="C84" t="s">
        <v>9412</v>
      </c>
      <c r="D84" t="s">
        <v>163</v>
      </c>
      <c r="E84" t="s">
        <v>283</v>
      </c>
      <c r="F84" t="s">
        <v>6670</v>
      </c>
      <c r="G84" t="s">
        <v>9413</v>
      </c>
      <c r="H84" t="s">
        <v>9414</v>
      </c>
      <c r="I84" t="s">
        <v>9590</v>
      </c>
      <c r="J84" t="s">
        <v>9416</v>
      </c>
      <c r="K84" t="s">
        <v>11</v>
      </c>
      <c r="L84" t="s">
        <v>171</v>
      </c>
      <c r="M84">
        <v>455170</v>
      </c>
      <c r="N84" t="s">
        <v>163</v>
      </c>
      <c r="O84" s="182">
        <v>42067</v>
      </c>
      <c r="P84" s="182">
        <v>42081.135643020833</v>
      </c>
      <c r="Q84" s="260">
        <v>2</v>
      </c>
      <c r="R84" s="260">
        <v>2</v>
      </c>
      <c r="S84" s="260">
        <v>2</v>
      </c>
      <c r="T84" s="260">
        <v>2</v>
      </c>
    </row>
    <row r="85" spans="1:20">
      <c r="A85" s="285" t="str">
        <f t="shared" si="1"/>
        <v>Report</v>
      </c>
      <c r="B85">
        <v>80670</v>
      </c>
      <c r="C85" t="s">
        <v>9430</v>
      </c>
      <c r="D85" t="s">
        <v>163</v>
      </c>
      <c r="E85" t="s">
        <v>283</v>
      </c>
      <c r="F85" t="s">
        <v>9431</v>
      </c>
      <c r="G85"/>
      <c r="H85"/>
      <c r="I85" t="s">
        <v>9591</v>
      </c>
      <c r="J85" t="s">
        <v>9432</v>
      </c>
      <c r="K85" t="s">
        <v>11</v>
      </c>
      <c r="L85" t="s">
        <v>171</v>
      </c>
      <c r="M85">
        <v>454065</v>
      </c>
      <c r="N85" t="s">
        <v>163</v>
      </c>
      <c r="O85" s="182">
        <v>42033</v>
      </c>
      <c r="P85" s="182">
        <v>42046.135675196761</v>
      </c>
      <c r="Q85" s="260">
        <v>2</v>
      </c>
      <c r="R85" s="260">
        <v>2</v>
      </c>
      <c r="S85" s="260">
        <v>2</v>
      </c>
      <c r="T85" s="260">
        <v>2</v>
      </c>
    </row>
    <row r="86" spans="1:20">
      <c r="A86" s="285" t="str">
        <f t="shared" si="1"/>
        <v>Report</v>
      </c>
      <c r="B86">
        <v>80675</v>
      </c>
      <c r="C86" t="s">
        <v>9443</v>
      </c>
      <c r="D86" t="s">
        <v>163</v>
      </c>
      <c r="E86" t="s">
        <v>283</v>
      </c>
      <c r="F86" t="s">
        <v>9444</v>
      </c>
      <c r="G86"/>
      <c r="H86"/>
      <c r="I86" t="s">
        <v>9592</v>
      </c>
      <c r="J86" t="s">
        <v>9446</v>
      </c>
      <c r="K86" t="s">
        <v>102</v>
      </c>
      <c r="L86" t="s">
        <v>176</v>
      </c>
      <c r="M86">
        <v>453923</v>
      </c>
      <c r="N86" t="s">
        <v>163</v>
      </c>
      <c r="O86" s="182">
        <v>42039</v>
      </c>
      <c r="P86" s="182">
        <v>42056.135455520831</v>
      </c>
      <c r="Q86" s="260">
        <v>3</v>
      </c>
      <c r="R86" s="260">
        <v>3</v>
      </c>
      <c r="S86" s="260">
        <v>3</v>
      </c>
      <c r="T86" s="260">
        <v>3</v>
      </c>
    </row>
    <row r="87" spans="1:20">
      <c r="A87" s="285" t="str">
        <f t="shared" si="1"/>
        <v>Report</v>
      </c>
      <c r="B87">
        <v>80825</v>
      </c>
      <c r="C87" t="s">
        <v>9526</v>
      </c>
      <c r="D87" t="s">
        <v>163</v>
      </c>
      <c r="E87" t="s">
        <v>283</v>
      </c>
      <c r="F87" t="s">
        <v>9527</v>
      </c>
      <c r="G87"/>
      <c r="H87"/>
      <c r="I87" t="s">
        <v>9593</v>
      </c>
      <c r="J87" t="s">
        <v>9529</v>
      </c>
      <c r="K87" t="s">
        <v>64</v>
      </c>
      <c r="L87" t="s">
        <v>177</v>
      </c>
      <c r="M87">
        <v>453932</v>
      </c>
      <c r="N87" t="s">
        <v>163</v>
      </c>
      <c r="O87" s="182">
        <v>42074</v>
      </c>
      <c r="P87" s="182">
        <v>42096.135545682868</v>
      </c>
      <c r="Q87" s="260">
        <v>3</v>
      </c>
      <c r="R87" s="260">
        <v>3</v>
      </c>
      <c r="S87" s="260">
        <v>3</v>
      </c>
      <c r="T87" s="260">
        <v>3</v>
      </c>
    </row>
    <row r="88" spans="1:20">
      <c r="A88" s="285" t="str">
        <f t="shared" si="1"/>
        <v>Report</v>
      </c>
      <c r="B88">
        <v>85179</v>
      </c>
      <c r="C88" t="s">
        <v>9530</v>
      </c>
      <c r="D88" t="s">
        <v>163</v>
      </c>
      <c r="E88" t="s">
        <v>283</v>
      </c>
      <c r="F88" t="s">
        <v>9531</v>
      </c>
      <c r="G88" t="s">
        <v>686</v>
      </c>
      <c r="H88" t="s">
        <v>9532</v>
      </c>
      <c r="I88" t="s">
        <v>8</v>
      </c>
      <c r="J88" t="s">
        <v>9533</v>
      </c>
      <c r="K88" t="s">
        <v>8</v>
      </c>
      <c r="L88" t="s">
        <v>358</v>
      </c>
      <c r="M88">
        <v>461215</v>
      </c>
      <c r="N88" t="s">
        <v>163</v>
      </c>
      <c r="O88" s="182">
        <v>42019</v>
      </c>
      <c r="P88" s="182">
        <v>42038.135574571759</v>
      </c>
      <c r="Q88" s="260">
        <v>2</v>
      </c>
      <c r="R88" s="260">
        <v>2</v>
      </c>
      <c r="S88" s="260">
        <v>2</v>
      </c>
      <c r="T88" s="260">
        <v>2</v>
      </c>
    </row>
    <row r="89" spans="1:20">
      <c r="A89" s="285" t="str">
        <f t="shared" si="1"/>
        <v>Report</v>
      </c>
      <c r="B89">
        <v>85387</v>
      </c>
      <c r="C89" t="s">
        <v>9539</v>
      </c>
      <c r="D89" t="s">
        <v>163</v>
      </c>
      <c r="E89" t="s">
        <v>283</v>
      </c>
      <c r="F89" t="s">
        <v>9540</v>
      </c>
      <c r="G89" t="s">
        <v>9541</v>
      </c>
      <c r="H89" t="s">
        <v>9542</v>
      </c>
      <c r="I89" t="s">
        <v>17</v>
      </c>
      <c r="J89" t="s">
        <v>9543</v>
      </c>
      <c r="K89" t="s">
        <v>17</v>
      </c>
      <c r="L89" t="s">
        <v>176</v>
      </c>
      <c r="M89">
        <v>453936</v>
      </c>
      <c r="N89" t="s">
        <v>163</v>
      </c>
      <c r="O89" s="182">
        <v>42083</v>
      </c>
      <c r="P89" s="182">
        <v>42110.135622071757</v>
      </c>
      <c r="Q89" s="260">
        <v>2</v>
      </c>
      <c r="R89" s="260">
        <v>2</v>
      </c>
      <c r="S89" s="260">
        <v>2</v>
      </c>
      <c r="T89" s="260">
        <v>2</v>
      </c>
    </row>
    <row r="90" spans="1:20">
      <c r="A90" s="285"/>
      <c r="B90"/>
      <c r="C90"/>
      <c r="D90"/>
      <c r="E90"/>
      <c r="F90"/>
      <c r="G90"/>
      <c r="H90"/>
      <c r="I90"/>
      <c r="J90"/>
      <c r="K90"/>
      <c r="L90"/>
      <c r="M90"/>
      <c r="N90"/>
      <c r="O90" s="182"/>
      <c r="P90" s="182"/>
      <c r="Q90" s="260"/>
      <c r="R90" s="260"/>
      <c r="S90" s="260"/>
      <c r="T90" s="260"/>
    </row>
    <row r="91" spans="1:20">
      <c r="A91" s="285"/>
      <c r="B91"/>
      <c r="C91"/>
      <c r="D91"/>
      <c r="E91"/>
      <c r="F91"/>
      <c r="G91"/>
      <c r="H91"/>
      <c r="I91"/>
      <c r="J91"/>
      <c r="K91"/>
      <c r="L91"/>
      <c r="M91"/>
      <c r="N91"/>
      <c r="O91" s="182"/>
      <c r="P91" s="182"/>
      <c r="Q91" s="260"/>
      <c r="R91" s="260"/>
      <c r="S91" s="260"/>
      <c r="T91" s="260"/>
    </row>
    <row r="92" spans="1:20">
      <c r="A92" s="285"/>
      <c r="B92"/>
      <c r="C92"/>
      <c r="D92"/>
      <c r="E92"/>
      <c r="F92"/>
      <c r="G92"/>
      <c r="H92"/>
      <c r="I92"/>
      <c r="J92"/>
      <c r="K92"/>
      <c r="L92"/>
      <c r="M92"/>
      <c r="N92"/>
      <c r="O92" s="182"/>
      <c r="P92" s="182"/>
      <c r="Q92" s="260"/>
      <c r="R92" s="260"/>
      <c r="S92" s="260"/>
      <c r="T92" s="260"/>
    </row>
    <row r="93" spans="1:20">
      <c r="A93" s="285"/>
      <c r="B93"/>
      <c r="C93"/>
      <c r="D93"/>
      <c r="E93"/>
      <c r="F93"/>
      <c r="G93"/>
      <c r="H93"/>
      <c r="I93"/>
      <c r="J93"/>
      <c r="K93"/>
      <c r="L93"/>
      <c r="M93"/>
      <c r="N93"/>
      <c r="O93" s="182"/>
      <c r="P93" s="182"/>
      <c r="Q93" s="260"/>
      <c r="R93" s="260"/>
      <c r="S93" s="260"/>
      <c r="T93" s="260"/>
    </row>
    <row r="94" spans="1:20">
      <c r="A94" s="285"/>
      <c r="B94"/>
      <c r="C94"/>
      <c r="D94"/>
      <c r="E94"/>
      <c r="F94"/>
      <c r="G94"/>
      <c r="H94"/>
      <c r="I94"/>
      <c r="J94"/>
      <c r="K94"/>
      <c r="L94"/>
      <c r="M94"/>
      <c r="N94"/>
      <c r="O94" s="182"/>
      <c r="P94" s="182"/>
      <c r="Q94" s="260"/>
      <c r="R94" s="260"/>
      <c r="S94" s="260"/>
      <c r="T94" s="260"/>
    </row>
    <row r="95" spans="1:20">
      <c r="A95" s="285"/>
      <c r="B95"/>
      <c r="C95"/>
      <c r="D95"/>
      <c r="E95"/>
      <c r="F95"/>
      <c r="G95"/>
      <c r="H95"/>
      <c r="I95"/>
      <c r="J95"/>
      <c r="K95"/>
      <c r="L95"/>
      <c r="M95"/>
      <c r="N95"/>
      <c r="O95" s="182"/>
      <c r="P95" s="182"/>
      <c r="Q95" s="260"/>
      <c r="R95" s="260"/>
      <c r="S95" s="260"/>
      <c r="T95" s="260"/>
    </row>
    <row r="96" spans="1:20">
      <c r="A96" s="285"/>
      <c r="B96"/>
      <c r="C96"/>
      <c r="D96"/>
      <c r="E96"/>
      <c r="F96"/>
      <c r="G96"/>
      <c r="H96"/>
      <c r="I96"/>
      <c r="J96"/>
      <c r="K96"/>
      <c r="L96"/>
      <c r="M96"/>
      <c r="N96"/>
      <c r="O96" s="182"/>
      <c r="P96" s="182"/>
      <c r="Q96" s="260"/>
      <c r="R96" s="260"/>
      <c r="S96" s="260"/>
      <c r="T96" s="260"/>
    </row>
    <row r="97" spans="1:27">
      <c r="A97" s="285"/>
      <c r="B97"/>
      <c r="C97"/>
      <c r="D97"/>
      <c r="E97"/>
      <c r="F97"/>
      <c r="G97"/>
      <c r="H97"/>
      <c r="I97"/>
      <c r="J97"/>
      <c r="K97"/>
      <c r="L97"/>
      <c r="M97"/>
      <c r="N97"/>
      <c r="O97" s="182"/>
      <c r="P97" s="182"/>
      <c r="Q97" s="260"/>
      <c r="R97" s="260"/>
      <c r="S97" s="260"/>
      <c r="T97" s="260"/>
    </row>
    <row r="98" spans="1:27" s="76" customFormat="1">
      <c r="A98" s="285"/>
      <c r="B98"/>
      <c r="C98"/>
      <c r="D98"/>
      <c r="E98"/>
      <c r="F98"/>
      <c r="G98"/>
      <c r="H98"/>
      <c r="I98"/>
      <c r="J98"/>
      <c r="K98"/>
      <c r="L98"/>
      <c r="M98"/>
      <c r="N98"/>
      <c r="O98" s="182"/>
      <c r="P98" s="182"/>
      <c r="Q98" s="260"/>
      <c r="R98" s="260"/>
      <c r="S98" s="260"/>
      <c r="T98" s="260"/>
      <c r="X98" s="77"/>
      <c r="Y98" s="77"/>
      <c r="Z98" s="77"/>
      <c r="AA98" s="77"/>
    </row>
    <row r="99" spans="1:27">
      <c r="A99" s="285"/>
      <c r="B99"/>
      <c r="C99"/>
      <c r="D99"/>
      <c r="E99"/>
      <c r="F99"/>
      <c r="G99"/>
      <c r="H99"/>
      <c r="I99"/>
      <c r="J99"/>
      <c r="K99"/>
      <c r="L99"/>
      <c r="M99"/>
      <c r="N99"/>
      <c r="O99" s="182"/>
      <c r="P99" s="182"/>
      <c r="Q99" s="260"/>
      <c r="R99" s="260"/>
      <c r="S99" s="260"/>
      <c r="T99" s="260"/>
    </row>
    <row r="100" spans="1:27">
      <c r="A100" s="285"/>
      <c r="B100"/>
      <c r="C100"/>
      <c r="D100"/>
      <c r="E100"/>
      <c r="F100"/>
      <c r="G100"/>
      <c r="H100"/>
      <c r="I100"/>
      <c r="J100"/>
      <c r="K100"/>
      <c r="L100"/>
      <c r="M100"/>
      <c r="N100"/>
      <c r="O100" s="182"/>
      <c r="P100" s="182"/>
      <c r="Q100" s="260"/>
      <c r="R100" s="260"/>
      <c r="S100" s="260"/>
      <c r="T100" s="260"/>
    </row>
    <row r="101" spans="1:27">
      <c r="A101" s="285"/>
      <c r="B101"/>
      <c r="C101"/>
      <c r="D101"/>
      <c r="E101"/>
      <c r="F101"/>
      <c r="G101"/>
      <c r="H101"/>
      <c r="I101"/>
      <c r="J101"/>
      <c r="K101"/>
      <c r="L101"/>
      <c r="M101"/>
      <c r="N101"/>
      <c r="O101" s="182"/>
      <c r="P101" s="182"/>
      <c r="Q101" s="260"/>
      <c r="R101" s="260"/>
      <c r="S101" s="260"/>
      <c r="T101" s="260"/>
    </row>
    <row r="102" spans="1:27">
      <c r="A102" s="285"/>
      <c r="B102"/>
      <c r="C102"/>
      <c r="D102"/>
      <c r="E102"/>
      <c r="F102"/>
      <c r="G102"/>
      <c r="H102"/>
      <c r="I102"/>
      <c r="J102"/>
      <c r="K102"/>
      <c r="L102"/>
      <c r="M102"/>
      <c r="N102"/>
      <c r="O102" s="182"/>
      <c r="P102" s="182"/>
      <c r="Q102" s="260"/>
      <c r="R102" s="260"/>
      <c r="S102" s="260"/>
      <c r="T102" s="260"/>
    </row>
    <row r="103" spans="1:27">
      <c r="A103" s="285"/>
      <c r="B103"/>
      <c r="C103"/>
      <c r="D103"/>
      <c r="E103"/>
      <c r="F103"/>
      <c r="G103"/>
      <c r="H103"/>
      <c r="I103"/>
      <c r="J103"/>
      <c r="K103"/>
      <c r="L103"/>
      <c r="M103"/>
      <c r="N103"/>
      <c r="O103" s="182"/>
      <c r="P103" s="182"/>
      <c r="Q103" s="260"/>
      <c r="R103" s="260"/>
      <c r="S103" s="260"/>
      <c r="T103" s="260"/>
    </row>
    <row r="104" spans="1:27">
      <c r="A104" s="285"/>
      <c r="B104"/>
      <c r="C104"/>
      <c r="D104"/>
      <c r="E104"/>
      <c r="F104"/>
      <c r="G104"/>
      <c r="H104"/>
      <c r="I104"/>
      <c r="J104"/>
      <c r="K104"/>
      <c r="L104"/>
      <c r="M104"/>
      <c r="N104"/>
      <c r="O104" s="182"/>
      <c r="P104" s="182"/>
      <c r="Q104" s="260"/>
      <c r="R104" s="260"/>
      <c r="S104" s="260"/>
      <c r="T104" s="260"/>
    </row>
    <row r="105" spans="1:27" s="78" customFormat="1">
      <c r="A105" s="285"/>
      <c r="B105"/>
      <c r="C105"/>
      <c r="D105"/>
      <c r="E105"/>
      <c r="F105"/>
      <c r="G105"/>
      <c r="H105"/>
      <c r="I105"/>
      <c r="J105"/>
      <c r="K105"/>
      <c r="L105"/>
      <c r="M105"/>
      <c r="N105"/>
      <c r="O105" s="182"/>
      <c r="P105" s="182"/>
      <c r="Q105" s="260"/>
      <c r="R105" s="260"/>
      <c r="S105" s="260"/>
      <c r="T105" s="260"/>
      <c r="U105" s="73"/>
      <c r="V105" s="73"/>
      <c r="W105" s="73"/>
      <c r="X105" s="75"/>
      <c r="Y105" s="75"/>
      <c r="Z105" s="75"/>
      <c r="AA105" s="75"/>
    </row>
    <row r="106" spans="1:27" s="78" customFormat="1">
      <c r="A106" s="285"/>
      <c r="B106"/>
      <c r="C106"/>
      <c r="D106"/>
      <c r="E106"/>
      <c r="F106"/>
      <c r="G106"/>
      <c r="H106"/>
      <c r="I106"/>
      <c r="J106"/>
      <c r="K106"/>
      <c r="L106"/>
      <c r="M106"/>
      <c r="N106"/>
      <c r="O106" s="182"/>
      <c r="P106" s="182"/>
      <c r="Q106" s="260"/>
      <c r="R106" s="260"/>
      <c r="S106" s="260"/>
      <c r="T106" s="260"/>
      <c r="U106" s="73"/>
      <c r="V106" s="73"/>
      <c r="W106" s="73"/>
      <c r="X106" s="75"/>
      <c r="Y106" s="75"/>
      <c r="Z106" s="75"/>
      <c r="AA106" s="75"/>
    </row>
    <row r="107" spans="1:27" s="78" customFormat="1">
      <c r="A107" s="285"/>
      <c r="B107"/>
      <c r="C107"/>
      <c r="D107"/>
      <c r="E107"/>
      <c r="F107"/>
      <c r="G107"/>
      <c r="H107"/>
      <c r="I107"/>
      <c r="J107"/>
      <c r="K107"/>
      <c r="L107"/>
      <c r="M107"/>
      <c r="N107"/>
      <c r="O107" s="182"/>
      <c r="P107" s="182"/>
      <c r="Q107" s="260"/>
      <c r="R107" s="260"/>
      <c r="S107" s="260"/>
      <c r="T107" s="260"/>
      <c r="U107" s="73"/>
      <c r="V107" s="73"/>
      <c r="W107" s="73"/>
      <c r="X107" s="75"/>
      <c r="Y107" s="75"/>
      <c r="Z107" s="75"/>
      <c r="AA107" s="75"/>
    </row>
    <row r="108" spans="1:27" s="78" customFormat="1">
      <c r="A108" s="285"/>
      <c r="B108"/>
      <c r="C108"/>
      <c r="D108"/>
      <c r="E108"/>
      <c r="F108"/>
      <c r="G108"/>
      <c r="H108"/>
      <c r="I108"/>
      <c r="J108"/>
      <c r="K108"/>
      <c r="L108"/>
      <c r="M108"/>
      <c r="N108"/>
      <c r="O108" s="182"/>
      <c r="P108" s="182"/>
      <c r="Q108" s="260"/>
      <c r="R108" s="260"/>
      <c r="S108" s="260"/>
      <c r="T108" s="260"/>
      <c r="U108" s="73"/>
      <c r="V108" s="73"/>
      <c r="W108" s="73"/>
      <c r="X108" s="75"/>
      <c r="Y108" s="75"/>
      <c r="Z108" s="75"/>
      <c r="AA108" s="75"/>
    </row>
    <row r="109" spans="1:27" s="78" customFormat="1">
      <c r="A109" s="285"/>
      <c r="B109"/>
      <c r="C109"/>
      <c r="D109"/>
      <c r="E109"/>
      <c r="F109"/>
      <c r="G109"/>
      <c r="H109"/>
      <c r="I109"/>
      <c r="J109"/>
      <c r="K109"/>
      <c r="L109"/>
      <c r="M109"/>
      <c r="N109"/>
      <c r="O109" s="182"/>
      <c r="P109" s="182"/>
      <c r="Q109" s="260"/>
      <c r="R109" s="260"/>
      <c r="S109" s="260"/>
      <c r="T109" s="260"/>
      <c r="U109" s="73"/>
      <c r="V109" s="73"/>
      <c r="W109" s="73"/>
      <c r="X109" s="75"/>
      <c r="Y109" s="75"/>
      <c r="Z109" s="75"/>
      <c r="AA109" s="75"/>
    </row>
    <row r="110" spans="1:27" s="78" customFormat="1">
      <c r="A110" s="285"/>
      <c r="B110"/>
      <c r="C110"/>
      <c r="D110"/>
      <c r="E110"/>
      <c r="F110"/>
      <c r="G110"/>
      <c r="H110"/>
      <c r="I110"/>
      <c r="J110"/>
      <c r="K110"/>
      <c r="L110"/>
      <c r="M110"/>
      <c r="N110"/>
      <c r="O110" s="182"/>
      <c r="P110" s="182"/>
      <c r="Q110" s="260"/>
      <c r="R110" s="260"/>
      <c r="S110" s="260"/>
      <c r="T110" s="260"/>
      <c r="U110" s="73"/>
      <c r="V110" s="73"/>
      <c r="W110" s="73"/>
      <c r="X110" s="75"/>
      <c r="Y110" s="75"/>
      <c r="Z110" s="75"/>
      <c r="AA110" s="75"/>
    </row>
    <row r="111" spans="1:27" s="78" customFormat="1">
      <c r="A111" s="285"/>
      <c r="B111"/>
      <c r="C111"/>
      <c r="D111"/>
      <c r="E111"/>
      <c r="F111"/>
      <c r="G111"/>
      <c r="H111"/>
      <c r="I111"/>
      <c r="J111"/>
      <c r="K111"/>
      <c r="L111"/>
      <c r="M111"/>
      <c r="N111"/>
      <c r="O111" s="182"/>
      <c r="P111" s="182"/>
      <c r="Q111" s="260"/>
      <c r="R111" s="260"/>
      <c r="S111" s="260"/>
      <c r="T111" s="260"/>
      <c r="U111" s="73"/>
      <c r="V111" s="73"/>
      <c r="W111" s="73"/>
      <c r="X111" s="75"/>
      <c r="Y111" s="75"/>
      <c r="Z111" s="75"/>
      <c r="AA111" s="75"/>
    </row>
    <row r="112" spans="1:27" s="78" customFormat="1">
      <c r="A112" s="285"/>
      <c r="B112"/>
      <c r="C112"/>
      <c r="D112"/>
      <c r="E112"/>
      <c r="F112"/>
      <c r="G112"/>
      <c r="H112"/>
      <c r="I112"/>
      <c r="J112"/>
      <c r="K112"/>
      <c r="L112"/>
      <c r="M112"/>
      <c r="N112"/>
      <c r="O112" s="182"/>
      <c r="P112" s="182"/>
      <c r="Q112" s="260"/>
      <c r="R112" s="260"/>
      <c r="S112" s="260"/>
      <c r="T112" s="260"/>
      <c r="U112" s="73"/>
      <c r="V112" s="73"/>
      <c r="W112" s="73"/>
      <c r="X112" s="75"/>
      <c r="Y112" s="75"/>
      <c r="Z112" s="75"/>
      <c r="AA112" s="75"/>
    </row>
    <row r="113" spans="1:27" s="78" customFormat="1">
      <c r="A113" s="285"/>
      <c r="B113"/>
      <c r="C113"/>
      <c r="D113"/>
      <c r="E113"/>
      <c r="F113"/>
      <c r="G113"/>
      <c r="H113"/>
      <c r="I113"/>
      <c r="J113"/>
      <c r="K113"/>
      <c r="L113"/>
      <c r="M113"/>
      <c r="N113"/>
      <c r="O113" s="182"/>
      <c r="P113" s="182"/>
      <c r="Q113" s="260"/>
      <c r="R113" s="260"/>
      <c r="S113" s="260"/>
      <c r="T113" s="260"/>
      <c r="U113" s="73"/>
      <c r="V113" s="73"/>
      <c r="W113" s="73"/>
      <c r="X113" s="75"/>
      <c r="Y113" s="75"/>
      <c r="Z113" s="75"/>
      <c r="AA113" s="75"/>
    </row>
    <row r="114" spans="1:27" s="78" customFormat="1">
      <c r="A114" s="285"/>
      <c r="B114"/>
      <c r="C114"/>
      <c r="D114"/>
      <c r="E114"/>
      <c r="F114"/>
      <c r="G114"/>
      <c r="H114"/>
      <c r="I114"/>
      <c r="J114"/>
      <c r="K114"/>
      <c r="L114"/>
      <c r="M114"/>
      <c r="N114"/>
      <c r="O114" s="182"/>
      <c r="P114" s="182"/>
      <c r="Q114" s="260"/>
      <c r="R114" s="260"/>
      <c r="S114" s="260"/>
      <c r="T114" s="260"/>
      <c r="U114" s="73"/>
      <c r="V114" s="73"/>
      <c r="W114" s="73"/>
      <c r="X114" s="75"/>
      <c r="Y114" s="75"/>
      <c r="Z114" s="75"/>
      <c r="AA114" s="75"/>
    </row>
    <row r="115" spans="1:27" s="78" customFormat="1">
      <c r="A115" s="285"/>
      <c r="B115"/>
      <c r="C115"/>
      <c r="D115"/>
      <c r="E115"/>
      <c r="F115"/>
      <c r="G115"/>
      <c r="H115"/>
      <c r="I115"/>
      <c r="J115"/>
      <c r="K115"/>
      <c r="L115"/>
      <c r="M115"/>
      <c r="N115"/>
      <c r="O115" s="182"/>
      <c r="P115" s="182"/>
      <c r="Q115" s="260"/>
      <c r="R115" s="260"/>
      <c r="S115" s="260"/>
      <c r="T115" s="260"/>
      <c r="U115" s="73"/>
      <c r="V115" s="73"/>
      <c r="W115" s="73"/>
      <c r="X115" s="75"/>
      <c r="Y115" s="75"/>
      <c r="Z115" s="75"/>
      <c r="AA115" s="75"/>
    </row>
    <row r="116" spans="1:27" s="78" customFormat="1">
      <c r="A116" s="168"/>
      <c r="B116"/>
      <c r="C116"/>
      <c r="D116"/>
      <c r="E116"/>
      <c r="F116"/>
      <c r="G116"/>
      <c r="H116"/>
      <c r="I116"/>
      <c r="J116"/>
      <c r="K116"/>
      <c r="L116"/>
      <c r="M116"/>
      <c r="N116"/>
      <c r="O116" s="182"/>
      <c r="P116" s="182"/>
      <c r="Q116" s="260"/>
      <c r="R116" s="260"/>
      <c r="S116" s="260"/>
      <c r="T116" s="260"/>
      <c r="U116" s="73"/>
      <c r="V116" s="73"/>
      <c r="W116" s="73"/>
      <c r="X116" s="75"/>
      <c r="Y116" s="75"/>
      <c r="Z116" s="75"/>
      <c r="AA116" s="75"/>
    </row>
    <row r="117" spans="1:27" s="78" customFormat="1">
      <c r="A117" s="168"/>
      <c r="B117"/>
      <c r="C117"/>
      <c r="D117"/>
      <c r="E117"/>
      <c r="F117"/>
      <c r="G117"/>
      <c r="H117"/>
      <c r="I117"/>
      <c r="J117"/>
      <c r="K117"/>
      <c r="L117"/>
      <c r="M117"/>
      <c r="N117"/>
      <c r="O117" s="182"/>
      <c r="P117" s="182"/>
      <c r="Q117" s="260"/>
      <c r="R117" s="260"/>
      <c r="S117" s="260"/>
      <c r="T117" s="260"/>
      <c r="U117" s="73"/>
      <c r="V117" s="73"/>
      <c r="W117" s="73"/>
      <c r="X117" s="75"/>
      <c r="Y117" s="75"/>
      <c r="Z117" s="75"/>
      <c r="AA117" s="75"/>
    </row>
    <row r="118" spans="1:27" s="78" customFormat="1">
      <c r="A118" s="168"/>
      <c r="B118"/>
      <c r="C118"/>
      <c r="D118"/>
      <c r="E118"/>
      <c r="F118"/>
      <c r="G118"/>
      <c r="H118"/>
      <c r="I118"/>
      <c r="J118"/>
      <c r="K118"/>
      <c r="L118"/>
      <c r="M118"/>
      <c r="N118"/>
      <c r="O118" s="182"/>
      <c r="P118" s="182"/>
      <c r="Q118" s="260"/>
      <c r="R118" s="260"/>
      <c r="S118" s="260"/>
      <c r="T118" s="260"/>
      <c r="U118" s="73"/>
      <c r="V118" s="73"/>
      <c r="W118" s="73"/>
      <c r="X118" s="75"/>
      <c r="Y118" s="75"/>
      <c r="Z118" s="75"/>
      <c r="AA118" s="75"/>
    </row>
    <row r="119" spans="1:27" s="78" customFormat="1">
      <c r="A119" s="168"/>
      <c r="B119"/>
      <c r="C119"/>
      <c r="D119"/>
      <c r="E119"/>
      <c r="F119"/>
      <c r="G119"/>
      <c r="H119"/>
      <c r="I119"/>
      <c r="J119"/>
      <c r="K119"/>
      <c r="L119"/>
      <c r="M119"/>
      <c r="N119"/>
      <c r="O119" s="182"/>
      <c r="P119" s="182"/>
      <c r="Q119" s="260"/>
      <c r="R119" s="260"/>
      <c r="S119" s="260"/>
      <c r="T119" s="260"/>
      <c r="U119" s="73"/>
      <c r="V119" s="73"/>
      <c r="W119" s="73"/>
      <c r="X119" s="75"/>
      <c r="Y119" s="75"/>
      <c r="Z119" s="75"/>
      <c r="AA119" s="75"/>
    </row>
    <row r="120" spans="1:27" s="78" customFormat="1">
      <c r="A120" s="168"/>
      <c r="B120"/>
      <c r="C120"/>
      <c r="D120"/>
      <c r="E120"/>
      <c r="F120"/>
      <c r="G120"/>
      <c r="H120"/>
      <c r="I120"/>
      <c r="J120"/>
      <c r="K120"/>
      <c r="L120"/>
      <c r="M120"/>
      <c r="N120"/>
      <c r="O120" s="182"/>
      <c r="P120" s="182"/>
      <c r="Q120" s="260"/>
      <c r="R120" s="260"/>
      <c r="S120" s="260"/>
      <c r="T120" s="260"/>
      <c r="U120" s="73"/>
      <c r="V120" s="73"/>
      <c r="W120" s="73"/>
      <c r="X120" s="75"/>
      <c r="Y120" s="75"/>
      <c r="Z120" s="75"/>
      <c r="AA120" s="75"/>
    </row>
    <row r="121" spans="1:27" s="78" customFormat="1">
      <c r="A121" s="168"/>
      <c r="B121"/>
      <c r="C121"/>
      <c r="D121"/>
      <c r="E121"/>
      <c r="F121"/>
      <c r="G121"/>
      <c r="H121"/>
      <c r="I121"/>
      <c r="J121"/>
      <c r="K121"/>
      <c r="L121"/>
      <c r="M121"/>
      <c r="N121"/>
      <c r="O121" s="182"/>
      <c r="P121" s="182"/>
      <c r="Q121" s="260"/>
      <c r="R121" s="260"/>
      <c r="S121" s="260"/>
      <c r="T121" s="260"/>
      <c r="U121" s="73"/>
      <c r="V121" s="73"/>
      <c r="W121" s="73"/>
      <c r="X121" s="75"/>
      <c r="Y121" s="75"/>
      <c r="Z121" s="75"/>
      <c r="AA121" s="75"/>
    </row>
    <row r="122" spans="1:27" s="78" customFormat="1">
      <c r="A122" s="168"/>
      <c r="B122"/>
      <c r="C122"/>
      <c r="D122"/>
      <c r="E122"/>
      <c r="F122"/>
      <c r="G122"/>
      <c r="H122"/>
      <c r="I122"/>
      <c r="J122"/>
      <c r="K122"/>
      <c r="L122"/>
      <c r="M122"/>
      <c r="N122"/>
      <c r="O122" s="182"/>
      <c r="P122" s="182"/>
      <c r="Q122" s="260"/>
      <c r="R122" s="260"/>
      <c r="S122" s="260"/>
      <c r="T122" s="260"/>
      <c r="U122" s="73"/>
      <c r="V122" s="73"/>
      <c r="W122" s="73"/>
      <c r="X122" s="75"/>
      <c r="Y122" s="75"/>
      <c r="Z122" s="75"/>
      <c r="AA122" s="75"/>
    </row>
    <row r="123" spans="1:27" s="78" customFormat="1">
      <c r="A123" s="168"/>
      <c r="B123"/>
      <c r="C123"/>
      <c r="D123"/>
      <c r="E123"/>
      <c r="F123"/>
      <c r="G123"/>
      <c r="H123"/>
      <c r="I123"/>
      <c r="J123"/>
      <c r="K123"/>
      <c r="L123"/>
      <c r="M123"/>
      <c r="N123"/>
      <c r="O123" s="182"/>
      <c r="P123" s="182"/>
      <c r="Q123" s="260"/>
      <c r="R123" s="260"/>
      <c r="S123" s="260"/>
      <c r="T123" s="260"/>
      <c r="U123" s="73"/>
      <c r="V123" s="73"/>
      <c r="W123" s="73"/>
      <c r="X123" s="75"/>
      <c r="Y123" s="75"/>
      <c r="Z123" s="75"/>
      <c r="AA123" s="75"/>
    </row>
    <row r="124" spans="1:27" s="78" customFormat="1">
      <c r="A124" s="168"/>
      <c r="B124"/>
      <c r="C124"/>
      <c r="D124"/>
      <c r="E124"/>
      <c r="F124"/>
      <c r="G124"/>
      <c r="H124"/>
      <c r="I124"/>
      <c r="J124"/>
      <c r="K124"/>
      <c r="L124"/>
      <c r="M124"/>
      <c r="N124"/>
      <c r="O124" s="182"/>
      <c r="P124" s="182"/>
      <c r="Q124" s="260"/>
      <c r="R124" s="260"/>
      <c r="S124" s="260"/>
      <c r="T124" s="260"/>
      <c r="U124" s="73"/>
      <c r="V124" s="73"/>
      <c r="W124" s="73"/>
      <c r="X124" s="75"/>
      <c r="Y124" s="75"/>
      <c r="Z124" s="75"/>
      <c r="AA124" s="75"/>
    </row>
    <row r="125" spans="1:27" s="78" customFormat="1">
      <c r="A125" s="168"/>
      <c r="B125"/>
      <c r="C125"/>
      <c r="D125"/>
      <c r="E125"/>
      <c r="F125"/>
      <c r="G125"/>
      <c r="H125"/>
      <c r="I125"/>
      <c r="J125"/>
      <c r="K125"/>
      <c r="L125"/>
      <c r="M125"/>
      <c r="N125"/>
      <c r="O125" s="182"/>
      <c r="P125" s="182"/>
      <c r="Q125" s="260"/>
      <c r="R125" s="260"/>
      <c r="S125" s="260"/>
      <c r="T125" s="260"/>
      <c r="U125" s="73"/>
      <c r="V125" s="73"/>
      <c r="W125" s="73"/>
      <c r="X125" s="75"/>
      <c r="Y125" s="75"/>
      <c r="Z125" s="75"/>
      <c r="AA125" s="75"/>
    </row>
    <row r="126" spans="1:27" s="78" customFormat="1">
      <c r="A126" s="168"/>
      <c r="B126"/>
      <c r="C126"/>
      <c r="D126"/>
      <c r="E126"/>
      <c r="F126"/>
      <c r="G126"/>
      <c r="H126"/>
      <c r="I126"/>
      <c r="J126"/>
      <c r="K126"/>
      <c r="L126"/>
      <c r="M126"/>
      <c r="N126"/>
      <c r="O126" s="182"/>
      <c r="P126" s="182"/>
      <c r="Q126" s="260"/>
      <c r="R126" s="260"/>
      <c r="S126" s="260"/>
      <c r="T126" s="260"/>
      <c r="U126" s="73"/>
      <c r="V126" s="73"/>
      <c r="W126" s="73"/>
      <c r="X126" s="75"/>
      <c r="Y126" s="75"/>
      <c r="Z126" s="75"/>
      <c r="AA126" s="75"/>
    </row>
    <row r="127" spans="1:27" s="78" customFormat="1">
      <c r="A127" s="168"/>
      <c r="B127"/>
      <c r="C127"/>
      <c r="D127"/>
      <c r="E127"/>
      <c r="F127"/>
      <c r="G127"/>
      <c r="H127"/>
      <c r="I127"/>
      <c r="J127"/>
      <c r="K127"/>
      <c r="L127"/>
      <c r="M127"/>
      <c r="N127"/>
      <c r="O127" s="182"/>
      <c r="P127" s="182"/>
      <c r="Q127" s="260"/>
      <c r="R127" s="260"/>
      <c r="S127" s="260"/>
      <c r="T127" s="260"/>
      <c r="U127" s="73"/>
      <c r="V127" s="73"/>
      <c r="W127" s="73"/>
      <c r="X127" s="75"/>
      <c r="Y127" s="75"/>
      <c r="Z127" s="75"/>
      <c r="AA127" s="75"/>
    </row>
    <row r="128" spans="1:27" s="78" customFormat="1">
      <c r="A128" s="168"/>
      <c r="B128"/>
      <c r="C128"/>
      <c r="D128"/>
      <c r="E128"/>
      <c r="F128"/>
      <c r="G128"/>
      <c r="H128"/>
      <c r="I128"/>
      <c r="J128"/>
      <c r="K128"/>
      <c r="L128"/>
      <c r="M128"/>
      <c r="N128"/>
      <c r="O128" s="182"/>
      <c r="P128" s="182"/>
      <c r="Q128" s="260"/>
      <c r="R128" s="260"/>
      <c r="S128" s="260"/>
      <c r="T128" s="260"/>
      <c r="U128" s="73"/>
      <c r="V128" s="73"/>
      <c r="W128" s="73"/>
      <c r="X128" s="75"/>
      <c r="Y128" s="75"/>
      <c r="Z128" s="75"/>
      <c r="AA128" s="75"/>
    </row>
    <row r="129" spans="1:27" s="78" customFormat="1">
      <c r="A129" s="168"/>
      <c r="B129"/>
      <c r="C129"/>
      <c r="D129"/>
      <c r="E129"/>
      <c r="F129"/>
      <c r="G129"/>
      <c r="H129"/>
      <c r="I129"/>
      <c r="J129"/>
      <c r="K129"/>
      <c r="L129"/>
      <c r="M129"/>
      <c r="N129"/>
      <c r="O129" s="182"/>
      <c r="P129" s="182"/>
      <c r="Q129" s="260"/>
      <c r="R129" s="260"/>
      <c r="S129" s="260"/>
      <c r="T129" s="260"/>
      <c r="U129" s="73"/>
      <c r="V129" s="73"/>
      <c r="W129" s="73"/>
      <c r="X129" s="75"/>
      <c r="Y129" s="75"/>
      <c r="Z129" s="75"/>
      <c r="AA129" s="75"/>
    </row>
    <row r="130" spans="1:27" s="78" customFormat="1">
      <c r="A130" s="168"/>
      <c r="B130"/>
      <c r="C130"/>
      <c r="D130"/>
      <c r="E130"/>
      <c r="F130"/>
      <c r="G130"/>
      <c r="H130"/>
      <c r="I130"/>
      <c r="J130"/>
      <c r="K130"/>
      <c r="L130"/>
      <c r="M130"/>
      <c r="N130"/>
      <c r="O130" s="182"/>
      <c r="P130" s="182"/>
      <c r="Q130" s="260"/>
      <c r="R130" s="260"/>
      <c r="S130" s="260"/>
      <c r="T130" s="260"/>
      <c r="U130" s="73"/>
      <c r="V130" s="73"/>
      <c r="W130" s="73"/>
      <c r="X130" s="75"/>
      <c r="Y130" s="75"/>
      <c r="Z130" s="75"/>
      <c r="AA130" s="75"/>
    </row>
    <row r="131" spans="1:27" s="78" customFormat="1">
      <c r="A131" s="168"/>
      <c r="B131"/>
      <c r="C131"/>
      <c r="D131"/>
      <c r="E131"/>
      <c r="F131"/>
      <c r="G131"/>
      <c r="H131"/>
      <c r="I131"/>
      <c r="J131"/>
      <c r="K131"/>
      <c r="L131"/>
      <c r="M131"/>
      <c r="N131"/>
      <c r="O131" s="182"/>
      <c r="P131" s="182"/>
      <c r="Q131" s="260"/>
      <c r="R131" s="260"/>
      <c r="S131" s="260"/>
      <c r="T131" s="260"/>
      <c r="U131" s="73"/>
      <c r="V131" s="73"/>
      <c r="W131" s="73"/>
      <c r="X131" s="75"/>
      <c r="Y131" s="75"/>
      <c r="Z131" s="75"/>
      <c r="AA131" s="75"/>
    </row>
    <row r="132" spans="1:27" s="78" customFormat="1">
      <c r="A132" s="168"/>
      <c r="B132"/>
      <c r="C132"/>
      <c r="D132"/>
      <c r="E132"/>
      <c r="F132"/>
      <c r="G132"/>
      <c r="H132"/>
      <c r="I132"/>
      <c r="J132"/>
      <c r="K132"/>
      <c r="L132"/>
      <c r="M132"/>
      <c r="N132"/>
      <c r="O132" s="182"/>
      <c r="P132" s="182"/>
      <c r="Q132" s="260"/>
      <c r="R132" s="260"/>
      <c r="S132" s="260"/>
      <c r="T132" s="260"/>
      <c r="U132" s="73"/>
      <c r="V132" s="73"/>
      <c r="W132" s="73"/>
      <c r="X132" s="75"/>
      <c r="Y132" s="75"/>
      <c r="Z132" s="75"/>
      <c r="AA132" s="75"/>
    </row>
    <row r="133" spans="1:27" s="78" customFormat="1">
      <c r="A133" s="168"/>
      <c r="B133"/>
      <c r="C133"/>
      <c r="D133"/>
      <c r="E133"/>
      <c r="F133"/>
      <c r="G133"/>
      <c r="H133"/>
      <c r="I133"/>
      <c r="J133"/>
      <c r="K133"/>
      <c r="L133"/>
      <c r="M133"/>
      <c r="N133"/>
      <c r="O133" s="182"/>
      <c r="P133" s="182"/>
      <c r="Q133" s="260"/>
      <c r="R133" s="260"/>
      <c r="S133" s="260"/>
      <c r="T133" s="260"/>
      <c r="U133" s="73"/>
      <c r="V133" s="73"/>
      <c r="W133" s="73"/>
      <c r="X133" s="75"/>
      <c r="Y133" s="75"/>
      <c r="Z133" s="75"/>
      <c r="AA133" s="75"/>
    </row>
    <row r="134" spans="1:27" s="78" customFormat="1">
      <c r="A134" s="168"/>
      <c r="B134"/>
      <c r="C134"/>
      <c r="D134"/>
      <c r="E134"/>
      <c r="F134"/>
      <c r="G134"/>
      <c r="H134"/>
      <c r="I134"/>
      <c r="J134"/>
      <c r="K134"/>
      <c r="L134"/>
      <c r="M134"/>
      <c r="N134"/>
      <c r="O134" s="182"/>
      <c r="P134" s="182"/>
      <c r="Q134" s="260"/>
      <c r="R134" s="260"/>
      <c r="S134" s="260"/>
      <c r="T134" s="260"/>
      <c r="U134" s="73"/>
      <c r="V134" s="73"/>
      <c r="W134" s="73"/>
      <c r="X134" s="75"/>
      <c r="Y134" s="75"/>
      <c r="Z134" s="75"/>
      <c r="AA134" s="75"/>
    </row>
    <row r="135" spans="1:27" s="78" customFormat="1">
      <c r="A135" s="168"/>
      <c r="B135"/>
      <c r="C135"/>
      <c r="D135"/>
      <c r="E135"/>
      <c r="F135"/>
      <c r="G135"/>
      <c r="H135"/>
      <c r="I135"/>
      <c r="J135"/>
      <c r="K135"/>
      <c r="L135"/>
      <c r="M135"/>
      <c r="N135"/>
      <c r="O135" s="182"/>
      <c r="P135" s="182"/>
      <c r="Q135" s="260"/>
      <c r="R135" s="260"/>
      <c r="S135" s="260"/>
      <c r="T135" s="260"/>
      <c r="U135" s="73"/>
      <c r="V135" s="73"/>
      <c r="W135" s="73"/>
      <c r="X135" s="75"/>
      <c r="Y135" s="75"/>
      <c r="Z135" s="75"/>
      <c r="AA135" s="75"/>
    </row>
    <row r="136" spans="1:27" s="78" customFormat="1">
      <c r="A136" s="168"/>
      <c r="B136"/>
      <c r="C136"/>
      <c r="D136"/>
      <c r="E136"/>
      <c r="F136"/>
      <c r="G136"/>
      <c r="H136"/>
      <c r="I136"/>
      <c r="J136"/>
      <c r="K136"/>
      <c r="L136"/>
      <c r="M136"/>
      <c r="N136"/>
      <c r="O136" s="182"/>
      <c r="P136" s="182"/>
      <c r="Q136" s="260"/>
      <c r="R136" s="260"/>
      <c r="S136" s="260"/>
      <c r="T136" s="260"/>
      <c r="U136" s="73"/>
      <c r="V136" s="73"/>
      <c r="W136" s="73"/>
      <c r="X136" s="75"/>
      <c r="Y136" s="75"/>
      <c r="Z136" s="75"/>
      <c r="AA136" s="75"/>
    </row>
    <row r="137" spans="1:27" s="78" customFormat="1">
      <c r="A137" s="168"/>
      <c r="B137"/>
      <c r="C137"/>
      <c r="D137"/>
      <c r="E137"/>
      <c r="F137"/>
      <c r="G137"/>
      <c r="H137"/>
      <c r="I137"/>
      <c r="J137"/>
      <c r="K137"/>
      <c r="L137"/>
      <c r="M137"/>
      <c r="N137"/>
      <c r="O137" s="182"/>
      <c r="P137" s="182"/>
      <c r="Q137" s="260"/>
      <c r="R137" s="260"/>
      <c r="S137" s="260"/>
      <c r="T137" s="260"/>
      <c r="U137" s="73"/>
      <c r="V137" s="73"/>
      <c r="W137" s="73"/>
      <c r="X137" s="75"/>
      <c r="Y137" s="75"/>
      <c r="Z137" s="75"/>
      <c r="AA137" s="75"/>
    </row>
    <row r="138" spans="1:27" s="78" customFormat="1">
      <c r="A138" s="168"/>
      <c r="B138"/>
      <c r="C138" s="73"/>
      <c r="D138" s="73"/>
      <c r="E138" s="73"/>
      <c r="F138" s="73"/>
      <c r="G138" s="73"/>
      <c r="H138" s="73"/>
      <c r="I138" s="73"/>
      <c r="J138" s="73"/>
      <c r="K138" s="73"/>
      <c r="L138" s="73"/>
      <c r="M138" s="73"/>
      <c r="N138" s="73"/>
      <c r="O138" s="74"/>
      <c r="P138" s="74"/>
      <c r="Q138" s="266"/>
      <c r="R138" s="266"/>
      <c r="S138" s="266"/>
      <c r="T138" s="266"/>
      <c r="U138" s="73"/>
      <c r="V138" s="73"/>
      <c r="W138" s="73"/>
      <c r="X138" s="75"/>
      <c r="Y138" s="75"/>
      <c r="Z138" s="75"/>
      <c r="AA138" s="75"/>
    </row>
    <row r="139" spans="1:27" s="78" customFormat="1">
      <c r="A139" s="168"/>
      <c r="B139"/>
      <c r="C139"/>
      <c r="D139"/>
      <c r="E139"/>
      <c r="F139"/>
      <c r="G139"/>
      <c r="H139"/>
      <c r="I139"/>
      <c r="J139"/>
      <c r="K139"/>
      <c r="L139"/>
      <c r="M139"/>
      <c r="N139"/>
      <c r="O139" s="182"/>
      <c r="P139" s="182"/>
      <c r="Q139" s="260"/>
      <c r="R139" s="260"/>
      <c r="S139" s="260"/>
      <c r="T139" s="260"/>
      <c r="U139" s="73"/>
      <c r="V139" s="73"/>
      <c r="W139" s="73"/>
      <c r="X139" s="75"/>
      <c r="Y139" s="75"/>
      <c r="Z139" s="75"/>
      <c r="AA139" s="75"/>
    </row>
    <row r="140" spans="1:27" s="78" customFormat="1">
      <c r="A140" s="168"/>
      <c r="B140"/>
      <c r="C140"/>
      <c r="D140"/>
      <c r="E140"/>
      <c r="F140"/>
      <c r="G140"/>
      <c r="H140"/>
      <c r="I140"/>
      <c r="J140"/>
      <c r="K140"/>
      <c r="L140"/>
      <c r="M140"/>
      <c r="N140"/>
      <c r="O140" s="182"/>
      <c r="P140" s="182"/>
      <c r="Q140" s="260"/>
      <c r="R140" s="260"/>
      <c r="S140" s="260"/>
      <c r="T140" s="260"/>
      <c r="U140" s="73"/>
      <c r="V140" s="73"/>
      <c r="W140" s="73"/>
      <c r="X140" s="75"/>
      <c r="Y140" s="75"/>
      <c r="Z140" s="75"/>
      <c r="AA140" s="75"/>
    </row>
    <row r="141" spans="1:27" s="78" customFormat="1">
      <c r="A141" s="168"/>
      <c r="B141"/>
      <c r="C141"/>
      <c r="D141"/>
      <c r="E141"/>
      <c r="F141"/>
      <c r="G141"/>
      <c r="H141"/>
      <c r="I141"/>
      <c r="J141"/>
      <c r="K141"/>
      <c r="L141"/>
      <c r="M141"/>
      <c r="N141"/>
      <c r="O141" s="182"/>
      <c r="P141" s="182"/>
      <c r="Q141" s="260"/>
      <c r="R141" s="260"/>
      <c r="S141" s="260"/>
      <c r="T141" s="260"/>
      <c r="U141" s="73"/>
      <c r="V141" s="73"/>
      <c r="W141" s="73"/>
      <c r="X141" s="75"/>
      <c r="Y141" s="75"/>
      <c r="Z141" s="75"/>
      <c r="AA141" s="75"/>
    </row>
    <row r="142" spans="1:27" s="78" customFormat="1">
      <c r="A142" s="168"/>
      <c r="B142"/>
      <c r="C142"/>
      <c r="D142"/>
      <c r="E142"/>
      <c r="F142"/>
      <c r="G142"/>
      <c r="H142"/>
      <c r="I142"/>
      <c r="J142"/>
      <c r="K142"/>
      <c r="L142"/>
      <c r="M142"/>
      <c r="N142"/>
      <c r="O142" s="182"/>
      <c r="P142" s="182"/>
      <c r="Q142" s="260"/>
      <c r="R142" s="260"/>
      <c r="S142" s="260"/>
      <c r="T142" s="260"/>
      <c r="U142" s="73"/>
      <c r="V142" s="73"/>
      <c r="W142" s="73"/>
      <c r="X142" s="75"/>
      <c r="Y142" s="75"/>
      <c r="Z142" s="75"/>
      <c r="AA142" s="75"/>
    </row>
    <row r="143" spans="1:27" s="78" customFormat="1">
      <c r="A143" s="168"/>
      <c r="B143"/>
      <c r="C143"/>
      <c r="D143"/>
      <c r="E143"/>
      <c r="F143"/>
      <c r="G143"/>
      <c r="H143"/>
      <c r="I143"/>
      <c r="J143"/>
      <c r="K143"/>
      <c r="L143"/>
      <c r="M143"/>
      <c r="N143"/>
      <c r="O143" s="182"/>
      <c r="P143" s="182"/>
      <c r="Q143" s="260"/>
      <c r="R143" s="260"/>
      <c r="S143" s="260"/>
      <c r="T143" s="260"/>
      <c r="U143" s="73"/>
      <c r="V143" s="73"/>
      <c r="W143" s="73"/>
      <c r="X143" s="75"/>
      <c r="Y143" s="75"/>
      <c r="Z143" s="75"/>
      <c r="AA143" s="75"/>
    </row>
    <row r="144" spans="1:27" s="78" customFormat="1">
      <c r="A144" s="168"/>
      <c r="B144"/>
      <c r="C144"/>
      <c r="D144"/>
      <c r="E144"/>
      <c r="F144"/>
      <c r="G144"/>
      <c r="H144"/>
      <c r="I144"/>
      <c r="J144"/>
      <c r="K144"/>
      <c r="L144"/>
      <c r="M144"/>
      <c r="N144"/>
      <c r="O144" s="182"/>
      <c r="P144" s="182"/>
      <c r="Q144" s="260"/>
      <c r="R144" s="260"/>
      <c r="S144" s="260"/>
      <c r="T144" s="260"/>
      <c r="U144" s="73"/>
      <c r="V144" s="73"/>
      <c r="W144" s="73"/>
      <c r="X144" s="75"/>
      <c r="Y144" s="75"/>
      <c r="Z144" s="75"/>
      <c r="AA144" s="75"/>
    </row>
    <row r="145" spans="1:27" s="78" customFormat="1">
      <c r="A145" s="168"/>
      <c r="B145"/>
      <c r="C145"/>
      <c r="D145"/>
      <c r="E145"/>
      <c r="F145"/>
      <c r="G145"/>
      <c r="H145"/>
      <c r="I145"/>
      <c r="J145"/>
      <c r="K145"/>
      <c r="L145"/>
      <c r="M145"/>
      <c r="N145"/>
      <c r="O145" s="182"/>
      <c r="P145" s="182"/>
      <c r="Q145" s="260"/>
      <c r="R145" s="260"/>
      <c r="S145" s="260"/>
      <c r="T145" s="260"/>
      <c r="U145" s="73"/>
      <c r="V145" s="73"/>
      <c r="W145" s="73"/>
      <c r="X145" s="75"/>
      <c r="Y145" s="75"/>
      <c r="Z145" s="75"/>
      <c r="AA145" s="75"/>
    </row>
    <row r="146" spans="1:27" s="78" customFormat="1">
      <c r="A146" s="168"/>
      <c r="B146"/>
      <c r="C146"/>
      <c r="D146"/>
      <c r="E146"/>
      <c r="F146"/>
      <c r="G146"/>
      <c r="H146"/>
      <c r="I146"/>
      <c r="J146"/>
      <c r="K146"/>
      <c r="L146"/>
      <c r="M146"/>
      <c r="N146"/>
      <c r="O146" s="182"/>
      <c r="P146" s="182"/>
      <c r="Q146" s="260"/>
      <c r="R146" s="260"/>
      <c r="S146" s="260"/>
      <c r="T146" s="260"/>
      <c r="U146" s="73"/>
      <c r="V146" s="73"/>
      <c r="W146" s="73"/>
      <c r="X146" s="75"/>
      <c r="Y146" s="75"/>
      <c r="Z146" s="75"/>
      <c r="AA146" s="75"/>
    </row>
    <row r="147" spans="1:27" s="78" customFormat="1">
      <c r="A147" s="168"/>
      <c r="B147"/>
      <c r="C147"/>
      <c r="D147"/>
      <c r="E147"/>
      <c r="F147"/>
      <c r="G147"/>
      <c r="H147"/>
      <c r="I147"/>
      <c r="J147"/>
      <c r="K147"/>
      <c r="L147"/>
      <c r="M147"/>
      <c r="N147"/>
      <c r="O147" s="182"/>
      <c r="P147" s="182"/>
      <c r="Q147" s="260"/>
      <c r="R147" s="260"/>
      <c r="S147" s="260"/>
      <c r="T147" s="260"/>
      <c r="U147" s="73"/>
      <c r="V147" s="73"/>
      <c r="W147" s="73"/>
      <c r="X147" s="75"/>
      <c r="Y147" s="75"/>
      <c r="Z147" s="75"/>
      <c r="AA147" s="75"/>
    </row>
    <row r="148" spans="1:27" s="78" customFormat="1">
      <c r="A148" s="168"/>
      <c r="B148"/>
      <c r="C148"/>
      <c r="D148"/>
      <c r="E148"/>
      <c r="F148"/>
      <c r="G148"/>
      <c r="H148"/>
      <c r="I148"/>
      <c r="J148"/>
      <c r="K148"/>
      <c r="L148"/>
      <c r="M148"/>
      <c r="N148"/>
      <c r="O148" s="182"/>
      <c r="P148" s="182"/>
      <c r="Q148" s="260"/>
      <c r="R148" s="260"/>
      <c r="S148" s="260"/>
      <c r="T148" s="260"/>
      <c r="U148" s="73"/>
      <c r="V148" s="73"/>
      <c r="W148" s="73"/>
      <c r="X148" s="75"/>
      <c r="Y148" s="75"/>
      <c r="Z148" s="75"/>
      <c r="AA148" s="75"/>
    </row>
    <row r="149" spans="1:27" s="78" customFormat="1">
      <c r="A149" s="168"/>
      <c r="B149"/>
      <c r="C149"/>
      <c r="D149"/>
      <c r="E149"/>
      <c r="F149"/>
      <c r="G149"/>
      <c r="H149"/>
      <c r="I149"/>
      <c r="J149"/>
      <c r="K149"/>
      <c r="L149"/>
      <c r="M149"/>
      <c r="N149"/>
      <c r="O149" s="182"/>
      <c r="P149" s="182"/>
      <c r="Q149" s="260"/>
      <c r="R149" s="260"/>
      <c r="S149" s="260"/>
      <c r="T149" s="260"/>
      <c r="U149" s="73"/>
      <c r="V149" s="73"/>
      <c r="W149" s="73"/>
      <c r="X149" s="75"/>
      <c r="Y149" s="75"/>
      <c r="Z149" s="75"/>
      <c r="AA149" s="75"/>
    </row>
    <row r="150" spans="1:27" s="78" customFormat="1">
      <c r="A150" s="168"/>
      <c r="B150"/>
      <c r="C150"/>
      <c r="D150"/>
      <c r="E150"/>
      <c r="F150"/>
      <c r="G150"/>
      <c r="H150"/>
      <c r="I150"/>
      <c r="J150"/>
      <c r="K150"/>
      <c r="L150"/>
      <c r="M150"/>
      <c r="N150"/>
      <c r="O150" s="182"/>
      <c r="P150" s="182"/>
      <c r="Q150" s="260"/>
      <c r="R150" s="260"/>
      <c r="S150" s="260"/>
      <c r="T150" s="260"/>
      <c r="U150" s="73"/>
      <c r="V150" s="73"/>
      <c r="W150" s="73"/>
      <c r="X150" s="75"/>
      <c r="Y150" s="75"/>
      <c r="Z150" s="75"/>
      <c r="AA150" s="75"/>
    </row>
    <row r="151" spans="1:27" s="78" customFormat="1">
      <c r="A151" s="168"/>
      <c r="B151"/>
      <c r="C151"/>
      <c r="D151"/>
      <c r="E151"/>
      <c r="F151"/>
      <c r="G151"/>
      <c r="H151"/>
      <c r="I151"/>
      <c r="J151"/>
      <c r="K151"/>
      <c r="L151"/>
      <c r="M151"/>
      <c r="N151"/>
      <c r="O151" s="182"/>
      <c r="P151" s="182"/>
      <c r="Q151" s="260"/>
      <c r="R151" s="260"/>
      <c r="S151" s="260"/>
      <c r="T151" s="260"/>
      <c r="U151" s="73"/>
      <c r="V151" s="73"/>
      <c r="W151" s="73"/>
      <c r="X151" s="75"/>
      <c r="Y151" s="75"/>
      <c r="Z151" s="75"/>
      <c r="AA151" s="75"/>
    </row>
    <row r="152" spans="1:27" s="78" customFormat="1">
      <c r="A152" s="168"/>
      <c r="B152"/>
      <c r="C152"/>
      <c r="D152"/>
      <c r="E152"/>
      <c r="F152"/>
      <c r="G152"/>
      <c r="H152"/>
      <c r="I152"/>
      <c r="J152"/>
      <c r="K152"/>
      <c r="L152"/>
      <c r="M152"/>
      <c r="N152"/>
      <c r="O152" s="182"/>
      <c r="P152" s="182"/>
      <c r="Q152" s="260"/>
      <c r="R152" s="260"/>
      <c r="S152" s="260"/>
      <c r="T152" s="260"/>
      <c r="U152" s="73"/>
      <c r="V152" s="73"/>
      <c r="W152" s="73"/>
      <c r="X152" s="75"/>
      <c r="Y152" s="75"/>
      <c r="Z152" s="75"/>
      <c r="AA152" s="75"/>
    </row>
    <row r="153" spans="1:27" s="78" customFormat="1">
      <c r="A153" s="168"/>
      <c r="B153"/>
      <c r="C153"/>
      <c r="D153"/>
      <c r="E153"/>
      <c r="F153"/>
      <c r="G153"/>
      <c r="H153"/>
      <c r="I153"/>
      <c r="J153"/>
      <c r="K153"/>
      <c r="L153"/>
      <c r="M153"/>
      <c r="N153"/>
      <c r="O153" s="182"/>
      <c r="P153" s="182"/>
      <c r="Q153" s="260"/>
      <c r="R153" s="260"/>
      <c r="S153" s="260"/>
      <c r="T153" s="260"/>
      <c r="U153" s="73"/>
      <c r="V153" s="73"/>
      <c r="W153" s="73"/>
      <c r="X153" s="75"/>
      <c r="Y153" s="75"/>
      <c r="Z153" s="75"/>
      <c r="AA153" s="75"/>
    </row>
    <row r="154" spans="1:27" s="78" customFormat="1">
      <c r="A154" s="168"/>
      <c r="B154"/>
      <c r="C154"/>
      <c r="D154"/>
      <c r="E154"/>
      <c r="F154"/>
      <c r="G154"/>
      <c r="H154"/>
      <c r="I154"/>
      <c r="J154"/>
      <c r="K154"/>
      <c r="L154"/>
      <c r="M154"/>
      <c r="N154"/>
      <c r="O154" s="182"/>
      <c r="P154" s="182"/>
      <c r="Q154" s="260"/>
      <c r="R154" s="260"/>
      <c r="S154" s="260"/>
      <c r="T154" s="260"/>
      <c r="U154" s="73"/>
      <c r="V154" s="73"/>
      <c r="W154" s="73"/>
      <c r="X154" s="75"/>
      <c r="Y154" s="75"/>
      <c r="Z154" s="75"/>
      <c r="AA154" s="75"/>
    </row>
    <row r="155" spans="1:27" s="78" customFormat="1">
      <c r="A155" s="168"/>
      <c r="B155"/>
      <c r="C155"/>
      <c r="D155"/>
      <c r="E155"/>
      <c r="F155"/>
      <c r="G155"/>
      <c r="H155"/>
      <c r="I155"/>
      <c r="J155"/>
      <c r="K155"/>
      <c r="L155"/>
      <c r="M155"/>
      <c r="N155"/>
      <c r="O155" s="182"/>
      <c r="P155" s="182"/>
      <c r="Q155" s="260"/>
      <c r="R155" s="260"/>
      <c r="S155" s="260"/>
      <c r="T155" s="260"/>
      <c r="U155" s="73"/>
      <c r="V155" s="73"/>
      <c r="W155" s="73"/>
      <c r="X155" s="75"/>
      <c r="Y155" s="75"/>
      <c r="Z155" s="75"/>
      <c r="AA155" s="75"/>
    </row>
    <row r="156" spans="1:27" s="78" customFormat="1">
      <c r="A156" s="168"/>
      <c r="B156"/>
      <c r="C156"/>
      <c r="D156"/>
      <c r="E156"/>
      <c r="F156"/>
      <c r="G156"/>
      <c r="H156"/>
      <c r="I156"/>
      <c r="J156"/>
      <c r="K156"/>
      <c r="L156"/>
      <c r="M156"/>
      <c r="N156"/>
      <c r="O156" s="182"/>
      <c r="P156" s="182"/>
      <c r="Q156" s="260"/>
      <c r="R156" s="260"/>
      <c r="S156" s="260"/>
      <c r="T156" s="260"/>
      <c r="U156" s="73"/>
      <c r="V156" s="73"/>
      <c r="W156" s="73"/>
      <c r="X156" s="75"/>
      <c r="Y156" s="75"/>
      <c r="Z156" s="75"/>
      <c r="AA156" s="75"/>
    </row>
    <row r="157" spans="1:27" s="78" customFormat="1">
      <c r="A157" s="168"/>
      <c r="B157"/>
      <c r="C157"/>
      <c r="D157"/>
      <c r="E157"/>
      <c r="F157"/>
      <c r="G157"/>
      <c r="H157"/>
      <c r="I157"/>
      <c r="J157"/>
      <c r="K157"/>
      <c r="L157"/>
      <c r="M157"/>
      <c r="N157"/>
      <c r="O157" s="182"/>
      <c r="P157" s="182"/>
      <c r="Q157" s="260"/>
      <c r="R157" s="260"/>
      <c r="S157" s="260"/>
      <c r="T157" s="260"/>
      <c r="U157" s="73"/>
      <c r="V157" s="73"/>
      <c r="W157" s="73"/>
      <c r="X157" s="75"/>
      <c r="Y157" s="75"/>
      <c r="Z157" s="75"/>
      <c r="AA157" s="75"/>
    </row>
    <row r="158" spans="1:27" s="78" customFormat="1">
      <c r="A158" s="168"/>
      <c r="B158"/>
      <c r="C158"/>
      <c r="D158"/>
      <c r="E158"/>
      <c r="F158"/>
      <c r="G158"/>
      <c r="H158"/>
      <c r="I158"/>
      <c r="J158"/>
      <c r="K158"/>
      <c r="L158"/>
      <c r="M158"/>
      <c r="N158"/>
      <c r="O158" s="182"/>
      <c r="P158" s="182"/>
      <c r="Q158" s="260"/>
      <c r="R158" s="260"/>
      <c r="S158" s="260"/>
      <c r="T158" s="260"/>
      <c r="U158" s="73"/>
      <c r="V158" s="73"/>
      <c r="W158" s="73"/>
      <c r="X158" s="75"/>
      <c r="Y158" s="75"/>
      <c r="Z158" s="75"/>
      <c r="AA158" s="75"/>
    </row>
    <row r="159" spans="1:27" s="78" customFormat="1">
      <c r="A159" s="168"/>
      <c r="B159"/>
      <c r="C159"/>
      <c r="D159"/>
      <c r="E159"/>
      <c r="F159"/>
      <c r="G159"/>
      <c r="H159"/>
      <c r="I159"/>
      <c r="J159"/>
      <c r="K159"/>
      <c r="L159"/>
      <c r="M159"/>
      <c r="N159"/>
      <c r="O159" s="182"/>
      <c r="P159" s="182"/>
      <c r="Q159" s="260"/>
      <c r="R159" s="260"/>
      <c r="S159" s="260"/>
      <c r="T159" s="260"/>
      <c r="U159" s="73"/>
      <c r="V159" s="73"/>
      <c r="W159" s="73"/>
      <c r="X159" s="75"/>
      <c r="Y159" s="75"/>
      <c r="Z159" s="75"/>
      <c r="AA159" s="75"/>
    </row>
    <row r="160" spans="1:27" s="78" customFormat="1">
      <c r="A160" s="168"/>
      <c r="B160"/>
      <c r="C160"/>
      <c r="D160"/>
      <c r="E160"/>
      <c r="F160"/>
      <c r="G160"/>
      <c r="H160"/>
      <c r="I160"/>
      <c r="J160"/>
      <c r="K160"/>
      <c r="L160"/>
      <c r="M160"/>
      <c r="N160"/>
      <c r="O160" s="182"/>
      <c r="P160" s="182"/>
      <c r="Q160" s="260"/>
      <c r="R160" s="260"/>
      <c r="S160" s="260"/>
      <c r="T160" s="260"/>
      <c r="U160" s="73"/>
      <c r="V160" s="73"/>
      <c r="W160" s="73"/>
      <c r="X160" s="75"/>
      <c r="Y160" s="75"/>
      <c r="Z160" s="75"/>
      <c r="AA160" s="75"/>
    </row>
    <row r="161" spans="1:27" s="78" customFormat="1">
      <c r="A161" s="168"/>
      <c r="B161"/>
      <c r="C161"/>
      <c r="D161"/>
      <c r="E161"/>
      <c r="F161"/>
      <c r="G161"/>
      <c r="H161"/>
      <c r="I161"/>
      <c r="J161"/>
      <c r="K161"/>
      <c r="L161"/>
      <c r="M161"/>
      <c r="N161"/>
      <c r="O161" s="182"/>
      <c r="P161" s="182"/>
      <c r="Q161" s="260"/>
      <c r="R161" s="260"/>
      <c r="S161" s="260"/>
      <c r="T161" s="260"/>
      <c r="U161" s="73"/>
      <c r="V161" s="73"/>
      <c r="W161" s="73"/>
      <c r="X161" s="75"/>
      <c r="Y161" s="75"/>
      <c r="Z161" s="75"/>
      <c r="AA161" s="75"/>
    </row>
    <row r="162" spans="1:27" s="78" customFormat="1">
      <c r="A162" s="168"/>
      <c r="B162"/>
      <c r="C162"/>
      <c r="D162"/>
      <c r="E162"/>
      <c r="F162"/>
      <c r="G162"/>
      <c r="H162"/>
      <c r="I162"/>
      <c r="J162"/>
      <c r="K162"/>
      <c r="L162"/>
      <c r="M162"/>
      <c r="N162"/>
      <c r="O162" s="182"/>
      <c r="P162" s="182"/>
      <c r="Q162" s="260"/>
      <c r="R162" s="260"/>
      <c r="S162" s="260"/>
      <c r="T162" s="260"/>
      <c r="U162" s="73"/>
      <c r="V162" s="73"/>
      <c r="W162" s="73"/>
      <c r="X162" s="75"/>
      <c r="Y162" s="75"/>
      <c r="Z162" s="75"/>
      <c r="AA162" s="75"/>
    </row>
    <row r="163" spans="1:27" s="78" customFormat="1">
      <c r="A163" s="168"/>
      <c r="B163"/>
      <c r="C163"/>
      <c r="D163"/>
      <c r="E163"/>
      <c r="F163"/>
      <c r="G163"/>
      <c r="H163"/>
      <c r="I163"/>
      <c r="J163"/>
      <c r="K163"/>
      <c r="L163"/>
      <c r="M163"/>
      <c r="N163"/>
      <c r="O163" s="182"/>
      <c r="P163" s="182"/>
      <c r="Q163" s="260"/>
      <c r="R163" s="260"/>
      <c r="S163" s="260"/>
      <c r="T163" s="260"/>
      <c r="U163" s="73"/>
      <c r="V163" s="73"/>
      <c r="W163" s="73"/>
      <c r="X163" s="75"/>
      <c r="Y163" s="75"/>
      <c r="Z163" s="75"/>
      <c r="AA163" s="75"/>
    </row>
    <row r="164" spans="1:27" s="78" customFormat="1">
      <c r="A164" s="168"/>
      <c r="B164"/>
      <c r="C164"/>
      <c r="D164"/>
      <c r="E164"/>
      <c r="F164"/>
      <c r="G164"/>
      <c r="H164"/>
      <c r="I164"/>
      <c r="J164"/>
      <c r="K164"/>
      <c r="L164"/>
      <c r="M164"/>
      <c r="N164"/>
      <c r="O164" s="182"/>
      <c r="P164" s="182"/>
      <c r="Q164" s="260"/>
      <c r="R164" s="260"/>
      <c r="S164" s="260"/>
      <c r="T164" s="260"/>
      <c r="U164" s="73"/>
      <c r="V164" s="73"/>
      <c r="W164" s="73"/>
      <c r="X164" s="75"/>
      <c r="Y164" s="75"/>
      <c r="Z164" s="75"/>
      <c r="AA164" s="75"/>
    </row>
    <row r="165" spans="1:27" s="78" customFormat="1">
      <c r="A165" s="168"/>
      <c r="B165"/>
      <c r="C165"/>
      <c r="D165"/>
      <c r="E165"/>
      <c r="F165"/>
      <c r="G165"/>
      <c r="H165"/>
      <c r="I165"/>
      <c r="J165"/>
      <c r="K165"/>
      <c r="L165"/>
      <c r="M165"/>
      <c r="N165"/>
      <c r="O165" s="182"/>
      <c r="P165" s="182"/>
      <c r="Q165" s="260"/>
      <c r="R165" s="260"/>
      <c r="S165" s="260"/>
      <c r="T165" s="260"/>
      <c r="U165" s="73"/>
      <c r="V165" s="73"/>
      <c r="W165" s="73"/>
      <c r="X165" s="75"/>
      <c r="Y165" s="75"/>
      <c r="Z165" s="75"/>
      <c r="AA165" s="75"/>
    </row>
    <row r="166" spans="1:27" s="78" customFormat="1">
      <c r="A166" s="168"/>
      <c r="B166"/>
      <c r="C166"/>
      <c r="D166"/>
      <c r="E166"/>
      <c r="F166"/>
      <c r="G166"/>
      <c r="H166"/>
      <c r="I166"/>
      <c r="J166"/>
      <c r="K166"/>
      <c r="L166"/>
      <c r="M166"/>
      <c r="N166"/>
      <c r="O166" s="182"/>
      <c r="P166" s="182"/>
      <c r="Q166" s="260"/>
      <c r="R166" s="260"/>
      <c r="S166" s="260"/>
      <c r="T166" s="260"/>
      <c r="U166" s="73"/>
      <c r="V166" s="73"/>
      <c r="W166" s="73"/>
      <c r="X166" s="75"/>
      <c r="Y166" s="75"/>
      <c r="Z166" s="75"/>
      <c r="AA166" s="75"/>
    </row>
    <row r="167" spans="1:27" s="78" customFormat="1">
      <c r="A167" s="168"/>
      <c r="B167"/>
      <c r="C167"/>
      <c r="D167"/>
      <c r="E167"/>
      <c r="F167"/>
      <c r="G167"/>
      <c r="H167"/>
      <c r="I167"/>
      <c r="J167"/>
      <c r="K167"/>
      <c r="L167"/>
      <c r="M167"/>
      <c r="N167"/>
      <c r="O167" s="182"/>
      <c r="P167" s="182"/>
      <c r="Q167" s="260"/>
      <c r="R167" s="260"/>
      <c r="S167" s="260"/>
      <c r="T167" s="260"/>
      <c r="U167" s="73"/>
      <c r="V167" s="73"/>
      <c r="W167" s="73"/>
      <c r="X167" s="75"/>
      <c r="Y167" s="75"/>
      <c r="Z167" s="75"/>
      <c r="AA167" s="75"/>
    </row>
    <row r="168" spans="1:27" s="78" customFormat="1">
      <c r="A168" s="168"/>
      <c r="B168"/>
      <c r="C168"/>
      <c r="D168"/>
      <c r="E168"/>
      <c r="F168"/>
      <c r="G168"/>
      <c r="H168"/>
      <c r="I168"/>
      <c r="J168"/>
      <c r="K168"/>
      <c r="L168"/>
      <c r="M168"/>
      <c r="N168"/>
      <c r="O168" s="182"/>
      <c r="P168" s="182"/>
      <c r="Q168" s="260"/>
      <c r="R168" s="260"/>
      <c r="S168" s="260"/>
      <c r="T168" s="260"/>
      <c r="U168" s="73"/>
      <c r="V168" s="73"/>
      <c r="W168" s="73"/>
      <c r="X168" s="75"/>
      <c r="Y168" s="75"/>
      <c r="Z168" s="75"/>
      <c r="AA168" s="75"/>
    </row>
    <row r="169" spans="1:27" s="78" customFormat="1">
      <c r="A169" s="168"/>
      <c r="B169"/>
      <c r="C169"/>
      <c r="D169"/>
      <c r="E169"/>
      <c r="F169"/>
      <c r="G169"/>
      <c r="H169"/>
      <c r="I169"/>
      <c r="J169"/>
      <c r="K169"/>
      <c r="L169"/>
      <c r="M169"/>
      <c r="N169"/>
      <c r="O169" s="182"/>
      <c r="P169" s="182"/>
      <c r="Q169" s="260"/>
      <c r="R169" s="260"/>
      <c r="S169" s="260"/>
      <c r="T169" s="260"/>
      <c r="U169" s="73"/>
      <c r="V169" s="73"/>
      <c r="W169" s="73"/>
      <c r="X169" s="75"/>
      <c r="Y169" s="75"/>
      <c r="Z169" s="75"/>
      <c r="AA169" s="75"/>
    </row>
    <row r="170" spans="1:27" s="78" customFormat="1">
      <c r="A170" s="168"/>
      <c r="B170"/>
      <c r="C170"/>
      <c r="D170"/>
      <c r="E170"/>
      <c r="F170"/>
      <c r="G170"/>
      <c r="H170"/>
      <c r="I170"/>
      <c r="J170"/>
      <c r="K170"/>
      <c r="L170"/>
      <c r="M170"/>
      <c r="N170"/>
      <c r="O170" s="182"/>
      <c r="P170" s="182"/>
      <c r="Q170" s="260"/>
      <c r="R170" s="260"/>
      <c r="S170" s="260"/>
      <c r="T170" s="260"/>
      <c r="U170" s="73"/>
      <c r="V170" s="73"/>
      <c r="W170" s="73"/>
      <c r="X170" s="75"/>
      <c r="Y170" s="75"/>
      <c r="Z170" s="75"/>
      <c r="AA170" s="75"/>
    </row>
    <row r="171" spans="1:27" s="78" customFormat="1">
      <c r="A171" s="168"/>
      <c r="B171"/>
      <c r="C171"/>
      <c r="D171"/>
      <c r="E171"/>
      <c r="F171"/>
      <c r="G171"/>
      <c r="H171"/>
      <c r="I171"/>
      <c r="J171"/>
      <c r="K171"/>
      <c r="L171"/>
      <c r="M171"/>
      <c r="N171"/>
      <c r="O171" s="182"/>
      <c r="P171" s="182"/>
      <c r="Q171" s="260"/>
      <c r="R171" s="260"/>
      <c r="S171" s="260"/>
      <c r="T171" s="260"/>
      <c r="U171" s="73"/>
      <c r="V171" s="73"/>
      <c r="W171" s="73"/>
      <c r="X171" s="75"/>
      <c r="Y171" s="75"/>
      <c r="Z171" s="75"/>
      <c r="AA171" s="75"/>
    </row>
    <row r="172" spans="1:27" s="78" customFormat="1">
      <c r="A172" s="168"/>
      <c r="B172"/>
      <c r="C172"/>
      <c r="D172"/>
      <c r="E172"/>
      <c r="F172"/>
      <c r="G172"/>
      <c r="H172"/>
      <c r="I172"/>
      <c r="J172"/>
      <c r="K172"/>
      <c r="L172"/>
      <c r="M172"/>
      <c r="N172"/>
      <c r="O172" s="182"/>
      <c r="P172" s="182"/>
      <c r="Q172" s="260"/>
      <c r="R172" s="260"/>
      <c r="S172" s="260"/>
      <c r="T172" s="260"/>
      <c r="U172" s="73"/>
      <c r="V172" s="73"/>
      <c r="W172" s="73"/>
      <c r="X172" s="75"/>
      <c r="Y172" s="75"/>
      <c r="Z172" s="75"/>
      <c r="AA172" s="75"/>
    </row>
    <row r="173" spans="1:27" s="78" customFormat="1">
      <c r="A173" s="168"/>
      <c r="B173"/>
      <c r="C173"/>
      <c r="D173"/>
      <c r="E173"/>
      <c r="F173"/>
      <c r="G173"/>
      <c r="H173"/>
      <c r="I173"/>
      <c r="J173"/>
      <c r="K173"/>
      <c r="L173"/>
      <c r="M173"/>
      <c r="N173"/>
      <c r="O173" s="182"/>
      <c r="P173" s="182"/>
      <c r="Q173" s="260"/>
      <c r="R173" s="260"/>
      <c r="S173" s="260"/>
      <c r="T173" s="260"/>
      <c r="U173" s="73"/>
      <c r="V173" s="73"/>
      <c r="W173" s="73"/>
      <c r="X173" s="75"/>
      <c r="Y173" s="75"/>
      <c r="Z173" s="75"/>
      <c r="AA173" s="75"/>
    </row>
    <row r="174" spans="1:27" s="78" customFormat="1">
      <c r="A174" s="168"/>
      <c r="B174"/>
      <c r="C174"/>
      <c r="D174"/>
      <c r="E174"/>
      <c r="F174"/>
      <c r="G174"/>
      <c r="H174"/>
      <c r="I174"/>
      <c r="J174"/>
      <c r="K174"/>
      <c r="L174"/>
      <c r="M174"/>
      <c r="N174"/>
      <c r="O174" s="182"/>
      <c r="P174" s="182"/>
      <c r="Q174" s="260"/>
      <c r="R174" s="260"/>
      <c r="S174" s="260"/>
      <c r="T174" s="260"/>
      <c r="U174" s="73"/>
      <c r="V174" s="73"/>
      <c r="W174" s="73"/>
      <c r="X174" s="75"/>
      <c r="Y174" s="75"/>
      <c r="Z174" s="75"/>
      <c r="AA174" s="75"/>
    </row>
    <row r="175" spans="1:27" s="78" customFormat="1">
      <c r="A175" s="168"/>
      <c r="B175"/>
      <c r="C175"/>
      <c r="D175"/>
      <c r="E175"/>
      <c r="F175"/>
      <c r="G175"/>
      <c r="H175"/>
      <c r="I175"/>
      <c r="J175"/>
      <c r="K175"/>
      <c r="L175"/>
      <c r="M175"/>
      <c r="N175"/>
      <c r="O175" s="182"/>
      <c r="P175" s="182"/>
      <c r="Q175" s="260"/>
      <c r="R175" s="260"/>
      <c r="S175" s="260"/>
      <c r="T175" s="260"/>
      <c r="U175" s="73"/>
      <c r="V175" s="73"/>
      <c r="W175" s="73"/>
      <c r="X175" s="75"/>
      <c r="Y175" s="75"/>
      <c r="Z175" s="75"/>
      <c r="AA175" s="75"/>
    </row>
    <row r="176" spans="1:27" s="78" customFormat="1">
      <c r="A176" s="168"/>
      <c r="B176"/>
      <c r="C176"/>
      <c r="D176"/>
      <c r="E176"/>
      <c r="F176"/>
      <c r="G176"/>
      <c r="H176"/>
      <c r="I176"/>
      <c r="J176"/>
      <c r="K176"/>
      <c r="L176"/>
      <c r="M176"/>
      <c r="N176"/>
      <c r="O176" s="182"/>
      <c r="P176" s="182"/>
      <c r="Q176" s="260"/>
      <c r="R176" s="260"/>
      <c r="S176" s="260"/>
      <c r="T176" s="260"/>
      <c r="U176" s="73"/>
      <c r="V176" s="73"/>
      <c r="W176" s="73"/>
      <c r="X176" s="75"/>
      <c r="Y176" s="75"/>
      <c r="Z176" s="75"/>
      <c r="AA176" s="75"/>
    </row>
    <row r="177" spans="1:27" s="78" customFormat="1">
      <c r="A177" s="168"/>
      <c r="B177"/>
      <c r="C177"/>
      <c r="D177"/>
      <c r="E177"/>
      <c r="F177"/>
      <c r="G177"/>
      <c r="H177"/>
      <c r="I177"/>
      <c r="J177"/>
      <c r="K177"/>
      <c r="L177"/>
      <c r="M177"/>
      <c r="N177"/>
      <c r="O177" s="182"/>
      <c r="P177" s="182"/>
      <c r="Q177" s="260"/>
      <c r="R177" s="260"/>
      <c r="S177" s="260"/>
      <c r="T177" s="260"/>
      <c r="U177" s="73"/>
      <c r="V177" s="73"/>
      <c r="W177" s="73"/>
      <c r="X177" s="75"/>
      <c r="Y177" s="75"/>
      <c r="Z177" s="75"/>
      <c r="AA177" s="75"/>
    </row>
    <row r="178" spans="1:27" s="78" customFormat="1">
      <c r="A178" s="168"/>
      <c r="B178"/>
      <c r="C178"/>
      <c r="D178"/>
      <c r="E178"/>
      <c r="F178"/>
      <c r="G178"/>
      <c r="H178"/>
      <c r="I178"/>
      <c r="J178"/>
      <c r="K178"/>
      <c r="L178"/>
      <c r="M178"/>
      <c r="N178"/>
      <c r="O178" s="182"/>
      <c r="P178" s="182"/>
      <c r="Q178" s="260"/>
      <c r="R178" s="260"/>
      <c r="S178" s="260"/>
      <c r="T178" s="260"/>
      <c r="U178" s="73"/>
      <c r="V178" s="73"/>
      <c r="W178" s="73"/>
      <c r="X178" s="75"/>
      <c r="Y178" s="75"/>
      <c r="Z178" s="75"/>
      <c r="AA178" s="75"/>
    </row>
    <row r="179" spans="1:27" s="78" customFormat="1">
      <c r="A179" s="168"/>
      <c r="B179"/>
      <c r="C179"/>
      <c r="D179"/>
      <c r="E179"/>
      <c r="F179"/>
      <c r="G179"/>
      <c r="H179"/>
      <c r="I179"/>
      <c r="J179"/>
      <c r="K179"/>
      <c r="L179"/>
      <c r="M179"/>
      <c r="N179"/>
      <c r="O179" s="182"/>
      <c r="P179" s="182"/>
      <c r="Q179" s="260"/>
      <c r="R179" s="260"/>
      <c r="S179" s="260"/>
      <c r="T179" s="260"/>
      <c r="U179" s="73"/>
      <c r="V179" s="73"/>
      <c r="W179" s="73"/>
      <c r="X179" s="75"/>
      <c r="Y179" s="75"/>
      <c r="Z179" s="75"/>
      <c r="AA179" s="75"/>
    </row>
    <row r="180" spans="1:27" s="78" customFormat="1">
      <c r="A180" s="168"/>
      <c r="B180"/>
      <c r="C180"/>
      <c r="D180"/>
      <c r="E180"/>
      <c r="F180"/>
      <c r="G180"/>
      <c r="H180"/>
      <c r="I180"/>
      <c r="J180"/>
      <c r="K180"/>
      <c r="L180"/>
      <c r="M180"/>
      <c r="N180"/>
      <c r="O180" s="182"/>
      <c r="P180" s="182"/>
      <c r="Q180" s="260"/>
      <c r="R180" s="260"/>
      <c r="S180" s="260"/>
      <c r="T180" s="260"/>
      <c r="U180" s="73"/>
      <c r="V180" s="73"/>
      <c r="W180" s="73"/>
      <c r="X180" s="75"/>
      <c r="Y180" s="75"/>
      <c r="Z180" s="75"/>
      <c r="AA180" s="75"/>
    </row>
    <row r="181" spans="1:27" s="78" customFormat="1">
      <c r="A181" s="168"/>
      <c r="B181"/>
      <c r="C181"/>
      <c r="D181"/>
      <c r="E181"/>
      <c r="F181"/>
      <c r="G181"/>
      <c r="H181"/>
      <c r="I181"/>
      <c r="J181"/>
      <c r="K181"/>
      <c r="L181"/>
      <c r="M181"/>
      <c r="N181"/>
      <c r="O181" s="182"/>
      <c r="P181" s="182"/>
      <c r="Q181" s="260"/>
      <c r="R181" s="260"/>
      <c r="S181" s="260"/>
      <c r="T181" s="260"/>
      <c r="U181" s="73"/>
      <c r="V181" s="73"/>
      <c r="W181" s="73"/>
      <c r="X181" s="75"/>
      <c r="Y181" s="75"/>
      <c r="Z181" s="75"/>
      <c r="AA181" s="75"/>
    </row>
    <row r="182" spans="1:27" s="78" customFormat="1">
      <c r="A182" s="168"/>
      <c r="B182"/>
      <c r="C182"/>
      <c r="D182"/>
      <c r="E182"/>
      <c r="F182"/>
      <c r="G182"/>
      <c r="H182"/>
      <c r="I182"/>
      <c r="J182"/>
      <c r="K182"/>
      <c r="L182"/>
      <c r="M182"/>
      <c r="N182"/>
      <c r="O182" s="182"/>
      <c r="P182" s="182"/>
      <c r="Q182" s="260"/>
      <c r="R182" s="260"/>
      <c r="S182" s="260"/>
      <c r="T182" s="260"/>
      <c r="U182" s="73"/>
      <c r="V182" s="73"/>
      <c r="W182" s="73"/>
      <c r="X182" s="75"/>
      <c r="Y182" s="75"/>
      <c r="Z182" s="75"/>
      <c r="AA182" s="75"/>
    </row>
    <row r="183" spans="1:27" s="78" customFormat="1">
      <c r="A183" s="168"/>
      <c r="B183"/>
      <c r="C183"/>
      <c r="D183"/>
      <c r="E183"/>
      <c r="F183"/>
      <c r="G183"/>
      <c r="H183"/>
      <c r="I183"/>
      <c r="J183"/>
      <c r="K183"/>
      <c r="L183"/>
      <c r="M183"/>
      <c r="N183"/>
      <c r="O183" s="182"/>
      <c r="P183" s="182"/>
      <c r="Q183" s="260"/>
      <c r="R183" s="260"/>
      <c r="S183" s="260"/>
      <c r="T183" s="260"/>
      <c r="U183" s="73"/>
      <c r="V183" s="73"/>
      <c r="W183" s="73"/>
      <c r="X183" s="75"/>
      <c r="Y183" s="75"/>
      <c r="Z183" s="75"/>
      <c r="AA183" s="75"/>
    </row>
    <row r="184" spans="1:27" s="78" customFormat="1">
      <c r="A184" s="168"/>
      <c r="B184"/>
      <c r="C184"/>
      <c r="D184"/>
      <c r="E184"/>
      <c r="F184"/>
      <c r="G184"/>
      <c r="H184"/>
      <c r="I184"/>
      <c r="J184"/>
      <c r="K184"/>
      <c r="L184"/>
      <c r="M184"/>
      <c r="N184"/>
      <c r="O184" s="182"/>
      <c r="P184" s="182"/>
      <c r="Q184" s="260"/>
      <c r="R184" s="260"/>
      <c r="S184" s="260"/>
      <c r="T184" s="260"/>
      <c r="U184" s="73"/>
      <c r="V184" s="73"/>
      <c r="W184" s="73"/>
      <c r="X184" s="75"/>
      <c r="Y184" s="75"/>
      <c r="Z184" s="75"/>
      <c r="AA184" s="75"/>
    </row>
    <row r="185" spans="1:27" s="78" customFormat="1">
      <c r="A185" s="168"/>
      <c r="B185"/>
      <c r="C185"/>
      <c r="D185"/>
      <c r="E185"/>
      <c r="F185"/>
      <c r="G185"/>
      <c r="H185"/>
      <c r="I185"/>
      <c r="J185"/>
      <c r="K185"/>
      <c r="L185"/>
      <c r="M185"/>
      <c r="N185"/>
      <c r="O185" s="182"/>
      <c r="P185" s="182"/>
      <c r="Q185" s="260"/>
      <c r="R185" s="260"/>
      <c r="S185" s="260"/>
      <c r="T185" s="260"/>
      <c r="U185" s="73"/>
      <c r="V185" s="73"/>
      <c r="W185" s="73"/>
      <c r="X185" s="75"/>
      <c r="Y185" s="75"/>
      <c r="Z185" s="75"/>
      <c r="AA185" s="75"/>
    </row>
    <row r="186" spans="1:27" s="78" customFormat="1">
      <c r="A186" s="168"/>
      <c r="B186"/>
      <c r="C186"/>
      <c r="D186"/>
      <c r="E186"/>
      <c r="F186"/>
      <c r="G186"/>
      <c r="H186"/>
      <c r="I186"/>
      <c r="J186"/>
      <c r="K186"/>
      <c r="L186"/>
      <c r="M186"/>
      <c r="N186"/>
      <c r="O186" s="182"/>
      <c r="P186" s="182"/>
      <c r="Q186" s="260"/>
      <c r="R186" s="260"/>
      <c r="S186" s="260"/>
      <c r="T186" s="260"/>
      <c r="U186" s="73"/>
      <c r="V186" s="73"/>
      <c r="W186" s="73"/>
      <c r="X186" s="75"/>
      <c r="Y186" s="75"/>
      <c r="Z186" s="75"/>
      <c r="AA186" s="75"/>
    </row>
    <row r="187" spans="1:27" s="78" customFormat="1">
      <c r="A187" s="168"/>
      <c r="B187"/>
      <c r="C187"/>
      <c r="D187"/>
      <c r="E187"/>
      <c r="F187"/>
      <c r="G187"/>
      <c r="H187"/>
      <c r="I187"/>
      <c r="J187"/>
      <c r="K187"/>
      <c r="L187"/>
      <c r="M187"/>
      <c r="N187"/>
      <c r="O187" s="182"/>
      <c r="P187" s="182"/>
      <c r="Q187" s="260"/>
      <c r="R187" s="260"/>
      <c r="S187" s="260"/>
      <c r="T187" s="260"/>
      <c r="U187" s="73"/>
      <c r="V187" s="73"/>
      <c r="W187" s="73"/>
      <c r="X187" s="75"/>
      <c r="Y187" s="75"/>
      <c r="Z187" s="75"/>
      <c r="AA187" s="75"/>
    </row>
    <row r="188" spans="1:27" s="78" customFormat="1">
      <c r="A188" s="168"/>
      <c r="B188"/>
      <c r="C188"/>
      <c r="D188"/>
      <c r="E188"/>
      <c r="F188"/>
      <c r="G188"/>
      <c r="H188"/>
      <c r="I188"/>
      <c r="J188"/>
      <c r="K188"/>
      <c r="L188"/>
      <c r="M188"/>
      <c r="N188"/>
      <c r="O188" s="182"/>
      <c r="P188" s="182"/>
      <c r="Q188" s="260"/>
      <c r="R188" s="260"/>
      <c r="S188" s="260"/>
      <c r="T188" s="260"/>
      <c r="U188" s="73"/>
      <c r="V188" s="73"/>
      <c r="W188" s="73"/>
      <c r="X188" s="75"/>
      <c r="Y188" s="75"/>
      <c r="Z188" s="75"/>
      <c r="AA188" s="75"/>
    </row>
    <row r="189" spans="1:27" s="78" customFormat="1">
      <c r="A189" s="168"/>
      <c r="B189"/>
      <c r="C189"/>
      <c r="D189"/>
      <c r="E189"/>
      <c r="F189"/>
      <c r="G189"/>
      <c r="H189"/>
      <c r="I189"/>
      <c r="J189"/>
      <c r="K189"/>
      <c r="L189"/>
      <c r="M189"/>
      <c r="N189"/>
      <c r="O189" s="182"/>
      <c r="P189" s="182"/>
      <c r="Q189" s="260"/>
      <c r="R189" s="260"/>
      <c r="S189" s="260"/>
      <c r="T189" s="260"/>
      <c r="U189" s="73"/>
      <c r="V189" s="73"/>
      <c r="W189" s="73"/>
      <c r="X189" s="75"/>
      <c r="Y189" s="75"/>
      <c r="Z189" s="75"/>
      <c r="AA189" s="75"/>
    </row>
    <row r="190" spans="1:27" s="78" customFormat="1">
      <c r="A190" s="168"/>
      <c r="B190"/>
      <c r="C190"/>
      <c r="D190"/>
      <c r="E190"/>
      <c r="F190"/>
      <c r="G190"/>
      <c r="H190"/>
      <c r="I190"/>
      <c r="J190"/>
      <c r="K190"/>
      <c r="L190"/>
      <c r="M190"/>
      <c r="N190"/>
      <c r="O190" s="182"/>
      <c r="P190" s="182"/>
      <c r="Q190" s="260"/>
      <c r="R190" s="260"/>
      <c r="S190" s="260"/>
      <c r="T190" s="260"/>
      <c r="U190" s="73"/>
      <c r="V190" s="73"/>
      <c r="W190" s="73"/>
      <c r="X190" s="75"/>
      <c r="Y190" s="75"/>
      <c r="Z190" s="75"/>
      <c r="AA190" s="75"/>
    </row>
    <row r="191" spans="1:27" s="78" customFormat="1">
      <c r="A191" s="168"/>
      <c r="B191"/>
      <c r="C191"/>
      <c r="D191"/>
      <c r="E191"/>
      <c r="F191"/>
      <c r="G191"/>
      <c r="H191"/>
      <c r="I191"/>
      <c r="J191"/>
      <c r="K191"/>
      <c r="L191"/>
      <c r="M191"/>
      <c r="N191"/>
      <c r="O191" s="182"/>
      <c r="P191" s="182"/>
      <c r="Q191" s="260"/>
      <c r="R191" s="260"/>
      <c r="S191" s="260"/>
      <c r="T191" s="260"/>
      <c r="U191" s="73"/>
      <c r="V191" s="73"/>
      <c r="W191" s="73"/>
      <c r="X191" s="75"/>
      <c r="Y191" s="75"/>
      <c r="Z191" s="75"/>
      <c r="AA191" s="75"/>
    </row>
    <row r="192" spans="1:27" s="78" customFormat="1">
      <c r="A192" s="168"/>
      <c r="B192"/>
      <c r="C192"/>
      <c r="D192"/>
      <c r="E192"/>
      <c r="F192"/>
      <c r="G192"/>
      <c r="H192"/>
      <c r="I192"/>
      <c r="J192"/>
      <c r="K192"/>
      <c r="L192"/>
      <c r="M192"/>
      <c r="N192"/>
      <c r="O192" s="182"/>
      <c r="P192" s="182"/>
      <c r="Q192" s="260"/>
      <c r="R192" s="260"/>
      <c r="S192" s="260"/>
      <c r="T192" s="260"/>
      <c r="U192" s="73"/>
      <c r="V192" s="73"/>
      <c r="W192" s="73"/>
      <c r="X192" s="75"/>
      <c r="Y192" s="75"/>
      <c r="Z192" s="75"/>
      <c r="AA192" s="75"/>
    </row>
    <row r="193" spans="1:27" s="78" customFormat="1">
      <c r="A193" s="168"/>
      <c r="B193"/>
      <c r="C193"/>
      <c r="D193"/>
      <c r="E193"/>
      <c r="F193"/>
      <c r="G193"/>
      <c r="H193"/>
      <c r="I193"/>
      <c r="J193"/>
      <c r="K193"/>
      <c r="L193"/>
      <c r="M193"/>
      <c r="N193"/>
      <c r="O193" s="182"/>
      <c r="P193" s="182"/>
      <c r="Q193" s="260"/>
      <c r="R193" s="260"/>
      <c r="S193" s="260"/>
      <c r="T193" s="260"/>
      <c r="U193" s="73"/>
      <c r="V193" s="73"/>
      <c r="W193" s="73"/>
      <c r="X193" s="75"/>
      <c r="Y193" s="75"/>
      <c r="Z193" s="75"/>
      <c r="AA193" s="75"/>
    </row>
    <row r="194" spans="1:27" s="78" customFormat="1">
      <c r="A194" s="168"/>
      <c r="B194"/>
      <c r="C194"/>
      <c r="D194"/>
      <c r="E194"/>
      <c r="F194"/>
      <c r="G194"/>
      <c r="H194"/>
      <c r="I194"/>
      <c r="J194"/>
      <c r="K194"/>
      <c r="L194"/>
      <c r="M194"/>
      <c r="N194"/>
      <c r="O194" s="182"/>
      <c r="P194" s="182"/>
      <c r="Q194" s="260"/>
      <c r="R194" s="260"/>
      <c r="S194" s="260"/>
      <c r="T194" s="260"/>
      <c r="U194" s="73"/>
      <c r="V194" s="73"/>
      <c r="W194" s="73"/>
      <c r="X194" s="75"/>
      <c r="Y194" s="75"/>
      <c r="Z194" s="75"/>
      <c r="AA194" s="75"/>
    </row>
    <row r="195" spans="1:27" s="78" customFormat="1">
      <c r="A195" s="168"/>
      <c r="B195"/>
      <c r="C195"/>
      <c r="D195"/>
      <c r="E195"/>
      <c r="F195"/>
      <c r="G195"/>
      <c r="H195"/>
      <c r="I195"/>
      <c r="J195"/>
      <c r="K195"/>
      <c r="L195"/>
      <c r="M195"/>
      <c r="N195"/>
      <c r="O195" s="182"/>
      <c r="P195" s="182"/>
      <c r="Q195" s="260"/>
      <c r="R195" s="260"/>
      <c r="S195" s="260"/>
      <c r="T195" s="260"/>
      <c r="U195" s="73"/>
      <c r="V195" s="73"/>
      <c r="W195" s="73"/>
      <c r="X195" s="75"/>
      <c r="Y195" s="75"/>
      <c r="Z195" s="75"/>
      <c r="AA195" s="75"/>
    </row>
    <row r="196" spans="1:27" s="78" customFormat="1">
      <c r="A196" s="168"/>
      <c r="B196" t="s">
        <v>280</v>
      </c>
      <c r="C196" t="s">
        <v>280</v>
      </c>
      <c r="D196" t="s">
        <v>280</v>
      </c>
      <c r="E196" t="s">
        <v>280</v>
      </c>
      <c r="F196" t="s">
        <v>280</v>
      </c>
      <c r="G196" t="s">
        <v>280</v>
      </c>
      <c r="H196" t="s">
        <v>280</v>
      </c>
      <c r="I196" t="s">
        <v>280</v>
      </c>
      <c r="J196" t="s">
        <v>280</v>
      </c>
      <c r="K196" t="s">
        <v>280</v>
      </c>
      <c r="L196" t="s">
        <v>280</v>
      </c>
      <c r="M196" t="s">
        <v>280</v>
      </c>
      <c r="N196" t="s">
        <v>280</v>
      </c>
      <c r="O196" s="182" t="s">
        <v>280</v>
      </c>
      <c r="P196" s="182" t="s">
        <v>280</v>
      </c>
      <c r="Q196" s="260" t="s">
        <v>280</v>
      </c>
      <c r="R196" s="260" t="s">
        <v>280</v>
      </c>
      <c r="S196" s="260" t="s">
        <v>280</v>
      </c>
      <c r="T196" s="260" t="s">
        <v>280</v>
      </c>
      <c r="U196" s="73"/>
      <c r="V196" s="73"/>
      <c r="W196" s="73"/>
      <c r="X196" s="75"/>
      <c r="Y196" s="75"/>
      <c r="Z196" s="75"/>
      <c r="AA196" s="75"/>
    </row>
    <row r="197" spans="1:27" s="78" customFormat="1">
      <c r="A197" s="168"/>
      <c r="B197" t="s">
        <v>280</v>
      </c>
      <c r="C197" t="s">
        <v>280</v>
      </c>
      <c r="D197" t="s">
        <v>280</v>
      </c>
      <c r="E197" t="s">
        <v>280</v>
      </c>
      <c r="F197" t="s">
        <v>280</v>
      </c>
      <c r="G197" t="s">
        <v>280</v>
      </c>
      <c r="H197" t="s">
        <v>280</v>
      </c>
      <c r="I197" t="s">
        <v>280</v>
      </c>
      <c r="J197" t="s">
        <v>280</v>
      </c>
      <c r="K197" t="s">
        <v>280</v>
      </c>
      <c r="L197" t="s">
        <v>280</v>
      </c>
      <c r="M197" t="s">
        <v>280</v>
      </c>
      <c r="N197" t="s">
        <v>280</v>
      </c>
      <c r="O197" s="182" t="s">
        <v>280</v>
      </c>
      <c r="P197" s="182" t="s">
        <v>280</v>
      </c>
      <c r="Q197" s="260" t="s">
        <v>280</v>
      </c>
      <c r="R197" s="260" t="s">
        <v>280</v>
      </c>
      <c r="S197" s="260" t="s">
        <v>280</v>
      </c>
      <c r="T197" s="260" t="s">
        <v>280</v>
      </c>
      <c r="U197" s="73"/>
      <c r="V197" s="73"/>
      <c r="W197" s="73"/>
      <c r="X197" s="75"/>
      <c r="Y197" s="75"/>
      <c r="Z197" s="75"/>
      <c r="AA197" s="75"/>
    </row>
    <row r="198" spans="1:27" s="78" customFormat="1">
      <c r="A198" s="168"/>
      <c r="B198" t="s">
        <v>280</v>
      </c>
      <c r="C198" t="s">
        <v>280</v>
      </c>
      <c r="D198" t="s">
        <v>280</v>
      </c>
      <c r="E198" t="s">
        <v>280</v>
      </c>
      <c r="F198" t="s">
        <v>280</v>
      </c>
      <c r="G198" t="s">
        <v>280</v>
      </c>
      <c r="H198" t="s">
        <v>280</v>
      </c>
      <c r="I198" t="s">
        <v>280</v>
      </c>
      <c r="J198" t="s">
        <v>280</v>
      </c>
      <c r="K198" t="s">
        <v>280</v>
      </c>
      <c r="L198" t="s">
        <v>280</v>
      </c>
      <c r="M198" t="s">
        <v>280</v>
      </c>
      <c r="N198" t="s">
        <v>280</v>
      </c>
      <c r="O198" s="182" t="s">
        <v>280</v>
      </c>
      <c r="P198" s="182" t="s">
        <v>280</v>
      </c>
      <c r="Q198" s="260" t="s">
        <v>280</v>
      </c>
      <c r="R198" s="260" t="s">
        <v>280</v>
      </c>
      <c r="S198" s="260" t="s">
        <v>280</v>
      </c>
      <c r="T198" s="260" t="s">
        <v>280</v>
      </c>
      <c r="U198" s="73"/>
      <c r="V198" s="73"/>
      <c r="W198" s="73"/>
      <c r="X198" s="75"/>
      <c r="Y198" s="75"/>
      <c r="Z198" s="75"/>
      <c r="AA198" s="75"/>
    </row>
    <row r="199" spans="1:27" s="78" customFormat="1">
      <c r="A199" s="168"/>
      <c r="B199" t="s">
        <v>280</v>
      </c>
      <c r="C199" t="s">
        <v>280</v>
      </c>
      <c r="D199" t="s">
        <v>280</v>
      </c>
      <c r="E199" t="s">
        <v>280</v>
      </c>
      <c r="F199" t="s">
        <v>280</v>
      </c>
      <c r="G199" t="s">
        <v>280</v>
      </c>
      <c r="H199" t="s">
        <v>280</v>
      </c>
      <c r="I199" t="s">
        <v>280</v>
      </c>
      <c r="J199" t="s">
        <v>280</v>
      </c>
      <c r="K199" t="s">
        <v>280</v>
      </c>
      <c r="L199" t="s">
        <v>280</v>
      </c>
      <c r="M199" t="s">
        <v>280</v>
      </c>
      <c r="N199" t="s">
        <v>280</v>
      </c>
      <c r="O199" s="182" t="s">
        <v>280</v>
      </c>
      <c r="P199" s="182" t="s">
        <v>280</v>
      </c>
      <c r="Q199" s="260" t="s">
        <v>280</v>
      </c>
      <c r="R199" s="260" t="s">
        <v>280</v>
      </c>
      <c r="S199" s="260" t="s">
        <v>280</v>
      </c>
      <c r="T199" s="260" t="s">
        <v>280</v>
      </c>
      <c r="U199" s="73"/>
      <c r="V199" s="73"/>
      <c r="W199" s="73"/>
      <c r="X199" s="75"/>
      <c r="Y199" s="75"/>
      <c r="Z199" s="75"/>
      <c r="AA199" s="75"/>
    </row>
    <row r="200" spans="1:27" s="78" customFormat="1">
      <c r="A200" s="168"/>
      <c r="B200" t="s">
        <v>280</v>
      </c>
      <c r="C200" t="s">
        <v>280</v>
      </c>
      <c r="D200" t="s">
        <v>280</v>
      </c>
      <c r="E200" t="s">
        <v>280</v>
      </c>
      <c r="F200" t="s">
        <v>280</v>
      </c>
      <c r="G200" t="s">
        <v>280</v>
      </c>
      <c r="H200" t="s">
        <v>280</v>
      </c>
      <c r="I200" t="s">
        <v>280</v>
      </c>
      <c r="J200" t="s">
        <v>280</v>
      </c>
      <c r="K200" t="s">
        <v>280</v>
      </c>
      <c r="L200" t="s">
        <v>280</v>
      </c>
      <c r="M200" t="s">
        <v>280</v>
      </c>
      <c r="N200" t="s">
        <v>280</v>
      </c>
      <c r="O200" s="182" t="s">
        <v>280</v>
      </c>
      <c r="P200" s="182" t="s">
        <v>280</v>
      </c>
      <c r="Q200" s="260" t="s">
        <v>280</v>
      </c>
      <c r="R200" s="260" t="s">
        <v>280</v>
      </c>
      <c r="S200" s="260" t="s">
        <v>280</v>
      </c>
      <c r="T200" s="260" t="s">
        <v>280</v>
      </c>
      <c r="U200" s="73"/>
      <c r="V200" s="73"/>
      <c r="W200" s="73"/>
      <c r="X200" s="75"/>
      <c r="Y200" s="75"/>
      <c r="Z200" s="75"/>
      <c r="AA200" s="75"/>
    </row>
    <row r="201" spans="1:27" s="78" customFormat="1">
      <c r="A201" s="168"/>
      <c r="B201" t="s">
        <v>280</v>
      </c>
      <c r="C201" t="s">
        <v>280</v>
      </c>
      <c r="D201" t="s">
        <v>280</v>
      </c>
      <c r="E201" t="s">
        <v>280</v>
      </c>
      <c r="F201" t="s">
        <v>280</v>
      </c>
      <c r="G201" t="s">
        <v>280</v>
      </c>
      <c r="H201" t="s">
        <v>280</v>
      </c>
      <c r="I201" t="s">
        <v>280</v>
      </c>
      <c r="J201" t="s">
        <v>280</v>
      </c>
      <c r="K201" t="s">
        <v>280</v>
      </c>
      <c r="L201" t="s">
        <v>280</v>
      </c>
      <c r="M201" t="s">
        <v>280</v>
      </c>
      <c r="N201" t="s">
        <v>280</v>
      </c>
      <c r="O201" s="182" t="s">
        <v>280</v>
      </c>
      <c r="P201" s="182" t="s">
        <v>280</v>
      </c>
      <c r="Q201" s="260" t="s">
        <v>280</v>
      </c>
      <c r="R201" s="260" t="s">
        <v>280</v>
      </c>
      <c r="S201" s="260" t="s">
        <v>280</v>
      </c>
      <c r="T201" s="260" t="s">
        <v>280</v>
      </c>
      <c r="U201" s="73"/>
      <c r="V201" s="73"/>
      <c r="W201" s="73"/>
      <c r="X201" s="75"/>
      <c r="Y201" s="75"/>
      <c r="Z201" s="75"/>
      <c r="AA201" s="75"/>
    </row>
    <row r="202" spans="1:27" s="78" customFormat="1">
      <c r="A202" s="168"/>
      <c r="B202" t="s">
        <v>280</v>
      </c>
      <c r="C202" t="s">
        <v>280</v>
      </c>
      <c r="D202" t="s">
        <v>280</v>
      </c>
      <c r="E202" t="s">
        <v>280</v>
      </c>
      <c r="F202" t="s">
        <v>280</v>
      </c>
      <c r="G202" t="s">
        <v>280</v>
      </c>
      <c r="H202" t="s">
        <v>280</v>
      </c>
      <c r="I202" t="s">
        <v>280</v>
      </c>
      <c r="J202" t="s">
        <v>280</v>
      </c>
      <c r="K202" t="s">
        <v>280</v>
      </c>
      <c r="L202" t="s">
        <v>280</v>
      </c>
      <c r="M202" t="s">
        <v>280</v>
      </c>
      <c r="N202" t="s">
        <v>280</v>
      </c>
      <c r="O202" s="182" t="s">
        <v>280</v>
      </c>
      <c r="P202" s="182" t="s">
        <v>280</v>
      </c>
      <c r="Q202" s="260" t="s">
        <v>280</v>
      </c>
      <c r="R202" s="260" t="s">
        <v>280</v>
      </c>
      <c r="S202" s="260" t="s">
        <v>280</v>
      </c>
      <c r="T202" s="260" t="s">
        <v>280</v>
      </c>
      <c r="U202" s="73"/>
      <c r="V202" s="73"/>
      <c r="W202" s="73"/>
      <c r="X202" s="75"/>
      <c r="Y202" s="75"/>
      <c r="Z202" s="75"/>
      <c r="AA202" s="75"/>
    </row>
    <row r="203" spans="1:27" s="78" customFormat="1">
      <c r="A203" s="168"/>
      <c r="B203" t="s">
        <v>280</v>
      </c>
      <c r="C203" t="s">
        <v>280</v>
      </c>
      <c r="D203" t="s">
        <v>280</v>
      </c>
      <c r="E203" t="s">
        <v>280</v>
      </c>
      <c r="F203" t="s">
        <v>280</v>
      </c>
      <c r="G203" t="s">
        <v>280</v>
      </c>
      <c r="H203" t="s">
        <v>280</v>
      </c>
      <c r="I203" t="s">
        <v>280</v>
      </c>
      <c r="J203" t="s">
        <v>280</v>
      </c>
      <c r="K203" t="s">
        <v>280</v>
      </c>
      <c r="L203" t="s">
        <v>280</v>
      </c>
      <c r="M203" t="s">
        <v>280</v>
      </c>
      <c r="N203" t="s">
        <v>280</v>
      </c>
      <c r="O203" s="182" t="s">
        <v>280</v>
      </c>
      <c r="P203" s="182" t="s">
        <v>280</v>
      </c>
      <c r="Q203" s="260" t="s">
        <v>280</v>
      </c>
      <c r="R203" s="260" t="s">
        <v>280</v>
      </c>
      <c r="S203" s="260" t="s">
        <v>280</v>
      </c>
      <c r="T203" s="260" t="s">
        <v>280</v>
      </c>
      <c r="U203" s="73"/>
      <c r="V203" s="73"/>
      <c r="W203" s="73"/>
      <c r="X203" s="75"/>
      <c r="Y203" s="75"/>
      <c r="Z203" s="75"/>
      <c r="AA203" s="75"/>
    </row>
    <row r="204" spans="1:27" s="78" customFormat="1">
      <c r="A204" s="168"/>
      <c r="B204" t="s">
        <v>280</v>
      </c>
      <c r="C204" t="s">
        <v>280</v>
      </c>
      <c r="D204" t="s">
        <v>280</v>
      </c>
      <c r="E204" t="s">
        <v>280</v>
      </c>
      <c r="F204" t="s">
        <v>280</v>
      </c>
      <c r="G204" t="s">
        <v>280</v>
      </c>
      <c r="H204" t="s">
        <v>280</v>
      </c>
      <c r="I204" t="s">
        <v>280</v>
      </c>
      <c r="J204" t="s">
        <v>280</v>
      </c>
      <c r="K204" t="s">
        <v>280</v>
      </c>
      <c r="L204" t="s">
        <v>280</v>
      </c>
      <c r="M204" t="s">
        <v>280</v>
      </c>
      <c r="N204" t="s">
        <v>280</v>
      </c>
      <c r="O204" s="182" t="s">
        <v>280</v>
      </c>
      <c r="P204" s="182" t="s">
        <v>280</v>
      </c>
      <c r="Q204" s="260" t="s">
        <v>280</v>
      </c>
      <c r="R204" s="260" t="s">
        <v>280</v>
      </c>
      <c r="S204" s="260" t="s">
        <v>280</v>
      </c>
      <c r="T204" s="260" t="s">
        <v>280</v>
      </c>
      <c r="U204" s="73"/>
      <c r="V204" s="73"/>
      <c r="W204" s="73"/>
      <c r="X204" s="75"/>
      <c r="Y204" s="75"/>
      <c r="Z204" s="75"/>
      <c r="AA204" s="75"/>
    </row>
    <row r="205" spans="1:27" s="78" customFormat="1">
      <c r="A205" s="168"/>
      <c r="B205" t="s">
        <v>280</v>
      </c>
      <c r="C205" t="s">
        <v>280</v>
      </c>
      <c r="D205" t="s">
        <v>280</v>
      </c>
      <c r="E205" t="s">
        <v>280</v>
      </c>
      <c r="F205" t="s">
        <v>280</v>
      </c>
      <c r="G205" t="s">
        <v>280</v>
      </c>
      <c r="H205" t="s">
        <v>280</v>
      </c>
      <c r="I205" t="s">
        <v>280</v>
      </c>
      <c r="J205" t="s">
        <v>280</v>
      </c>
      <c r="K205" t="s">
        <v>280</v>
      </c>
      <c r="L205" t="s">
        <v>280</v>
      </c>
      <c r="M205" t="s">
        <v>280</v>
      </c>
      <c r="N205" t="s">
        <v>280</v>
      </c>
      <c r="O205" s="182" t="s">
        <v>280</v>
      </c>
      <c r="P205" s="182" t="s">
        <v>280</v>
      </c>
      <c r="Q205" s="260" t="s">
        <v>280</v>
      </c>
      <c r="R205" s="260" t="s">
        <v>280</v>
      </c>
      <c r="S205" s="260" t="s">
        <v>280</v>
      </c>
      <c r="T205" s="260" t="s">
        <v>280</v>
      </c>
      <c r="U205" s="73"/>
      <c r="V205" s="73"/>
      <c r="W205" s="73"/>
      <c r="X205" s="75"/>
      <c r="Y205" s="75"/>
      <c r="Z205" s="75"/>
      <c r="AA205" s="75"/>
    </row>
    <row r="206" spans="1:27" s="78" customFormat="1">
      <c r="A206" s="168"/>
      <c r="B206" t="s">
        <v>280</v>
      </c>
      <c r="C206" t="s">
        <v>280</v>
      </c>
      <c r="D206" t="s">
        <v>280</v>
      </c>
      <c r="E206" t="s">
        <v>280</v>
      </c>
      <c r="F206" t="s">
        <v>280</v>
      </c>
      <c r="G206" t="s">
        <v>280</v>
      </c>
      <c r="H206" t="s">
        <v>280</v>
      </c>
      <c r="I206" t="s">
        <v>280</v>
      </c>
      <c r="J206" t="s">
        <v>280</v>
      </c>
      <c r="K206" t="s">
        <v>280</v>
      </c>
      <c r="L206" t="s">
        <v>280</v>
      </c>
      <c r="M206" t="s">
        <v>280</v>
      </c>
      <c r="N206" t="s">
        <v>280</v>
      </c>
      <c r="O206" s="182" t="s">
        <v>280</v>
      </c>
      <c r="P206" s="182" t="s">
        <v>280</v>
      </c>
      <c r="Q206" s="260" t="s">
        <v>280</v>
      </c>
      <c r="R206" s="260" t="s">
        <v>280</v>
      </c>
      <c r="S206" s="260" t="s">
        <v>280</v>
      </c>
      <c r="T206" s="260" t="s">
        <v>280</v>
      </c>
      <c r="U206" s="73"/>
      <c r="V206" s="73"/>
      <c r="W206" s="73"/>
      <c r="X206" s="75"/>
      <c r="Y206" s="75"/>
      <c r="Z206" s="75"/>
      <c r="AA206" s="75"/>
    </row>
    <row r="207" spans="1:27" s="78" customFormat="1">
      <c r="A207" s="168"/>
      <c r="B207" t="s">
        <v>280</v>
      </c>
      <c r="C207" t="s">
        <v>280</v>
      </c>
      <c r="D207" t="s">
        <v>280</v>
      </c>
      <c r="E207" t="s">
        <v>280</v>
      </c>
      <c r="F207" t="s">
        <v>280</v>
      </c>
      <c r="G207" t="s">
        <v>280</v>
      </c>
      <c r="H207" t="s">
        <v>280</v>
      </c>
      <c r="I207" t="s">
        <v>280</v>
      </c>
      <c r="J207" t="s">
        <v>280</v>
      </c>
      <c r="K207" t="s">
        <v>280</v>
      </c>
      <c r="L207" t="s">
        <v>280</v>
      </c>
      <c r="M207" t="s">
        <v>280</v>
      </c>
      <c r="N207" t="s">
        <v>280</v>
      </c>
      <c r="O207" s="182" t="s">
        <v>280</v>
      </c>
      <c r="P207" s="182" t="s">
        <v>280</v>
      </c>
      <c r="Q207" s="260" t="s">
        <v>280</v>
      </c>
      <c r="R207" s="260" t="s">
        <v>280</v>
      </c>
      <c r="S207" s="260" t="s">
        <v>280</v>
      </c>
      <c r="T207" s="260" t="s">
        <v>280</v>
      </c>
      <c r="U207" s="73"/>
      <c r="V207" s="73"/>
      <c r="W207" s="73"/>
      <c r="X207" s="75"/>
      <c r="Y207" s="75"/>
      <c r="Z207" s="75"/>
      <c r="AA207" s="75"/>
    </row>
    <row r="208" spans="1:27" s="78" customFormat="1">
      <c r="A208" s="73"/>
      <c r="B208" t="s">
        <v>280</v>
      </c>
      <c r="C208" t="s">
        <v>280</v>
      </c>
      <c r="D208" t="s">
        <v>280</v>
      </c>
      <c r="E208" t="s">
        <v>280</v>
      </c>
      <c r="F208" t="s">
        <v>280</v>
      </c>
      <c r="G208" t="s">
        <v>280</v>
      </c>
      <c r="H208" t="s">
        <v>280</v>
      </c>
      <c r="I208" t="s">
        <v>280</v>
      </c>
      <c r="J208" t="s">
        <v>280</v>
      </c>
      <c r="K208" t="s">
        <v>280</v>
      </c>
      <c r="L208" t="s">
        <v>280</v>
      </c>
      <c r="M208" t="s">
        <v>280</v>
      </c>
      <c r="N208" t="s">
        <v>280</v>
      </c>
      <c r="O208" s="182" t="s">
        <v>280</v>
      </c>
      <c r="P208" s="182" t="s">
        <v>280</v>
      </c>
      <c r="Q208" s="260" t="s">
        <v>280</v>
      </c>
      <c r="R208" s="260" t="s">
        <v>280</v>
      </c>
      <c r="S208" s="260" t="s">
        <v>280</v>
      </c>
      <c r="T208" s="260" t="s">
        <v>280</v>
      </c>
      <c r="U208" s="73"/>
      <c r="V208" s="73"/>
      <c r="W208" s="73"/>
      <c r="X208" s="75"/>
      <c r="Y208" s="75"/>
      <c r="Z208" s="75"/>
      <c r="AA208" s="75"/>
    </row>
    <row r="209" spans="1:27" s="78" customFormat="1">
      <c r="A209" s="73"/>
      <c r="B209" t="s">
        <v>280</v>
      </c>
      <c r="C209" t="s">
        <v>280</v>
      </c>
      <c r="D209" t="s">
        <v>280</v>
      </c>
      <c r="E209" t="s">
        <v>280</v>
      </c>
      <c r="F209" t="s">
        <v>280</v>
      </c>
      <c r="G209" t="s">
        <v>280</v>
      </c>
      <c r="H209" t="s">
        <v>280</v>
      </c>
      <c r="I209" t="s">
        <v>280</v>
      </c>
      <c r="J209" t="s">
        <v>280</v>
      </c>
      <c r="K209" t="s">
        <v>280</v>
      </c>
      <c r="L209" t="s">
        <v>280</v>
      </c>
      <c r="M209" t="s">
        <v>280</v>
      </c>
      <c r="N209" t="s">
        <v>280</v>
      </c>
      <c r="O209" s="182" t="s">
        <v>280</v>
      </c>
      <c r="P209" s="182" t="s">
        <v>280</v>
      </c>
      <c r="Q209" s="260" t="s">
        <v>280</v>
      </c>
      <c r="R209" s="260" t="s">
        <v>280</v>
      </c>
      <c r="S209" s="260" t="s">
        <v>280</v>
      </c>
      <c r="T209" s="260" t="s">
        <v>280</v>
      </c>
      <c r="U209" s="73"/>
      <c r="V209" s="73"/>
      <c r="W209" s="73"/>
      <c r="X209" s="75"/>
      <c r="Y209" s="75"/>
      <c r="Z209" s="75"/>
      <c r="AA209" s="75"/>
    </row>
    <row r="210" spans="1:27" s="78" customFormat="1">
      <c r="A210" s="73"/>
      <c r="B210" t="s">
        <v>280</v>
      </c>
      <c r="C210" t="s">
        <v>280</v>
      </c>
      <c r="D210" t="s">
        <v>280</v>
      </c>
      <c r="E210" t="s">
        <v>280</v>
      </c>
      <c r="F210" t="s">
        <v>280</v>
      </c>
      <c r="G210" t="s">
        <v>280</v>
      </c>
      <c r="H210" t="s">
        <v>280</v>
      </c>
      <c r="I210" t="s">
        <v>280</v>
      </c>
      <c r="J210" t="s">
        <v>280</v>
      </c>
      <c r="K210" t="s">
        <v>280</v>
      </c>
      <c r="L210" t="s">
        <v>280</v>
      </c>
      <c r="M210" t="s">
        <v>280</v>
      </c>
      <c r="N210" t="s">
        <v>280</v>
      </c>
      <c r="O210" s="182" t="s">
        <v>280</v>
      </c>
      <c r="P210" s="182" t="s">
        <v>280</v>
      </c>
      <c r="Q210" s="260" t="s">
        <v>280</v>
      </c>
      <c r="R210" s="260" t="s">
        <v>280</v>
      </c>
      <c r="S210" s="260" t="s">
        <v>280</v>
      </c>
      <c r="T210" s="260" t="s">
        <v>280</v>
      </c>
      <c r="U210" s="73"/>
      <c r="V210" s="73"/>
      <c r="W210" s="73"/>
      <c r="X210" s="75"/>
      <c r="Y210" s="75"/>
      <c r="Z210" s="75"/>
      <c r="AA210" s="75"/>
    </row>
    <row r="211" spans="1:27" s="78" customFormat="1">
      <c r="A211" s="73"/>
      <c r="B211" t="s">
        <v>280</v>
      </c>
      <c r="C211" t="s">
        <v>280</v>
      </c>
      <c r="D211" t="s">
        <v>280</v>
      </c>
      <c r="E211" t="s">
        <v>280</v>
      </c>
      <c r="F211" t="s">
        <v>280</v>
      </c>
      <c r="G211" t="s">
        <v>280</v>
      </c>
      <c r="H211" t="s">
        <v>280</v>
      </c>
      <c r="I211" t="s">
        <v>280</v>
      </c>
      <c r="J211" t="s">
        <v>280</v>
      </c>
      <c r="K211" t="s">
        <v>280</v>
      </c>
      <c r="L211" t="s">
        <v>280</v>
      </c>
      <c r="M211" t="s">
        <v>280</v>
      </c>
      <c r="N211" t="s">
        <v>280</v>
      </c>
      <c r="O211" s="182" t="s">
        <v>280</v>
      </c>
      <c r="P211" s="182" t="s">
        <v>280</v>
      </c>
      <c r="Q211" s="260" t="s">
        <v>280</v>
      </c>
      <c r="R211" s="260" t="s">
        <v>280</v>
      </c>
      <c r="S211" s="260" t="s">
        <v>280</v>
      </c>
      <c r="T211" s="260" t="s">
        <v>280</v>
      </c>
      <c r="U211" s="73"/>
      <c r="V211" s="73"/>
      <c r="W211" s="73"/>
      <c r="X211" s="75"/>
      <c r="Y211" s="75"/>
      <c r="Z211" s="75"/>
      <c r="AA211" s="75"/>
    </row>
    <row r="212" spans="1:27" s="78" customFormat="1">
      <c r="A212" s="73"/>
      <c r="B212" t="s">
        <v>280</v>
      </c>
      <c r="C212" t="s">
        <v>280</v>
      </c>
      <c r="D212" t="s">
        <v>280</v>
      </c>
      <c r="E212" t="s">
        <v>280</v>
      </c>
      <c r="F212" t="s">
        <v>280</v>
      </c>
      <c r="G212" t="s">
        <v>280</v>
      </c>
      <c r="H212" t="s">
        <v>280</v>
      </c>
      <c r="I212" t="s">
        <v>280</v>
      </c>
      <c r="J212" t="s">
        <v>280</v>
      </c>
      <c r="K212" t="s">
        <v>280</v>
      </c>
      <c r="L212" t="s">
        <v>280</v>
      </c>
      <c r="M212" t="s">
        <v>280</v>
      </c>
      <c r="N212" t="s">
        <v>280</v>
      </c>
      <c r="O212" s="182" t="s">
        <v>280</v>
      </c>
      <c r="P212" s="182" t="s">
        <v>280</v>
      </c>
      <c r="Q212" s="260" t="s">
        <v>280</v>
      </c>
      <c r="R212" s="260" t="s">
        <v>280</v>
      </c>
      <c r="S212" s="260" t="s">
        <v>280</v>
      </c>
      <c r="T212" s="260" t="s">
        <v>280</v>
      </c>
      <c r="U212" s="73"/>
      <c r="V212" s="73"/>
      <c r="W212" s="73"/>
      <c r="X212" s="75"/>
      <c r="Y212" s="75"/>
      <c r="Z212" s="75"/>
      <c r="AA212" s="75"/>
    </row>
    <row r="213" spans="1:27" s="78" customFormat="1">
      <c r="A213" s="73"/>
      <c r="B213" t="s">
        <v>280</v>
      </c>
      <c r="C213" t="s">
        <v>280</v>
      </c>
      <c r="D213" t="s">
        <v>280</v>
      </c>
      <c r="E213" t="s">
        <v>280</v>
      </c>
      <c r="F213" t="s">
        <v>280</v>
      </c>
      <c r="G213" t="s">
        <v>280</v>
      </c>
      <c r="H213" t="s">
        <v>280</v>
      </c>
      <c r="I213" t="s">
        <v>280</v>
      </c>
      <c r="J213" t="s">
        <v>280</v>
      </c>
      <c r="K213" t="s">
        <v>280</v>
      </c>
      <c r="L213" t="s">
        <v>280</v>
      </c>
      <c r="M213" t="s">
        <v>280</v>
      </c>
      <c r="N213" t="s">
        <v>280</v>
      </c>
      <c r="O213" s="182" t="s">
        <v>280</v>
      </c>
      <c r="P213" s="182" t="s">
        <v>280</v>
      </c>
      <c r="Q213" s="260" t="s">
        <v>280</v>
      </c>
      <c r="R213" s="260" t="s">
        <v>280</v>
      </c>
      <c r="S213" s="260" t="s">
        <v>280</v>
      </c>
      <c r="T213" s="260" t="s">
        <v>280</v>
      </c>
      <c r="U213" s="73"/>
      <c r="V213" s="73"/>
      <c r="W213" s="73"/>
      <c r="X213" s="75"/>
      <c r="Y213" s="75"/>
      <c r="Z213" s="75"/>
      <c r="AA213" s="75"/>
    </row>
    <row r="214" spans="1:27" s="78" customFormat="1">
      <c r="A214" s="73"/>
      <c r="B214" t="s">
        <v>280</v>
      </c>
      <c r="C214" t="s">
        <v>280</v>
      </c>
      <c r="D214" t="s">
        <v>280</v>
      </c>
      <c r="E214" t="s">
        <v>280</v>
      </c>
      <c r="F214" t="s">
        <v>280</v>
      </c>
      <c r="G214" t="s">
        <v>280</v>
      </c>
      <c r="H214" t="s">
        <v>280</v>
      </c>
      <c r="I214" t="s">
        <v>280</v>
      </c>
      <c r="J214" t="s">
        <v>280</v>
      </c>
      <c r="K214" t="s">
        <v>280</v>
      </c>
      <c r="L214" t="s">
        <v>280</v>
      </c>
      <c r="M214" t="s">
        <v>280</v>
      </c>
      <c r="N214" t="s">
        <v>280</v>
      </c>
      <c r="O214" s="182" t="s">
        <v>280</v>
      </c>
      <c r="P214" s="182" t="s">
        <v>280</v>
      </c>
      <c r="Q214" s="260" t="s">
        <v>280</v>
      </c>
      <c r="R214" s="260" t="s">
        <v>280</v>
      </c>
      <c r="S214" s="260" t="s">
        <v>280</v>
      </c>
      <c r="T214" s="260" t="s">
        <v>280</v>
      </c>
      <c r="U214" s="73"/>
      <c r="V214" s="73"/>
      <c r="W214" s="73"/>
      <c r="X214" s="75"/>
      <c r="Y214" s="75"/>
      <c r="Z214" s="75"/>
      <c r="AA214" s="75"/>
    </row>
    <row r="215" spans="1:27" s="78" customFormat="1">
      <c r="A215" s="73"/>
      <c r="B215" t="s">
        <v>280</v>
      </c>
      <c r="C215" t="s">
        <v>280</v>
      </c>
      <c r="D215" t="s">
        <v>280</v>
      </c>
      <c r="E215" t="s">
        <v>280</v>
      </c>
      <c r="F215" t="s">
        <v>280</v>
      </c>
      <c r="G215" t="s">
        <v>280</v>
      </c>
      <c r="H215" t="s">
        <v>280</v>
      </c>
      <c r="I215" t="s">
        <v>280</v>
      </c>
      <c r="J215" t="s">
        <v>280</v>
      </c>
      <c r="K215" t="s">
        <v>280</v>
      </c>
      <c r="L215" t="s">
        <v>280</v>
      </c>
      <c r="M215" t="s">
        <v>280</v>
      </c>
      <c r="N215" t="s">
        <v>280</v>
      </c>
      <c r="O215" s="182" t="s">
        <v>280</v>
      </c>
      <c r="P215" s="182" t="s">
        <v>280</v>
      </c>
      <c r="Q215" s="260" t="s">
        <v>280</v>
      </c>
      <c r="R215" s="260" t="s">
        <v>280</v>
      </c>
      <c r="S215" s="260" t="s">
        <v>280</v>
      </c>
      <c r="T215" s="260" t="s">
        <v>280</v>
      </c>
      <c r="U215" s="73"/>
      <c r="V215" s="73"/>
      <c r="W215" s="73"/>
      <c r="X215" s="75"/>
      <c r="Y215" s="75"/>
      <c r="Z215" s="75"/>
      <c r="AA215" s="75"/>
    </row>
    <row r="216" spans="1:27" s="78" customFormat="1">
      <c r="A216" s="73"/>
      <c r="B216" t="s">
        <v>280</v>
      </c>
      <c r="C216" t="s">
        <v>280</v>
      </c>
      <c r="D216" t="s">
        <v>280</v>
      </c>
      <c r="E216" t="s">
        <v>280</v>
      </c>
      <c r="F216" t="s">
        <v>280</v>
      </c>
      <c r="G216" t="s">
        <v>280</v>
      </c>
      <c r="H216" t="s">
        <v>280</v>
      </c>
      <c r="I216" t="s">
        <v>280</v>
      </c>
      <c r="J216" t="s">
        <v>280</v>
      </c>
      <c r="K216" t="s">
        <v>280</v>
      </c>
      <c r="L216" t="s">
        <v>280</v>
      </c>
      <c r="M216" t="s">
        <v>280</v>
      </c>
      <c r="N216" t="s">
        <v>280</v>
      </c>
      <c r="O216" s="182" t="s">
        <v>280</v>
      </c>
      <c r="P216" s="182" t="s">
        <v>280</v>
      </c>
      <c r="Q216" s="260" t="s">
        <v>280</v>
      </c>
      <c r="R216" s="260" t="s">
        <v>280</v>
      </c>
      <c r="S216" s="260" t="s">
        <v>280</v>
      </c>
      <c r="T216" s="260" t="s">
        <v>280</v>
      </c>
      <c r="U216" s="73"/>
      <c r="V216" s="73"/>
      <c r="W216" s="73"/>
      <c r="X216" s="75"/>
      <c r="Y216" s="75"/>
      <c r="Z216" s="75"/>
      <c r="AA216" s="75"/>
    </row>
    <row r="217" spans="1:27" s="78" customFormat="1">
      <c r="A217" s="73"/>
      <c r="B217" t="s">
        <v>280</v>
      </c>
      <c r="C217" t="s">
        <v>280</v>
      </c>
      <c r="D217" t="s">
        <v>280</v>
      </c>
      <c r="E217" t="s">
        <v>280</v>
      </c>
      <c r="F217" t="s">
        <v>280</v>
      </c>
      <c r="G217" t="s">
        <v>280</v>
      </c>
      <c r="H217" t="s">
        <v>280</v>
      </c>
      <c r="I217" t="s">
        <v>280</v>
      </c>
      <c r="J217" t="s">
        <v>280</v>
      </c>
      <c r="K217" t="s">
        <v>280</v>
      </c>
      <c r="L217" t="s">
        <v>280</v>
      </c>
      <c r="M217" t="s">
        <v>280</v>
      </c>
      <c r="N217" t="s">
        <v>280</v>
      </c>
      <c r="O217" s="182" t="s">
        <v>280</v>
      </c>
      <c r="P217" s="182" t="s">
        <v>280</v>
      </c>
      <c r="Q217" s="260" t="s">
        <v>280</v>
      </c>
      <c r="R217" s="260" t="s">
        <v>280</v>
      </c>
      <c r="S217" s="260" t="s">
        <v>280</v>
      </c>
      <c r="T217" s="260" t="s">
        <v>280</v>
      </c>
      <c r="U217" s="73"/>
      <c r="V217" s="73"/>
      <c r="W217" s="73"/>
      <c r="X217" s="75"/>
      <c r="Y217" s="75"/>
      <c r="Z217" s="75"/>
      <c r="AA217" s="75"/>
    </row>
    <row r="218" spans="1:27" s="78" customFormat="1">
      <c r="A218" s="73"/>
      <c r="B218" t="s">
        <v>280</v>
      </c>
      <c r="C218" t="s">
        <v>280</v>
      </c>
      <c r="D218" t="s">
        <v>280</v>
      </c>
      <c r="E218" t="s">
        <v>280</v>
      </c>
      <c r="F218" t="s">
        <v>280</v>
      </c>
      <c r="G218" t="s">
        <v>280</v>
      </c>
      <c r="H218" t="s">
        <v>280</v>
      </c>
      <c r="I218" t="s">
        <v>280</v>
      </c>
      <c r="J218" t="s">
        <v>280</v>
      </c>
      <c r="K218" t="s">
        <v>280</v>
      </c>
      <c r="L218" t="s">
        <v>280</v>
      </c>
      <c r="M218" t="s">
        <v>280</v>
      </c>
      <c r="N218" t="s">
        <v>280</v>
      </c>
      <c r="O218" s="182" t="s">
        <v>280</v>
      </c>
      <c r="P218" s="182" t="s">
        <v>280</v>
      </c>
      <c r="Q218" s="260" t="s">
        <v>280</v>
      </c>
      <c r="R218" s="260" t="s">
        <v>280</v>
      </c>
      <c r="S218" s="260" t="s">
        <v>280</v>
      </c>
      <c r="T218" s="260" t="s">
        <v>280</v>
      </c>
      <c r="U218" s="73"/>
      <c r="V218" s="73"/>
      <c r="W218" s="73"/>
      <c r="X218" s="75"/>
      <c r="Y218" s="75"/>
      <c r="Z218" s="75"/>
      <c r="AA218" s="75"/>
    </row>
    <row r="219" spans="1:27" s="78" customFormat="1">
      <c r="A219" s="73"/>
      <c r="B219" t="s">
        <v>280</v>
      </c>
      <c r="C219" t="s">
        <v>280</v>
      </c>
      <c r="D219" t="s">
        <v>280</v>
      </c>
      <c r="E219" t="s">
        <v>280</v>
      </c>
      <c r="F219" t="s">
        <v>280</v>
      </c>
      <c r="G219" t="s">
        <v>280</v>
      </c>
      <c r="H219" t="s">
        <v>280</v>
      </c>
      <c r="I219" t="s">
        <v>280</v>
      </c>
      <c r="J219" t="s">
        <v>280</v>
      </c>
      <c r="K219" t="s">
        <v>280</v>
      </c>
      <c r="L219" t="s">
        <v>280</v>
      </c>
      <c r="M219" t="s">
        <v>280</v>
      </c>
      <c r="N219" t="s">
        <v>280</v>
      </c>
      <c r="O219" s="182" t="s">
        <v>280</v>
      </c>
      <c r="P219" s="182" t="s">
        <v>280</v>
      </c>
      <c r="Q219" s="260" t="s">
        <v>280</v>
      </c>
      <c r="R219" s="260" t="s">
        <v>280</v>
      </c>
      <c r="S219" s="260" t="s">
        <v>280</v>
      </c>
      <c r="T219" s="260" t="s">
        <v>280</v>
      </c>
      <c r="U219" s="73"/>
      <c r="V219" s="73"/>
      <c r="W219" s="73"/>
      <c r="X219" s="75"/>
      <c r="Y219" s="75"/>
      <c r="Z219" s="75"/>
      <c r="AA219" s="75"/>
    </row>
    <row r="220" spans="1:27" s="78" customFormat="1">
      <c r="A220" s="73"/>
      <c r="B220" t="s">
        <v>280</v>
      </c>
      <c r="C220" t="s">
        <v>280</v>
      </c>
      <c r="D220" t="s">
        <v>280</v>
      </c>
      <c r="E220" t="s">
        <v>280</v>
      </c>
      <c r="F220" t="s">
        <v>280</v>
      </c>
      <c r="G220" t="s">
        <v>280</v>
      </c>
      <c r="H220" t="s">
        <v>280</v>
      </c>
      <c r="I220" t="s">
        <v>280</v>
      </c>
      <c r="J220" t="s">
        <v>280</v>
      </c>
      <c r="K220" t="s">
        <v>280</v>
      </c>
      <c r="L220" t="s">
        <v>280</v>
      </c>
      <c r="M220" t="s">
        <v>280</v>
      </c>
      <c r="N220" t="s">
        <v>280</v>
      </c>
      <c r="O220" s="182" t="s">
        <v>280</v>
      </c>
      <c r="P220" s="182" t="s">
        <v>280</v>
      </c>
      <c r="Q220" s="260" t="s">
        <v>280</v>
      </c>
      <c r="R220" s="260" t="s">
        <v>280</v>
      </c>
      <c r="S220" s="260" t="s">
        <v>280</v>
      </c>
      <c r="T220" s="260" t="s">
        <v>280</v>
      </c>
      <c r="U220" s="73"/>
      <c r="V220" s="73"/>
      <c r="W220" s="73"/>
      <c r="X220" s="75"/>
      <c r="Y220" s="75"/>
      <c r="Z220" s="75"/>
      <c r="AA220" s="75"/>
    </row>
    <row r="221" spans="1:27" s="78" customFormat="1">
      <c r="A221" s="73"/>
      <c r="B221" t="s">
        <v>280</v>
      </c>
      <c r="C221" t="s">
        <v>280</v>
      </c>
      <c r="D221" t="s">
        <v>280</v>
      </c>
      <c r="E221" t="s">
        <v>280</v>
      </c>
      <c r="F221" t="s">
        <v>280</v>
      </c>
      <c r="G221" t="s">
        <v>280</v>
      </c>
      <c r="H221" t="s">
        <v>280</v>
      </c>
      <c r="I221" t="s">
        <v>280</v>
      </c>
      <c r="J221" t="s">
        <v>280</v>
      </c>
      <c r="K221" t="s">
        <v>280</v>
      </c>
      <c r="L221" t="s">
        <v>280</v>
      </c>
      <c r="M221" t="s">
        <v>280</v>
      </c>
      <c r="N221" t="s">
        <v>280</v>
      </c>
      <c r="O221" s="182" t="s">
        <v>280</v>
      </c>
      <c r="P221" s="182" t="s">
        <v>280</v>
      </c>
      <c r="Q221" s="260" t="s">
        <v>280</v>
      </c>
      <c r="R221" s="260" t="s">
        <v>280</v>
      </c>
      <c r="S221" s="260" t="s">
        <v>280</v>
      </c>
      <c r="T221" s="260" t="s">
        <v>280</v>
      </c>
      <c r="U221" s="73"/>
      <c r="V221" s="73"/>
      <c r="W221" s="73"/>
      <c r="X221" s="75"/>
      <c r="Y221" s="75"/>
      <c r="Z221" s="75"/>
      <c r="AA221" s="75"/>
    </row>
    <row r="222" spans="1:27" s="78" customFormat="1">
      <c r="A222" s="73"/>
      <c r="B222" t="s">
        <v>280</v>
      </c>
      <c r="C222" t="s">
        <v>280</v>
      </c>
      <c r="D222" t="s">
        <v>280</v>
      </c>
      <c r="E222" t="s">
        <v>280</v>
      </c>
      <c r="F222" t="s">
        <v>280</v>
      </c>
      <c r="G222" t="s">
        <v>280</v>
      </c>
      <c r="H222" t="s">
        <v>280</v>
      </c>
      <c r="I222" t="s">
        <v>280</v>
      </c>
      <c r="J222" t="s">
        <v>280</v>
      </c>
      <c r="K222" t="s">
        <v>280</v>
      </c>
      <c r="L222" t="s">
        <v>280</v>
      </c>
      <c r="M222" t="s">
        <v>280</v>
      </c>
      <c r="N222" t="s">
        <v>280</v>
      </c>
      <c r="O222" s="182" t="s">
        <v>280</v>
      </c>
      <c r="P222" s="182" t="s">
        <v>280</v>
      </c>
      <c r="Q222" s="260" t="s">
        <v>280</v>
      </c>
      <c r="R222" s="260" t="s">
        <v>280</v>
      </c>
      <c r="S222" s="260" t="s">
        <v>280</v>
      </c>
      <c r="T222" s="260" t="s">
        <v>280</v>
      </c>
      <c r="U222" s="73"/>
      <c r="V222" s="73"/>
      <c r="W222" s="73"/>
      <c r="X222" s="75"/>
      <c r="Y222" s="75"/>
      <c r="Z222" s="75"/>
      <c r="AA222" s="75"/>
    </row>
    <row r="223" spans="1:27" s="78" customFormat="1">
      <c r="A223" s="73"/>
      <c r="B223" t="s">
        <v>280</v>
      </c>
      <c r="C223" t="s">
        <v>280</v>
      </c>
      <c r="D223" t="s">
        <v>280</v>
      </c>
      <c r="E223" t="s">
        <v>280</v>
      </c>
      <c r="F223" t="s">
        <v>280</v>
      </c>
      <c r="G223" t="s">
        <v>280</v>
      </c>
      <c r="H223" t="s">
        <v>280</v>
      </c>
      <c r="I223" t="s">
        <v>280</v>
      </c>
      <c r="J223" t="s">
        <v>280</v>
      </c>
      <c r="K223" t="s">
        <v>280</v>
      </c>
      <c r="L223" t="s">
        <v>280</v>
      </c>
      <c r="M223" t="s">
        <v>280</v>
      </c>
      <c r="N223" t="s">
        <v>280</v>
      </c>
      <c r="O223" s="182" t="s">
        <v>280</v>
      </c>
      <c r="P223" s="182" t="s">
        <v>280</v>
      </c>
      <c r="Q223" s="260" t="s">
        <v>280</v>
      </c>
      <c r="R223" s="260" t="s">
        <v>280</v>
      </c>
      <c r="S223" s="260" t="s">
        <v>280</v>
      </c>
      <c r="T223" s="260" t="s">
        <v>280</v>
      </c>
      <c r="U223" s="73"/>
      <c r="V223" s="73"/>
      <c r="W223" s="73"/>
      <c r="X223" s="75"/>
      <c r="Y223" s="75"/>
      <c r="Z223" s="75"/>
      <c r="AA223" s="75"/>
    </row>
    <row r="224" spans="1:27" s="78" customFormat="1">
      <c r="A224" s="73"/>
      <c r="B224" t="s">
        <v>280</v>
      </c>
      <c r="C224" t="s">
        <v>280</v>
      </c>
      <c r="D224" t="s">
        <v>280</v>
      </c>
      <c r="E224" t="s">
        <v>280</v>
      </c>
      <c r="F224" t="s">
        <v>280</v>
      </c>
      <c r="G224" t="s">
        <v>280</v>
      </c>
      <c r="H224" t="s">
        <v>280</v>
      </c>
      <c r="I224" t="s">
        <v>280</v>
      </c>
      <c r="J224" t="s">
        <v>280</v>
      </c>
      <c r="K224" t="s">
        <v>280</v>
      </c>
      <c r="L224" t="s">
        <v>280</v>
      </c>
      <c r="M224" t="s">
        <v>280</v>
      </c>
      <c r="N224" t="s">
        <v>280</v>
      </c>
      <c r="O224" s="182" t="s">
        <v>280</v>
      </c>
      <c r="P224" s="182" t="s">
        <v>280</v>
      </c>
      <c r="Q224" s="260" t="s">
        <v>280</v>
      </c>
      <c r="R224" s="260" t="s">
        <v>280</v>
      </c>
      <c r="S224" s="260" t="s">
        <v>280</v>
      </c>
      <c r="T224" s="260" t="s">
        <v>280</v>
      </c>
      <c r="U224" s="73"/>
      <c r="V224" s="73"/>
      <c r="W224" s="73"/>
      <c r="X224" s="75"/>
      <c r="Y224" s="75"/>
      <c r="Z224" s="75"/>
      <c r="AA224" s="75"/>
    </row>
    <row r="225" spans="1:27" s="78" customFormat="1">
      <c r="A225" s="73"/>
      <c r="B225" t="s">
        <v>280</v>
      </c>
      <c r="C225" t="s">
        <v>280</v>
      </c>
      <c r="D225" t="s">
        <v>280</v>
      </c>
      <c r="E225" t="s">
        <v>280</v>
      </c>
      <c r="F225" t="s">
        <v>280</v>
      </c>
      <c r="G225" t="s">
        <v>280</v>
      </c>
      <c r="H225" t="s">
        <v>280</v>
      </c>
      <c r="I225" t="s">
        <v>280</v>
      </c>
      <c r="J225" t="s">
        <v>280</v>
      </c>
      <c r="K225" t="s">
        <v>280</v>
      </c>
      <c r="L225" t="s">
        <v>280</v>
      </c>
      <c r="M225" t="s">
        <v>280</v>
      </c>
      <c r="N225" t="s">
        <v>280</v>
      </c>
      <c r="O225" s="182" t="s">
        <v>280</v>
      </c>
      <c r="P225" s="182" t="s">
        <v>280</v>
      </c>
      <c r="Q225" s="260" t="s">
        <v>280</v>
      </c>
      <c r="R225" s="260" t="s">
        <v>280</v>
      </c>
      <c r="S225" s="260" t="s">
        <v>280</v>
      </c>
      <c r="T225" s="260" t="s">
        <v>280</v>
      </c>
      <c r="U225" s="73"/>
      <c r="V225" s="73"/>
      <c r="W225" s="73"/>
      <c r="X225" s="75"/>
      <c r="Y225" s="75"/>
      <c r="Z225" s="75"/>
      <c r="AA225" s="75"/>
    </row>
    <row r="226" spans="1:27" s="78" customFormat="1">
      <c r="A226" s="73"/>
      <c r="B226" t="s">
        <v>280</v>
      </c>
      <c r="C226" t="s">
        <v>280</v>
      </c>
      <c r="D226" t="s">
        <v>280</v>
      </c>
      <c r="E226" t="s">
        <v>280</v>
      </c>
      <c r="F226" t="s">
        <v>280</v>
      </c>
      <c r="G226" t="s">
        <v>280</v>
      </c>
      <c r="H226" t="s">
        <v>280</v>
      </c>
      <c r="I226" t="s">
        <v>280</v>
      </c>
      <c r="J226" t="s">
        <v>280</v>
      </c>
      <c r="K226" t="s">
        <v>280</v>
      </c>
      <c r="L226" t="s">
        <v>280</v>
      </c>
      <c r="M226" t="s">
        <v>280</v>
      </c>
      <c r="N226" t="s">
        <v>280</v>
      </c>
      <c r="O226" s="182" t="s">
        <v>280</v>
      </c>
      <c r="P226" s="182" t="s">
        <v>280</v>
      </c>
      <c r="Q226" s="260" t="s">
        <v>280</v>
      </c>
      <c r="R226" s="260" t="s">
        <v>280</v>
      </c>
      <c r="S226" s="260" t="s">
        <v>280</v>
      </c>
      <c r="T226" s="260" t="s">
        <v>280</v>
      </c>
      <c r="U226" s="73"/>
      <c r="V226" s="73"/>
      <c r="W226" s="73"/>
      <c r="X226" s="75"/>
      <c r="Y226" s="75"/>
      <c r="Z226" s="75"/>
      <c r="AA226" s="75"/>
    </row>
    <row r="227" spans="1:27" s="78" customFormat="1">
      <c r="A227" s="73"/>
      <c r="B227" t="s">
        <v>280</v>
      </c>
      <c r="C227" t="s">
        <v>280</v>
      </c>
      <c r="D227" t="s">
        <v>280</v>
      </c>
      <c r="E227" t="s">
        <v>280</v>
      </c>
      <c r="F227" t="s">
        <v>280</v>
      </c>
      <c r="G227" t="s">
        <v>280</v>
      </c>
      <c r="H227" t="s">
        <v>280</v>
      </c>
      <c r="I227" t="s">
        <v>280</v>
      </c>
      <c r="J227" t="s">
        <v>280</v>
      </c>
      <c r="K227" t="s">
        <v>280</v>
      </c>
      <c r="L227" t="s">
        <v>280</v>
      </c>
      <c r="M227" t="s">
        <v>280</v>
      </c>
      <c r="N227" t="s">
        <v>280</v>
      </c>
      <c r="O227" s="182" t="s">
        <v>280</v>
      </c>
      <c r="P227" s="182" t="s">
        <v>280</v>
      </c>
      <c r="Q227" s="260" t="s">
        <v>280</v>
      </c>
      <c r="R227" s="260" t="s">
        <v>280</v>
      </c>
      <c r="S227" s="260" t="s">
        <v>280</v>
      </c>
      <c r="T227" s="260" t="s">
        <v>280</v>
      </c>
      <c r="U227" s="73"/>
      <c r="V227" s="73"/>
      <c r="W227" s="73"/>
      <c r="X227" s="75"/>
      <c r="Y227" s="75"/>
      <c r="Z227" s="75"/>
      <c r="AA227" s="75"/>
    </row>
    <row r="228" spans="1:27" s="78" customFormat="1">
      <c r="A228" s="73"/>
      <c r="B228" t="s">
        <v>280</v>
      </c>
      <c r="C228" t="s">
        <v>280</v>
      </c>
      <c r="D228" t="s">
        <v>280</v>
      </c>
      <c r="E228" t="s">
        <v>280</v>
      </c>
      <c r="F228" t="s">
        <v>280</v>
      </c>
      <c r="G228" t="s">
        <v>280</v>
      </c>
      <c r="H228" t="s">
        <v>280</v>
      </c>
      <c r="I228" t="s">
        <v>280</v>
      </c>
      <c r="J228" t="s">
        <v>280</v>
      </c>
      <c r="K228" t="s">
        <v>280</v>
      </c>
      <c r="L228" t="s">
        <v>280</v>
      </c>
      <c r="M228" t="s">
        <v>280</v>
      </c>
      <c r="N228" t="s">
        <v>280</v>
      </c>
      <c r="O228" s="182" t="s">
        <v>280</v>
      </c>
      <c r="P228" s="182" t="s">
        <v>280</v>
      </c>
      <c r="Q228" s="260" t="s">
        <v>280</v>
      </c>
      <c r="R228" s="260" t="s">
        <v>280</v>
      </c>
      <c r="S228" s="260" t="s">
        <v>280</v>
      </c>
      <c r="T228" s="260" t="s">
        <v>280</v>
      </c>
      <c r="U228" s="73"/>
      <c r="V228" s="73"/>
      <c r="W228" s="73"/>
      <c r="X228" s="75"/>
      <c r="Y228" s="75"/>
      <c r="Z228" s="75"/>
      <c r="AA228" s="75"/>
    </row>
    <row r="229" spans="1:27" s="78" customFormat="1">
      <c r="A229" s="73"/>
      <c r="B229" t="s">
        <v>280</v>
      </c>
      <c r="C229" t="s">
        <v>280</v>
      </c>
      <c r="D229" t="s">
        <v>280</v>
      </c>
      <c r="E229" t="s">
        <v>280</v>
      </c>
      <c r="F229" t="s">
        <v>280</v>
      </c>
      <c r="G229" t="s">
        <v>280</v>
      </c>
      <c r="H229" t="s">
        <v>280</v>
      </c>
      <c r="I229" t="s">
        <v>280</v>
      </c>
      <c r="J229" t="s">
        <v>280</v>
      </c>
      <c r="K229" t="s">
        <v>280</v>
      </c>
      <c r="L229" t="s">
        <v>280</v>
      </c>
      <c r="M229" t="s">
        <v>280</v>
      </c>
      <c r="N229" t="s">
        <v>280</v>
      </c>
      <c r="O229" s="182" t="s">
        <v>280</v>
      </c>
      <c r="P229" s="182" t="s">
        <v>280</v>
      </c>
      <c r="Q229" s="260" t="s">
        <v>280</v>
      </c>
      <c r="R229" s="260" t="s">
        <v>280</v>
      </c>
      <c r="S229" s="260" t="s">
        <v>280</v>
      </c>
      <c r="T229" s="260" t="s">
        <v>280</v>
      </c>
      <c r="U229" s="73"/>
      <c r="V229" s="73"/>
      <c r="W229" s="73"/>
      <c r="X229" s="75"/>
      <c r="Y229" s="75"/>
      <c r="Z229" s="75"/>
      <c r="AA229" s="75"/>
    </row>
    <row r="230" spans="1:27" s="78" customFormat="1">
      <c r="A230" s="73"/>
      <c r="B230" t="s">
        <v>280</v>
      </c>
      <c r="C230" t="s">
        <v>280</v>
      </c>
      <c r="D230" t="s">
        <v>280</v>
      </c>
      <c r="E230" t="s">
        <v>280</v>
      </c>
      <c r="F230" t="s">
        <v>280</v>
      </c>
      <c r="G230" t="s">
        <v>280</v>
      </c>
      <c r="H230" t="s">
        <v>280</v>
      </c>
      <c r="I230" t="s">
        <v>280</v>
      </c>
      <c r="J230" t="s">
        <v>280</v>
      </c>
      <c r="K230" t="s">
        <v>280</v>
      </c>
      <c r="L230" t="s">
        <v>280</v>
      </c>
      <c r="M230" t="s">
        <v>280</v>
      </c>
      <c r="N230" t="s">
        <v>280</v>
      </c>
      <c r="O230" s="182" t="s">
        <v>280</v>
      </c>
      <c r="P230" s="182" t="s">
        <v>280</v>
      </c>
      <c r="Q230" s="260" t="s">
        <v>280</v>
      </c>
      <c r="R230" s="260" t="s">
        <v>280</v>
      </c>
      <c r="S230" s="260" t="s">
        <v>280</v>
      </c>
      <c r="T230" s="260" t="s">
        <v>280</v>
      </c>
      <c r="U230" s="73"/>
      <c r="V230" s="73"/>
      <c r="W230" s="73"/>
      <c r="X230" s="75"/>
      <c r="Y230" s="75"/>
      <c r="Z230" s="75"/>
      <c r="AA230" s="75"/>
    </row>
    <row r="231" spans="1:27" s="78" customFormat="1">
      <c r="A231" s="73"/>
      <c r="B231" t="s">
        <v>280</v>
      </c>
      <c r="C231" t="s">
        <v>280</v>
      </c>
      <c r="D231" t="s">
        <v>280</v>
      </c>
      <c r="E231" t="s">
        <v>280</v>
      </c>
      <c r="F231" t="s">
        <v>280</v>
      </c>
      <c r="G231" t="s">
        <v>280</v>
      </c>
      <c r="H231" t="s">
        <v>280</v>
      </c>
      <c r="I231" t="s">
        <v>280</v>
      </c>
      <c r="J231" t="s">
        <v>280</v>
      </c>
      <c r="K231" t="s">
        <v>280</v>
      </c>
      <c r="L231" t="s">
        <v>280</v>
      </c>
      <c r="M231" t="s">
        <v>280</v>
      </c>
      <c r="N231" t="s">
        <v>280</v>
      </c>
      <c r="O231" s="182" t="s">
        <v>280</v>
      </c>
      <c r="P231" s="182" t="s">
        <v>280</v>
      </c>
      <c r="Q231" s="260" t="s">
        <v>280</v>
      </c>
      <c r="R231" s="260" t="s">
        <v>280</v>
      </c>
      <c r="S231" s="260" t="s">
        <v>280</v>
      </c>
      <c r="T231" s="260" t="s">
        <v>280</v>
      </c>
      <c r="U231" s="73"/>
      <c r="V231" s="73"/>
      <c r="W231" s="73"/>
      <c r="X231" s="75"/>
      <c r="Y231" s="75"/>
      <c r="Z231" s="75"/>
      <c r="AA231" s="75"/>
    </row>
    <row r="232" spans="1:27" s="78" customFormat="1">
      <c r="A232" s="73"/>
      <c r="B232" t="s">
        <v>280</v>
      </c>
      <c r="C232" t="s">
        <v>280</v>
      </c>
      <c r="D232" t="s">
        <v>280</v>
      </c>
      <c r="E232" t="s">
        <v>280</v>
      </c>
      <c r="F232" t="s">
        <v>280</v>
      </c>
      <c r="G232" t="s">
        <v>280</v>
      </c>
      <c r="H232" t="s">
        <v>280</v>
      </c>
      <c r="I232" t="s">
        <v>280</v>
      </c>
      <c r="J232" t="s">
        <v>280</v>
      </c>
      <c r="K232" t="s">
        <v>280</v>
      </c>
      <c r="L232" t="s">
        <v>280</v>
      </c>
      <c r="M232" t="s">
        <v>280</v>
      </c>
      <c r="N232" t="s">
        <v>280</v>
      </c>
      <c r="O232" s="182" t="s">
        <v>280</v>
      </c>
      <c r="P232" s="182" t="s">
        <v>280</v>
      </c>
      <c r="Q232" s="260" t="s">
        <v>280</v>
      </c>
      <c r="R232" s="260" t="s">
        <v>280</v>
      </c>
      <c r="S232" s="260" t="s">
        <v>280</v>
      </c>
      <c r="T232" s="260" t="s">
        <v>280</v>
      </c>
      <c r="U232" s="73"/>
      <c r="V232" s="73"/>
      <c r="W232" s="73"/>
      <c r="X232" s="75"/>
      <c r="Y232" s="75"/>
      <c r="Z232" s="75"/>
      <c r="AA232" s="75"/>
    </row>
    <row r="233" spans="1:27" s="78" customFormat="1">
      <c r="A233" s="73"/>
      <c r="B233" t="s">
        <v>280</v>
      </c>
      <c r="C233" t="s">
        <v>280</v>
      </c>
      <c r="D233" t="s">
        <v>280</v>
      </c>
      <c r="E233" t="s">
        <v>280</v>
      </c>
      <c r="F233" t="s">
        <v>280</v>
      </c>
      <c r="G233" t="s">
        <v>280</v>
      </c>
      <c r="H233" t="s">
        <v>280</v>
      </c>
      <c r="I233" t="s">
        <v>280</v>
      </c>
      <c r="J233" t="s">
        <v>280</v>
      </c>
      <c r="K233" t="s">
        <v>280</v>
      </c>
      <c r="L233" t="s">
        <v>280</v>
      </c>
      <c r="M233" t="s">
        <v>280</v>
      </c>
      <c r="N233" t="s">
        <v>280</v>
      </c>
      <c r="O233" s="182" t="s">
        <v>280</v>
      </c>
      <c r="P233" s="182" t="s">
        <v>280</v>
      </c>
      <c r="Q233" s="260" t="s">
        <v>280</v>
      </c>
      <c r="R233" s="260" t="s">
        <v>280</v>
      </c>
      <c r="S233" s="260" t="s">
        <v>280</v>
      </c>
      <c r="T233" s="260" t="s">
        <v>280</v>
      </c>
      <c r="U233" s="73"/>
      <c r="V233" s="73"/>
      <c r="W233" s="73"/>
      <c r="X233" s="75"/>
      <c r="Y233" s="75"/>
      <c r="Z233" s="75"/>
      <c r="AA233" s="75"/>
    </row>
    <row r="234" spans="1:27" s="78" customFormat="1">
      <c r="A234" s="73"/>
      <c r="B234" t="s">
        <v>280</v>
      </c>
      <c r="C234" t="s">
        <v>280</v>
      </c>
      <c r="D234" t="s">
        <v>280</v>
      </c>
      <c r="E234" t="s">
        <v>280</v>
      </c>
      <c r="F234" t="s">
        <v>280</v>
      </c>
      <c r="G234" t="s">
        <v>280</v>
      </c>
      <c r="H234" t="s">
        <v>280</v>
      </c>
      <c r="I234" t="s">
        <v>280</v>
      </c>
      <c r="J234" t="s">
        <v>280</v>
      </c>
      <c r="K234" t="s">
        <v>280</v>
      </c>
      <c r="L234" t="s">
        <v>280</v>
      </c>
      <c r="M234" t="s">
        <v>280</v>
      </c>
      <c r="N234" t="s">
        <v>280</v>
      </c>
      <c r="O234" s="182" t="s">
        <v>280</v>
      </c>
      <c r="P234" s="182" t="s">
        <v>280</v>
      </c>
      <c r="Q234" s="260" t="s">
        <v>280</v>
      </c>
      <c r="R234" s="260" t="s">
        <v>280</v>
      </c>
      <c r="S234" s="260" t="s">
        <v>280</v>
      </c>
      <c r="T234" s="260" t="s">
        <v>280</v>
      </c>
      <c r="U234" s="73"/>
      <c r="V234" s="73"/>
      <c r="W234" s="73"/>
      <c r="X234" s="75"/>
      <c r="Y234" s="75"/>
      <c r="Z234" s="75"/>
      <c r="AA234" s="75"/>
    </row>
    <row r="235" spans="1:27" s="78" customFormat="1">
      <c r="A235" s="73"/>
      <c r="B235" t="s">
        <v>280</v>
      </c>
      <c r="C235" t="s">
        <v>280</v>
      </c>
      <c r="D235" t="s">
        <v>280</v>
      </c>
      <c r="E235" t="s">
        <v>280</v>
      </c>
      <c r="F235" t="s">
        <v>280</v>
      </c>
      <c r="G235" t="s">
        <v>280</v>
      </c>
      <c r="H235" t="s">
        <v>280</v>
      </c>
      <c r="I235" t="s">
        <v>280</v>
      </c>
      <c r="J235" t="s">
        <v>280</v>
      </c>
      <c r="K235" t="s">
        <v>280</v>
      </c>
      <c r="L235" t="s">
        <v>280</v>
      </c>
      <c r="M235" t="s">
        <v>280</v>
      </c>
      <c r="N235" t="s">
        <v>280</v>
      </c>
      <c r="O235" s="182" t="s">
        <v>280</v>
      </c>
      <c r="P235" s="182" t="s">
        <v>280</v>
      </c>
      <c r="Q235" s="260" t="s">
        <v>280</v>
      </c>
      <c r="R235" s="260" t="s">
        <v>280</v>
      </c>
      <c r="S235" s="260" t="s">
        <v>280</v>
      </c>
      <c r="T235" s="260" t="s">
        <v>280</v>
      </c>
      <c r="U235" s="73"/>
      <c r="V235" s="73"/>
      <c r="W235" s="73"/>
      <c r="X235" s="75"/>
      <c r="Y235" s="75"/>
      <c r="Z235" s="75"/>
      <c r="AA235" s="75"/>
    </row>
    <row r="236" spans="1:27" s="78" customFormat="1">
      <c r="A236" s="73"/>
      <c r="B236" t="s">
        <v>280</v>
      </c>
      <c r="C236" t="s">
        <v>280</v>
      </c>
      <c r="D236" t="s">
        <v>280</v>
      </c>
      <c r="E236" t="s">
        <v>280</v>
      </c>
      <c r="F236" t="s">
        <v>280</v>
      </c>
      <c r="G236" t="s">
        <v>280</v>
      </c>
      <c r="H236" t="s">
        <v>280</v>
      </c>
      <c r="I236" t="s">
        <v>280</v>
      </c>
      <c r="J236" t="s">
        <v>280</v>
      </c>
      <c r="K236" t="s">
        <v>280</v>
      </c>
      <c r="L236" t="s">
        <v>280</v>
      </c>
      <c r="M236" t="s">
        <v>280</v>
      </c>
      <c r="N236" t="s">
        <v>280</v>
      </c>
      <c r="O236" s="182" t="s">
        <v>280</v>
      </c>
      <c r="P236" s="182" t="s">
        <v>280</v>
      </c>
      <c r="Q236" s="260" t="s">
        <v>280</v>
      </c>
      <c r="R236" s="260" t="s">
        <v>280</v>
      </c>
      <c r="S236" s="260" t="s">
        <v>280</v>
      </c>
      <c r="T236" s="260" t="s">
        <v>280</v>
      </c>
      <c r="U236" s="73"/>
      <c r="V236" s="73"/>
      <c r="W236" s="73"/>
      <c r="X236" s="75"/>
      <c r="Y236" s="75"/>
      <c r="Z236" s="75"/>
      <c r="AA236" s="75"/>
    </row>
    <row r="237" spans="1:27" s="78" customFormat="1">
      <c r="A237" s="73"/>
      <c r="B237" t="s">
        <v>280</v>
      </c>
      <c r="C237" t="s">
        <v>280</v>
      </c>
      <c r="D237" t="s">
        <v>280</v>
      </c>
      <c r="E237" t="s">
        <v>280</v>
      </c>
      <c r="F237" t="s">
        <v>280</v>
      </c>
      <c r="G237" t="s">
        <v>280</v>
      </c>
      <c r="H237" t="s">
        <v>280</v>
      </c>
      <c r="I237" t="s">
        <v>280</v>
      </c>
      <c r="J237" t="s">
        <v>280</v>
      </c>
      <c r="K237" t="s">
        <v>280</v>
      </c>
      <c r="L237" t="s">
        <v>280</v>
      </c>
      <c r="M237" t="s">
        <v>280</v>
      </c>
      <c r="N237" t="s">
        <v>280</v>
      </c>
      <c r="O237" s="182" t="s">
        <v>280</v>
      </c>
      <c r="P237" s="182" t="s">
        <v>280</v>
      </c>
      <c r="Q237" s="260" t="s">
        <v>280</v>
      </c>
      <c r="R237" s="260" t="s">
        <v>280</v>
      </c>
      <c r="S237" s="260" t="s">
        <v>280</v>
      </c>
      <c r="T237" s="260" t="s">
        <v>280</v>
      </c>
      <c r="U237" s="73"/>
      <c r="V237" s="73"/>
      <c r="W237" s="73"/>
      <c r="X237" s="75"/>
      <c r="Y237" s="75"/>
      <c r="Z237" s="75"/>
      <c r="AA237" s="75"/>
    </row>
    <row r="238" spans="1:27" s="78" customFormat="1">
      <c r="A238" s="73"/>
      <c r="B238" t="s">
        <v>280</v>
      </c>
      <c r="C238" t="s">
        <v>280</v>
      </c>
      <c r="D238" t="s">
        <v>280</v>
      </c>
      <c r="E238" t="s">
        <v>280</v>
      </c>
      <c r="F238" t="s">
        <v>280</v>
      </c>
      <c r="G238" t="s">
        <v>280</v>
      </c>
      <c r="H238" t="s">
        <v>280</v>
      </c>
      <c r="I238" t="s">
        <v>280</v>
      </c>
      <c r="J238" t="s">
        <v>280</v>
      </c>
      <c r="K238" t="s">
        <v>280</v>
      </c>
      <c r="L238" t="s">
        <v>280</v>
      </c>
      <c r="M238" t="s">
        <v>280</v>
      </c>
      <c r="N238" t="s">
        <v>280</v>
      </c>
      <c r="O238" s="182" t="s">
        <v>280</v>
      </c>
      <c r="P238" s="182" t="s">
        <v>280</v>
      </c>
      <c r="Q238" s="260" t="s">
        <v>280</v>
      </c>
      <c r="R238" s="260" t="s">
        <v>280</v>
      </c>
      <c r="S238" s="260" t="s">
        <v>280</v>
      </c>
      <c r="T238" s="260" t="s">
        <v>280</v>
      </c>
      <c r="U238" s="73"/>
      <c r="V238" s="73"/>
      <c r="W238" s="73"/>
      <c r="X238" s="75"/>
      <c r="Y238" s="75"/>
      <c r="Z238" s="75"/>
      <c r="AA238" s="75"/>
    </row>
    <row r="239" spans="1:27" s="78" customFormat="1">
      <c r="A239" s="73"/>
      <c r="B239" t="s">
        <v>280</v>
      </c>
      <c r="C239" t="s">
        <v>280</v>
      </c>
      <c r="D239" t="s">
        <v>280</v>
      </c>
      <c r="E239" t="s">
        <v>280</v>
      </c>
      <c r="F239" t="s">
        <v>280</v>
      </c>
      <c r="G239" t="s">
        <v>280</v>
      </c>
      <c r="H239" t="s">
        <v>280</v>
      </c>
      <c r="I239" t="s">
        <v>280</v>
      </c>
      <c r="J239" t="s">
        <v>280</v>
      </c>
      <c r="K239" t="s">
        <v>280</v>
      </c>
      <c r="L239" t="s">
        <v>280</v>
      </c>
      <c r="M239" t="s">
        <v>280</v>
      </c>
      <c r="N239" t="s">
        <v>280</v>
      </c>
      <c r="O239" s="182" t="s">
        <v>280</v>
      </c>
      <c r="P239" s="182" t="s">
        <v>280</v>
      </c>
      <c r="Q239" s="260" t="s">
        <v>280</v>
      </c>
      <c r="R239" s="260" t="s">
        <v>280</v>
      </c>
      <c r="S239" s="260" t="s">
        <v>280</v>
      </c>
      <c r="T239" s="260" t="s">
        <v>280</v>
      </c>
      <c r="U239" s="73"/>
      <c r="V239" s="73"/>
      <c r="W239" s="73"/>
      <c r="X239" s="75"/>
      <c r="Y239" s="75"/>
      <c r="Z239" s="75"/>
      <c r="AA239" s="75"/>
    </row>
    <row r="240" spans="1:27" s="78" customFormat="1">
      <c r="A240" s="73"/>
      <c r="B240" t="s">
        <v>280</v>
      </c>
      <c r="C240" t="s">
        <v>280</v>
      </c>
      <c r="D240" t="s">
        <v>280</v>
      </c>
      <c r="E240" t="s">
        <v>280</v>
      </c>
      <c r="F240" t="s">
        <v>280</v>
      </c>
      <c r="G240" t="s">
        <v>280</v>
      </c>
      <c r="H240" t="s">
        <v>280</v>
      </c>
      <c r="I240" t="s">
        <v>280</v>
      </c>
      <c r="J240" t="s">
        <v>280</v>
      </c>
      <c r="K240" t="s">
        <v>280</v>
      </c>
      <c r="L240" t="s">
        <v>280</v>
      </c>
      <c r="M240" t="s">
        <v>280</v>
      </c>
      <c r="N240" t="s">
        <v>280</v>
      </c>
      <c r="O240" s="182" t="s">
        <v>280</v>
      </c>
      <c r="P240" s="182" t="s">
        <v>280</v>
      </c>
      <c r="Q240" s="260" t="s">
        <v>280</v>
      </c>
      <c r="R240" s="260" t="s">
        <v>280</v>
      </c>
      <c r="S240" s="260" t="s">
        <v>280</v>
      </c>
      <c r="T240" s="260" t="s">
        <v>280</v>
      </c>
      <c r="U240" s="73"/>
      <c r="V240" s="73"/>
      <c r="W240" s="73"/>
      <c r="X240" s="75"/>
      <c r="Y240" s="75"/>
      <c r="Z240" s="75"/>
      <c r="AA240" s="75"/>
    </row>
    <row r="241" spans="1:27" s="78" customFormat="1">
      <c r="A241" s="73"/>
      <c r="B241" t="s">
        <v>280</v>
      </c>
      <c r="C241" t="s">
        <v>280</v>
      </c>
      <c r="D241" t="s">
        <v>280</v>
      </c>
      <c r="E241" t="s">
        <v>280</v>
      </c>
      <c r="F241" t="s">
        <v>280</v>
      </c>
      <c r="G241" t="s">
        <v>280</v>
      </c>
      <c r="H241" t="s">
        <v>280</v>
      </c>
      <c r="I241" t="s">
        <v>280</v>
      </c>
      <c r="J241" t="s">
        <v>280</v>
      </c>
      <c r="K241" t="s">
        <v>280</v>
      </c>
      <c r="L241" t="s">
        <v>280</v>
      </c>
      <c r="M241" t="s">
        <v>280</v>
      </c>
      <c r="N241" t="s">
        <v>280</v>
      </c>
      <c r="O241" s="182" t="s">
        <v>280</v>
      </c>
      <c r="P241" s="182" t="s">
        <v>280</v>
      </c>
      <c r="Q241" s="260" t="s">
        <v>280</v>
      </c>
      <c r="R241" s="260" t="s">
        <v>280</v>
      </c>
      <c r="S241" s="260" t="s">
        <v>280</v>
      </c>
      <c r="T241" s="260" t="s">
        <v>280</v>
      </c>
      <c r="U241" s="73"/>
      <c r="V241" s="73"/>
      <c r="W241" s="73"/>
      <c r="X241" s="75"/>
      <c r="Y241" s="75"/>
      <c r="Z241" s="75"/>
      <c r="AA241" s="75"/>
    </row>
    <row r="242" spans="1:27" s="78" customFormat="1">
      <c r="A242" s="73"/>
      <c r="B242" t="s">
        <v>280</v>
      </c>
      <c r="C242" t="s">
        <v>280</v>
      </c>
      <c r="D242" t="s">
        <v>280</v>
      </c>
      <c r="E242" t="s">
        <v>280</v>
      </c>
      <c r="F242" t="s">
        <v>280</v>
      </c>
      <c r="G242" t="s">
        <v>280</v>
      </c>
      <c r="H242" t="s">
        <v>280</v>
      </c>
      <c r="I242" t="s">
        <v>280</v>
      </c>
      <c r="J242" t="s">
        <v>280</v>
      </c>
      <c r="K242" t="s">
        <v>280</v>
      </c>
      <c r="L242" t="s">
        <v>280</v>
      </c>
      <c r="M242" t="s">
        <v>280</v>
      </c>
      <c r="N242" t="s">
        <v>280</v>
      </c>
      <c r="O242" s="182" t="s">
        <v>280</v>
      </c>
      <c r="P242" s="182" t="s">
        <v>280</v>
      </c>
      <c r="Q242" s="260" t="s">
        <v>280</v>
      </c>
      <c r="R242" s="260" t="s">
        <v>280</v>
      </c>
      <c r="S242" s="260" t="s">
        <v>280</v>
      </c>
      <c r="T242" s="260" t="s">
        <v>280</v>
      </c>
      <c r="U242" s="73"/>
      <c r="V242" s="73"/>
      <c r="W242" s="73"/>
      <c r="X242" s="75"/>
      <c r="Y242" s="75"/>
      <c r="Z242" s="75"/>
      <c r="AA242" s="75"/>
    </row>
    <row r="243" spans="1:27" s="78" customFormat="1">
      <c r="A243" s="73"/>
      <c r="B243" t="s">
        <v>280</v>
      </c>
      <c r="C243" t="s">
        <v>280</v>
      </c>
      <c r="D243" t="s">
        <v>280</v>
      </c>
      <c r="E243" t="s">
        <v>280</v>
      </c>
      <c r="F243" t="s">
        <v>280</v>
      </c>
      <c r="G243" t="s">
        <v>280</v>
      </c>
      <c r="H243" t="s">
        <v>280</v>
      </c>
      <c r="I243" t="s">
        <v>280</v>
      </c>
      <c r="J243" t="s">
        <v>280</v>
      </c>
      <c r="K243" t="s">
        <v>280</v>
      </c>
      <c r="L243" t="s">
        <v>280</v>
      </c>
      <c r="M243" t="s">
        <v>280</v>
      </c>
      <c r="N243" t="s">
        <v>280</v>
      </c>
      <c r="O243" s="182" t="s">
        <v>280</v>
      </c>
      <c r="P243" s="182" t="s">
        <v>280</v>
      </c>
      <c r="Q243" s="260" t="s">
        <v>280</v>
      </c>
      <c r="R243" s="260" t="s">
        <v>280</v>
      </c>
      <c r="S243" s="260" t="s">
        <v>280</v>
      </c>
      <c r="T243" s="260" t="s">
        <v>280</v>
      </c>
      <c r="U243" s="73"/>
      <c r="V243" s="73"/>
      <c r="W243" s="73"/>
      <c r="X243" s="75"/>
      <c r="Y243" s="75"/>
      <c r="Z243" s="75"/>
      <c r="AA243" s="75"/>
    </row>
    <row r="244" spans="1:27" s="78" customFormat="1">
      <c r="A244" s="73"/>
      <c r="B244" t="s">
        <v>280</v>
      </c>
      <c r="C244" t="s">
        <v>280</v>
      </c>
      <c r="D244" t="s">
        <v>280</v>
      </c>
      <c r="E244" t="s">
        <v>280</v>
      </c>
      <c r="F244" t="s">
        <v>280</v>
      </c>
      <c r="G244" t="s">
        <v>280</v>
      </c>
      <c r="H244" t="s">
        <v>280</v>
      </c>
      <c r="I244" t="s">
        <v>280</v>
      </c>
      <c r="J244" t="s">
        <v>280</v>
      </c>
      <c r="K244" t="s">
        <v>280</v>
      </c>
      <c r="L244" t="s">
        <v>280</v>
      </c>
      <c r="M244" t="s">
        <v>280</v>
      </c>
      <c r="N244" t="s">
        <v>280</v>
      </c>
      <c r="O244" s="182" t="s">
        <v>280</v>
      </c>
      <c r="P244" s="182" t="s">
        <v>280</v>
      </c>
      <c r="Q244" s="260" t="s">
        <v>280</v>
      </c>
      <c r="R244" s="260" t="s">
        <v>280</v>
      </c>
      <c r="S244" s="260" t="s">
        <v>280</v>
      </c>
      <c r="T244" s="260" t="s">
        <v>280</v>
      </c>
      <c r="U244" s="73"/>
      <c r="V244" s="73"/>
      <c r="W244" s="73"/>
      <c r="X244" s="75"/>
      <c r="Y244" s="75"/>
      <c r="Z244" s="75"/>
      <c r="AA244" s="75"/>
    </row>
    <row r="245" spans="1:27" s="78" customFormat="1">
      <c r="A245" s="73"/>
      <c r="B245" t="s">
        <v>280</v>
      </c>
      <c r="C245" t="s">
        <v>280</v>
      </c>
      <c r="D245" t="s">
        <v>280</v>
      </c>
      <c r="E245" t="s">
        <v>280</v>
      </c>
      <c r="F245" t="s">
        <v>280</v>
      </c>
      <c r="G245" t="s">
        <v>280</v>
      </c>
      <c r="H245" t="s">
        <v>280</v>
      </c>
      <c r="I245" t="s">
        <v>280</v>
      </c>
      <c r="J245" t="s">
        <v>280</v>
      </c>
      <c r="K245" t="s">
        <v>280</v>
      </c>
      <c r="L245" t="s">
        <v>280</v>
      </c>
      <c r="M245" t="s">
        <v>280</v>
      </c>
      <c r="N245" t="s">
        <v>280</v>
      </c>
      <c r="O245" s="182" t="s">
        <v>280</v>
      </c>
      <c r="P245" s="182" t="s">
        <v>280</v>
      </c>
      <c r="Q245" s="260" t="s">
        <v>280</v>
      </c>
      <c r="R245" s="260" t="s">
        <v>280</v>
      </c>
      <c r="S245" s="260" t="s">
        <v>280</v>
      </c>
      <c r="T245" s="260" t="s">
        <v>280</v>
      </c>
      <c r="U245" s="73"/>
      <c r="V245" s="73"/>
      <c r="W245" s="73"/>
      <c r="X245" s="75"/>
      <c r="Y245" s="75"/>
      <c r="Z245" s="75"/>
      <c r="AA245" s="75"/>
    </row>
    <row r="246" spans="1:27" s="78" customFormat="1">
      <c r="A246" s="73"/>
      <c r="B246" t="s">
        <v>280</v>
      </c>
      <c r="C246" t="s">
        <v>280</v>
      </c>
      <c r="D246" t="s">
        <v>280</v>
      </c>
      <c r="E246" t="s">
        <v>280</v>
      </c>
      <c r="F246" t="s">
        <v>280</v>
      </c>
      <c r="G246" t="s">
        <v>280</v>
      </c>
      <c r="H246" t="s">
        <v>280</v>
      </c>
      <c r="I246" t="s">
        <v>280</v>
      </c>
      <c r="J246" t="s">
        <v>280</v>
      </c>
      <c r="K246" t="s">
        <v>280</v>
      </c>
      <c r="L246" t="s">
        <v>280</v>
      </c>
      <c r="M246" t="s">
        <v>280</v>
      </c>
      <c r="N246" t="s">
        <v>280</v>
      </c>
      <c r="O246" s="182" t="s">
        <v>280</v>
      </c>
      <c r="P246" s="182" t="s">
        <v>280</v>
      </c>
      <c r="Q246" s="260" t="s">
        <v>280</v>
      </c>
      <c r="R246" s="260" t="s">
        <v>280</v>
      </c>
      <c r="S246" s="260" t="s">
        <v>280</v>
      </c>
      <c r="T246" s="260" t="s">
        <v>280</v>
      </c>
      <c r="U246" s="73"/>
      <c r="V246" s="73"/>
      <c r="W246" s="73"/>
      <c r="X246" s="75"/>
      <c r="Y246" s="75"/>
      <c r="Z246" s="75"/>
      <c r="AA246" s="75"/>
    </row>
    <row r="247" spans="1:27" s="78" customFormat="1">
      <c r="A247" s="73"/>
      <c r="B247" t="s">
        <v>280</v>
      </c>
      <c r="C247" t="s">
        <v>280</v>
      </c>
      <c r="D247" t="s">
        <v>280</v>
      </c>
      <c r="E247" t="s">
        <v>280</v>
      </c>
      <c r="F247" t="s">
        <v>280</v>
      </c>
      <c r="G247" t="s">
        <v>280</v>
      </c>
      <c r="H247" t="s">
        <v>280</v>
      </c>
      <c r="I247" t="s">
        <v>280</v>
      </c>
      <c r="J247" t="s">
        <v>280</v>
      </c>
      <c r="K247" t="s">
        <v>280</v>
      </c>
      <c r="L247" t="s">
        <v>280</v>
      </c>
      <c r="M247" t="s">
        <v>280</v>
      </c>
      <c r="N247" t="s">
        <v>280</v>
      </c>
      <c r="O247" s="182" t="s">
        <v>280</v>
      </c>
      <c r="P247" s="182" t="s">
        <v>280</v>
      </c>
      <c r="Q247" s="260" t="s">
        <v>280</v>
      </c>
      <c r="R247" s="260" t="s">
        <v>280</v>
      </c>
      <c r="S247" s="260" t="s">
        <v>280</v>
      </c>
      <c r="T247" s="260" t="s">
        <v>280</v>
      </c>
      <c r="U247" s="73"/>
      <c r="V247" s="73"/>
      <c r="W247" s="73"/>
      <c r="X247" s="75"/>
      <c r="Y247" s="75"/>
      <c r="Z247" s="75"/>
      <c r="AA247" s="75"/>
    </row>
    <row r="248" spans="1:27" s="78" customFormat="1">
      <c r="A248" s="73"/>
      <c r="B248" t="s">
        <v>280</v>
      </c>
      <c r="C248" t="s">
        <v>280</v>
      </c>
      <c r="D248" t="s">
        <v>280</v>
      </c>
      <c r="E248" t="s">
        <v>280</v>
      </c>
      <c r="F248" t="s">
        <v>280</v>
      </c>
      <c r="G248" t="s">
        <v>280</v>
      </c>
      <c r="H248" t="s">
        <v>280</v>
      </c>
      <c r="I248" t="s">
        <v>280</v>
      </c>
      <c r="J248" t="s">
        <v>280</v>
      </c>
      <c r="K248" t="s">
        <v>280</v>
      </c>
      <c r="L248" t="s">
        <v>280</v>
      </c>
      <c r="M248" t="s">
        <v>280</v>
      </c>
      <c r="N248" t="s">
        <v>280</v>
      </c>
      <c r="O248" s="182" t="s">
        <v>280</v>
      </c>
      <c r="P248" s="182" t="s">
        <v>280</v>
      </c>
      <c r="Q248" s="260" t="s">
        <v>280</v>
      </c>
      <c r="R248" s="260" t="s">
        <v>280</v>
      </c>
      <c r="S248" s="260" t="s">
        <v>280</v>
      </c>
      <c r="T248" s="260" t="s">
        <v>280</v>
      </c>
      <c r="U248" s="73"/>
      <c r="V248" s="73"/>
      <c r="W248" s="73"/>
      <c r="X248" s="75"/>
      <c r="Y248" s="75"/>
      <c r="Z248" s="75"/>
      <c r="AA248" s="75"/>
    </row>
    <row r="249" spans="1:27" s="78" customFormat="1">
      <c r="A249" s="73"/>
      <c r="B249" t="s">
        <v>280</v>
      </c>
      <c r="C249" t="s">
        <v>280</v>
      </c>
      <c r="D249" t="s">
        <v>280</v>
      </c>
      <c r="E249" t="s">
        <v>280</v>
      </c>
      <c r="F249" t="s">
        <v>280</v>
      </c>
      <c r="G249" t="s">
        <v>280</v>
      </c>
      <c r="H249" t="s">
        <v>280</v>
      </c>
      <c r="I249" t="s">
        <v>280</v>
      </c>
      <c r="J249" t="s">
        <v>280</v>
      </c>
      <c r="K249" t="s">
        <v>280</v>
      </c>
      <c r="L249" t="s">
        <v>280</v>
      </c>
      <c r="M249" t="s">
        <v>280</v>
      </c>
      <c r="N249" t="s">
        <v>280</v>
      </c>
      <c r="O249" s="182" t="s">
        <v>280</v>
      </c>
      <c r="P249" s="182" t="s">
        <v>280</v>
      </c>
      <c r="Q249" s="260" t="s">
        <v>280</v>
      </c>
      <c r="R249" s="260" t="s">
        <v>280</v>
      </c>
      <c r="S249" s="260" t="s">
        <v>280</v>
      </c>
      <c r="T249" s="260" t="s">
        <v>280</v>
      </c>
      <c r="U249" s="73"/>
      <c r="V249" s="73"/>
      <c r="W249" s="73"/>
      <c r="X249" s="75"/>
      <c r="Y249" s="75"/>
      <c r="Z249" s="75"/>
      <c r="AA249" s="75"/>
    </row>
    <row r="250" spans="1:27" s="78" customFormat="1">
      <c r="A250" s="73"/>
      <c r="B250" t="s">
        <v>280</v>
      </c>
      <c r="C250" t="s">
        <v>280</v>
      </c>
      <c r="D250" t="s">
        <v>280</v>
      </c>
      <c r="E250" t="s">
        <v>280</v>
      </c>
      <c r="F250" t="s">
        <v>280</v>
      </c>
      <c r="G250" t="s">
        <v>280</v>
      </c>
      <c r="H250" t="s">
        <v>280</v>
      </c>
      <c r="I250" t="s">
        <v>280</v>
      </c>
      <c r="J250" t="s">
        <v>280</v>
      </c>
      <c r="K250" t="s">
        <v>280</v>
      </c>
      <c r="L250" t="s">
        <v>280</v>
      </c>
      <c r="M250" t="s">
        <v>280</v>
      </c>
      <c r="N250" t="s">
        <v>280</v>
      </c>
      <c r="O250" s="182" t="s">
        <v>280</v>
      </c>
      <c r="P250" s="182" t="s">
        <v>280</v>
      </c>
      <c r="Q250" s="260" t="s">
        <v>280</v>
      </c>
      <c r="R250" s="260" t="s">
        <v>280</v>
      </c>
      <c r="S250" s="260" t="s">
        <v>280</v>
      </c>
      <c r="T250" s="260" t="s">
        <v>280</v>
      </c>
      <c r="U250" s="73"/>
      <c r="V250" s="73"/>
      <c r="W250" s="73"/>
      <c r="X250" s="75"/>
      <c r="Y250" s="75"/>
      <c r="Z250" s="75"/>
      <c r="AA250" s="75"/>
    </row>
    <row r="251" spans="1:27" s="78" customFormat="1">
      <c r="A251" s="73"/>
      <c r="B251" t="s">
        <v>280</v>
      </c>
      <c r="C251" t="s">
        <v>280</v>
      </c>
      <c r="D251" t="s">
        <v>280</v>
      </c>
      <c r="E251" t="s">
        <v>280</v>
      </c>
      <c r="F251" t="s">
        <v>280</v>
      </c>
      <c r="G251" t="s">
        <v>280</v>
      </c>
      <c r="H251" t="s">
        <v>280</v>
      </c>
      <c r="I251" t="s">
        <v>280</v>
      </c>
      <c r="J251" t="s">
        <v>280</v>
      </c>
      <c r="K251" t="s">
        <v>280</v>
      </c>
      <c r="L251" t="s">
        <v>280</v>
      </c>
      <c r="M251" t="s">
        <v>280</v>
      </c>
      <c r="N251" t="s">
        <v>280</v>
      </c>
      <c r="O251" s="182" t="s">
        <v>280</v>
      </c>
      <c r="P251" s="182" t="s">
        <v>280</v>
      </c>
      <c r="Q251" s="260" t="s">
        <v>280</v>
      </c>
      <c r="R251" s="260" t="s">
        <v>280</v>
      </c>
      <c r="S251" s="260" t="s">
        <v>280</v>
      </c>
      <c r="T251" s="260" t="s">
        <v>280</v>
      </c>
      <c r="U251" s="73"/>
      <c r="V251" s="73"/>
      <c r="W251" s="73"/>
      <c r="X251" s="75"/>
      <c r="Y251" s="75"/>
      <c r="Z251" s="75"/>
      <c r="AA251" s="75"/>
    </row>
    <row r="252" spans="1:27" s="78" customFormat="1">
      <c r="A252" s="73"/>
      <c r="B252" t="s">
        <v>280</v>
      </c>
      <c r="C252" t="s">
        <v>280</v>
      </c>
      <c r="D252" t="s">
        <v>280</v>
      </c>
      <c r="E252" t="s">
        <v>280</v>
      </c>
      <c r="F252" t="s">
        <v>280</v>
      </c>
      <c r="G252" t="s">
        <v>280</v>
      </c>
      <c r="H252" t="s">
        <v>280</v>
      </c>
      <c r="I252" t="s">
        <v>280</v>
      </c>
      <c r="J252" t="s">
        <v>280</v>
      </c>
      <c r="K252" t="s">
        <v>280</v>
      </c>
      <c r="L252" t="s">
        <v>280</v>
      </c>
      <c r="M252" t="s">
        <v>280</v>
      </c>
      <c r="N252" t="s">
        <v>280</v>
      </c>
      <c r="O252" s="182" t="s">
        <v>280</v>
      </c>
      <c r="P252" s="182" t="s">
        <v>280</v>
      </c>
      <c r="Q252" s="260" t="s">
        <v>280</v>
      </c>
      <c r="R252" s="260" t="s">
        <v>280</v>
      </c>
      <c r="S252" s="260" t="s">
        <v>280</v>
      </c>
      <c r="T252" s="260" t="s">
        <v>280</v>
      </c>
      <c r="U252" s="73"/>
      <c r="V252" s="73"/>
      <c r="W252" s="73"/>
      <c r="X252" s="75"/>
      <c r="Y252" s="75"/>
      <c r="Z252" s="75"/>
      <c r="AA252" s="75"/>
    </row>
    <row r="253" spans="1:27" s="78" customFormat="1">
      <c r="A253" s="73"/>
      <c r="B253" t="s">
        <v>280</v>
      </c>
      <c r="C253" t="s">
        <v>280</v>
      </c>
      <c r="D253" t="s">
        <v>280</v>
      </c>
      <c r="E253" t="s">
        <v>280</v>
      </c>
      <c r="F253" t="s">
        <v>280</v>
      </c>
      <c r="G253" t="s">
        <v>280</v>
      </c>
      <c r="H253" t="s">
        <v>280</v>
      </c>
      <c r="I253" t="s">
        <v>280</v>
      </c>
      <c r="J253" t="s">
        <v>280</v>
      </c>
      <c r="K253" t="s">
        <v>280</v>
      </c>
      <c r="L253" t="s">
        <v>280</v>
      </c>
      <c r="M253" t="s">
        <v>280</v>
      </c>
      <c r="N253" t="s">
        <v>280</v>
      </c>
      <c r="O253" s="182" t="s">
        <v>280</v>
      </c>
      <c r="P253" s="182" t="s">
        <v>280</v>
      </c>
      <c r="Q253" s="260" t="s">
        <v>280</v>
      </c>
      <c r="R253" s="260" t="s">
        <v>280</v>
      </c>
      <c r="S253" s="260" t="s">
        <v>280</v>
      </c>
      <c r="T253" s="260" t="s">
        <v>280</v>
      </c>
      <c r="U253" s="73"/>
      <c r="V253" s="73"/>
      <c r="W253" s="73"/>
      <c r="X253" s="75"/>
      <c r="Y253" s="75"/>
      <c r="Z253" s="75"/>
      <c r="AA253" s="75"/>
    </row>
    <row r="254" spans="1:27" s="78" customFormat="1">
      <c r="A254" s="73"/>
      <c r="B254" t="s">
        <v>280</v>
      </c>
      <c r="C254" t="s">
        <v>280</v>
      </c>
      <c r="D254" t="s">
        <v>280</v>
      </c>
      <c r="E254" t="s">
        <v>280</v>
      </c>
      <c r="F254" t="s">
        <v>280</v>
      </c>
      <c r="G254" t="s">
        <v>280</v>
      </c>
      <c r="H254" t="s">
        <v>280</v>
      </c>
      <c r="I254" t="s">
        <v>280</v>
      </c>
      <c r="J254" t="s">
        <v>280</v>
      </c>
      <c r="K254" t="s">
        <v>280</v>
      </c>
      <c r="L254" t="s">
        <v>280</v>
      </c>
      <c r="M254" t="s">
        <v>280</v>
      </c>
      <c r="N254" t="s">
        <v>280</v>
      </c>
      <c r="O254" s="182" t="s">
        <v>280</v>
      </c>
      <c r="P254" s="182" t="s">
        <v>280</v>
      </c>
      <c r="Q254" s="260" t="s">
        <v>280</v>
      </c>
      <c r="R254" s="260" t="s">
        <v>280</v>
      </c>
      <c r="S254" s="260" t="s">
        <v>280</v>
      </c>
      <c r="T254" s="260" t="s">
        <v>280</v>
      </c>
      <c r="U254" s="73"/>
      <c r="V254" s="73"/>
      <c r="W254" s="73"/>
      <c r="X254" s="75"/>
      <c r="Y254" s="75"/>
      <c r="Z254" s="75"/>
      <c r="AA254" s="75"/>
    </row>
    <row r="255" spans="1:27" s="78" customFormat="1">
      <c r="A255" s="73"/>
      <c r="B255" t="s">
        <v>280</v>
      </c>
      <c r="C255" t="s">
        <v>280</v>
      </c>
      <c r="D255" t="s">
        <v>280</v>
      </c>
      <c r="E255" t="s">
        <v>280</v>
      </c>
      <c r="F255" t="s">
        <v>280</v>
      </c>
      <c r="G255" t="s">
        <v>280</v>
      </c>
      <c r="H255" t="s">
        <v>280</v>
      </c>
      <c r="I255" t="s">
        <v>280</v>
      </c>
      <c r="J255" t="s">
        <v>280</v>
      </c>
      <c r="K255" t="s">
        <v>280</v>
      </c>
      <c r="L255" t="s">
        <v>280</v>
      </c>
      <c r="M255" t="s">
        <v>280</v>
      </c>
      <c r="N255" t="s">
        <v>280</v>
      </c>
      <c r="O255" s="182" t="s">
        <v>280</v>
      </c>
      <c r="P255" s="182" t="s">
        <v>280</v>
      </c>
      <c r="Q255" s="260" t="s">
        <v>280</v>
      </c>
      <c r="R255" s="260" t="s">
        <v>280</v>
      </c>
      <c r="S255" s="260" t="s">
        <v>280</v>
      </c>
      <c r="T255" s="260" t="s">
        <v>280</v>
      </c>
      <c r="U255" s="73"/>
      <c r="V255" s="73"/>
      <c r="W255" s="73"/>
      <c r="X255" s="75"/>
      <c r="Y255" s="75"/>
      <c r="Z255" s="75"/>
      <c r="AA255" s="75"/>
    </row>
    <row r="256" spans="1:27" s="78" customFormat="1">
      <c r="A256" s="73"/>
      <c r="B256" t="s">
        <v>280</v>
      </c>
      <c r="C256" t="s">
        <v>280</v>
      </c>
      <c r="D256" t="s">
        <v>280</v>
      </c>
      <c r="E256" t="s">
        <v>280</v>
      </c>
      <c r="F256" t="s">
        <v>280</v>
      </c>
      <c r="G256" t="s">
        <v>280</v>
      </c>
      <c r="H256" t="s">
        <v>280</v>
      </c>
      <c r="I256" t="s">
        <v>280</v>
      </c>
      <c r="J256" t="s">
        <v>280</v>
      </c>
      <c r="K256" t="s">
        <v>280</v>
      </c>
      <c r="L256" t="s">
        <v>280</v>
      </c>
      <c r="M256" t="s">
        <v>280</v>
      </c>
      <c r="N256" t="s">
        <v>280</v>
      </c>
      <c r="O256" s="182" t="s">
        <v>280</v>
      </c>
      <c r="P256" s="182" t="s">
        <v>280</v>
      </c>
      <c r="Q256" s="260" t="s">
        <v>280</v>
      </c>
      <c r="R256" s="260" t="s">
        <v>280</v>
      </c>
      <c r="S256" s="260" t="s">
        <v>280</v>
      </c>
      <c r="T256" s="260" t="s">
        <v>280</v>
      </c>
      <c r="U256" s="73"/>
      <c r="V256" s="73"/>
      <c r="W256" s="73"/>
      <c r="X256" s="75"/>
      <c r="Y256" s="75"/>
      <c r="Z256" s="75"/>
      <c r="AA256" s="75"/>
    </row>
    <row r="257" spans="1:27" s="78" customFormat="1">
      <c r="A257" s="73"/>
      <c r="B257" t="s">
        <v>280</v>
      </c>
      <c r="C257" t="s">
        <v>280</v>
      </c>
      <c r="D257" t="s">
        <v>280</v>
      </c>
      <c r="E257" t="s">
        <v>280</v>
      </c>
      <c r="F257" t="s">
        <v>280</v>
      </c>
      <c r="G257" t="s">
        <v>280</v>
      </c>
      <c r="H257" t="s">
        <v>280</v>
      </c>
      <c r="I257" t="s">
        <v>280</v>
      </c>
      <c r="J257" t="s">
        <v>280</v>
      </c>
      <c r="K257" t="s">
        <v>280</v>
      </c>
      <c r="L257" t="s">
        <v>280</v>
      </c>
      <c r="M257" t="s">
        <v>280</v>
      </c>
      <c r="N257" t="s">
        <v>280</v>
      </c>
      <c r="O257" s="182" t="s">
        <v>280</v>
      </c>
      <c r="P257" s="182" t="s">
        <v>280</v>
      </c>
      <c r="Q257" s="260" t="s">
        <v>280</v>
      </c>
      <c r="R257" s="260" t="s">
        <v>280</v>
      </c>
      <c r="S257" s="260" t="s">
        <v>280</v>
      </c>
      <c r="T257" s="260" t="s">
        <v>280</v>
      </c>
      <c r="U257" s="73"/>
      <c r="V257" s="73"/>
      <c r="W257" s="73"/>
      <c r="X257" s="75"/>
      <c r="Y257" s="75"/>
      <c r="Z257" s="75"/>
      <c r="AA257" s="75"/>
    </row>
    <row r="258" spans="1:27" s="78" customFormat="1">
      <c r="A258" s="73"/>
      <c r="B258" t="s">
        <v>280</v>
      </c>
      <c r="C258" t="s">
        <v>280</v>
      </c>
      <c r="D258" t="s">
        <v>280</v>
      </c>
      <c r="E258" t="s">
        <v>280</v>
      </c>
      <c r="F258" t="s">
        <v>280</v>
      </c>
      <c r="G258" t="s">
        <v>280</v>
      </c>
      <c r="H258" t="s">
        <v>280</v>
      </c>
      <c r="I258" t="s">
        <v>280</v>
      </c>
      <c r="J258" t="s">
        <v>280</v>
      </c>
      <c r="K258" t="s">
        <v>280</v>
      </c>
      <c r="L258" t="s">
        <v>280</v>
      </c>
      <c r="M258" t="s">
        <v>280</v>
      </c>
      <c r="N258" t="s">
        <v>280</v>
      </c>
      <c r="O258" s="182" t="s">
        <v>280</v>
      </c>
      <c r="P258" s="182" t="s">
        <v>280</v>
      </c>
      <c r="Q258" s="260" t="s">
        <v>280</v>
      </c>
      <c r="R258" s="260" t="s">
        <v>280</v>
      </c>
      <c r="S258" s="260" t="s">
        <v>280</v>
      </c>
      <c r="T258" s="260" t="s">
        <v>280</v>
      </c>
      <c r="U258" s="73"/>
      <c r="V258" s="73"/>
      <c r="W258" s="73"/>
      <c r="X258" s="75"/>
      <c r="Y258" s="75"/>
      <c r="Z258" s="75"/>
      <c r="AA258" s="75"/>
    </row>
    <row r="259" spans="1:27" s="78" customFormat="1">
      <c r="A259" s="73"/>
      <c r="B259" t="s">
        <v>280</v>
      </c>
      <c r="C259" t="s">
        <v>280</v>
      </c>
      <c r="D259" t="s">
        <v>280</v>
      </c>
      <c r="E259" t="s">
        <v>280</v>
      </c>
      <c r="F259" t="s">
        <v>280</v>
      </c>
      <c r="G259" t="s">
        <v>280</v>
      </c>
      <c r="H259" t="s">
        <v>280</v>
      </c>
      <c r="I259" t="s">
        <v>280</v>
      </c>
      <c r="J259" t="s">
        <v>280</v>
      </c>
      <c r="K259" t="s">
        <v>280</v>
      </c>
      <c r="L259" t="s">
        <v>280</v>
      </c>
      <c r="M259" t="s">
        <v>280</v>
      </c>
      <c r="N259" t="s">
        <v>280</v>
      </c>
      <c r="O259" s="182" t="s">
        <v>280</v>
      </c>
      <c r="P259" s="182" t="s">
        <v>280</v>
      </c>
      <c r="Q259" s="260" t="s">
        <v>280</v>
      </c>
      <c r="R259" s="260" t="s">
        <v>280</v>
      </c>
      <c r="S259" s="260" t="s">
        <v>280</v>
      </c>
      <c r="T259" s="260" t="s">
        <v>280</v>
      </c>
      <c r="U259" s="73"/>
      <c r="V259" s="73"/>
      <c r="W259" s="73"/>
      <c r="X259" s="75"/>
      <c r="Y259" s="75"/>
      <c r="Z259" s="75"/>
      <c r="AA259" s="75"/>
    </row>
    <row r="260" spans="1:27" s="78" customFormat="1">
      <c r="A260" s="73"/>
      <c r="B260" t="s">
        <v>280</v>
      </c>
      <c r="C260" t="s">
        <v>280</v>
      </c>
      <c r="D260" t="s">
        <v>280</v>
      </c>
      <c r="E260" t="s">
        <v>280</v>
      </c>
      <c r="F260" t="s">
        <v>280</v>
      </c>
      <c r="G260" t="s">
        <v>280</v>
      </c>
      <c r="H260" t="s">
        <v>280</v>
      </c>
      <c r="I260" t="s">
        <v>280</v>
      </c>
      <c r="J260" t="s">
        <v>280</v>
      </c>
      <c r="K260" t="s">
        <v>280</v>
      </c>
      <c r="L260" t="s">
        <v>280</v>
      </c>
      <c r="M260" t="s">
        <v>280</v>
      </c>
      <c r="N260" t="s">
        <v>280</v>
      </c>
      <c r="O260" s="182" t="s">
        <v>280</v>
      </c>
      <c r="P260" s="182" t="s">
        <v>280</v>
      </c>
      <c r="Q260" s="260" t="s">
        <v>280</v>
      </c>
      <c r="R260" s="260" t="s">
        <v>280</v>
      </c>
      <c r="S260" s="260" t="s">
        <v>280</v>
      </c>
      <c r="T260" s="260" t="s">
        <v>280</v>
      </c>
      <c r="U260" s="73"/>
      <c r="V260" s="73"/>
      <c r="W260" s="73"/>
      <c r="X260" s="75"/>
      <c r="Y260" s="75"/>
      <c r="Z260" s="75"/>
      <c r="AA260" s="75"/>
    </row>
    <row r="261" spans="1:27" s="78" customFormat="1">
      <c r="A261" s="73"/>
      <c r="B261" t="s">
        <v>280</v>
      </c>
      <c r="C261" t="s">
        <v>280</v>
      </c>
      <c r="D261" t="s">
        <v>280</v>
      </c>
      <c r="E261" t="s">
        <v>280</v>
      </c>
      <c r="F261" t="s">
        <v>280</v>
      </c>
      <c r="G261" t="s">
        <v>280</v>
      </c>
      <c r="H261" t="s">
        <v>280</v>
      </c>
      <c r="I261" t="s">
        <v>280</v>
      </c>
      <c r="J261" t="s">
        <v>280</v>
      </c>
      <c r="K261" t="s">
        <v>280</v>
      </c>
      <c r="L261" t="s">
        <v>280</v>
      </c>
      <c r="M261" t="s">
        <v>280</v>
      </c>
      <c r="N261" t="s">
        <v>280</v>
      </c>
      <c r="O261" s="182" t="s">
        <v>280</v>
      </c>
      <c r="P261" s="182" t="s">
        <v>280</v>
      </c>
      <c r="Q261" s="260" t="s">
        <v>280</v>
      </c>
      <c r="R261" s="260" t="s">
        <v>280</v>
      </c>
      <c r="S261" s="260" t="s">
        <v>280</v>
      </c>
      <c r="T261" s="260" t="s">
        <v>280</v>
      </c>
      <c r="U261" s="73"/>
      <c r="V261" s="73"/>
      <c r="W261" s="73"/>
      <c r="X261" s="75"/>
      <c r="Y261" s="75"/>
      <c r="Z261" s="75"/>
      <c r="AA261" s="75"/>
    </row>
    <row r="262" spans="1:27" s="78" customFormat="1">
      <c r="A262" s="73"/>
      <c r="B262" t="s">
        <v>280</v>
      </c>
      <c r="C262" t="s">
        <v>280</v>
      </c>
      <c r="D262" t="s">
        <v>280</v>
      </c>
      <c r="E262" t="s">
        <v>280</v>
      </c>
      <c r="F262" t="s">
        <v>280</v>
      </c>
      <c r="G262" t="s">
        <v>280</v>
      </c>
      <c r="H262" t="s">
        <v>280</v>
      </c>
      <c r="I262" t="s">
        <v>280</v>
      </c>
      <c r="J262" t="s">
        <v>280</v>
      </c>
      <c r="K262" t="s">
        <v>280</v>
      </c>
      <c r="L262" t="s">
        <v>280</v>
      </c>
      <c r="M262" t="s">
        <v>280</v>
      </c>
      <c r="N262" t="s">
        <v>280</v>
      </c>
      <c r="O262" s="182" t="s">
        <v>280</v>
      </c>
      <c r="P262" s="182" t="s">
        <v>280</v>
      </c>
      <c r="Q262" s="260" t="s">
        <v>280</v>
      </c>
      <c r="R262" s="260" t="s">
        <v>280</v>
      </c>
      <c r="S262" s="260" t="s">
        <v>280</v>
      </c>
      <c r="T262" s="260" t="s">
        <v>280</v>
      </c>
      <c r="U262" s="73"/>
      <c r="V262" s="73"/>
      <c r="W262" s="73"/>
      <c r="X262" s="75"/>
      <c r="Y262" s="75"/>
      <c r="Z262" s="75"/>
      <c r="AA262" s="75"/>
    </row>
    <row r="263" spans="1:27" s="78" customFormat="1">
      <c r="A263" s="73"/>
      <c r="B263" t="s">
        <v>280</v>
      </c>
      <c r="C263" t="s">
        <v>280</v>
      </c>
      <c r="D263" t="s">
        <v>280</v>
      </c>
      <c r="E263" t="s">
        <v>280</v>
      </c>
      <c r="F263" t="s">
        <v>280</v>
      </c>
      <c r="G263" t="s">
        <v>280</v>
      </c>
      <c r="H263" t="s">
        <v>280</v>
      </c>
      <c r="I263" t="s">
        <v>280</v>
      </c>
      <c r="J263" t="s">
        <v>280</v>
      </c>
      <c r="K263" t="s">
        <v>280</v>
      </c>
      <c r="L263" t="s">
        <v>280</v>
      </c>
      <c r="M263" t="s">
        <v>280</v>
      </c>
      <c r="N263" t="s">
        <v>280</v>
      </c>
      <c r="O263" s="182" t="s">
        <v>280</v>
      </c>
      <c r="P263" s="182" t="s">
        <v>280</v>
      </c>
      <c r="Q263" s="260" t="s">
        <v>280</v>
      </c>
      <c r="R263" s="260" t="s">
        <v>280</v>
      </c>
      <c r="S263" s="260" t="s">
        <v>280</v>
      </c>
      <c r="T263" s="260" t="s">
        <v>280</v>
      </c>
      <c r="U263" s="73"/>
      <c r="V263" s="73"/>
      <c r="W263" s="73"/>
      <c r="X263" s="75"/>
      <c r="Y263" s="75"/>
      <c r="Z263" s="75"/>
      <c r="AA263" s="75"/>
    </row>
    <row r="264" spans="1:27" s="78" customFormat="1">
      <c r="A264" s="73"/>
      <c r="B264" t="s">
        <v>280</v>
      </c>
      <c r="C264" t="s">
        <v>280</v>
      </c>
      <c r="D264" t="s">
        <v>280</v>
      </c>
      <c r="E264" t="s">
        <v>280</v>
      </c>
      <c r="F264" t="s">
        <v>280</v>
      </c>
      <c r="G264" t="s">
        <v>280</v>
      </c>
      <c r="H264" t="s">
        <v>280</v>
      </c>
      <c r="I264" t="s">
        <v>280</v>
      </c>
      <c r="J264" t="s">
        <v>280</v>
      </c>
      <c r="K264" t="s">
        <v>280</v>
      </c>
      <c r="L264" t="s">
        <v>280</v>
      </c>
      <c r="M264" t="s">
        <v>280</v>
      </c>
      <c r="N264" t="s">
        <v>280</v>
      </c>
      <c r="O264" s="182" t="s">
        <v>280</v>
      </c>
      <c r="P264" s="182" t="s">
        <v>280</v>
      </c>
      <c r="Q264" s="260" t="s">
        <v>280</v>
      </c>
      <c r="R264" s="260" t="s">
        <v>280</v>
      </c>
      <c r="S264" s="260" t="s">
        <v>280</v>
      </c>
      <c r="T264" s="260" t="s">
        <v>280</v>
      </c>
      <c r="U264" s="73"/>
      <c r="V264" s="73"/>
      <c r="W264" s="73"/>
      <c r="X264" s="75"/>
      <c r="Y264" s="75"/>
      <c r="Z264" s="75"/>
      <c r="AA264" s="75"/>
    </row>
    <row r="265" spans="1:27" s="78" customFormat="1">
      <c r="A265" s="73"/>
      <c r="B265" t="s">
        <v>280</v>
      </c>
      <c r="C265" t="s">
        <v>280</v>
      </c>
      <c r="D265" t="s">
        <v>280</v>
      </c>
      <c r="E265" t="s">
        <v>280</v>
      </c>
      <c r="F265" t="s">
        <v>280</v>
      </c>
      <c r="G265" t="s">
        <v>280</v>
      </c>
      <c r="H265" t="s">
        <v>280</v>
      </c>
      <c r="I265" t="s">
        <v>280</v>
      </c>
      <c r="J265" t="s">
        <v>280</v>
      </c>
      <c r="K265" t="s">
        <v>280</v>
      </c>
      <c r="L265" t="s">
        <v>280</v>
      </c>
      <c r="M265" t="s">
        <v>280</v>
      </c>
      <c r="N265" t="s">
        <v>280</v>
      </c>
      <c r="O265" s="182" t="s">
        <v>280</v>
      </c>
      <c r="P265" s="182" t="s">
        <v>280</v>
      </c>
      <c r="Q265" s="260" t="s">
        <v>280</v>
      </c>
      <c r="R265" s="260" t="s">
        <v>280</v>
      </c>
      <c r="S265" s="260" t="s">
        <v>280</v>
      </c>
      <c r="T265" s="260" t="s">
        <v>280</v>
      </c>
      <c r="U265" s="73"/>
      <c r="V265" s="73"/>
      <c r="W265" s="73"/>
      <c r="X265" s="75"/>
      <c r="Y265" s="75"/>
      <c r="Z265" s="75"/>
      <c r="AA265" s="75"/>
    </row>
    <row r="266" spans="1:27" s="78" customFormat="1">
      <c r="A266" s="73"/>
      <c r="B266" t="s">
        <v>280</v>
      </c>
      <c r="C266" t="s">
        <v>280</v>
      </c>
      <c r="D266" t="s">
        <v>280</v>
      </c>
      <c r="E266" t="s">
        <v>280</v>
      </c>
      <c r="F266" t="s">
        <v>280</v>
      </c>
      <c r="G266" t="s">
        <v>280</v>
      </c>
      <c r="H266" t="s">
        <v>280</v>
      </c>
      <c r="I266" t="s">
        <v>280</v>
      </c>
      <c r="J266" t="s">
        <v>280</v>
      </c>
      <c r="K266" t="s">
        <v>280</v>
      </c>
      <c r="L266" t="s">
        <v>280</v>
      </c>
      <c r="M266" t="s">
        <v>280</v>
      </c>
      <c r="N266" t="s">
        <v>280</v>
      </c>
      <c r="O266" s="182" t="s">
        <v>280</v>
      </c>
      <c r="P266" s="182" t="s">
        <v>280</v>
      </c>
      <c r="Q266" s="260" t="s">
        <v>280</v>
      </c>
      <c r="R266" s="260" t="s">
        <v>280</v>
      </c>
      <c r="S266" s="260" t="s">
        <v>280</v>
      </c>
      <c r="T266" s="260" t="s">
        <v>280</v>
      </c>
      <c r="U266" s="73"/>
      <c r="V266" s="73"/>
      <c r="W266" s="73"/>
      <c r="X266" s="75"/>
      <c r="Y266" s="75"/>
      <c r="Z266" s="75"/>
      <c r="AA266" s="75"/>
    </row>
    <row r="267" spans="1:27" s="78" customFormat="1">
      <c r="A267" s="73"/>
      <c r="B267" t="s">
        <v>280</v>
      </c>
      <c r="C267" t="s">
        <v>280</v>
      </c>
      <c r="D267" t="s">
        <v>280</v>
      </c>
      <c r="E267" t="s">
        <v>280</v>
      </c>
      <c r="F267" t="s">
        <v>280</v>
      </c>
      <c r="G267" t="s">
        <v>280</v>
      </c>
      <c r="H267" t="s">
        <v>280</v>
      </c>
      <c r="I267" t="s">
        <v>280</v>
      </c>
      <c r="J267" t="s">
        <v>280</v>
      </c>
      <c r="K267" t="s">
        <v>280</v>
      </c>
      <c r="L267" t="s">
        <v>280</v>
      </c>
      <c r="M267" t="s">
        <v>280</v>
      </c>
      <c r="N267" t="s">
        <v>280</v>
      </c>
      <c r="O267" s="182" t="s">
        <v>280</v>
      </c>
      <c r="P267" s="182" t="s">
        <v>280</v>
      </c>
      <c r="Q267" s="260" t="s">
        <v>280</v>
      </c>
      <c r="R267" s="260" t="s">
        <v>280</v>
      </c>
      <c r="S267" s="260" t="s">
        <v>280</v>
      </c>
      <c r="T267" s="260" t="s">
        <v>280</v>
      </c>
      <c r="U267" s="73"/>
      <c r="V267" s="73"/>
      <c r="W267" s="73"/>
      <c r="X267" s="75"/>
      <c r="Y267" s="75"/>
      <c r="Z267" s="75"/>
      <c r="AA267" s="75"/>
    </row>
    <row r="268" spans="1:27" s="78" customFormat="1">
      <c r="A268" s="73"/>
      <c r="B268" t="s">
        <v>280</v>
      </c>
      <c r="C268" t="s">
        <v>280</v>
      </c>
      <c r="D268" t="s">
        <v>280</v>
      </c>
      <c r="E268" t="s">
        <v>280</v>
      </c>
      <c r="F268" t="s">
        <v>280</v>
      </c>
      <c r="G268" t="s">
        <v>280</v>
      </c>
      <c r="H268" t="s">
        <v>280</v>
      </c>
      <c r="I268" t="s">
        <v>280</v>
      </c>
      <c r="J268" t="s">
        <v>280</v>
      </c>
      <c r="K268" t="s">
        <v>280</v>
      </c>
      <c r="L268" t="s">
        <v>280</v>
      </c>
      <c r="M268" t="s">
        <v>280</v>
      </c>
      <c r="N268" t="s">
        <v>280</v>
      </c>
      <c r="O268" s="182" t="s">
        <v>280</v>
      </c>
      <c r="P268" s="182" t="s">
        <v>280</v>
      </c>
      <c r="Q268" s="260" t="s">
        <v>280</v>
      </c>
      <c r="R268" s="260" t="s">
        <v>280</v>
      </c>
      <c r="S268" s="260" t="s">
        <v>280</v>
      </c>
      <c r="T268" s="260" t="s">
        <v>280</v>
      </c>
      <c r="U268" s="73"/>
      <c r="V268" s="73"/>
      <c r="W268" s="73"/>
      <c r="X268" s="75"/>
      <c r="Y268" s="75"/>
      <c r="Z268" s="75"/>
      <c r="AA268" s="75"/>
    </row>
    <row r="269" spans="1:27" s="78" customFormat="1">
      <c r="A269" s="73"/>
      <c r="B269" t="s">
        <v>280</v>
      </c>
      <c r="C269" t="s">
        <v>280</v>
      </c>
      <c r="D269" t="s">
        <v>280</v>
      </c>
      <c r="E269" t="s">
        <v>280</v>
      </c>
      <c r="F269" t="s">
        <v>280</v>
      </c>
      <c r="G269" t="s">
        <v>280</v>
      </c>
      <c r="H269" t="s">
        <v>280</v>
      </c>
      <c r="I269" t="s">
        <v>280</v>
      </c>
      <c r="J269" t="s">
        <v>280</v>
      </c>
      <c r="K269" t="s">
        <v>280</v>
      </c>
      <c r="L269" t="s">
        <v>280</v>
      </c>
      <c r="M269" t="s">
        <v>280</v>
      </c>
      <c r="N269" t="s">
        <v>280</v>
      </c>
      <c r="O269" s="182" t="s">
        <v>280</v>
      </c>
      <c r="P269" s="182" t="s">
        <v>280</v>
      </c>
      <c r="Q269" s="260" t="s">
        <v>280</v>
      </c>
      <c r="R269" s="260" t="s">
        <v>280</v>
      </c>
      <c r="S269" s="260" t="s">
        <v>280</v>
      </c>
      <c r="T269" s="260" t="s">
        <v>280</v>
      </c>
      <c r="U269" s="73"/>
      <c r="V269" s="73"/>
      <c r="W269" s="73"/>
      <c r="X269" s="75"/>
      <c r="Y269" s="75"/>
      <c r="Z269" s="75"/>
      <c r="AA269" s="75"/>
    </row>
    <row r="270" spans="1:27" s="78" customFormat="1">
      <c r="A270" s="73"/>
      <c r="B270" t="s">
        <v>280</v>
      </c>
      <c r="C270" t="s">
        <v>280</v>
      </c>
      <c r="D270" t="s">
        <v>280</v>
      </c>
      <c r="E270" t="s">
        <v>280</v>
      </c>
      <c r="F270" t="s">
        <v>280</v>
      </c>
      <c r="G270" t="s">
        <v>280</v>
      </c>
      <c r="H270" t="s">
        <v>280</v>
      </c>
      <c r="I270" t="s">
        <v>280</v>
      </c>
      <c r="J270" t="s">
        <v>280</v>
      </c>
      <c r="K270" t="s">
        <v>280</v>
      </c>
      <c r="L270" t="s">
        <v>280</v>
      </c>
      <c r="M270" t="s">
        <v>280</v>
      </c>
      <c r="N270" t="s">
        <v>280</v>
      </c>
      <c r="O270" s="182" t="s">
        <v>280</v>
      </c>
      <c r="P270" s="182" t="s">
        <v>280</v>
      </c>
      <c r="Q270" s="260" t="s">
        <v>280</v>
      </c>
      <c r="R270" s="260" t="s">
        <v>280</v>
      </c>
      <c r="S270" s="260" t="s">
        <v>280</v>
      </c>
      <c r="T270" s="260" t="s">
        <v>280</v>
      </c>
      <c r="U270" s="73"/>
      <c r="V270" s="73"/>
      <c r="W270" s="73"/>
      <c r="X270" s="75"/>
      <c r="Y270" s="75"/>
      <c r="Z270" s="75"/>
      <c r="AA270" s="75"/>
    </row>
    <row r="271" spans="1:27" s="78" customFormat="1">
      <c r="A271" s="73"/>
      <c r="B271" t="s">
        <v>280</v>
      </c>
      <c r="C271" t="s">
        <v>280</v>
      </c>
      <c r="D271" t="s">
        <v>280</v>
      </c>
      <c r="E271" t="s">
        <v>280</v>
      </c>
      <c r="F271" t="s">
        <v>280</v>
      </c>
      <c r="G271" t="s">
        <v>280</v>
      </c>
      <c r="H271" t="s">
        <v>280</v>
      </c>
      <c r="I271" t="s">
        <v>280</v>
      </c>
      <c r="J271" t="s">
        <v>280</v>
      </c>
      <c r="K271" t="s">
        <v>280</v>
      </c>
      <c r="L271" t="s">
        <v>280</v>
      </c>
      <c r="M271" t="s">
        <v>280</v>
      </c>
      <c r="N271" t="s">
        <v>280</v>
      </c>
      <c r="O271" s="182" t="s">
        <v>280</v>
      </c>
      <c r="P271" s="182" t="s">
        <v>280</v>
      </c>
      <c r="Q271" s="260" t="s">
        <v>280</v>
      </c>
      <c r="R271" s="260" t="s">
        <v>280</v>
      </c>
      <c r="S271" s="260" t="s">
        <v>280</v>
      </c>
      <c r="T271" s="260" t="s">
        <v>280</v>
      </c>
      <c r="U271" s="73"/>
      <c r="V271" s="73"/>
      <c r="W271" s="73"/>
      <c r="X271" s="75"/>
      <c r="Y271" s="75"/>
      <c r="Z271" s="75"/>
      <c r="AA271" s="75"/>
    </row>
    <row r="272" spans="1:27" s="78" customFormat="1">
      <c r="A272" s="73"/>
      <c r="B272" t="s">
        <v>280</v>
      </c>
      <c r="C272" t="s">
        <v>280</v>
      </c>
      <c r="D272" t="s">
        <v>280</v>
      </c>
      <c r="E272" t="s">
        <v>280</v>
      </c>
      <c r="F272" t="s">
        <v>280</v>
      </c>
      <c r="G272" t="s">
        <v>280</v>
      </c>
      <c r="H272" t="s">
        <v>280</v>
      </c>
      <c r="I272" t="s">
        <v>280</v>
      </c>
      <c r="J272" t="s">
        <v>280</v>
      </c>
      <c r="K272" t="s">
        <v>280</v>
      </c>
      <c r="L272" t="s">
        <v>280</v>
      </c>
      <c r="M272" t="s">
        <v>280</v>
      </c>
      <c r="N272" t="s">
        <v>280</v>
      </c>
      <c r="O272" s="182" t="s">
        <v>280</v>
      </c>
      <c r="P272" s="182" t="s">
        <v>280</v>
      </c>
      <c r="Q272" s="260" t="s">
        <v>280</v>
      </c>
      <c r="R272" s="260" t="s">
        <v>280</v>
      </c>
      <c r="S272" s="260" t="s">
        <v>280</v>
      </c>
      <c r="T272" s="260" t="s">
        <v>280</v>
      </c>
      <c r="U272" s="73"/>
      <c r="V272" s="73"/>
      <c r="W272" s="73"/>
      <c r="X272" s="75"/>
      <c r="Y272" s="75"/>
      <c r="Z272" s="75"/>
      <c r="AA272" s="75"/>
    </row>
    <row r="273" spans="1:27" s="78" customFormat="1">
      <c r="A273" s="73"/>
      <c r="B273" t="s">
        <v>280</v>
      </c>
      <c r="C273" t="s">
        <v>280</v>
      </c>
      <c r="D273" t="s">
        <v>280</v>
      </c>
      <c r="E273" t="s">
        <v>280</v>
      </c>
      <c r="F273" t="s">
        <v>280</v>
      </c>
      <c r="G273" t="s">
        <v>280</v>
      </c>
      <c r="H273" t="s">
        <v>280</v>
      </c>
      <c r="I273" t="s">
        <v>280</v>
      </c>
      <c r="J273" t="s">
        <v>280</v>
      </c>
      <c r="K273" t="s">
        <v>280</v>
      </c>
      <c r="L273" t="s">
        <v>280</v>
      </c>
      <c r="M273" t="s">
        <v>280</v>
      </c>
      <c r="N273" t="s">
        <v>280</v>
      </c>
      <c r="O273" s="182" t="s">
        <v>280</v>
      </c>
      <c r="P273" s="182" t="s">
        <v>280</v>
      </c>
      <c r="Q273" s="260" t="s">
        <v>280</v>
      </c>
      <c r="R273" s="260" t="s">
        <v>280</v>
      </c>
      <c r="S273" s="260" t="s">
        <v>280</v>
      </c>
      <c r="T273" s="260" t="s">
        <v>280</v>
      </c>
      <c r="U273" s="73"/>
      <c r="V273" s="73"/>
      <c r="W273" s="73"/>
      <c r="X273" s="75"/>
      <c r="Y273" s="75"/>
      <c r="Z273" s="75"/>
      <c r="AA273" s="75"/>
    </row>
    <row r="274" spans="1:27" s="78" customFormat="1">
      <c r="A274" s="73"/>
      <c r="B274" t="s">
        <v>280</v>
      </c>
      <c r="C274" t="s">
        <v>280</v>
      </c>
      <c r="D274" t="s">
        <v>280</v>
      </c>
      <c r="E274" t="s">
        <v>280</v>
      </c>
      <c r="F274" t="s">
        <v>280</v>
      </c>
      <c r="G274" t="s">
        <v>280</v>
      </c>
      <c r="H274" t="s">
        <v>280</v>
      </c>
      <c r="I274" t="s">
        <v>280</v>
      </c>
      <c r="J274" t="s">
        <v>280</v>
      </c>
      <c r="K274" t="s">
        <v>280</v>
      </c>
      <c r="L274" t="s">
        <v>280</v>
      </c>
      <c r="M274" t="s">
        <v>280</v>
      </c>
      <c r="N274" t="s">
        <v>280</v>
      </c>
      <c r="O274" s="182" t="s">
        <v>280</v>
      </c>
      <c r="P274" s="182" t="s">
        <v>280</v>
      </c>
      <c r="Q274" s="260" t="s">
        <v>280</v>
      </c>
      <c r="R274" s="260" t="s">
        <v>280</v>
      </c>
      <c r="S274" s="260" t="s">
        <v>280</v>
      </c>
      <c r="T274" s="260" t="s">
        <v>280</v>
      </c>
      <c r="U274" s="73"/>
      <c r="V274" s="73"/>
      <c r="W274" s="73"/>
      <c r="X274" s="75"/>
      <c r="Y274" s="75"/>
      <c r="Z274" s="75"/>
      <c r="AA274" s="75"/>
    </row>
    <row r="275" spans="1:27" s="78" customFormat="1">
      <c r="A275" s="73"/>
      <c r="B275" t="s">
        <v>280</v>
      </c>
      <c r="C275" t="s">
        <v>280</v>
      </c>
      <c r="D275" t="s">
        <v>280</v>
      </c>
      <c r="E275" t="s">
        <v>280</v>
      </c>
      <c r="F275" t="s">
        <v>280</v>
      </c>
      <c r="G275" t="s">
        <v>280</v>
      </c>
      <c r="H275" t="s">
        <v>280</v>
      </c>
      <c r="I275" t="s">
        <v>280</v>
      </c>
      <c r="J275" t="s">
        <v>280</v>
      </c>
      <c r="K275" t="s">
        <v>280</v>
      </c>
      <c r="L275" t="s">
        <v>280</v>
      </c>
      <c r="M275" t="s">
        <v>280</v>
      </c>
      <c r="N275" t="s">
        <v>280</v>
      </c>
      <c r="O275" s="182" t="s">
        <v>280</v>
      </c>
      <c r="P275" s="182" t="s">
        <v>280</v>
      </c>
      <c r="Q275" s="260" t="s">
        <v>280</v>
      </c>
      <c r="R275" s="260" t="s">
        <v>280</v>
      </c>
      <c r="S275" s="260" t="s">
        <v>280</v>
      </c>
      <c r="T275" s="260" t="s">
        <v>280</v>
      </c>
      <c r="U275" s="73"/>
      <c r="V275" s="73"/>
      <c r="W275" s="73"/>
      <c r="X275" s="75"/>
      <c r="Y275" s="75"/>
      <c r="Z275" s="75"/>
      <c r="AA275" s="75"/>
    </row>
    <row r="276" spans="1:27" s="78" customFormat="1">
      <c r="A276" s="73"/>
      <c r="B276" t="s">
        <v>280</v>
      </c>
      <c r="C276" t="s">
        <v>280</v>
      </c>
      <c r="D276" t="s">
        <v>280</v>
      </c>
      <c r="E276" t="s">
        <v>280</v>
      </c>
      <c r="F276" t="s">
        <v>280</v>
      </c>
      <c r="G276" t="s">
        <v>280</v>
      </c>
      <c r="H276" t="s">
        <v>280</v>
      </c>
      <c r="I276" t="s">
        <v>280</v>
      </c>
      <c r="J276" t="s">
        <v>280</v>
      </c>
      <c r="K276" t="s">
        <v>280</v>
      </c>
      <c r="L276" t="s">
        <v>280</v>
      </c>
      <c r="M276" t="s">
        <v>280</v>
      </c>
      <c r="N276" t="s">
        <v>280</v>
      </c>
      <c r="O276" s="182" t="s">
        <v>280</v>
      </c>
      <c r="P276" s="182" t="s">
        <v>280</v>
      </c>
      <c r="Q276" s="260" t="s">
        <v>280</v>
      </c>
      <c r="R276" s="260" t="s">
        <v>280</v>
      </c>
      <c r="S276" s="260" t="s">
        <v>280</v>
      </c>
      <c r="T276" s="260" t="s">
        <v>280</v>
      </c>
      <c r="U276" s="73"/>
      <c r="V276" s="73"/>
      <c r="W276" s="73"/>
      <c r="X276" s="75"/>
      <c r="Y276" s="75"/>
      <c r="Z276" s="75"/>
      <c r="AA276" s="75"/>
    </row>
    <row r="277" spans="1:27" s="78" customFormat="1">
      <c r="A277" s="73"/>
      <c r="B277" t="s">
        <v>280</v>
      </c>
      <c r="C277" t="s">
        <v>280</v>
      </c>
      <c r="D277" t="s">
        <v>280</v>
      </c>
      <c r="E277" t="s">
        <v>280</v>
      </c>
      <c r="F277" t="s">
        <v>280</v>
      </c>
      <c r="G277" t="s">
        <v>280</v>
      </c>
      <c r="H277" t="s">
        <v>280</v>
      </c>
      <c r="I277" t="s">
        <v>280</v>
      </c>
      <c r="J277" t="s">
        <v>280</v>
      </c>
      <c r="K277" t="s">
        <v>280</v>
      </c>
      <c r="L277" t="s">
        <v>280</v>
      </c>
      <c r="M277" t="s">
        <v>280</v>
      </c>
      <c r="N277" t="s">
        <v>280</v>
      </c>
      <c r="O277" s="182" t="s">
        <v>280</v>
      </c>
      <c r="P277" s="182" t="s">
        <v>280</v>
      </c>
      <c r="Q277" s="260" t="s">
        <v>280</v>
      </c>
      <c r="R277" s="260" t="s">
        <v>280</v>
      </c>
      <c r="S277" s="260" t="s">
        <v>280</v>
      </c>
      <c r="T277" s="260" t="s">
        <v>280</v>
      </c>
      <c r="U277" s="73"/>
      <c r="V277" s="73"/>
      <c r="W277" s="73"/>
      <c r="X277" s="75"/>
      <c r="Y277" s="75"/>
      <c r="Z277" s="75"/>
      <c r="AA277" s="75"/>
    </row>
    <row r="278" spans="1:27" s="78" customFormat="1">
      <c r="A278" s="73"/>
      <c r="B278" t="s">
        <v>280</v>
      </c>
      <c r="C278" t="s">
        <v>280</v>
      </c>
      <c r="D278" t="s">
        <v>280</v>
      </c>
      <c r="E278" t="s">
        <v>280</v>
      </c>
      <c r="F278" t="s">
        <v>280</v>
      </c>
      <c r="G278" t="s">
        <v>280</v>
      </c>
      <c r="H278" t="s">
        <v>280</v>
      </c>
      <c r="I278" t="s">
        <v>280</v>
      </c>
      <c r="J278" t="s">
        <v>280</v>
      </c>
      <c r="K278" t="s">
        <v>280</v>
      </c>
      <c r="L278" t="s">
        <v>280</v>
      </c>
      <c r="M278" t="s">
        <v>280</v>
      </c>
      <c r="N278" t="s">
        <v>280</v>
      </c>
      <c r="O278" s="182" t="s">
        <v>280</v>
      </c>
      <c r="P278" s="182" t="s">
        <v>280</v>
      </c>
      <c r="Q278" s="260" t="s">
        <v>280</v>
      </c>
      <c r="R278" s="260" t="s">
        <v>280</v>
      </c>
      <c r="S278" s="260" t="s">
        <v>280</v>
      </c>
      <c r="T278" s="260" t="s">
        <v>280</v>
      </c>
      <c r="U278" s="73"/>
      <c r="V278" s="73"/>
      <c r="W278" s="73"/>
      <c r="X278" s="75"/>
      <c r="Y278" s="75"/>
      <c r="Z278" s="75"/>
      <c r="AA278" s="75"/>
    </row>
    <row r="279" spans="1:27" s="78" customFormat="1">
      <c r="A279" s="73"/>
      <c r="B279" t="s">
        <v>280</v>
      </c>
      <c r="C279" t="s">
        <v>280</v>
      </c>
      <c r="D279" t="s">
        <v>280</v>
      </c>
      <c r="E279" t="s">
        <v>280</v>
      </c>
      <c r="F279" t="s">
        <v>280</v>
      </c>
      <c r="G279" t="s">
        <v>280</v>
      </c>
      <c r="H279" t="s">
        <v>280</v>
      </c>
      <c r="I279" t="s">
        <v>280</v>
      </c>
      <c r="J279" t="s">
        <v>280</v>
      </c>
      <c r="K279" t="s">
        <v>280</v>
      </c>
      <c r="L279" t="s">
        <v>280</v>
      </c>
      <c r="M279" t="s">
        <v>280</v>
      </c>
      <c r="N279" t="s">
        <v>280</v>
      </c>
      <c r="O279" s="182" t="s">
        <v>280</v>
      </c>
      <c r="P279" s="182" t="s">
        <v>280</v>
      </c>
      <c r="Q279" s="260" t="s">
        <v>280</v>
      </c>
      <c r="R279" s="260" t="s">
        <v>280</v>
      </c>
      <c r="S279" s="260" t="s">
        <v>280</v>
      </c>
      <c r="T279" s="260" t="s">
        <v>280</v>
      </c>
      <c r="U279" s="73"/>
      <c r="V279" s="73"/>
      <c r="W279" s="73"/>
      <c r="X279" s="75"/>
      <c r="Y279" s="75"/>
      <c r="Z279" s="75"/>
      <c r="AA279" s="75"/>
    </row>
    <row r="280" spans="1:27" s="78" customFormat="1">
      <c r="A280" s="73"/>
      <c r="B280" t="s">
        <v>280</v>
      </c>
      <c r="C280" t="s">
        <v>280</v>
      </c>
      <c r="D280" t="s">
        <v>280</v>
      </c>
      <c r="E280" t="s">
        <v>280</v>
      </c>
      <c r="F280" t="s">
        <v>280</v>
      </c>
      <c r="G280" t="s">
        <v>280</v>
      </c>
      <c r="H280" t="s">
        <v>280</v>
      </c>
      <c r="I280" t="s">
        <v>280</v>
      </c>
      <c r="J280" t="s">
        <v>280</v>
      </c>
      <c r="K280" t="s">
        <v>280</v>
      </c>
      <c r="L280" t="s">
        <v>280</v>
      </c>
      <c r="M280" t="s">
        <v>280</v>
      </c>
      <c r="N280" t="s">
        <v>280</v>
      </c>
      <c r="O280" s="182" t="s">
        <v>280</v>
      </c>
      <c r="P280" s="182" t="s">
        <v>280</v>
      </c>
      <c r="Q280" s="260" t="s">
        <v>280</v>
      </c>
      <c r="R280" s="260" t="s">
        <v>280</v>
      </c>
      <c r="S280" s="260" t="s">
        <v>280</v>
      </c>
      <c r="T280" s="260" t="s">
        <v>280</v>
      </c>
      <c r="U280" s="73"/>
      <c r="V280" s="73"/>
      <c r="W280" s="73"/>
      <c r="X280" s="75"/>
      <c r="Y280" s="75"/>
      <c r="Z280" s="75"/>
      <c r="AA280" s="75"/>
    </row>
    <row r="281" spans="1:27" s="78" customFormat="1">
      <c r="A281" s="73"/>
      <c r="B281" t="s">
        <v>280</v>
      </c>
      <c r="C281" t="s">
        <v>280</v>
      </c>
      <c r="D281" t="s">
        <v>280</v>
      </c>
      <c r="E281" t="s">
        <v>280</v>
      </c>
      <c r="F281" t="s">
        <v>280</v>
      </c>
      <c r="G281" t="s">
        <v>280</v>
      </c>
      <c r="H281" t="s">
        <v>280</v>
      </c>
      <c r="I281" t="s">
        <v>280</v>
      </c>
      <c r="J281" t="s">
        <v>280</v>
      </c>
      <c r="K281" t="s">
        <v>280</v>
      </c>
      <c r="L281" t="s">
        <v>280</v>
      </c>
      <c r="M281" t="s">
        <v>280</v>
      </c>
      <c r="N281" t="s">
        <v>280</v>
      </c>
      <c r="O281" s="182" t="s">
        <v>280</v>
      </c>
      <c r="P281" s="182" t="s">
        <v>280</v>
      </c>
      <c r="Q281" s="260" t="s">
        <v>280</v>
      </c>
      <c r="R281" s="260" t="s">
        <v>280</v>
      </c>
      <c r="S281" s="260" t="s">
        <v>280</v>
      </c>
      <c r="T281" s="260" t="s">
        <v>280</v>
      </c>
      <c r="U281" s="73"/>
      <c r="V281" s="73"/>
      <c r="W281" s="73"/>
      <c r="X281" s="75"/>
      <c r="Y281" s="75"/>
      <c r="Z281" s="75"/>
      <c r="AA281" s="75"/>
    </row>
    <row r="282" spans="1:27" s="78" customFormat="1">
      <c r="A282" s="73"/>
      <c r="B282" t="s">
        <v>280</v>
      </c>
      <c r="C282" t="s">
        <v>280</v>
      </c>
      <c r="D282" t="s">
        <v>280</v>
      </c>
      <c r="E282" t="s">
        <v>280</v>
      </c>
      <c r="F282" t="s">
        <v>280</v>
      </c>
      <c r="G282" t="s">
        <v>280</v>
      </c>
      <c r="H282" t="s">
        <v>280</v>
      </c>
      <c r="I282" t="s">
        <v>280</v>
      </c>
      <c r="J282" t="s">
        <v>280</v>
      </c>
      <c r="K282" t="s">
        <v>280</v>
      </c>
      <c r="L282" t="s">
        <v>280</v>
      </c>
      <c r="M282" t="s">
        <v>280</v>
      </c>
      <c r="N282" t="s">
        <v>280</v>
      </c>
      <c r="O282" s="182" t="s">
        <v>280</v>
      </c>
      <c r="P282" s="182" t="s">
        <v>280</v>
      </c>
      <c r="Q282" s="260" t="s">
        <v>280</v>
      </c>
      <c r="R282" s="260" t="s">
        <v>280</v>
      </c>
      <c r="S282" s="260" t="s">
        <v>280</v>
      </c>
      <c r="T282" s="260" t="s">
        <v>280</v>
      </c>
      <c r="U282" s="73"/>
      <c r="V282" s="73"/>
      <c r="W282" s="73"/>
      <c r="X282" s="75"/>
      <c r="Y282" s="75"/>
      <c r="Z282" s="75"/>
      <c r="AA282" s="75"/>
    </row>
    <row r="283" spans="1:27" s="78" customFormat="1">
      <c r="A283" s="73"/>
      <c r="B283" t="s">
        <v>280</v>
      </c>
      <c r="C283" t="s">
        <v>280</v>
      </c>
      <c r="D283" t="s">
        <v>280</v>
      </c>
      <c r="E283" t="s">
        <v>280</v>
      </c>
      <c r="F283" t="s">
        <v>280</v>
      </c>
      <c r="G283" t="s">
        <v>280</v>
      </c>
      <c r="H283" t="s">
        <v>280</v>
      </c>
      <c r="I283" t="s">
        <v>280</v>
      </c>
      <c r="J283" t="s">
        <v>280</v>
      </c>
      <c r="K283" t="s">
        <v>280</v>
      </c>
      <c r="L283" t="s">
        <v>280</v>
      </c>
      <c r="M283" t="s">
        <v>280</v>
      </c>
      <c r="N283" t="s">
        <v>280</v>
      </c>
      <c r="O283" s="182" t="s">
        <v>280</v>
      </c>
      <c r="P283" s="182" t="s">
        <v>280</v>
      </c>
      <c r="Q283" s="260" t="s">
        <v>280</v>
      </c>
      <c r="R283" s="260" t="s">
        <v>280</v>
      </c>
      <c r="S283" s="260" t="s">
        <v>280</v>
      </c>
      <c r="T283" s="260" t="s">
        <v>280</v>
      </c>
      <c r="U283" s="73"/>
      <c r="V283" s="73"/>
      <c r="W283" s="73"/>
      <c r="X283" s="75"/>
      <c r="Y283" s="75"/>
      <c r="Z283" s="75"/>
      <c r="AA283" s="75"/>
    </row>
    <row r="284" spans="1:27" s="78" customFormat="1">
      <c r="A284" s="73"/>
      <c r="B284" t="s">
        <v>280</v>
      </c>
      <c r="C284" t="s">
        <v>280</v>
      </c>
      <c r="D284" t="s">
        <v>280</v>
      </c>
      <c r="E284" t="s">
        <v>280</v>
      </c>
      <c r="F284" t="s">
        <v>280</v>
      </c>
      <c r="G284" t="s">
        <v>280</v>
      </c>
      <c r="H284" t="s">
        <v>280</v>
      </c>
      <c r="I284" t="s">
        <v>280</v>
      </c>
      <c r="J284" t="s">
        <v>280</v>
      </c>
      <c r="K284" t="s">
        <v>280</v>
      </c>
      <c r="L284" t="s">
        <v>280</v>
      </c>
      <c r="M284" t="s">
        <v>280</v>
      </c>
      <c r="N284" t="s">
        <v>280</v>
      </c>
      <c r="O284" s="182" t="s">
        <v>280</v>
      </c>
      <c r="P284" s="182" t="s">
        <v>280</v>
      </c>
      <c r="Q284" s="260" t="s">
        <v>280</v>
      </c>
      <c r="R284" s="260" t="s">
        <v>280</v>
      </c>
      <c r="S284" s="260" t="s">
        <v>280</v>
      </c>
      <c r="T284" s="260" t="s">
        <v>280</v>
      </c>
      <c r="U284" s="73"/>
      <c r="V284" s="73"/>
      <c r="W284" s="73"/>
      <c r="X284" s="75"/>
      <c r="Y284" s="75"/>
      <c r="Z284" s="75"/>
      <c r="AA284" s="75"/>
    </row>
    <row r="285" spans="1:27" s="78" customFormat="1">
      <c r="A285" s="73"/>
      <c r="B285" t="s">
        <v>280</v>
      </c>
      <c r="C285" t="s">
        <v>280</v>
      </c>
      <c r="D285" t="s">
        <v>280</v>
      </c>
      <c r="E285" t="s">
        <v>280</v>
      </c>
      <c r="F285" t="s">
        <v>280</v>
      </c>
      <c r="G285" t="s">
        <v>280</v>
      </c>
      <c r="H285" t="s">
        <v>280</v>
      </c>
      <c r="I285" t="s">
        <v>280</v>
      </c>
      <c r="J285" t="s">
        <v>280</v>
      </c>
      <c r="K285" t="s">
        <v>280</v>
      </c>
      <c r="L285" t="s">
        <v>280</v>
      </c>
      <c r="M285" t="s">
        <v>280</v>
      </c>
      <c r="N285" t="s">
        <v>280</v>
      </c>
      <c r="O285" s="182" t="s">
        <v>280</v>
      </c>
      <c r="P285" s="182" t="s">
        <v>280</v>
      </c>
      <c r="Q285" s="260" t="s">
        <v>280</v>
      </c>
      <c r="R285" s="260" t="s">
        <v>280</v>
      </c>
      <c r="S285" s="260" t="s">
        <v>280</v>
      </c>
      <c r="T285" s="260" t="s">
        <v>280</v>
      </c>
      <c r="U285" s="73"/>
      <c r="V285" s="73"/>
      <c r="W285" s="73"/>
      <c r="X285" s="75"/>
      <c r="Y285" s="75"/>
      <c r="Z285" s="75"/>
      <c r="AA285" s="75"/>
    </row>
    <row r="286" spans="1:27" s="78" customFormat="1">
      <c r="A286" s="73"/>
      <c r="B286" t="s">
        <v>280</v>
      </c>
      <c r="C286" t="s">
        <v>280</v>
      </c>
      <c r="D286" t="s">
        <v>280</v>
      </c>
      <c r="E286" t="s">
        <v>280</v>
      </c>
      <c r="F286" t="s">
        <v>280</v>
      </c>
      <c r="G286" t="s">
        <v>280</v>
      </c>
      <c r="H286" t="s">
        <v>280</v>
      </c>
      <c r="I286" t="s">
        <v>280</v>
      </c>
      <c r="J286" t="s">
        <v>280</v>
      </c>
      <c r="K286" t="s">
        <v>280</v>
      </c>
      <c r="L286" t="s">
        <v>280</v>
      </c>
      <c r="M286" t="s">
        <v>280</v>
      </c>
      <c r="N286" t="s">
        <v>280</v>
      </c>
      <c r="O286" s="182" t="s">
        <v>280</v>
      </c>
      <c r="P286" s="182" t="s">
        <v>280</v>
      </c>
      <c r="Q286" s="260" t="s">
        <v>280</v>
      </c>
      <c r="R286" s="260" t="s">
        <v>280</v>
      </c>
      <c r="S286" s="260" t="s">
        <v>280</v>
      </c>
      <c r="T286" s="260" t="s">
        <v>280</v>
      </c>
      <c r="U286" s="73"/>
      <c r="V286" s="73"/>
      <c r="W286" s="73"/>
      <c r="X286" s="75"/>
      <c r="Y286" s="75"/>
      <c r="Z286" s="75"/>
      <c r="AA286" s="75"/>
    </row>
    <row r="287" spans="1:27" s="78" customFormat="1">
      <c r="A287" s="73"/>
      <c r="B287" t="s">
        <v>280</v>
      </c>
      <c r="C287" t="s">
        <v>280</v>
      </c>
      <c r="D287" t="s">
        <v>280</v>
      </c>
      <c r="E287" t="s">
        <v>280</v>
      </c>
      <c r="F287" t="s">
        <v>280</v>
      </c>
      <c r="G287" t="s">
        <v>280</v>
      </c>
      <c r="H287" t="s">
        <v>280</v>
      </c>
      <c r="I287" t="s">
        <v>280</v>
      </c>
      <c r="J287" t="s">
        <v>280</v>
      </c>
      <c r="K287" t="s">
        <v>280</v>
      </c>
      <c r="L287" t="s">
        <v>280</v>
      </c>
      <c r="M287" t="s">
        <v>280</v>
      </c>
      <c r="N287" t="s">
        <v>280</v>
      </c>
      <c r="O287" s="182" t="s">
        <v>280</v>
      </c>
      <c r="P287" s="182" t="s">
        <v>280</v>
      </c>
      <c r="Q287" s="260" t="s">
        <v>280</v>
      </c>
      <c r="R287" s="260" t="s">
        <v>280</v>
      </c>
      <c r="S287" s="260" t="s">
        <v>280</v>
      </c>
      <c r="T287" s="260" t="s">
        <v>280</v>
      </c>
      <c r="U287" s="73"/>
      <c r="V287" s="73"/>
      <c r="W287" s="73"/>
      <c r="X287" s="75"/>
      <c r="Y287" s="75"/>
      <c r="Z287" s="75"/>
      <c r="AA287" s="75"/>
    </row>
    <row r="288" spans="1:27" s="78" customFormat="1">
      <c r="A288" s="73"/>
      <c r="B288" t="s">
        <v>280</v>
      </c>
      <c r="C288" t="s">
        <v>280</v>
      </c>
      <c r="D288" t="s">
        <v>280</v>
      </c>
      <c r="E288" t="s">
        <v>280</v>
      </c>
      <c r="F288" t="s">
        <v>280</v>
      </c>
      <c r="G288" t="s">
        <v>280</v>
      </c>
      <c r="H288" t="s">
        <v>280</v>
      </c>
      <c r="I288" t="s">
        <v>280</v>
      </c>
      <c r="J288" t="s">
        <v>280</v>
      </c>
      <c r="K288" t="s">
        <v>280</v>
      </c>
      <c r="L288" t="s">
        <v>280</v>
      </c>
      <c r="M288" t="s">
        <v>280</v>
      </c>
      <c r="N288" t="s">
        <v>280</v>
      </c>
      <c r="O288" s="182" t="s">
        <v>280</v>
      </c>
      <c r="P288" s="182" t="s">
        <v>280</v>
      </c>
      <c r="Q288" s="260" t="s">
        <v>280</v>
      </c>
      <c r="R288" s="260" t="s">
        <v>280</v>
      </c>
      <c r="S288" s="260" t="s">
        <v>280</v>
      </c>
      <c r="T288" s="260" t="s">
        <v>280</v>
      </c>
      <c r="U288" s="73"/>
      <c r="V288" s="73"/>
      <c r="W288" s="73"/>
      <c r="X288" s="75"/>
      <c r="Y288" s="75"/>
      <c r="Z288" s="75"/>
      <c r="AA288" s="75"/>
    </row>
    <row r="289" spans="1:27" s="78" customFormat="1">
      <c r="A289" s="73"/>
      <c r="B289" t="s">
        <v>280</v>
      </c>
      <c r="C289" t="s">
        <v>280</v>
      </c>
      <c r="D289" t="s">
        <v>280</v>
      </c>
      <c r="E289" t="s">
        <v>280</v>
      </c>
      <c r="F289" t="s">
        <v>280</v>
      </c>
      <c r="G289" t="s">
        <v>280</v>
      </c>
      <c r="H289" t="s">
        <v>280</v>
      </c>
      <c r="I289" t="s">
        <v>280</v>
      </c>
      <c r="J289" t="s">
        <v>280</v>
      </c>
      <c r="K289" t="s">
        <v>280</v>
      </c>
      <c r="L289" t="s">
        <v>280</v>
      </c>
      <c r="M289" t="s">
        <v>280</v>
      </c>
      <c r="N289" t="s">
        <v>280</v>
      </c>
      <c r="O289" s="182" t="s">
        <v>280</v>
      </c>
      <c r="P289" s="182" t="s">
        <v>280</v>
      </c>
      <c r="Q289" s="260" t="s">
        <v>280</v>
      </c>
      <c r="R289" s="260" t="s">
        <v>280</v>
      </c>
      <c r="S289" s="260" t="s">
        <v>280</v>
      </c>
      <c r="T289" s="260" t="s">
        <v>280</v>
      </c>
      <c r="U289" s="73"/>
      <c r="V289" s="73"/>
      <c r="W289" s="73"/>
      <c r="X289" s="75"/>
      <c r="Y289" s="75"/>
      <c r="Z289" s="75"/>
      <c r="AA289" s="75"/>
    </row>
    <row r="290" spans="1:27" s="78" customFormat="1">
      <c r="A290" s="73"/>
      <c r="B290" t="s">
        <v>280</v>
      </c>
      <c r="C290" t="s">
        <v>280</v>
      </c>
      <c r="D290" t="s">
        <v>280</v>
      </c>
      <c r="E290" t="s">
        <v>280</v>
      </c>
      <c r="F290" t="s">
        <v>280</v>
      </c>
      <c r="G290" t="s">
        <v>280</v>
      </c>
      <c r="H290" t="s">
        <v>280</v>
      </c>
      <c r="I290" t="s">
        <v>280</v>
      </c>
      <c r="J290" t="s">
        <v>280</v>
      </c>
      <c r="K290" t="s">
        <v>280</v>
      </c>
      <c r="L290" t="s">
        <v>280</v>
      </c>
      <c r="M290" t="s">
        <v>280</v>
      </c>
      <c r="N290" t="s">
        <v>280</v>
      </c>
      <c r="O290" s="182" t="s">
        <v>280</v>
      </c>
      <c r="P290" s="182" t="s">
        <v>280</v>
      </c>
      <c r="Q290" s="260" t="s">
        <v>280</v>
      </c>
      <c r="R290" s="260" t="s">
        <v>280</v>
      </c>
      <c r="S290" s="260" t="s">
        <v>280</v>
      </c>
      <c r="T290" s="260" t="s">
        <v>280</v>
      </c>
      <c r="U290" s="73"/>
      <c r="V290" s="73"/>
      <c r="W290" s="73"/>
      <c r="X290" s="75"/>
      <c r="Y290" s="75"/>
      <c r="Z290" s="75"/>
      <c r="AA290" s="75"/>
    </row>
    <row r="291" spans="1:27" s="78" customFormat="1">
      <c r="A291" s="73"/>
      <c r="B291" t="s">
        <v>280</v>
      </c>
      <c r="C291" t="s">
        <v>280</v>
      </c>
      <c r="D291" t="s">
        <v>280</v>
      </c>
      <c r="E291" t="s">
        <v>280</v>
      </c>
      <c r="F291" t="s">
        <v>280</v>
      </c>
      <c r="G291" t="s">
        <v>280</v>
      </c>
      <c r="H291" t="s">
        <v>280</v>
      </c>
      <c r="I291" t="s">
        <v>280</v>
      </c>
      <c r="J291" t="s">
        <v>280</v>
      </c>
      <c r="K291" t="s">
        <v>280</v>
      </c>
      <c r="L291" t="s">
        <v>280</v>
      </c>
      <c r="M291" t="s">
        <v>280</v>
      </c>
      <c r="N291" t="s">
        <v>280</v>
      </c>
      <c r="O291" s="182" t="s">
        <v>280</v>
      </c>
      <c r="P291" s="182" t="s">
        <v>280</v>
      </c>
      <c r="Q291" s="260" t="s">
        <v>280</v>
      </c>
      <c r="R291" s="260" t="s">
        <v>280</v>
      </c>
      <c r="S291" s="260" t="s">
        <v>280</v>
      </c>
      <c r="T291" s="260" t="s">
        <v>280</v>
      </c>
      <c r="U291" s="73"/>
      <c r="V291" s="73"/>
      <c r="W291" s="73"/>
      <c r="X291" s="75"/>
      <c r="Y291" s="75"/>
      <c r="Z291" s="75"/>
      <c r="AA291" s="75"/>
    </row>
    <row r="292" spans="1:27" s="78" customFormat="1">
      <c r="A292" s="73"/>
      <c r="B292" t="s">
        <v>280</v>
      </c>
      <c r="C292" t="s">
        <v>280</v>
      </c>
      <c r="D292" t="s">
        <v>280</v>
      </c>
      <c r="E292" t="s">
        <v>280</v>
      </c>
      <c r="F292" t="s">
        <v>280</v>
      </c>
      <c r="G292" t="s">
        <v>280</v>
      </c>
      <c r="H292" t="s">
        <v>280</v>
      </c>
      <c r="I292" t="s">
        <v>280</v>
      </c>
      <c r="J292" t="s">
        <v>280</v>
      </c>
      <c r="K292" t="s">
        <v>280</v>
      </c>
      <c r="L292" t="s">
        <v>280</v>
      </c>
      <c r="M292" t="s">
        <v>280</v>
      </c>
      <c r="N292" t="s">
        <v>280</v>
      </c>
      <c r="O292" s="182" t="s">
        <v>280</v>
      </c>
      <c r="P292" s="182" t="s">
        <v>280</v>
      </c>
      <c r="Q292" s="260" t="s">
        <v>280</v>
      </c>
      <c r="R292" s="260" t="s">
        <v>280</v>
      </c>
      <c r="S292" s="260" t="s">
        <v>280</v>
      </c>
      <c r="T292" s="260" t="s">
        <v>280</v>
      </c>
      <c r="U292" s="73"/>
      <c r="V292" s="73"/>
      <c r="W292" s="73"/>
      <c r="X292" s="75"/>
      <c r="Y292" s="75"/>
      <c r="Z292" s="75"/>
      <c r="AA292" s="75"/>
    </row>
    <row r="293" spans="1:27" s="78" customFormat="1">
      <c r="A293" s="73"/>
      <c r="B293" t="s">
        <v>280</v>
      </c>
      <c r="C293" t="s">
        <v>280</v>
      </c>
      <c r="D293" t="s">
        <v>280</v>
      </c>
      <c r="E293" t="s">
        <v>280</v>
      </c>
      <c r="F293" t="s">
        <v>280</v>
      </c>
      <c r="G293" t="s">
        <v>280</v>
      </c>
      <c r="H293" t="s">
        <v>280</v>
      </c>
      <c r="I293" t="s">
        <v>280</v>
      </c>
      <c r="J293" t="s">
        <v>280</v>
      </c>
      <c r="K293" t="s">
        <v>280</v>
      </c>
      <c r="L293" t="s">
        <v>280</v>
      </c>
      <c r="M293" t="s">
        <v>280</v>
      </c>
      <c r="N293" t="s">
        <v>280</v>
      </c>
      <c r="O293" s="182" t="s">
        <v>280</v>
      </c>
      <c r="P293" s="182" t="s">
        <v>280</v>
      </c>
      <c r="Q293" s="260" t="s">
        <v>280</v>
      </c>
      <c r="R293" s="260" t="s">
        <v>280</v>
      </c>
      <c r="S293" s="260" t="s">
        <v>280</v>
      </c>
      <c r="T293" s="260" t="s">
        <v>280</v>
      </c>
      <c r="U293" s="73"/>
      <c r="V293" s="73"/>
      <c r="W293" s="73"/>
      <c r="X293" s="75"/>
      <c r="Y293" s="75"/>
      <c r="Z293" s="75"/>
      <c r="AA293" s="75"/>
    </row>
    <row r="294" spans="1:27" s="78" customFormat="1">
      <c r="A294" s="73"/>
      <c r="B294" t="s">
        <v>280</v>
      </c>
      <c r="C294" t="s">
        <v>280</v>
      </c>
      <c r="D294" t="s">
        <v>280</v>
      </c>
      <c r="E294" t="s">
        <v>280</v>
      </c>
      <c r="F294" t="s">
        <v>280</v>
      </c>
      <c r="G294" t="s">
        <v>280</v>
      </c>
      <c r="H294" t="s">
        <v>280</v>
      </c>
      <c r="I294" t="s">
        <v>280</v>
      </c>
      <c r="J294" t="s">
        <v>280</v>
      </c>
      <c r="K294" t="s">
        <v>280</v>
      </c>
      <c r="L294" t="s">
        <v>280</v>
      </c>
      <c r="M294" t="s">
        <v>280</v>
      </c>
      <c r="N294" t="s">
        <v>280</v>
      </c>
      <c r="O294" s="182" t="s">
        <v>280</v>
      </c>
      <c r="P294" s="182" t="s">
        <v>280</v>
      </c>
      <c r="Q294" s="260" t="s">
        <v>280</v>
      </c>
      <c r="R294" s="260" t="s">
        <v>280</v>
      </c>
      <c r="S294" s="260" t="s">
        <v>280</v>
      </c>
      <c r="T294" s="260" t="s">
        <v>280</v>
      </c>
      <c r="U294" s="73"/>
      <c r="V294" s="73"/>
      <c r="W294" s="73"/>
      <c r="X294" s="75"/>
      <c r="Y294" s="75"/>
      <c r="Z294" s="75"/>
      <c r="AA294" s="75"/>
    </row>
    <row r="295" spans="1:27" s="78" customFormat="1">
      <c r="A295" s="73"/>
      <c r="B295" t="s">
        <v>280</v>
      </c>
      <c r="C295" t="s">
        <v>280</v>
      </c>
      <c r="D295" t="s">
        <v>280</v>
      </c>
      <c r="E295" t="s">
        <v>280</v>
      </c>
      <c r="F295" t="s">
        <v>280</v>
      </c>
      <c r="G295" t="s">
        <v>280</v>
      </c>
      <c r="H295" t="s">
        <v>280</v>
      </c>
      <c r="I295" t="s">
        <v>280</v>
      </c>
      <c r="J295" t="s">
        <v>280</v>
      </c>
      <c r="K295" t="s">
        <v>280</v>
      </c>
      <c r="L295" t="s">
        <v>280</v>
      </c>
      <c r="M295" t="s">
        <v>280</v>
      </c>
      <c r="N295" t="s">
        <v>280</v>
      </c>
      <c r="O295" s="182" t="s">
        <v>280</v>
      </c>
      <c r="P295" s="182" t="s">
        <v>280</v>
      </c>
      <c r="Q295" s="260" t="s">
        <v>280</v>
      </c>
      <c r="R295" s="260" t="s">
        <v>280</v>
      </c>
      <c r="S295" s="260" t="s">
        <v>280</v>
      </c>
      <c r="T295" s="260" t="s">
        <v>280</v>
      </c>
      <c r="U295" s="73"/>
      <c r="V295" s="73"/>
      <c r="W295" s="73"/>
      <c r="X295" s="75"/>
      <c r="Y295" s="75"/>
      <c r="Z295" s="75"/>
      <c r="AA295" s="75"/>
    </row>
    <row r="296" spans="1:27" s="78" customFormat="1">
      <c r="A296" s="73"/>
      <c r="B296" t="s">
        <v>280</v>
      </c>
      <c r="C296" t="s">
        <v>280</v>
      </c>
      <c r="D296" t="s">
        <v>280</v>
      </c>
      <c r="E296" t="s">
        <v>280</v>
      </c>
      <c r="F296" t="s">
        <v>280</v>
      </c>
      <c r="G296" t="s">
        <v>280</v>
      </c>
      <c r="H296" t="s">
        <v>280</v>
      </c>
      <c r="I296" t="s">
        <v>280</v>
      </c>
      <c r="J296" t="s">
        <v>280</v>
      </c>
      <c r="K296" t="s">
        <v>280</v>
      </c>
      <c r="L296" t="s">
        <v>280</v>
      </c>
      <c r="M296" t="s">
        <v>280</v>
      </c>
      <c r="N296" t="s">
        <v>280</v>
      </c>
      <c r="O296" s="182" t="s">
        <v>280</v>
      </c>
      <c r="P296" s="182" t="s">
        <v>280</v>
      </c>
      <c r="Q296" s="260" t="s">
        <v>280</v>
      </c>
      <c r="R296" s="260" t="s">
        <v>280</v>
      </c>
      <c r="S296" s="260" t="s">
        <v>280</v>
      </c>
      <c r="T296" s="260" t="s">
        <v>280</v>
      </c>
      <c r="U296" s="73"/>
      <c r="V296" s="73"/>
      <c r="W296" s="73"/>
      <c r="X296" s="75"/>
      <c r="Y296" s="75"/>
      <c r="Z296" s="75"/>
      <c r="AA296" s="75"/>
    </row>
    <row r="297" spans="1:27" s="78" customFormat="1">
      <c r="A297" s="73"/>
      <c r="B297" t="s">
        <v>280</v>
      </c>
      <c r="C297" t="s">
        <v>280</v>
      </c>
      <c r="D297" t="s">
        <v>280</v>
      </c>
      <c r="E297" t="s">
        <v>280</v>
      </c>
      <c r="F297" t="s">
        <v>280</v>
      </c>
      <c r="G297" t="s">
        <v>280</v>
      </c>
      <c r="H297" t="s">
        <v>280</v>
      </c>
      <c r="I297" t="s">
        <v>280</v>
      </c>
      <c r="J297" t="s">
        <v>280</v>
      </c>
      <c r="K297" t="s">
        <v>280</v>
      </c>
      <c r="L297" t="s">
        <v>280</v>
      </c>
      <c r="M297" t="s">
        <v>280</v>
      </c>
      <c r="N297" t="s">
        <v>280</v>
      </c>
      <c r="O297" s="182" t="s">
        <v>280</v>
      </c>
      <c r="P297" s="182" t="s">
        <v>280</v>
      </c>
      <c r="Q297" s="260" t="s">
        <v>280</v>
      </c>
      <c r="R297" s="260" t="s">
        <v>280</v>
      </c>
      <c r="S297" s="260" t="s">
        <v>280</v>
      </c>
      <c r="T297" s="260" t="s">
        <v>280</v>
      </c>
      <c r="U297" s="73"/>
      <c r="V297" s="73"/>
      <c r="W297" s="73"/>
      <c r="X297" s="75"/>
      <c r="Y297" s="75"/>
      <c r="Z297" s="75"/>
      <c r="AA297" s="75"/>
    </row>
    <row r="298" spans="1:27" s="78" customFormat="1">
      <c r="A298" s="73"/>
      <c r="B298" t="s">
        <v>280</v>
      </c>
      <c r="C298" t="s">
        <v>280</v>
      </c>
      <c r="D298" t="s">
        <v>280</v>
      </c>
      <c r="E298" t="s">
        <v>280</v>
      </c>
      <c r="F298" t="s">
        <v>280</v>
      </c>
      <c r="G298" t="s">
        <v>280</v>
      </c>
      <c r="H298" t="s">
        <v>280</v>
      </c>
      <c r="I298" t="s">
        <v>280</v>
      </c>
      <c r="J298" t="s">
        <v>280</v>
      </c>
      <c r="K298" t="s">
        <v>280</v>
      </c>
      <c r="L298" t="s">
        <v>280</v>
      </c>
      <c r="M298" t="s">
        <v>280</v>
      </c>
      <c r="N298" t="s">
        <v>280</v>
      </c>
      <c r="O298" s="182" t="s">
        <v>280</v>
      </c>
      <c r="P298" s="182" t="s">
        <v>280</v>
      </c>
      <c r="Q298" s="260" t="s">
        <v>280</v>
      </c>
      <c r="R298" s="260" t="s">
        <v>280</v>
      </c>
      <c r="S298" s="260" t="s">
        <v>280</v>
      </c>
      <c r="T298" s="260" t="s">
        <v>280</v>
      </c>
      <c r="U298" s="73"/>
      <c r="V298" s="73"/>
      <c r="W298" s="73"/>
      <c r="X298" s="75"/>
      <c r="Y298" s="75"/>
      <c r="Z298" s="75"/>
      <c r="AA298" s="75"/>
    </row>
    <row r="299" spans="1:27" s="78" customFormat="1">
      <c r="A299" s="73"/>
      <c r="B299" t="s">
        <v>280</v>
      </c>
      <c r="C299" t="s">
        <v>280</v>
      </c>
      <c r="D299" t="s">
        <v>280</v>
      </c>
      <c r="E299" t="s">
        <v>280</v>
      </c>
      <c r="F299" t="s">
        <v>280</v>
      </c>
      <c r="G299" t="s">
        <v>280</v>
      </c>
      <c r="H299" t="s">
        <v>280</v>
      </c>
      <c r="I299" t="s">
        <v>280</v>
      </c>
      <c r="J299" t="s">
        <v>280</v>
      </c>
      <c r="K299" t="s">
        <v>280</v>
      </c>
      <c r="L299" t="s">
        <v>280</v>
      </c>
      <c r="M299" t="s">
        <v>280</v>
      </c>
      <c r="N299" t="s">
        <v>280</v>
      </c>
      <c r="O299" s="182" t="s">
        <v>280</v>
      </c>
      <c r="P299" s="182" t="s">
        <v>280</v>
      </c>
      <c r="Q299" s="260" t="s">
        <v>280</v>
      </c>
      <c r="R299" s="260" t="s">
        <v>280</v>
      </c>
      <c r="S299" s="260" t="s">
        <v>280</v>
      </c>
      <c r="T299" s="260" t="s">
        <v>280</v>
      </c>
      <c r="U299" s="73"/>
      <c r="V299" s="73"/>
      <c r="W299" s="73"/>
      <c r="X299" s="75"/>
      <c r="Y299" s="75"/>
      <c r="Z299" s="75"/>
      <c r="AA299" s="75"/>
    </row>
    <row r="300" spans="1:27" s="78" customFormat="1">
      <c r="A300" s="73"/>
      <c r="B300" t="s">
        <v>280</v>
      </c>
      <c r="C300" t="s">
        <v>280</v>
      </c>
      <c r="D300" t="s">
        <v>280</v>
      </c>
      <c r="E300" t="s">
        <v>280</v>
      </c>
      <c r="F300" t="s">
        <v>280</v>
      </c>
      <c r="G300" t="s">
        <v>280</v>
      </c>
      <c r="H300" t="s">
        <v>280</v>
      </c>
      <c r="I300" t="s">
        <v>280</v>
      </c>
      <c r="J300" t="s">
        <v>280</v>
      </c>
      <c r="K300" t="s">
        <v>280</v>
      </c>
      <c r="L300" t="s">
        <v>280</v>
      </c>
      <c r="M300" t="s">
        <v>280</v>
      </c>
      <c r="N300" t="s">
        <v>280</v>
      </c>
      <c r="O300" s="182" t="s">
        <v>280</v>
      </c>
      <c r="P300" s="182" t="s">
        <v>280</v>
      </c>
      <c r="Q300" s="260" t="s">
        <v>280</v>
      </c>
      <c r="R300" s="260" t="s">
        <v>280</v>
      </c>
      <c r="S300" s="260" t="s">
        <v>280</v>
      </c>
      <c r="T300" s="260" t="s">
        <v>280</v>
      </c>
      <c r="U300" s="73"/>
      <c r="V300" s="73"/>
      <c r="W300" s="73"/>
      <c r="X300" s="75"/>
      <c r="Y300" s="75"/>
      <c r="Z300" s="75"/>
      <c r="AA300" s="75"/>
    </row>
    <row r="301" spans="1:27" s="78" customFormat="1">
      <c r="A301" s="73"/>
      <c r="B301" t="s">
        <v>280</v>
      </c>
      <c r="C301" t="s">
        <v>280</v>
      </c>
      <c r="D301" t="s">
        <v>280</v>
      </c>
      <c r="E301" t="s">
        <v>280</v>
      </c>
      <c r="F301" t="s">
        <v>280</v>
      </c>
      <c r="G301" t="s">
        <v>280</v>
      </c>
      <c r="H301" t="s">
        <v>280</v>
      </c>
      <c r="I301" t="s">
        <v>280</v>
      </c>
      <c r="J301" t="s">
        <v>280</v>
      </c>
      <c r="K301" t="s">
        <v>280</v>
      </c>
      <c r="L301" t="s">
        <v>280</v>
      </c>
      <c r="M301" t="s">
        <v>280</v>
      </c>
      <c r="N301" t="s">
        <v>280</v>
      </c>
      <c r="O301" s="182" t="s">
        <v>280</v>
      </c>
      <c r="P301" s="182" t="s">
        <v>280</v>
      </c>
      <c r="Q301" s="260" t="s">
        <v>280</v>
      </c>
      <c r="R301" s="260" t="s">
        <v>280</v>
      </c>
      <c r="S301" s="260" t="s">
        <v>280</v>
      </c>
      <c r="T301" s="260" t="s">
        <v>280</v>
      </c>
      <c r="U301" s="73"/>
      <c r="V301" s="73"/>
      <c r="W301" s="73"/>
      <c r="X301" s="75"/>
      <c r="Y301" s="75"/>
      <c r="Z301" s="75"/>
      <c r="AA301" s="75"/>
    </row>
    <row r="302" spans="1:27" s="78" customFormat="1">
      <c r="A302" s="73"/>
      <c r="B302" t="s">
        <v>280</v>
      </c>
      <c r="C302" t="s">
        <v>280</v>
      </c>
      <c r="D302" t="s">
        <v>280</v>
      </c>
      <c r="E302" t="s">
        <v>280</v>
      </c>
      <c r="F302" t="s">
        <v>280</v>
      </c>
      <c r="G302" t="s">
        <v>280</v>
      </c>
      <c r="H302" t="s">
        <v>280</v>
      </c>
      <c r="I302" t="s">
        <v>280</v>
      </c>
      <c r="J302" t="s">
        <v>280</v>
      </c>
      <c r="K302" t="s">
        <v>280</v>
      </c>
      <c r="L302" t="s">
        <v>280</v>
      </c>
      <c r="M302" t="s">
        <v>280</v>
      </c>
      <c r="N302" t="s">
        <v>280</v>
      </c>
      <c r="O302" s="182" t="s">
        <v>280</v>
      </c>
      <c r="P302" s="182" t="s">
        <v>280</v>
      </c>
      <c r="Q302" s="260" t="s">
        <v>280</v>
      </c>
      <c r="R302" s="260" t="s">
        <v>280</v>
      </c>
      <c r="S302" s="260" t="s">
        <v>280</v>
      </c>
      <c r="T302" s="260" t="s">
        <v>280</v>
      </c>
      <c r="U302" s="73"/>
      <c r="V302" s="73"/>
      <c r="W302" s="73"/>
      <c r="X302" s="75"/>
      <c r="Y302" s="75"/>
      <c r="Z302" s="75"/>
      <c r="AA302" s="75"/>
    </row>
    <row r="303" spans="1:27" s="78" customFormat="1">
      <c r="A303" s="73"/>
      <c r="B303" t="s">
        <v>280</v>
      </c>
      <c r="C303" t="s">
        <v>280</v>
      </c>
      <c r="D303" t="s">
        <v>280</v>
      </c>
      <c r="E303" t="s">
        <v>280</v>
      </c>
      <c r="F303" t="s">
        <v>280</v>
      </c>
      <c r="G303" t="s">
        <v>280</v>
      </c>
      <c r="H303" t="s">
        <v>280</v>
      </c>
      <c r="I303" t="s">
        <v>280</v>
      </c>
      <c r="J303" t="s">
        <v>280</v>
      </c>
      <c r="K303" t="s">
        <v>280</v>
      </c>
      <c r="L303" t="s">
        <v>280</v>
      </c>
      <c r="M303" t="s">
        <v>280</v>
      </c>
      <c r="N303" t="s">
        <v>280</v>
      </c>
      <c r="O303" s="182" t="s">
        <v>280</v>
      </c>
      <c r="P303" s="182" t="s">
        <v>280</v>
      </c>
      <c r="Q303" s="260" t="s">
        <v>280</v>
      </c>
      <c r="R303" s="260" t="s">
        <v>280</v>
      </c>
      <c r="S303" s="260" t="s">
        <v>280</v>
      </c>
      <c r="T303" s="260" t="s">
        <v>280</v>
      </c>
      <c r="U303" s="73"/>
      <c r="V303" s="73"/>
      <c r="W303" s="73"/>
      <c r="X303" s="75"/>
      <c r="Y303" s="75"/>
      <c r="Z303" s="75"/>
      <c r="AA303" s="75"/>
    </row>
    <row r="304" spans="1:27" s="78" customFormat="1">
      <c r="A304" s="73"/>
      <c r="B304" t="s">
        <v>280</v>
      </c>
      <c r="C304" t="s">
        <v>280</v>
      </c>
      <c r="D304" t="s">
        <v>280</v>
      </c>
      <c r="E304" t="s">
        <v>280</v>
      </c>
      <c r="F304" t="s">
        <v>280</v>
      </c>
      <c r="G304" t="s">
        <v>280</v>
      </c>
      <c r="H304" t="s">
        <v>280</v>
      </c>
      <c r="I304" t="s">
        <v>280</v>
      </c>
      <c r="J304" t="s">
        <v>280</v>
      </c>
      <c r="K304" t="s">
        <v>280</v>
      </c>
      <c r="L304" t="s">
        <v>280</v>
      </c>
      <c r="M304" t="s">
        <v>280</v>
      </c>
      <c r="N304" t="s">
        <v>280</v>
      </c>
      <c r="O304" s="182" t="s">
        <v>280</v>
      </c>
      <c r="P304" s="182" t="s">
        <v>280</v>
      </c>
      <c r="Q304" s="260" t="s">
        <v>280</v>
      </c>
      <c r="R304" s="260" t="s">
        <v>280</v>
      </c>
      <c r="S304" s="260" t="s">
        <v>280</v>
      </c>
      <c r="T304" s="260" t="s">
        <v>280</v>
      </c>
      <c r="U304" s="73"/>
      <c r="V304" s="73"/>
      <c r="W304" s="73"/>
      <c r="X304" s="75"/>
      <c r="Y304" s="75"/>
      <c r="Z304" s="75"/>
      <c r="AA304" s="75"/>
    </row>
    <row r="305" spans="1:27" s="78" customFormat="1">
      <c r="A305" s="73"/>
      <c r="B305" t="s">
        <v>280</v>
      </c>
      <c r="C305" t="s">
        <v>280</v>
      </c>
      <c r="D305" t="s">
        <v>280</v>
      </c>
      <c r="E305" t="s">
        <v>280</v>
      </c>
      <c r="F305" t="s">
        <v>280</v>
      </c>
      <c r="G305" t="s">
        <v>280</v>
      </c>
      <c r="H305" t="s">
        <v>280</v>
      </c>
      <c r="I305" t="s">
        <v>280</v>
      </c>
      <c r="J305" t="s">
        <v>280</v>
      </c>
      <c r="K305" t="s">
        <v>280</v>
      </c>
      <c r="L305" t="s">
        <v>280</v>
      </c>
      <c r="M305" t="s">
        <v>280</v>
      </c>
      <c r="N305" t="s">
        <v>280</v>
      </c>
      <c r="O305" s="182" t="s">
        <v>280</v>
      </c>
      <c r="P305" s="182" t="s">
        <v>280</v>
      </c>
      <c r="Q305" s="260" t="s">
        <v>280</v>
      </c>
      <c r="R305" s="260" t="s">
        <v>280</v>
      </c>
      <c r="S305" s="260" t="s">
        <v>280</v>
      </c>
      <c r="T305" s="260" t="s">
        <v>280</v>
      </c>
      <c r="U305" s="73"/>
      <c r="V305" s="73"/>
      <c r="W305" s="73"/>
      <c r="X305" s="75"/>
      <c r="Y305" s="75"/>
      <c r="Z305" s="75"/>
      <c r="AA305" s="75"/>
    </row>
    <row r="306" spans="1:27" s="78" customFormat="1">
      <c r="A306" s="73"/>
      <c r="B306" t="s">
        <v>280</v>
      </c>
      <c r="C306" t="s">
        <v>280</v>
      </c>
      <c r="D306" t="s">
        <v>280</v>
      </c>
      <c r="E306" t="s">
        <v>280</v>
      </c>
      <c r="F306" t="s">
        <v>280</v>
      </c>
      <c r="G306" t="s">
        <v>280</v>
      </c>
      <c r="H306" t="s">
        <v>280</v>
      </c>
      <c r="I306" t="s">
        <v>280</v>
      </c>
      <c r="J306" t="s">
        <v>280</v>
      </c>
      <c r="K306" t="s">
        <v>280</v>
      </c>
      <c r="L306" t="s">
        <v>280</v>
      </c>
      <c r="M306" t="s">
        <v>280</v>
      </c>
      <c r="N306" t="s">
        <v>280</v>
      </c>
      <c r="O306" s="182" t="s">
        <v>280</v>
      </c>
      <c r="P306" s="182" t="s">
        <v>280</v>
      </c>
      <c r="Q306" s="260" t="s">
        <v>280</v>
      </c>
      <c r="R306" s="260" t="s">
        <v>280</v>
      </c>
      <c r="S306" s="260" t="s">
        <v>280</v>
      </c>
      <c r="T306" s="260" t="s">
        <v>280</v>
      </c>
      <c r="U306" s="73"/>
      <c r="V306" s="73"/>
      <c r="W306" s="73"/>
      <c r="X306" s="75"/>
      <c r="Y306" s="75"/>
      <c r="Z306" s="75"/>
      <c r="AA306" s="75"/>
    </row>
    <row r="307" spans="1:27" s="78" customFormat="1">
      <c r="A307" s="73"/>
      <c r="B307" t="s">
        <v>280</v>
      </c>
      <c r="C307" t="s">
        <v>280</v>
      </c>
      <c r="D307" t="s">
        <v>280</v>
      </c>
      <c r="E307" t="s">
        <v>280</v>
      </c>
      <c r="F307" t="s">
        <v>280</v>
      </c>
      <c r="G307" t="s">
        <v>280</v>
      </c>
      <c r="H307" t="s">
        <v>280</v>
      </c>
      <c r="I307" t="s">
        <v>280</v>
      </c>
      <c r="J307" t="s">
        <v>280</v>
      </c>
      <c r="K307" t="s">
        <v>280</v>
      </c>
      <c r="L307" t="s">
        <v>280</v>
      </c>
      <c r="M307" t="s">
        <v>280</v>
      </c>
      <c r="N307" t="s">
        <v>280</v>
      </c>
      <c r="O307" s="182" t="s">
        <v>280</v>
      </c>
      <c r="P307" s="182" t="s">
        <v>280</v>
      </c>
      <c r="Q307" s="260" t="s">
        <v>280</v>
      </c>
      <c r="R307" s="260" t="s">
        <v>280</v>
      </c>
      <c r="S307" s="260" t="s">
        <v>280</v>
      </c>
      <c r="T307" s="260" t="s">
        <v>280</v>
      </c>
      <c r="U307" s="73"/>
      <c r="V307" s="73"/>
      <c r="W307" s="73"/>
      <c r="X307" s="75"/>
      <c r="Y307" s="75"/>
      <c r="Z307" s="75"/>
      <c r="AA307" s="75"/>
    </row>
    <row r="308" spans="1:27" s="78" customFormat="1">
      <c r="A308" s="73"/>
      <c r="B308" t="s">
        <v>280</v>
      </c>
      <c r="C308" t="s">
        <v>280</v>
      </c>
      <c r="D308" t="s">
        <v>280</v>
      </c>
      <c r="E308" t="s">
        <v>280</v>
      </c>
      <c r="F308" t="s">
        <v>280</v>
      </c>
      <c r="G308" t="s">
        <v>280</v>
      </c>
      <c r="H308" t="s">
        <v>280</v>
      </c>
      <c r="I308" t="s">
        <v>280</v>
      </c>
      <c r="J308" t="s">
        <v>280</v>
      </c>
      <c r="K308" t="s">
        <v>280</v>
      </c>
      <c r="L308" t="s">
        <v>280</v>
      </c>
      <c r="M308" t="s">
        <v>280</v>
      </c>
      <c r="N308" t="s">
        <v>280</v>
      </c>
      <c r="O308" s="182" t="s">
        <v>280</v>
      </c>
      <c r="P308" s="182" t="s">
        <v>280</v>
      </c>
      <c r="Q308" s="260" t="s">
        <v>280</v>
      </c>
      <c r="R308" s="260" t="s">
        <v>280</v>
      </c>
      <c r="S308" s="260" t="s">
        <v>280</v>
      </c>
      <c r="T308" s="260" t="s">
        <v>280</v>
      </c>
      <c r="U308" s="73"/>
      <c r="V308" s="73"/>
      <c r="W308" s="73"/>
      <c r="X308" s="75"/>
      <c r="Y308" s="75"/>
      <c r="Z308" s="75"/>
      <c r="AA308" s="75"/>
    </row>
    <row r="309" spans="1:27" s="78" customFormat="1">
      <c r="A309" s="73"/>
      <c r="B309" t="s">
        <v>280</v>
      </c>
      <c r="C309" t="s">
        <v>280</v>
      </c>
      <c r="D309" t="s">
        <v>280</v>
      </c>
      <c r="E309" t="s">
        <v>280</v>
      </c>
      <c r="F309" t="s">
        <v>280</v>
      </c>
      <c r="G309" t="s">
        <v>280</v>
      </c>
      <c r="H309" t="s">
        <v>280</v>
      </c>
      <c r="I309" t="s">
        <v>280</v>
      </c>
      <c r="J309" t="s">
        <v>280</v>
      </c>
      <c r="K309" t="s">
        <v>280</v>
      </c>
      <c r="L309" t="s">
        <v>280</v>
      </c>
      <c r="M309" t="s">
        <v>280</v>
      </c>
      <c r="N309" t="s">
        <v>280</v>
      </c>
      <c r="O309" s="182" t="s">
        <v>280</v>
      </c>
      <c r="P309" s="182" t="s">
        <v>280</v>
      </c>
      <c r="Q309" s="260" t="s">
        <v>280</v>
      </c>
      <c r="R309" s="260" t="s">
        <v>280</v>
      </c>
      <c r="S309" s="260" t="s">
        <v>280</v>
      </c>
      <c r="T309" s="260" t="s">
        <v>280</v>
      </c>
      <c r="U309" s="73"/>
      <c r="V309" s="73"/>
      <c r="W309" s="73"/>
      <c r="X309" s="75"/>
      <c r="Y309" s="75"/>
      <c r="Z309" s="75"/>
      <c r="AA309" s="75"/>
    </row>
    <row r="310" spans="1:27" s="78" customFormat="1">
      <c r="A310" s="73"/>
      <c r="B310" t="s">
        <v>280</v>
      </c>
      <c r="C310" t="s">
        <v>280</v>
      </c>
      <c r="D310" t="s">
        <v>280</v>
      </c>
      <c r="E310" t="s">
        <v>280</v>
      </c>
      <c r="F310" t="s">
        <v>280</v>
      </c>
      <c r="G310" t="s">
        <v>280</v>
      </c>
      <c r="H310" t="s">
        <v>280</v>
      </c>
      <c r="I310" t="s">
        <v>280</v>
      </c>
      <c r="J310" t="s">
        <v>280</v>
      </c>
      <c r="K310" t="s">
        <v>280</v>
      </c>
      <c r="L310" t="s">
        <v>280</v>
      </c>
      <c r="M310" t="s">
        <v>280</v>
      </c>
      <c r="N310" t="s">
        <v>280</v>
      </c>
      <c r="O310" s="182" t="s">
        <v>280</v>
      </c>
      <c r="P310" s="182" t="s">
        <v>280</v>
      </c>
      <c r="Q310" s="260" t="s">
        <v>280</v>
      </c>
      <c r="R310" s="260" t="s">
        <v>280</v>
      </c>
      <c r="S310" s="260" t="s">
        <v>280</v>
      </c>
      <c r="T310" s="260" t="s">
        <v>280</v>
      </c>
      <c r="U310" s="73"/>
      <c r="V310" s="73"/>
      <c r="W310" s="73"/>
      <c r="X310" s="75"/>
      <c r="Y310" s="75"/>
      <c r="Z310" s="75"/>
      <c r="AA310" s="75"/>
    </row>
    <row r="311" spans="1:27" s="78" customFormat="1">
      <c r="A311" s="73"/>
      <c r="B311" t="s">
        <v>280</v>
      </c>
      <c r="C311" t="s">
        <v>280</v>
      </c>
      <c r="D311" t="s">
        <v>280</v>
      </c>
      <c r="E311" t="s">
        <v>280</v>
      </c>
      <c r="F311" t="s">
        <v>280</v>
      </c>
      <c r="G311" t="s">
        <v>280</v>
      </c>
      <c r="H311" t="s">
        <v>280</v>
      </c>
      <c r="I311" t="s">
        <v>280</v>
      </c>
      <c r="J311" t="s">
        <v>280</v>
      </c>
      <c r="K311" t="s">
        <v>280</v>
      </c>
      <c r="L311" t="s">
        <v>280</v>
      </c>
      <c r="M311" t="s">
        <v>280</v>
      </c>
      <c r="N311" t="s">
        <v>280</v>
      </c>
      <c r="O311" s="182" t="s">
        <v>280</v>
      </c>
      <c r="P311" s="182" t="s">
        <v>280</v>
      </c>
      <c r="Q311" s="260" t="s">
        <v>280</v>
      </c>
      <c r="R311" s="260" t="s">
        <v>280</v>
      </c>
      <c r="S311" s="260" t="s">
        <v>280</v>
      </c>
      <c r="T311" s="260" t="s">
        <v>280</v>
      </c>
      <c r="U311" s="73"/>
      <c r="V311" s="73"/>
      <c r="W311" s="73"/>
      <c r="X311" s="75"/>
      <c r="Y311" s="75"/>
      <c r="Z311" s="75"/>
      <c r="AA311" s="75"/>
    </row>
    <row r="312" spans="1:27" s="78" customFormat="1">
      <c r="A312" s="73"/>
      <c r="B312" t="s">
        <v>280</v>
      </c>
      <c r="C312" t="s">
        <v>280</v>
      </c>
      <c r="D312" t="s">
        <v>280</v>
      </c>
      <c r="E312" t="s">
        <v>280</v>
      </c>
      <c r="F312" t="s">
        <v>280</v>
      </c>
      <c r="G312" t="s">
        <v>280</v>
      </c>
      <c r="H312" t="s">
        <v>280</v>
      </c>
      <c r="I312" t="s">
        <v>280</v>
      </c>
      <c r="J312" t="s">
        <v>280</v>
      </c>
      <c r="K312" t="s">
        <v>280</v>
      </c>
      <c r="L312" t="s">
        <v>280</v>
      </c>
      <c r="M312" t="s">
        <v>280</v>
      </c>
      <c r="N312" t="s">
        <v>280</v>
      </c>
      <c r="O312" s="182" t="s">
        <v>280</v>
      </c>
      <c r="P312" s="182" t="s">
        <v>280</v>
      </c>
      <c r="Q312" s="260" t="s">
        <v>280</v>
      </c>
      <c r="R312" s="260" t="s">
        <v>280</v>
      </c>
      <c r="S312" s="260" t="s">
        <v>280</v>
      </c>
      <c r="T312" s="260" t="s">
        <v>280</v>
      </c>
      <c r="U312" s="73"/>
      <c r="V312" s="73"/>
      <c r="W312" s="73"/>
      <c r="X312" s="75"/>
      <c r="Y312" s="75"/>
      <c r="Z312" s="75"/>
      <c r="AA312" s="75"/>
    </row>
    <row r="313" spans="1:27" s="78" customFormat="1">
      <c r="A313" s="73"/>
      <c r="B313" t="s">
        <v>280</v>
      </c>
      <c r="C313" t="s">
        <v>280</v>
      </c>
      <c r="D313" t="s">
        <v>280</v>
      </c>
      <c r="E313" t="s">
        <v>280</v>
      </c>
      <c r="F313" t="s">
        <v>280</v>
      </c>
      <c r="G313" t="s">
        <v>280</v>
      </c>
      <c r="H313" t="s">
        <v>280</v>
      </c>
      <c r="I313" t="s">
        <v>280</v>
      </c>
      <c r="J313" t="s">
        <v>280</v>
      </c>
      <c r="K313" t="s">
        <v>280</v>
      </c>
      <c r="L313" t="s">
        <v>280</v>
      </c>
      <c r="M313" t="s">
        <v>280</v>
      </c>
      <c r="N313" t="s">
        <v>280</v>
      </c>
      <c r="O313" s="182" t="s">
        <v>280</v>
      </c>
      <c r="P313" s="182" t="s">
        <v>280</v>
      </c>
      <c r="Q313" s="260" t="s">
        <v>280</v>
      </c>
      <c r="R313" s="260" t="s">
        <v>280</v>
      </c>
      <c r="S313" s="260" t="s">
        <v>280</v>
      </c>
      <c r="T313" s="260" t="s">
        <v>280</v>
      </c>
      <c r="U313" s="73"/>
      <c r="V313" s="73"/>
      <c r="W313" s="73"/>
      <c r="X313" s="75"/>
      <c r="Y313" s="75"/>
      <c r="Z313" s="75"/>
      <c r="AA313" s="75"/>
    </row>
    <row r="314" spans="1:27" s="78" customFormat="1">
      <c r="A314" s="73"/>
      <c r="B314" t="s">
        <v>280</v>
      </c>
      <c r="C314" t="s">
        <v>280</v>
      </c>
      <c r="D314" t="s">
        <v>280</v>
      </c>
      <c r="E314" t="s">
        <v>280</v>
      </c>
      <c r="F314" t="s">
        <v>280</v>
      </c>
      <c r="G314" t="s">
        <v>280</v>
      </c>
      <c r="H314" t="s">
        <v>280</v>
      </c>
      <c r="I314" t="s">
        <v>280</v>
      </c>
      <c r="J314" t="s">
        <v>280</v>
      </c>
      <c r="K314" t="s">
        <v>280</v>
      </c>
      <c r="L314" t="s">
        <v>280</v>
      </c>
      <c r="M314" t="s">
        <v>280</v>
      </c>
      <c r="N314" t="s">
        <v>280</v>
      </c>
      <c r="O314" s="182" t="s">
        <v>280</v>
      </c>
      <c r="P314" s="182" t="s">
        <v>280</v>
      </c>
      <c r="Q314" s="260" t="s">
        <v>280</v>
      </c>
      <c r="R314" s="260" t="s">
        <v>280</v>
      </c>
      <c r="S314" s="260" t="s">
        <v>280</v>
      </c>
      <c r="T314" s="260" t="s">
        <v>280</v>
      </c>
      <c r="U314" s="73"/>
      <c r="V314" s="73"/>
      <c r="W314" s="73"/>
      <c r="X314" s="75"/>
      <c r="Y314" s="75"/>
      <c r="Z314" s="75"/>
      <c r="AA314" s="75"/>
    </row>
    <row r="315" spans="1:27" s="78" customFormat="1">
      <c r="A315" s="73"/>
      <c r="B315" t="s">
        <v>280</v>
      </c>
      <c r="C315" t="s">
        <v>280</v>
      </c>
      <c r="D315" t="s">
        <v>280</v>
      </c>
      <c r="E315" t="s">
        <v>280</v>
      </c>
      <c r="F315" t="s">
        <v>280</v>
      </c>
      <c r="G315" t="s">
        <v>280</v>
      </c>
      <c r="H315" t="s">
        <v>280</v>
      </c>
      <c r="I315" t="s">
        <v>280</v>
      </c>
      <c r="J315" t="s">
        <v>280</v>
      </c>
      <c r="K315" t="s">
        <v>280</v>
      </c>
      <c r="L315" t="s">
        <v>280</v>
      </c>
      <c r="M315" t="s">
        <v>280</v>
      </c>
      <c r="N315" t="s">
        <v>280</v>
      </c>
      <c r="O315" s="182" t="s">
        <v>280</v>
      </c>
      <c r="P315" s="182" t="s">
        <v>280</v>
      </c>
      <c r="Q315" s="260" t="s">
        <v>280</v>
      </c>
      <c r="R315" s="260" t="s">
        <v>280</v>
      </c>
      <c r="S315" s="260" t="s">
        <v>280</v>
      </c>
      <c r="T315" s="260" t="s">
        <v>280</v>
      </c>
      <c r="U315" s="73"/>
      <c r="V315" s="73"/>
      <c r="W315" s="73"/>
      <c r="X315" s="75"/>
      <c r="Y315" s="75"/>
      <c r="Z315" s="75"/>
      <c r="AA315" s="75"/>
    </row>
    <row r="316" spans="1:27" s="78" customFormat="1">
      <c r="A316" s="73"/>
      <c r="B316" t="s">
        <v>280</v>
      </c>
      <c r="C316" t="s">
        <v>280</v>
      </c>
      <c r="D316" t="s">
        <v>280</v>
      </c>
      <c r="E316" t="s">
        <v>280</v>
      </c>
      <c r="F316" t="s">
        <v>280</v>
      </c>
      <c r="G316" t="s">
        <v>280</v>
      </c>
      <c r="H316" t="s">
        <v>280</v>
      </c>
      <c r="I316" t="s">
        <v>280</v>
      </c>
      <c r="J316" t="s">
        <v>280</v>
      </c>
      <c r="K316" t="s">
        <v>280</v>
      </c>
      <c r="L316" t="s">
        <v>280</v>
      </c>
      <c r="M316" t="s">
        <v>280</v>
      </c>
      <c r="N316" t="s">
        <v>280</v>
      </c>
      <c r="O316" s="182" t="s">
        <v>280</v>
      </c>
      <c r="P316" s="182" t="s">
        <v>280</v>
      </c>
      <c r="Q316" s="260" t="s">
        <v>280</v>
      </c>
      <c r="R316" s="260" t="s">
        <v>280</v>
      </c>
      <c r="S316" s="260" t="s">
        <v>280</v>
      </c>
      <c r="T316" s="260" t="s">
        <v>280</v>
      </c>
      <c r="U316" s="73"/>
      <c r="V316" s="73"/>
      <c r="W316" s="73"/>
      <c r="X316" s="75"/>
      <c r="Y316" s="75"/>
      <c r="Z316" s="75"/>
      <c r="AA316" s="75"/>
    </row>
    <row r="317" spans="1:27" s="78" customFormat="1">
      <c r="A317" s="73"/>
      <c r="B317" t="s">
        <v>280</v>
      </c>
      <c r="C317" t="s">
        <v>280</v>
      </c>
      <c r="D317" t="s">
        <v>280</v>
      </c>
      <c r="E317" t="s">
        <v>280</v>
      </c>
      <c r="F317" t="s">
        <v>280</v>
      </c>
      <c r="G317" t="s">
        <v>280</v>
      </c>
      <c r="H317" t="s">
        <v>280</v>
      </c>
      <c r="I317" t="s">
        <v>280</v>
      </c>
      <c r="J317" t="s">
        <v>280</v>
      </c>
      <c r="K317" t="s">
        <v>280</v>
      </c>
      <c r="L317" t="s">
        <v>280</v>
      </c>
      <c r="M317" t="s">
        <v>280</v>
      </c>
      <c r="N317" t="s">
        <v>280</v>
      </c>
      <c r="O317" s="182" t="s">
        <v>280</v>
      </c>
      <c r="P317" s="182" t="s">
        <v>280</v>
      </c>
      <c r="Q317" s="260" t="s">
        <v>280</v>
      </c>
      <c r="R317" s="260" t="s">
        <v>280</v>
      </c>
      <c r="S317" s="260" t="s">
        <v>280</v>
      </c>
      <c r="T317" s="260" t="s">
        <v>280</v>
      </c>
      <c r="U317" s="73"/>
      <c r="V317" s="73"/>
      <c r="W317" s="73"/>
      <c r="X317" s="75"/>
      <c r="Y317" s="75"/>
      <c r="Z317" s="75"/>
      <c r="AA317" s="75"/>
    </row>
    <row r="318" spans="1:27" s="78" customFormat="1">
      <c r="A318" s="73"/>
      <c r="B318" t="s">
        <v>280</v>
      </c>
      <c r="C318" t="s">
        <v>280</v>
      </c>
      <c r="D318" t="s">
        <v>280</v>
      </c>
      <c r="E318" t="s">
        <v>280</v>
      </c>
      <c r="F318" t="s">
        <v>280</v>
      </c>
      <c r="G318" t="s">
        <v>280</v>
      </c>
      <c r="H318" t="s">
        <v>280</v>
      </c>
      <c r="I318" t="s">
        <v>280</v>
      </c>
      <c r="J318" t="s">
        <v>280</v>
      </c>
      <c r="K318" t="s">
        <v>280</v>
      </c>
      <c r="L318" t="s">
        <v>280</v>
      </c>
      <c r="M318" t="s">
        <v>280</v>
      </c>
      <c r="N318" t="s">
        <v>280</v>
      </c>
      <c r="O318" s="182" t="s">
        <v>280</v>
      </c>
      <c r="P318" s="182" t="s">
        <v>280</v>
      </c>
      <c r="Q318" s="260" t="s">
        <v>280</v>
      </c>
      <c r="R318" s="260" t="s">
        <v>280</v>
      </c>
      <c r="S318" s="260" t="s">
        <v>280</v>
      </c>
      <c r="T318" s="260" t="s">
        <v>280</v>
      </c>
      <c r="U318" s="73"/>
      <c r="V318" s="73"/>
      <c r="W318" s="73"/>
      <c r="X318" s="75"/>
      <c r="Y318" s="75"/>
      <c r="Z318" s="75"/>
      <c r="AA318" s="75"/>
    </row>
    <row r="319" spans="1:27" s="78" customFormat="1">
      <c r="A319" s="73"/>
      <c r="B319" t="s">
        <v>280</v>
      </c>
      <c r="C319" t="s">
        <v>280</v>
      </c>
      <c r="D319" t="s">
        <v>280</v>
      </c>
      <c r="E319" t="s">
        <v>280</v>
      </c>
      <c r="F319" t="s">
        <v>280</v>
      </c>
      <c r="G319" t="s">
        <v>280</v>
      </c>
      <c r="H319" t="s">
        <v>280</v>
      </c>
      <c r="I319" t="s">
        <v>280</v>
      </c>
      <c r="J319" t="s">
        <v>280</v>
      </c>
      <c r="K319" t="s">
        <v>280</v>
      </c>
      <c r="L319" t="s">
        <v>280</v>
      </c>
      <c r="M319" t="s">
        <v>280</v>
      </c>
      <c r="N319" t="s">
        <v>280</v>
      </c>
      <c r="O319" s="182" t="s">
        <v>280</v>
      </c>
      <c r="P319" s="182" t="s">
        <v>280</v>
      </c>
      <c r="Q319" s="260" t="s">
        <v>280</v>
      </c>
      <c r="R319" s="260" t="s">
        <v>280</v>
      </c>
      <c r="S319" s="260" t="s">
        <v>280</v>
      </c>
      <c r="T319" s="260" t="s">
        <v>280</v>
      </c>
      <c r="U319" s="73"/>
      <c r="V319" s="73"/>
      <c r="W319" s="73"/>
      <c r="X319" s="75"/>
      <c r="Y319" s="75"/>
      <c r="Z319" s="75"/>
      <c r="AA319" s="75"/>
    </row>
    <row r="320" spans="1:27" s="78" customFormat="1">
      <c r="A320" s="73"/>
      <c r="B320" t="s">
        <v>280</v>
      </c>
      <c r="C320" t="s">
        <v>280</v>
      </c>
      <c r="D320" t="s">
        <v>280</v>
      </c>
      <c r="E320" t="s">
        <v>280</v>
      </c>
      <c r="F320" t="s">
        <v>280</v>
      </c>
      <c r="G320" t="s">
        <v>280</v>
      </c>
      <c r="H320" t="s">
        <v>280</v>
      </c>
      <c r="I320" t="s">
        <v>280</v>
      </c>
      <c r="J320" t="s">
        <v>280</v>
      </c>
      <c r="K320" t="s">
        <v>280</v>
      </c>
      <c r="L320" t="s">
        <v>280</v>
      </c>
      <c r="M320" t="s">
        <v>280</v>
      </c>
      <c r="N320" t="s">
        <v>280</v>
      </c>
      <c r="O320" s="182" t="s">
        <v>280</v>
      </c>
      <c r="P320" s="182" t="s">
        <v>280</v>
      </c>
      <c r="Q320" s="260" t="s">
        <v>280</v>
      </c>
      <c r="R320" s="260" t="s">
        <v>280</v>
      </c>
      <c r="S320" s="260" t="s">
        <v>280</v>
      </c>
      <c r="T320" s="260" t="s">
        <v>280</v>
      </c>
      <c r="U320" s="73"/>
      <c r="V320" s="73"/>
      <c r="W320" s="73"/>
      <c r="X320" s="75"/>
      <c r="Y320" s="75"/>
      <c r="Z320" s="75"/>
      <c r="AA320" s="75"/>
    </row>
    <row r="321" spans="1:27" s="78" customFormat="1">
      <c r="A321" s="73"/>
      <c r="B321" t="s">
        <v>280</v>
      </c>
      <c r="C321" t="s">
        <v>280</v>
      </c>
      <c r="D321" t="s">
        <v>280</v>
      </c>
      <c r="E321" t="s">
        <v>280</v>
      </c>
      <c r="F321" t="s">
        <v>280</v>
      </c>
      <c r="G321" t="s">
        <v>280</v>
      </c>
      <c r="H321" t="s">
        <v>280</v>
      </c>
      <c r="I321" t="s">
        <v>280</v>
      </c>
      <c r="J321" t="s">
        <v>280</v>
      </c>
      <c r="K321" t="s">
        <v>280</v>
      </c>
      <c r="L321" t="s">
        <v>280</v>
      </c>
      <c r="M321" t="s">
        <v>280</v>
      </c>
      <c r="N321" t="s">
        <v>280</v>
      </c>
      <c r="O321" s="182" t="s">
        <v>280</v>
      </c>
      <c r="P321" s="182" t="s">
        <v>280</v>
      </c>
      <c r="Q321" s="260" t="s">
        <v>280</v>
      </c>
      <c r="R321" s="260" t="s">
        <v>280</v>
      </c>
      <c r="S321" s="260" t="s">
        <v>280</v>
      </c>
      <c r="T321" s="260" t="s">
        <v>280</v>
      </c>
      <c r="U321" s="73"/>
      <c r="V321" s="73"/>
      <c r="W321" s="73"/>
      <c r="X321" s="75"/>
      <c r="Y321" s="75"/>
      <c r="Z321" s="75"/>
      <c r="AA321" s="75"/>
    </row>
    <row r="322" spans="1:27" s="78" customFormat="1">
      <c r="A322" s="73"/>
      <c r="B322" t="s">
        <v>280</v>
      </c>
      <c r="C322" t="s">
        <v>280</v>
      </c>
      <c r="D322" t="s">
        <v>280</v>
      </c>
      <c r="E322" t="s">
        <v>280</v>
      </c>
      <c r="F322" t="s">
        <v>280</v>
      </c>
      <c r="G322" t="s">
        <v>280</v>
      </c>
      <c r="H322" t="s">
        <v>280</v>
      </c>
      <c r="I322" t="s">
        <v>280</v>
      </c>
      <c r="J322" t="s">
        <v>280</v>
      </c>
      <c r="K322" t="s">
        <v>280</v>
      </c>
      <c r="L322" t="s">
        <v>280</v>
      </c>
      <c r="M322" t="s">
        <v>280</v>
      </c>
      <c r="N322" t="s">
        <v>280</v>
      </c>
      <c r="O322" s="182" t="s">
        <v>280</v>
      </c>
      <c r="P322" s="182" t="s">
        <v>280</v>
      </c>
      <c r="Q322" s="260" t="s">
        <v>280</v>
      </c>
      <c r="R322" s="260" t="s">
        <v>280</v>
      </c>
      <c r="S322" s="260" t="s">
        <v>280</v>
      </c>
      <c r="T322" s="260" t="s">
        <v>280</v>
      </c>
      <c r="U322" s="73"/>
      <c r="V322" s="73"/>
      <c r="W322" s="73"/>
      <c r="X322" s="75"/>
      <c r="Y322" s="75"/>
      <c r="Z322" s="75"/>
      <c r="AA322" s="75"/>
    </row>
    <row r="323" spans="1:27" s="78" customFormat="1">
      <c r="A323" s="73"/>
      <c r="B323" t="s">
        <v>280</v>
      </c>
      <c r="C323" t="s">
        <v>280</v>
      </c>
      <c r="D323" t="s">
        <v>280</v>
      </c>
      <c r="E323" t="s">
        <v>280</v>
      </c>
      <c r="F323" t="s">
        <v>280</v>
      </c>
      <c r="G323" t="s">
        <v>280</v>
      </c>
      <c r="H323" t="s">
        <v>280</v>
      </c>
      <c r="I323" t="s">
        <v>280</v>
      </c>
      <c r="J323" t="s">
        <v>280</v>
      </c>
      <c r="K323" t="s">
        <v>280</v>
      </c>
      <c r="L323" t="s">
        <v>280</v>
      </c>
      <c r="M323" t="s">
        <v>280</v>
      </c>
      <c r="N323" t="s">
        <v>280</v>
      </c>
      <c r="O323" s="182" t="s">
        <v>280</v>
      </c>
      <c r="P323" s="182" t="s">
        <v>280</v>
      </c>
      <c r="Q323" s="260" t="s">
        <v>280</v>
      </c>
      <c r="R323" s="260" t="s">
        <v>280</v>
      </c>
      <c r="S323" s="260" t="s">
        <v>280</v>
      </c>
      <c r="T323" s="260" t="s">
        <v>280</v>
      </c>
      <c r="U323" s="73"/>
      <c r="V323" s="73"/>
      <c r="W323" s="73"/>
      <c r="X323" s="75"/>
      <c r="Y323" s="75"/>
      <c r="Z323" s="75"/>
      <c r="AA323" s="75"/>
    </row>
    <row r="324" spans="1:27" s="78" customFormat="1">
      <c r="A324" s="73"/>
      <c r="B324" t="s">
        <v>280</v>
      </c>
      <c r="C324" t="s">
        <v>280</v>
      </c>
      <c r="D324" t="s">
        <v>280</v>
      </c>
      <c r="E324" t="s">
        <v>280</v>
      </c>
      <c r="F324" t="s">
        <v>280</v>
      </c>
      <c r="G324" t="s">
        <v>280</v>
      </c>
      <c r="H324" t="s">
        <v>280</v>
      </c>
      <c r="I324" t="s">
        <v>280</v>
      </c>
      <c r="J324" t="s">
        <v>280</v>
      </c>
      <c r="K324" t="s">
        <v>280</v>
      </c>
      <c r="L324" t="s">
        <v>280</v>
      </c>
      <c r="M324" t="s">
        <v>280</v>
      </c>
      <c r="N324" t="s">
        <v>280</v>
      </c>
      <c r="O324" s="182" t="s">
        <v>280</v>
      </c>
      <c r="P324" s="182" t="s">
        <v>280</v>
      </c>
      <c r="Q324" s="260" t="s">
        <v>280</v>
      </c>
      <c r="R324" s="260" t="s">
        <v>280</v>
      </c>
      <c r="S324" s="260" t="s">
        <v>280</v>
      </c>
      <c r="T324" s="260" t="s">
        <v>280</v>
      </c>
      <c r="U324" s="73"/>
      <c r="V324" s="73"/>
      <c r="W324" s="73"/>
      <c r="X324" s="75"/>
      <c r="Y324" s="75"/>
      <c r="Z324" s="75"/>
      <c r="AA324" s="75"/>
    </row>
    <row r="325" spans="1:27" s="78" customFormat="1">
      <c r="A325" s="73"/>
      <c r="B325" t="s">
        <v>280</v>
      </c>
      <c r="C325" t="s">
        <v>280</v>
      </c>
      <c r="D325" t="s">
        <v>280</v>
      </c>
      <c r="E325" t="s">
        <v>280</v>
      </c>
      <c r="F325" t="s">
        <v>280</v>
      </c>
      <c r="G325" t="s">
        <v>280</v>
      </c>
      <c r="H325" t="s">
        <v>280</v>
      </c>
      <c r="I325" t="s">
        <v>280</v>
      </c>
      <c r="J325" t="s">
        <v>280</v>
      </c>
      <c r="K325" t="s">
        <v>280</v>
      </c>
      <c r="L325" t="s">
        <v>280</v>
      </c>
      <c r="M325" t="s">
        <v>280</v>
      </c>
      <c r="N325" t="s">
        <v>280</v>
      </c>
      <c r="O325" s="182" t="s">
        <v>280</v>
      </c>
      <c r="P325" s="182" t="s">
        <v>280</v>
      </c>
      <c r="Q325" s="260" t="s">
        <v>280</v>
      </c>
      <c r="R325" s="260" t="s">
        <v>280</v>
      </c>
      <c r="S325" s="260" t="s">
        <v>280</v>
      </c>
      <c r="T325" s="260" t="s">
        <v>280</v>
      </c>
      <c r="U325" s="73"/>
      <c r="V325" s="73"/>
      <c r="W325" s="73"/>
      <c r="X325" s="75"/>
      <c r="Y325" s="75"/>
      <c r="Z325" s="75"/>
      <c r="AA325" s="75"/>
    </row>
    <row r="326" spans="1:27" s="78" customFormat="1">
      <c r="A326" s="73"/>
      <c r="B326" t="s">
        <v>280</v>
      </c>
      <c r="C326" t="s">
        <v>280</v>
      </c>
      <c r="D326" t="s">
        <v>280</v>
      </c>
      <c r="E326" t="s">
        <v>280</v>
      </c>
      <c r="F326" t="s">
        <v>280</v>
      </c>
      <c r="G326" t="s">
        <v>280</v>
      </c>
      <c r="H326" t="s">
        <v>280</v>
      </c>
      <c r="I326" t="s">
        <v>280</v>
      </c>
      <c r="J326" t="s">
        <v>280</v>
      </c>
      <c r="K326" t="s">
        <v>280</v>
      </c>
      <c r="L326" t="s">
        <v>280</v>
      </c>
      <c r="M326" t="s">
        <v>280</v>
      </c>
      <c r="N326" t="s">
        <v>280</v>
      </c>
      <c r="O326" s="182" t="s">
        <v>280</v>
      </c>
      <c r="P326" s="182" t="s">
        <v>280</v>
      </c>
      <c r="Q326" s="260" t="s">
        <v>280</v>
      </c>
      <c r="R326" s="260" t="s">
        <v>280</v>
      </c>
      <c r="S326" s="260" t="s">
        <v>280</v>
      </c>
      <c r="T326" s="260" t="s">
        <v>280</v>
      </c>
      <c r="U326" s="73"/>
      <c r="V326" s="73"/>
      <c r="W326" s="73"/>
      <c r="X326" s="75"/>
      <c r="Y326" s="75"/>
      <c r="Z326" s="75"/>
      <c r="AA326" s="75"/>
    </row>
    <row r="327" spans="1:27" s="78" customFormat="1">
      <c r="A327" s="73"/>
      <c r="B327" t="s">
        <v>280</v>
      </c>
      <c r="C327" t="s">
        <v>280</v>
      </c>
      <c r="D327" t="s">
        <v>280</v>
      </c>
      <c r="E327" t="s">
        <v>280</v>
      </c>
      <c r="F327" t="s">
        <v>280</v>
      </c>
      <c r="G327" t="s">
        <v>280</v>
      </c>
      <c r="H327" t="s">
        <v>280</v>
      </c>
      <c r="I327" t="s">
        <v>280</v>
      </c>
      <c r="J327" t="s">
        <v>280</v>
      </c>
      <c r="K327" t="s">
        <v>280</v>
      </c>
      <c r="L327" t="s">
        <v>280</v>
      </c>
      <c r="M327" t="s">
        <v>280</v>
      </c>
      <c r="N327" t="s">
        <v>280</v>
      </c>
      <c r="O327" s="182" t="s">
        <v>280</v>
      </c>
      <c r="P327" s="182" t="s">
        <v>280</v>
      </c>
      <c r="Q327" s="260" t="s">
        <v>280</v>
      </c>
      <c r="R327" s="260" t="s">
        <v>280</v>
      </c>
      <c r="S327" s="260" t="s">
        <v>280</v>
      </c>
      <c r="T327" s="260" t="s">
        <v>280</v>
      </c>
      <c r="U327" s="73"/>
      <c r="V327" s="73"/>
      <c r="W327" s="73"/>
      <c r="X327" s="75"/>
      <c r="Y327" s="75"/>
      <c r="Z327" s="75"/>
      <c r="AA327" s="75"/>
    </row>
    <row r="328" spans="1:27" s="78" customFormat="1">
      <c r="A328" s="73"/>
      <c r="B328" t="s">
        <v>280</v>
      </c>
      <c r="C328" t="s">
        <v>280</v>
      </c>
      <c r="D328" t="s">
        <v>280</v>
      </c>
      <c r="E328" t="s">
        <v>280</v>
      </c>
      <c r="F328" t="s">
        <v>280</v>
      </c>
      <c r="G328" t="s">
        <v>280</v>
      </c>
      <c r="H328" t="s">
        <v>280</v>
      </c>
      <c r="I328" t="s">
        <v>280</v>
      </c>
      <c r="J328" t="s">
        <v>280</v>
      </c>
      <c r="K328" t="s">
        <v>280</v>
      </c>
      <c r="L328" t="s">
        <v>280</v>
      </c>
      <c r="M328" t="s">
        <v>280</v>
      </c>
      <c r="N328" t="s">
        <v>280</v>
      </c>
      <c r="O328" s="182" t="s">
        <v>280</v>
      </c>
      <c r="P328" s="182" t="s">
        <v>280</v>
      </c>
      <c r="Q328" s="260" t="s">
        <v>280</v>
      </c>
      <c r="R328" s="260" t="s">
        <v>280</v>
      </c>
      <c r="S328" s="260" t="s">
        <v>280</v>
      </c>
      <c r="T328" s="260" t="s">
        <v>280</v>
      </c>
      <c r="U328" s="73"/>
      <c r="V328" s="73"/>
      <c r="W328" s="73"/>
      <c r="X328" s="75"/>
      <c r="Y328" s="75"/>
      <c r="Z328" s="75"/>
      <c r="AA328" s="75"/>
    </row>
    <row r="329" spans="1:27" s="78" customFormat="1">
      <c r="A329" s="73"/>
      <c r="B329" t="s">
        <v>280</v>
      </c>
      <c r="C329" t="s">
        <v>280</v>
      </c>
      <c r="D329" t="s">
        <v>280</v>
      </c>
      <c r="E329" t="s">
        <v>280</v>
      </c>
      <c r="F329" t="s">
        <v>280</v>
      </c>
      <c r="G329" t="s">
        <v>280</v>
      </c>
      <c r="H329" t="s">
        <v>280</v>
      </c>
      <c r="I329" t="s">
        <v>280</v>
      </c>
      <c r="J329" t="s">
        <v>280</v>
      </c>
      <c r="K329" t="s">
        <v>280</v>
      </c>
      <c r="L329" t="s">
        <v>280</v>
      </c>
      <c r="M329" t="s">
        <v>280</v>
      </c>
      <c r="N329" t="s">
        <v>280</v>
      </c>
      <c r="O329" s="182" t="s">
        <v>280</v>
      </c>
      <c r="P329" s="182" t="s">
        <v>280</v>
      </c>
      <c r="Q329" s="260" t="s">
        <v>280</v>
      </c>
      <c r="R329" s="260" t="s">
        <v>280</v>
      </c>
      <c r="S329" s="260" t="s">
        <v>280</v>
      </c>
      <c r="T329" s="260" t="s">
        <v>280</v>
      </c>
      <c r="U329" s="73"/>
      <c r="V329" s="73"/>
      <c r="W329" s="73"/>
      <c r="X329" s="75"/>
      <c r="Y329" s="75"/>
      <c r="Z329" s="75"/>
      <c r="AA329" s="75"/>
    </row>
    <row r="330" spans="1:27" s="78" customFormat="1">
      <c r="A330" s="73"/>
      <c r="B330" t="s">
        <v>280</v>
      </c>
      <c r="C330" t="s">
        <v>280</v>
      </c>
      <c r="D330" t="s">
        <v>280</v>
      </c>
      <c r="E330" t="s">
        <v>280</v>
      </c>
      <c r="F330" t="s">
        <v>280</v>
      </c>
      <c r="G330" t="s">
        <v>280</v>
      </c>
      <c r="H330" t="s">
        <v>280</v>
      </c>
      <c r="I330" t="s">
        <v>280</v>
      </c>
      <c r="J330" t="s">
        <v>280</v>
      </c>
      <c r="K330" t="s">
        <v>280</v>
      </c>
      <c r="L330" t="s">
        <v>280</v>
      </c>
      <c r="M330" t="s">
        <v>280</v>
      </c>
      <c r="N330" t="s">
        <v>280</v>
      </c>
      <c r="O330" s="182" t="s">
        <v>280</v>
      </c>
      <c r="P330" s="182" t="s">
        <v>280</v>
      </c>
      <c r="Q330" s="260" t="s">
        <v>280</v>
      </c>
      <c r="R330" s="260" t="s">
        <v>280</v>
      </c>
      <c r="S330" s="260" t="s">
        <v>280</v>
      </c>
      <c r="T330" s="260" t="s">
        <v>280</v>
      </c>
      <c r="U330" s="73"/>
      <c r="V330" s="73"/>
      <c r="W330" s="73"/>
      <c r="X330" s="75"/>
      <c r="Y330" s="75"/>
      <c r="Z330" s="75"/>
      <c r="AA330" s="75"/>
    </row>
    <row r="331" spans="1:27" s="78" customFormat="1">
      <c r="A331" s="73"/>
      <c r="B331" t="s">
        <v>280</v>
      </c>
      <c r="C331" t="s">
        <v>280</v>
      </c>
      <c r="D331" t="s">
        <v>280</v>
      </c>
      <c r="E331" t="s">
        <v>280</v>
      </c>
      <c r="F331" t="s">
        <v>280</v>
      </c>
      <c r="G331" t="s">
        <v>280</v>
      </c>
      <c r="H331" t="s">
        <v>280</v>
      </c>
      <c r="I331" t="s">
        <v>280</v>
      </c>
      <c r="J331" t="s">
        <v>280</v>
      </c>
      <c r="K331" t="s">
        <v>280</v>
      </c>
      <c r="L331" t="s">
        <v>280</v>
      </c>
      <c r="M331" t="s">
        <v>280</v>
      </c>
      <c r="N331" t="s">
        <v>280</v>
      </c>
      <c r="O331" s="182" t="s">
        <v>280</v>
      </c>
      <c r="P331" s="182" t="s">
        <v>280</v>
      </c>
      <c r="Q331" s="260" t="s">
        <v>280</v>
      </c>
      <c r="R331" s="260" t="s">
        <v>280</v>
      </c>
      <c r="S331" s="260" t="s">
        <v>280</v>
      </c>
      <c r="T331" s="260" t="s">
        <v>280</v>
      </c>
      <c r="U331" s="73"/>
      <c r="V331" s="73"/>
      <c r="W331" s="73"/>
      <c r="X331" s="75"/>
      <c r="Y331" s="75"/>
      <c r="Z331" s="75"/>
      <c r="AA331" s="75"/>
    </row>
    <row r="332" spans="1:27" s="78" customFormat="1">
      <c r="A332" s="73"/>
      <c r="B332" t="s">
        <v>280</v>
      </c>
      <c r="C332" t="s">
        <v>280</v>
      </c>
      <c r="D332" t="s">
        <v>280</v>
      </c>
      <c r="E332" t="s">
        <v>280</v>
      </c>
      <c r="F332" t="s">
        <v>280</v>
      </c>
      <c r="G332" t="s">
        <v>280</v>
      </c>
      <c r="H332" t="s">
        <v>280</v>
      </c>
      <c r="I332" t="s">
        <v>280</v>
      </c>
      <c r="J332" t="s">
        <v>280</v>
      </c>
      <c r="K332" t="s">
        <v>280</v>
      </c>
      <c r="L332" t="s">
        <v>280</v>
      </c>
      <c r="M332" t="s">
        <v>280</v>
      </c>
      <c r="N332" t="s">
        <v>280</v>
      </c>
      <c r="O332" s="182" t="s">
        <v>280</v>
      </c>
      <c r="P332" s="182" t="s">
        <v>280</v>
      </c>
      <c r="Q332" s="260" t="s">
        <v>280</v>
      </c>
      <c r="R332" s="260" t="s">
        <v>280</v>
      </c>
      <c r="S332" s="260" t="s">
        <v>280</v>
      </c>
      <c r="T332" s="260" t="s">
        <v>280</v>
      </c>
      <c r="U332" s="73"/>
      <c r="V332" s="73"/>
      <c r="W332" s="73"/>
      <c r="X332" s="75"/>
      <c r="Y332" s="75"/>
      <c r="Z332" s="75"/>
      <c r="AA332" s="75"/>
    </row>
    <row r="333" spans="1:27" s="78" customFormat="1">
      <c r="A333" s="73"/>
      <c r="B333" t="s">
        <v>280</v>
      </c>
      <c r="C333" t="s">
        <v>280</v>
      </c>
      <c r="D333" t="s">
        <v>280</v>
      </c>
      <c r="E333" t="s">
        <v>280</v>
      </c>
      <c r="F333" t="s">
        <v>280</v>
      </c>
      <c r="G333" t="s">
        <v>280</v>
      </c>
      <c r="H333" t="s">
        <v>280</v>
      </c>
      <c r="I333" t="s">
        <v>280</v>
      </c>
      <c r="J333" t="s">
        <v>280</v>
      </c>
      <c r="K333" t="s">
        <v>280</v>
      </c>
      <c r="L333" t="s">
        <v>280</v>
      </c>
      <c r="M333" t="s">
        <v>280</v>
      </c>
      <c r="N333" t="s">
        <v>280</v>
      </c>
      <c r="O333" s="182" t="s">
        <v>280</v>
      </c>
      <c r="P333" s="182" t="s">
        <v>280</v>
      </c>
      <c r="Q333" s="260" t="s">
        <v>280</v>
      </c>
      <c r="R333" s="260" t="s">
        <v>280</v>
      </c>
      <c r="S333" s="260" t="s">
        <v>280</v>
      </c>
      <c r="T333" s="260" t="s">
        <v>280</v>
      </c>
      <c r="U333" s="73"/>
      <c r="V333" s="73"/>
      <c r="W333" s="73"/>
      <c r="X333" s="75"/>
      <c r="Y333" s="75"/>
      <c r="Z333" s="75"/>
      <c r="AA333" s="75"/>
    </row>
    <row r="334" spans="1:27" s="78" customFormat="1">
      <c r="A334" s="73"/>
      <c r="B334" t="s">
        <v>280</v>
      </c>
      <c r="C334" t="s">
        <v>280</v>
      </c>
      <c r="D334" t="s">
        <v>280</v>
      </c>
      <c r="E334" t="s">
        <v>280</v>
      </c>
      <c r="F334" t="s">
        <v>280</v>
      </c>
      <c r="G334" t="s">
        <v>280</v>
      </c>
      <c r="H334" t="s">
        <v>280</v>
      </c>
      <c r="I334" t="s">
        <v>280</v>
      </c>
      <c r="J334" t="s">
        <v>280</v>
      </c>
      <c r="K334" t="s">
        <v>280</v>
      </c>
      <c r="L334" t="s">
        <v>280</v>
      </c>
      <c r="M334" t="s">
        <v>280</v>
      </c>
      <c r="N334" t="s">
        <v>280</v>
      </c>
      <c r="O334" s="182" t="s">
        <v>280</v>
      </c>
      <c r="P334" s="182" t="s">
        <v>280</v>
      </c>
      <c r="Q334" s="260" t="s">
        <v>280</v>
      </c>
      <c r="R334" s="260" t="s">
        <v>280</v>
      </c>
      <c r="S334" s="260" t="s">
        <v>280</v>
      </c>
      <c r="T334" s="260" t="s">
        <v>280</v>
      </c>
      <c r="U334" s="73"/>
      <c r="V334" s="73"/>
      <c r="W334" s="73"/>
      <c r="X334" s="75"/>
      <c r="Y334" s="75"/>
      <c r="Z334" s="75"/>
      <c r="AA334" s="75"/>
    </row>
    <row r="335" spans="1:27" s="78" customFormat="1">
      <c r="A335" s="73"/>
      <c r="B335" t="s">
        <v>280</v>
      </c>
      <c r="C335" t="s">
        <v>280</v>
      </c>
      <c r="D335" t="s">
        <v>280</v>
      </c>
      <c r="E335" t="s">
        <v>280</v>
      </c>
      <c r="F335" t="s">
        <v>280</v>
      </c>
      <c r="G335" t="s">
        <v>280</v>
      </c>
      <c r="H335" t="s">
        <v>280</v>
      </c>
      <c r="I335" t="s">
        <v>280</v>
      </c>
      <c r="J335" t="s">
        <v>280</v>
      </c>
      <c r="K335" t="s">
        <v>280</v>
      </c>
      <c r="L335" t="s">
        <v>280</v>
      </c>
      <c r="M335" t="s">
        <v>280</v>
      </c>
      <c r="N335" t="s">
        <v>280</v>
      </c>
      <c r="O335" s="182" t="s">
        <v>280</v>
      </c>
      <c r="P335" s="182" t="s">
        <v>280</v>
      </c>
      <c r="Q335" s="260" t="s">
        <v>280</v>
      </c>
      <c r="R335" s="260" t="s">
        <v>280</v>
      </c>
      <c r="S335" s="260" t="s">
        <v>280</v>
      </c>
      <c r="T335" s="260" t="s">
        <v>280</v>
      </c>
      <c r="U335" s="73"/>
      <c r="V335" s="73"/>
      <c r="W335" s="73"/>
      <c r="X335" s="75"/>
      <c r="Y335" s="75"/>
      <c r="Z335" s="75"/>
      <c r="AA335" s="75"/>
    </row>
    <row r="336" spans="1:27" s="78" customFormat="1">
      <c r="A336" s="73"/>
      <c r="B336" t="s">
        <v>280</v>
      </c>
      <c r="C336" t="s">
        <v>280</v>
      </c>
      <c r="D336" t="s">
        <v>280</v>
      </c>
      <c r="E336" t="s">
        <v>280</v>
      </c>
      <c r="F336" t="s">
        <v>280</v>
      </c>
      <c r="G336" t="s">
        <v>280</v>
      </c>
      <c r="H336" t="s">
        <v>280</v>
      </c>
      <c r="I336" t="s">
        <v>280</v>
      </c>
      <c r="J336" t="s">
        <v>280</v>
      </c>
      <c r="K336" t="s">
        <v>280</v>
      </c>
      <c r="L336" t="s">
        <v>280</v>
      </c>
      <c r="M336" t="s">
        <v>280</v>
      </c>
      <c r="N336" t="s">
        <v>280</v>
      </c>
      <c r="O336" s="182" t="s">
        <v>280</v>
      </c>
      <c r="P336" s="182" t="s">
        <v>280</v>
      </c>
      <c r="Q336" s="260" t="s">
        <v>280</v>
      </c>
      <c r="R336" s="260" t="s">
        <v>280</v>
      </c>
      <c r="S336" s="260" t="s">
        <v>280</v>
      </c>
      <c r="T336" s="260" t="s">
        <v>280</v>
      </c>
      <c r="U336" s="73"/>
      <c r="V336" s="73"/>
      <c r="W336" s="73"/>
      <c r="X336" s="75"/>
      <c r="Y336" s="75"/>
      <c r="Z336" s="75"/>
      <c r="AA336" s="75"/>
    </row>
    <row r="337" spans="1:27" s="78" customFormat="1">
      <c r="A337" s="73"/>
      <c r="B337" t="s">
        <v>280</v>
      </c>
      <c r="C337" t="s">
        <v>280</v>
      </c>
      <c r="D337" t="s">
        <v>280</v>
      </c>
      <c r="E337" t="s">
        <v>280</v>
      </c>
      <c r="F337" t="s">
        <v>280</v>
      </c>
      <c r="G337" t="s">
        <v>280</v>
      </c>
      <c r="H337" t="s">
        <v>280</v>
      </c>
      <c r="I337" t="s">
        <v>280</v>
      </c>
      <c r="J337" t="s">
        <v>280</v>
      </c>
      <c r="K337" t="s">
        <v>280</v>
      </c>
      <c r="L337" t="s">
        <v>280</v>
      </c>
      <c r="M337" t="s">
        <v>280</v>
      </c>
      <c r="N337" t="s">
        <v>280</v>
      </c>
      <c r="O337" s="182" t="s">
        <v>280</v>
      </c>
      <c r="P337" s="182" t="s">
        <v>280</v>
      </c>
      <c r="Q337" s="260" t="s">
        <v>280</v>
      </c>
      <c r="R337" s="260" t="s">
        <v>280</v>
      </c>
      <c r="S337" s="260" t="s">
        <v>280</v>
      </c>
      <c r="T337" s="260" t="s">
        <v>280</v>
      </c>
      <c r="U337" s="73"/>
      <c r="V337" s="73"/>
      <c r="W337" s="73"/>
      <c r="X337" s="75"/>
      <c r="Y337" s="75"/>
      <c r="Z337" s="75"/>
      <c r="AA337" s="75"/>
    </row>
    <row r="338" spans="1:27" s="78" customFormat="1">
      <c r="A338" s="73"/>
      <c r="B338" t="s">
        <v>280</v>
      </c>
      <c r="C338" t="s">
        <v>280</v>
      </c>
      <c r="D338" t="s">
        <v>280</v>
      </c>
      <c r="E338" t="s">
        <v>280</v>
      </c>
      <c r="F338" t="s">
        <v>280</v>
      </c>
      <c r="G338" t="s">
        <v>280</v>
      </c>
      <c r="H338" t="s">
        <v>280</v>
      </c>
      <c r="I338" t="s">
        <v>280</v>
      </c>
      <c r="J338" t="s">
        <v>280</v>
      </c>
      <c r="K338" t="s">
        <v>280</v>
      </c>
      <c r="L338" t="s">
        <v>280</v>
      </c>
      <c r="M338" t="s">
        <v>280</v>
      </c>
      <c r="N338" t="s">
        <v>280</v>
      </c>
      <c r="O338" s="182" t="s">
        <v>280</v>
      </c>
      <c r="P338" s="182" t="s">
        <v>280</v>
      </c>
      <c r="Q338" s="260" t="s">
        <v>280</v>
      </c>
      <c r="R338" s="260" t="s">
        <v>280</v>
      </c>
      <c r="S338" s="260" t="s">
        <v>280</v>
      </c>
      <c r="T338" s="260" t="s">
        <v>280</v>
      </c>
      <c r="U338" s="73"/>
      <c r="V338" s="73"/>
      <c r="W338" s="73"/>
      <c r="X338" s="75"/>
      <c r="Y338" s="75"/>
      <c r="Z338" s="75"/>
      <c r="AA338" s="75"/>
    </row>
    <row r="339" spans="1:27" s="78" customFormat="1">
      <c r="A339" s="73"/>
      <c r="B339" t="s">
        <v>280</v>
      </c>
      <c r="C339" t="s">
        <v>280</v>
      </c>
      <c r="D339" t="s">
        <v>280</v>
      </c>
      <c r="E339" t="s">
        <v>280</v>
      </c>
      <c r="F339" t="s">
        <v>280</v>
      </c>
      <c r="G339" t="s">
        <v>280</v>
      </c>
      <c r="H339" t="s">
        <v>280</v>
      </c>
      <c r="I339" t="s">
        <v>280</v>
      </c>
      <c r="J339" t="s">
        <v>280</v>
      </c>
      <c r="K339" t="s">
        <v>280</v>
      </c>
      <c r="L339" t="s">
        <v>280</v>
      </c>
      <c r="M339" t="s">
        <v>280</v>
      </c>
      <c r="N339" t="s">
        <v>280</v>
      </c>
      <c r="O339" s="182" t="s">
        <v>280</v>
      </c>
      <c r="P339" s="182" t="s">
        <v>280</v>
      </c>
      <c r="Q339" s="260" t="s">
        <v>280</v>
      </c>
      <c r="R339" s="260" t="s">
        <v>280</v>
      </c>
      <c r="S339" s="260" t="s">
        <v>280</v>
      </c>
      <c r="T339" s="260" t="s">
        <v>280</v>
      </c>
      <c r="U339" s="73"/>
      <c r="V339" s="73"/>
      <c r="W339" s="73"/>
      <c r="X339" s="75"/>
      <c r="Y339" s="75"/>
      <c r="Z339" s="75"/>
      <c r="AA339" s="75"/>
    </row>
    <row r="340" spans="1:27" s="78" customFormat="1">
      <c r="A340" s="73"/>
      <c r="B340" t="s">
        <v>280</v>
      </c>
      <c r="C340" t="s">
        <v>280</v>
      </c>
      <c r="D340" t="s">
        <v>280</v>
      </c>
      <c r="E340" t="s">
        <v>280</v>
      </c>
      <c r="F340" t="s">
        <v>280</v>
      </c>
      <c r="G340" t="s">
        <v>280</v>
      </c>
      <c r="H340" t="s">
        <v>280</v>
      </c>
      <c r="I340" t="s">
        <v>280</v>
      </c>
      <c r="J340" t="s">
        <v>280</v>
      </c>
      <c r="K340" t="s">
        <v>280</v>
      </c>
      <c r="L340" t="s">
        <v>280</v>
      </c>
      <c r="M340" t="s">
        <v>280</v>
      </c>
      <c r="N340" t="s">
        <v>280</v>
      </c>
      <c r="O340" s="182" t="s">
        <v>280</v>
      </c>
      <c r="P340" s="182" t="s">
        <v>280</v>
      </c>
      <c r="Q340" s="260" t="s">
        <v>280</v>
      </c>
      <c r="R340" s="260" t="s">
        <v>280</v>
      </c>
      <c r="S340" s="260" t="s">
        <v>280</v>
      </c>
      <c r="T340" s="260" t="s">
        <v>280</v>
      </c>
      <c r="U340" s="73"/>
      <c r="V340" s="73"/>
      <c r="W340" s="73"/>
      <c r="X340" s="75"/>
      <c r="Y340" s="75"/>
      <c r="Z340" s="75"/>
      <c r="AA340" s="75"/>
    </row>
    <row r="341" spans="1:27" s="78" customFormat="1">
      <c r="A341" s="73"/>
      <c r="B341" t="s">
        <v>280</v>
      </c>
      <c r="C341" t="s">
        <v>280</v>
      </c>
      <c r="D341" t="s">
        <v>280</v>
      </c>
      <c r="E341" t="s">
        <v>280</v>
      </c>
      <c r="F341" t="s">
        <v>280</v>
      </c>
      <c r="G341" t="s">
        <v>280</v>
      </c>
      <c r="H341" t="s">
        <v>280</v>
      </c>
      <c r="I341" t="s">
        <v>280</v>
      </c>
      <c r="J341" t="s">
        <v>280</v>
      </c>
      <c r="K341" t="s">
        <v>280</v>
      </c>
      <c r="L341" t="s">
        <v>280</v>
      </c>
      <c r="M341" t="s">
        <v>280</v>
      </c>
      <c r="N341" t="s">
        <v>280</v>
      </c>
      <c r="O341" s="182" t="s">
        <v>280</v>
      </c>
      <c r="P341" s="182" t="s">
        <v>280</v>
      </c>
      <c r="Q341" s="260" t="s">
        <v>280</v>
      </c>
      <c r="R341" s="260" t="s">
        <v>280</v>
      </c>
      <c r="S341" s="260" t="s">
        <v>280</v>
      </c>
      <c r="T341" s="260" t="s">
        <v>280</v>
      </c>
      <c r="U341" s="73"/>
      <c r="V341" s="73"/>
      <c r="W341" s="73"/>
      <c r="X341" s="75"/>
      <c r="Y341" s="75"/>
      <c r="Z341" s="75"/>
      <c r="AA341" s="75"/>
    </row>
    <row r="342" spans="1:27" s="78" customFormat="1">
      <c r="A342" s="73"/>
      <c r="B342" t="s">
        <v>280</v>
      </c>
      <c r="C342" t="s">
        <v>280</v>
      </c>
      <c r="D342" t="s">
        <v>280</v>
      </c>
      <c r="E342" t="s">
        <v>280</v>
      </c>
      <c r="F342" t="s">
        <v>280</v>
      </c>
      <c r="G342" t="s">
        <v>280</v>
      </c>
      <c r="H342" t="s">
        <v>280</v>
      </c>
      <c r="I342" t="s">
        <v>280</v>
      </c>
      <c r="J342" t="s">
        <v>280</v>
      </c>
      <c r="K342" t="s">
        <v>280</v>
      </c>
      <c r="L342" t="s">
        <v>280</v>
      </c>
      <c r="M342" t="s">
        <v>280</v>
      </c>
      <c r="N342" t="s">
        <v>280</v>
      </c>
      <c r="O342" s="182" t="s">
        <v>280</v>
      </c>
      <c r="P342" s="182" t="s">
        <v>280</v>
      </c>
      <c r="Q342" s="260" t="s">
        <v>280</v>
      </c>
      <c r="R342" s="260" t="s">
        <v>280</v>
      </c>
      <c r="S342" s="260" t="s">
        <v>280</v>
      </c>
      <c r="T342" s="260" t="s">
        <v>280</v>
      </c>
      <c r="U342" s="73"/>
      <c r="V342" s="73"/>
      <c r="W342" s="73"/>
      <c r="X342" s="75"/>
      <c r="Y342" s="75"/>
      <c r="Z342" s="75"/>
      <c r="AA342" s="75"/>
    </row>
    <row r="343" spans="1:27" s="78" customFormat="1">
      <c r="A343" s="73"/>
      <c r="B343" t="s">
        <v>280</v>
      </c>
      <c r="C343" t="s">
        <v>280</v>
      </c>
      <c r="D343" t="s">
        <v>280</v>
      </c>
      <c r="E343" t="s">
        <v>280</v>
      </c>
      <c r="F343" t="s">
        <v>280</v>
      </c>
      <c r="G343" t="s">
        <v>280</v>
      </c>
      <c r="H343" t="s">
        <v>280</v>
      </c>
      <c r="I343" t="s">
        <v>280</v>
      </c>
      <c r="J343" t="s">
        <v>280</v>
      </c>
      <c r="K343" t="s">
        <v>280</v>
      </c>
      <c r="L343" t="s">
        <v>280</v>
      </c>
      <c r="M343" t="s">
        <v>280</v>
      </c>
      <c r="N343" t="s">
        <v>280</v>
      </c>
      <c r="O343" s="182" t="s">
        <v>280</v>
      </c>
      <c r="P343" s="182" t="s">
        <v>280</v>
      </c>
      <c r="Q343" s="260" t="s">
        <v>280</v>
      </c>
      <c r="R343" s="260" t="s">
        <v>280</v>
      </c>
      <c r="S343" s="260" t="s">
        <v>280</v>
      </c>
      <c r="T343" s="260" t="s">
        <v>280</v>
      </c>
      <c r="U343" s="73"/>
      <c r="V343" s="73"/>
      <c r="W343" s="73"/>
      <c r="X343" s="75"/>
      <c r="Y343" s="75"/>
      <c r="Z343" s="75"/>
      <c r="AA343" s="75"/>
    </row>
    <row r="344" spans="1:27" s="78" customFormat="1">
      <c r="A344" s="73"/>
      <c r="B344" t="s">
        <v>280</v>
      </c>
      <c r="C344" t="s">
        <v>280</v>
      </c>
      <c r="D344" t="s">
        <v>280</v>
      </c>
      <c r="E344" t="s">
        <v>280</v>
      </c>
      <c r="F344" t="s">
        <v>280</v>
      </c>
      <c r="G344" t="s">
        <v>280</v>
      </c>
      <c r="H344" t="s">
        <v>280</v>
      </c>
      <c r="I344" t="s">
        <v>280</v>
      </c>
      <c r="J344" t="s">
        <v>280</v>
      </c>
      <c r="K344" t="s">
        <v>280</v>
      </c>
      <c r="L344" t="s">
        <v>280</v>
      </c>
      <c r="M344" t="s">
        <v>280</v>
      </c>
      <c r="N344" t="s">
        <v>280</v>
      </c>
      <c r="O344" s="182" t="s">
        <v>280</v>
      </c>
      <c r="P344" s="182" t="s">
        <v>280</v>
      </c>
      <c r="Q344" s="260" t="s">
        <v>280</v>
      </c>
      <c r="R344" s="260" t="s">
        <v>280</v>
      </c>
      <c r="S344" s="260" t="s">
        <v>280</v>
      </c>
      <c r="T344" s="260" t="s">
        <v>280</v>
      </c>
      <c r="U344" s="73"/>
      <c r="V344" s="73"/>
      <c r="W344" s="73"/>
      <c r="X344" s="75"/>
      <c r="Y344" s="75"/>
      <c r="Z344" s="75"/>
      <c r="AA344" s="75"/>
    </row>
    <row r="345" spans="1:27" s="78" customFormat="1">
      <c r="A345" s="73"/>
      <c r="B345" t="s">
        <v>280</v>
      </c>
      <c r="C345" t="s">
        <v>280</v>
      </c>
      <c r="D345" t="s">
        <v>280</v>
      </c>
      <c r="E345" t="s">
        <v>280</v>
      </c>
      <c r="F345" t="s">
        <v>280</v>
      </c>
      <c r="G345" t="s">
        <v>280</v>
      </c>
      <c r="H345" t="s">
        <v>280</v>
      </c>
      <c r="I345" t="s">
        <v>280</v>
      </c>
      <c r="J345" t="s">
        <v>280</v>
      </c>
      <c r="K345" t="s">
        <v>280</v>
      </c>
      <c r="L345" t="s">
        <v>280</v>
      </c>
      <c r="M345" t="s">
        <v>280</v>
      </c>
      <c r="N345" t="s">
        <v>280</v>
      </c>
      <c r="O345" s="182" t="s">
        <v>280</v>
      </c>
      <c r="P345" s="182" t="s">
        <v>280</v>
      </c>
      <c r="Q345" s="260" t="s">
        <v>280</v>
      </c>
      <c r="R345" s="260" t="s">
        <v>280</v>
      </c>
      <c r="S345" s="260" t="s">
        <v>280</v>
      </c>
      <c r="T345" s="260" t="s">
        <v>280</v>
      </c>
      <c r="U345" s="73"/>
      <c r="V345" s="73"/>
      <c r="W345" s="73"/>
      <c r="X345" s="75"/>
      <c r="Y345" s="75"/>
      <c r="Z345" s="75"/>
      <c r="AA345" s="75"/>
    </row>
    <row r="346" spans="1:27" s="78" customFormat="1">
      <c r="A346" s="73"/>
      <c r="B346" t="s">
        <v>280</v>
      </c>
      <c r="C346" t="s">
        <v>280</v>
      </c>
      <c r="D346" t="s">
        <v>280</v>
      </c>
      <c r="E346" t="s">
        <v>280</v>
      </c>
      <c r="F346" t="s">
        <v>280</v>
      </c>
      <c r="G346" t="s">
        <v>280</v>
      </c>
      <c r="H346" t="s">
        <v>280</v>
      </c>
      <c r="I346" t="s">
        <v>280</v>
      </c>
      <c r="J346" t="s">
        <v>280</v>
      </c>
      <c r="K346" t="s">
        <v>280</v>
      </c>
      <c r="L346" t="s">
        <v>280</v>
      </c>
      <c r="M346" t="s">
        <v>280</v>
      </c>
      <c r="N346" t="s">
        <v>280</v>
      </c>
      <c r="O346" s="182" t="s">
        <v>280</v>
      </c>
      <c r="P346" s="182" t="s">
        <v>280</v>
      </c>
      <c r="Q346" s="260" t="s">
        <v>280</v>
      </c>
      <c r="R346" s="260" t="s">
        <v>280</v>
      </c>
      <c r="S346" s="260" t="s">
        <v>280</v>
      </c>
      <c r="T346" s="260" t="s">
        <v>280</v>
      </c>
      <c r="U346" s="73"/>
      <c r="V346" s="73"/>
      <c r="W346" s="73"/>
      <c r="X346" s="75"/>
      <c r="Y346" s="75"/>
      <c r="Z346" s="75"/>
      <c r="AA346" s="75"/>
    </row>
    <row r="347" spans="1:27" s="78" customFormat="1">
      <c r="A347" s="73"/>
      <c r="B347" t="s">
        <v>280</v>
      </c>
      <c r="C347" t="s">
        <v>280</v>
      </c>
      <c r="D347" t="s">
        <v>280</v>
      </c>
      <c r="E347" t="s">
        <v>280</v>
      </c>
      <c r="F347" t="s">
        <v>280</v>
      </c>
      <c r="G347" t="s">
        <v>280</v>
      </c>
      <c r="H347" t="s">
        <v>280</v>
      </c>
      <c r="I347" t="s">
        <v>280</v>
      </c>
      <c r="J347" t="s">
        <v>280</v>
      </c>
      <c r="K347" t="s">
        <v>280</v>
      </c>
      <c r="L347" t="s">
        <v>280</v>
      </c>
      <c r="M347" t="s">
        <v>280</v>
      </c>
      <c r="N347" t="s">
        <v>280</v>
      </c>
      <c r="O347" s="182" t="s">
        <v>280</v>
      </c>
      <c r="P347" s="182" t="s">
        <v>280</v>
      </c>
      <c r="Q347" s="260" t="s">
        <v>280</v>
      </c>
      <c r="R347" s="260" t="s">
        <v>280</v>
      </c>
      <c r="S347" s="260" t="s">
        <v>280</v>
      </c>
      <c r="T347" s="260" t="s">
        <v>280</v>
      </c>
      <c r="U347" s="73"/>
      <c r="V347" s="73"/>
      <c r="W347" s="73"/>
      <c r="X347" s="75"/>
      <c r="Y347" s="75"/>
      <c r="Z347" s="75"/>
      <c r="AA347" s="75"/>
    </row>
    <row r="348" spans="1:27" s="78" customFormat="1">
      <c r="A348" s="73"/>
      <c r="B348" t="s">
        <v>280</v>
      </c>
      <c r="C348" t="s">
        <v>280</v>
      </c>
      <c r="D348" t="s">
        <v>280</v>
      </c>
      <c r="E348" t="s">
        <v>280</v>
      </c>
      <c r="F348" t="s">
        <v>280</v>
      </c>
      <c r="G348" t="s">
        <v>280</v>
      </c>
      <c r="H348" t="s">
        <v>280</v>
      </c>
      <c r="I348" t="s">
        <v>280</v>
      </c>
      <c r="J348" t="s">
        <v>280</v>
      </c>
      <c r="K348" t="s">
        <v>280</v>
      </c>
      <c r="L348" t="s">
        <v>280</v>
      </c>
      <c r="M348" t="s">
        <v>280</v>
      </c>
      <c r="N348" t="s">
        <v>280</v>
      </c>
      <c r="O348" s="182" t="s">
        <v>280</v>
      </c>
      <c r="P348" s="182" t="s">
        <v>280</v>
      </c>
      <c r="Q348" s="260" t="s">
        <v>280</v>
      </c>
      <c r="R348" s="260" t="s">
        <v>280</v>
      </c>
      <c r="S348" s="260" t="s">
        <v>280</v>
      </c>
      <c r="T348" s="260" t="s">
        <v>280</v>
      </c>
      <c r="U348" s="73"/>
      <c r="V348" s="73"/>
      <c r="W348" s="73"/>
      <c r="X348" s="75"/>
      <c r="Y348" s="75"/>
      <c r="Z348" s="75"/>
      <c r="AA348" s="75"/>
    </row>
    <row r="349" spans="1:27" s="78" customFormat="1">
      <c r="A349" s="73"/>
      <c r="B349" t="s">
        <v>280</v>
      </c>
      <c r="C349" t="s">
        <v>280</v>
      </c>
      <c r="D349" t="s">
        <v>280</v>
      </c>
      <c r="E349" t="s">
        <v>280</v>
      </c>
      <c r="F349" t="s">
        <v>280</v>
      </c>
      <c r="G349" t="s">
        <v>280</v>
      </c>
      <c r="H349" t="s">
        <v>280</v>
      </c>
      <c r="I349" t="s">
        <v>280</v>
      </c>
      <c r="J349" t="s">
        <v>280</v>
      </c>
      <c r="K349" t="s">
        <v>280</v>
      </c>
      <c r="L349" t="s">
        <v>280</v>
      </c>
      <c r="M349" t="s">
        <v>280</v>
      </c>
      <c r="N349" t="s">
        <v>280</v>
      </c>
      <c r="O349" s="182" t="s">
        <v>280</v>
      </c>
      <c r="P349" s="182" t="s">
        <v>280</v>
      </c>
      <c r="Q349" s="260" t="s">
        <v>280</v>
      </c>
      <c r="R349" s="260" t="s">
        <v>280</v>
      </c>
      <c r="S349" s="260" t="s">
        <v>280</v>
      </c>
      <c r="T349" s="260" t="s">
        <v>280</v>
      </c>
      <c r="U349" s="73"/>
      <c r="V349" s="73"/>
      <c r="W349" s="73"/>
      <c r="X349" s="75"/>
      <c r="Y349" s="75"/>
      <c r="Z349" s="75"/>
      <c r="AA349" s="75"/>
    </row>
    <row r="350" spans="1:27" s="78" customFormat="1">
      <c r="A350" s="73"/>
      <c r="B350" t="s">
        <v>280</v>
      </c>
      <c r="C350" t="s">
        <v>280</v>
      </c>
      <c r="D350" t="s">
        <v>280</v>
      </c>
      <c r="E350" t="s">
        <v>280</v>
      </c>
      <c r="F350" t="s">
        <v>280</v>
      </c>
      <c r="G350" t="s">
        <v>280</v>
      </c>
      <c r="H350" t="s">
        <v>280</v>
      </c>
      <c r="I350" t="s">
        <v>280</v>
      </c>
      <c r="J350" t="s">
        <v>280</v>
      </c>
      <c r="K350" t="s">
        <v>280</v>
      </c>
      <c r="L350" t="s">
        <v>280</v>
      </c>
      <c r="M350" t="s">
        <v>280</v>
      </c>
      <c r="N350" t="s">
        <v>280</v>
      </c>
      <c r="O350" s="182" t="s">
        <v>280</v>
      </c>
      <c r="P350" s="182" t="s">
        <v>280</v>
      </c>
      <c r="Q350" s="260" t="s">
        <v>280</v>
      </c>
      <c r="R350" s="260" t="s">
        <v>280</v>
      </c>
      <c r="S350" s="260" t="s">
        <v>280</v>
      </c>
      <c r="T350" s="260" t="s">
        <v>280</v>
      </c>
      <c r="U350" s="73"/>
      <c r="V350" s="73"/>
      <c r="W350" s="73"/>
      <c r="X350" s="75"/>
      <c r="Y350" s="75"/>
      <c r="Z350" s="75"/>
      <c r="AA350" s="75"/>
    </row>
    <row r="351" spans="1:27" s="78" customFormat="1">
      <c r="A351" s="73"/>
      <c r="B351" t="s">
        <v>280</v>
      </c>
      <c r="C351" t="s">
        <v>280</v>
      </c>
      <c r="D351" t="s">
        <v>280</v>
      </c>
      <c r="E351" t="s">
        <v>280</v>
      </c>
      <c r="F351" t="s">
        <v>280</v>
      </c>
      <c r="G351" t="s">
        <v>280</v>
      </c>
      <c r="H351" t="s">
        <v>280</v>
      </c>
      <c r="I351" t="s">
        <v>280</v>
      </c>
      <c r="J351" t="s">
        <v>280</v>
      </c>
      <c r="K351" t="s">
        <v>280</v>
      </c>
      <c r="L351" t="s">
        <v>280</v>
      </c>
      <c r="M351" t="s">
        <v>280</v>
      </c>
      <c r="N351" t="s">
        <v>280</v>
      </c>
      <c r="O351" s="182" t="s">
        <v>280</v>
      </c>
      <c r="P351" s="182" t="s">
        <v>280</v>
      </c>
      <c r="Q351" s="260" t="s">
        <v>280</v>
      </c>
      <c r="R351" s="260" t="s">
        <v>280</v>
      </c>
      <c r="S351" s="260" t="s">
        <v>280</v>
      </c>
      <c r="T351" s="260" t="s">
        <v>280</v>
      </c>
      <c r="U351" s="73"/>
      <c r="V351" s="73"/>
      <c r="W351" s="73"/>
      <c r="X351" s="75"/>
      <c r="Y351" s="75"/>
      <c r="Z351" s="75"/>
      <c r="AA351" s="75"/>
    </row>
    <row r="352" spans="1:27" s="78" customFormat="1">
      <c r="A352" s="73"/>
      <c r="B352" t="s">
        <v>280</v>
      </c>
      <c r="C352" t="s">
        <v>280</v>
      </c>
      <c r="D352" t="s">
        <v>280</v>
      </c>
      <c r="E352" t="s">
        <v>280</v>
      </c>
      <c r="F352" t="s">
        <v>280</v>
      </c>
      <c r="G352" t="s">
        <v>280</v>
      </c>
      <c r="H352" t="s">
        <v>280</v>
      </c>
      <c r="I352" t="s">
        <v>280</v>
      </c>
      <c r="J352" t="s">
        <v>280</v>
      </c>
      <c r="K352" t="s">
        <v>280</v>
      </c>
      <c r="L352" t="s">
        <v>280</v>
      </c>
      <c r="M352" t="s">
        <v>280</v>
      </c>
      <c r="N352" t="s">
        <v>280</v>
      </c>
      <c r="O352" s="182" t="s">
        <v>280</v>
      </c>
      <c r="P352" s="182" t="s">
        <v>280</v>
      </c>
      <c r="Q352" s="260" t="s">
        <v>280</v>
      </c>
      <c r="R352" s="260" t="s">
        <v>280</v>
      </c>
      <c r="S352" s="260" t="s">
        <v>280</v>
      </c>
      <c r="T352" s="260" t="s">
        <v>280</v>
      </c>
      <c r="U352" s="73"/>
      <c r="V352" s="73"/>
      <c r="W352" s="73"/>
      <c r="X352" s="75"/>
      <c r="Y352" s="75"/>
      <c r="Z352" s="75"/>
      <c r="AA352" s="75"/>
    </row>
    <row r="353" spans="1:27" s="78" customFormat="1">
      <c r="A353" s="73"/>
      <c r="B353" t="s">
        <v>280</v>
      </c>
      <c r="C353" t="s">
        <v>280</v>
      </c>
      <c r="D353" t="s">
        <v>280</v>
      </c>
      <c r="E353" t="s">
        <v>280</v>
      </c>
      <c r="F353" t="s">
        <v>280</v>
      </c>
      <c r="G353" t="s">
        <v>280</v>
      </c>
      <c r="H353" t="s">
        <v>280</v>
      </c>
      <c r="I353" t="s">
        <v>280</v>
      </c>
      <c r="J353" t="s">
        <v>280</v>
      </c>
      <c r="K353" t="s">
        <v>280</v>
      </c>
      <c r="L353" t="s">
        <v>280</v>
      </c>
      <c r="M353" t="s">
        <v>280</v>
      </c>
      <c r="N353" t="s">
        <v>280</v>
      </c>
      <c r="O353" s="182" t="s">
        <v>280</v>
      </c>
      <c r="P353" s="182" t="s">
        <v>280</v>
      </c>
      <c r="Q353" s="260" t="s">
        <v>280</v>
      </c>
      <c r="R353" s="260" t="s">
        <v>280</v>
      </c>
      <c r="S353" s="260" t="s">
        <v>280</v>
      </c>
      <c r="T353" s="260" t="s">
        <v>280</v>
      </c>
      <c r="U353" s="73"/>
      <c r="V353" s="73"/>
      <c r="W353" s="73"/>
      <c r="X353" s="75"/>
      <c r="Y353" s="75"/>
      <c r="Z353" s="75"/>
      <c r="AA353" s="75"/>
    </row>
    <row r="354" spans="1:27" s="78" customFormat="1">
      <c r="A354" s="73"/>
      <c r="B354" t="s">
        <v>280</v>
      </c>
      <c r="C354" t="s">
        <v>280</v>
      </c>
      <c r="D354" t="s">
        <v>280</v>
      </c>
      <c r="E354" t="s">
        <v>280</v>
      </c>
      <c r="F354" t="s">
        <v>280</v>
      </c>
      <c r="G354" t="s">
        <v>280</v>
      </c>
      <c r="H354" t="s">
        <v>280</v>
      </c>
      <c r="I354" t="s">
        <v>280</v>
      </c>
      <c r="J354" t="s">
        <v>280</v>
      </c>
      <c r="K354" t="s">
        <v>280</v>
      </c>
      <c r="L354" t="s">
        <v>280</v>
      </c>
      <c r="M354" t="s">
        <v>280</v>
      </c>
      <c r="N354" t="s">
        <v>280</v>
      </c>
      <c r="O354" s="182" t="s">
        <v>280</v>
      </c>
      <c r="P354" s="182" t="s">
        <v>280</v>
      </c>
      <c r="Q354" s="260" t="s">
        <v>280</v>
      </c>
      <c r="R354" s="260" t="s">
        <v>280</v>
      </c>
      <c r="S354" s="260" t="s">
        <v>280</v>
      </c>
      <c r="T354" s="260" t="s">
        <v>280</v>
      </c>
      <c r="U354" s="73"/>
      <c r="V354" s="73"/>
      <c r="W354" s="73"/>
      <c r="X354" s="75"/>
      <c r="Y354" s="75"/>
      <c r="Z354" s="75"/>
      <c r="AA354" s="75"/>
    </row>
    <row r="355" spans="1:27" s="78" customFormat="1">
      <c r="A355" s="73"/>
      <c r="B355" t="s">
        <v>280</v>
      </c>
      <c r="C355" t="s">
        <v>280</v>
      </c>
      <c r="D355" t="s">
        <v>280</v>
      </c>
      <c r="E355" t="s">
        <v>280</v>
      </c>
      <c r="F355" t="s">
        <v>280</v>
      </c>
      <c r="G355" t="s">
        <v>280</v>
      </c>
      <c r="H355" t="s">
        <v>280</v>
      </c>
      <c r="I355" t="s">
        <v>280</v>
      </c>
      <c r="J355" t="s">
        <v>280</v>
      </c>
      <c r="K355" t="s">
        <v>280</v>
      </c>
      <c r="L355" t="s">
        <v>280</v>
      </c>
      <c r="M355" t="s">
        <v>280</v>
      </c>
      <c r="N355" t="s">
        <v>280</v>
      </c>
      <c r="O355" s="182" t="s">
        <v>280</v>
      </c>
      <c r="P355" s="182" t="s">
        <v>280</v>
      </c>
      <c r="Q355" s="260" t="s">
        <v>280</v>
      </c>
      <c r="R355" s="260" t="s">
        <v>280</v>
      </c>
      <c r="S355" s="260" t="s">
        <v>280</v>
      </c>
      <c r="T355" s="260" t="s">
        <v>280</v>
      </c>
      <c r="U355" s="73"/>
      <c r="V355" s="73"/>
      <c r="W355" s="73"/>
      <c r="X355" s="75"/>
      <c r="Y355" s="75"/>
      <c r="Z355" s="75"/>
      <c r="AA355" s="75"/>
    </row>
    <row r="356" spans="1:27" s="78" customFormat="1">
      <c r="A356" s="73"/>
      <c r="B356" t="s">
        <v>280</v>
      </c>
      <c r="C356" t="s">
        <v>280</v>
      </c>
      <c r="D356" t="s">
        <v>280</v>
      </c>
      <c r="E356" t="s">
        <v>280</v>
      </c>
      <c r="F356" t="s">
        <v>280</v>
      </c>
      <c r="G356" t="s">
        <v>280</v>
      </c>
      <c r="H356" t="s">
        <v>280</v>
      </c>
      <c r="I356" t="s">
        <v>280</v>
      </c>
      <c r="J356" t="s">
        <v>280</v>
      </c>
      <c r="K356" t="s">
        <v>280</v>
      </c>
      <c r="L356" t="s">
        <v>280</v>
      </c>
      <c r="M356" t="s">
        <v>280</v>
      </c>
      <c r="N356" t="s">
        <v>280</v>
      </c>
      <c r="O356" s="182" t="s">
        <v>280</v>
      </c>
      <c r="P356" s="182" t="s">
        <v>280</v>
      </c>
      <c r="Q356" s="260" t="s">
        <v>280</v>
      </c>
      <c r="R356" s="260" t="s">
        <v>280</v>
      </c>
      <c r="S356" s="260" t="s">
        <v>280</v>
      </c>
      <c r="T356" s="260" t="s">
        <v>280</v>
      </c>
      <c r="U356" s="73"/>
      <c r="V356" s="73"/>
      <c r="W356" s="73"/>
      <c r="X356" s="75"/>
      <c r="Y356" s="75"/>
      <c r="Z356" s="75"/>
      <c r="AA356" s="75"/>
    </row>
    <row r="357" spans="1:27" s="78" customFormat="1">
      <c r="A357" s="73"/>
      <c r="B357" t="s">
        <v>280</v>
      </c>
      <c r="C357" t="s">
        <v>280</v>
      </c>
      <c r="D357" t="s">
        <v>280</v>
      </c>
      <c r="E357" t="s">
        <v>280</v>
      </c>
      <c r="F357" t="s">
        <v>280</v>
      </c>
      <c r="G357" t="s">
        <v>280</v>
      </c>
      <c r="H357" t="s">
        <v>280</v>
      </c>
      <c r="I357" t="s">
        <v>280</v>
      </c>
      <c r="J357" t="s">
        <v>280</v>
      </c>
      <c r="K357" t="s">
        <v>280</v>
      </c>
      <c r="L357" t="s">
        <v>280</v>
      </c>
      <c r="M357" t="s">
        <v>280</v>
      </c>
      <c r="N357" t="s">
        <v>280</v>
      </c>
      <c r="O357" s="182" t="s">
        <v>280</v>
      </c>
      <c r="P357" s="182" t="s">
        <v>280</v>
      </c>
      <c r="Q357" s="260" t="s">
        <v>280</v>
      </c>
      <c r="R357" s="260" t="s">
        <v>280</v>
      </c>
      <c r="S357" s="260" t="s">
        <v>280</v>
      </c>
      <c r="T357" s="260" t="s">
        <v>280</v>
      </c>
      <c r="U357" s="73"/>
      <c r="V357" s="73"/>
      <c r="W357" s="73"/>
      <c r="X357" s="75"/>
      <c r="Y357" s="75"/>
      <c r="Z357" s="75"/>
      <c r="AA357" s="75"/>
    </row>
    <row r="358" spans="1:27" s="78" customFormat="1">
      <c r="A358" s="73"/>
      <c r="B358" t="s">
        <v>280</v>
      </c>
      <c r="C358" t="s">
        <v>280</v>
      </c>
      <c r="D358" t="s">
        <v>280</v>
      </c>
      <c r="E358" t="s">
        <v>280</v>
      </c>
      <c r="F358" t="s">
        <v>280</v>
      </c>
      <c r="G358" t="s">
        <v>280</v>
      </c>
      <c r="H358" t="s">
        <v>280</v>
      </c>
      <c r="I358" t="s">
        <v>280</v>
      </c>
      <c r="J358" t="s">
        <v>280</v>
      </c>
      <c r="K358" t="s">
        <v>280</v>
      </c>
      <c r="L358" t="s">
        <v>280</v>
      </c>
      <c r="M358" t="s">
        <v>280</v>
      </c>
      <c r="N358" t="s">
        <v>280</v>
      </c>
      <c r="O358" s="182" t="s">
        <v>280</v>
      </c>
      <c r="P358" s="182" t="s">
        <v>280</v>
      </c>
      <c r="Q358" s="260" t="s">
        <v>280</v>
      </c>
      <c r="R358" s="260" t="s">
        <v>280</v>
      </c>
      <c r="S358" s="260" t="s">
        <v>280</v>
      </c>
      <c r="T358" s="260" t="s">
        <v>280</v>
      </c>
      <c r="U358" s="73"/>
      <c r="V358" s="73"/>
      <c r="W358" s="73"/>
      <c r="X358" s="75"/>
      <c r="Y358" s="75"/>
      <c r="Z358" s="75"/>
      <c r="AA358" s="75"/>
    </row>
    <row r="359" spans="1:27" s="78" customFormat="1">
      <c r="A359" s="73"/>
      <c r="B359" t="s">
        <v>280</v>
      </c>
      <c r="C359" t="s">
        <v>280</v>
      </c>
      <c r="D359" t="s">
        <v>280</v>
      </c>
      <c r="E359" t="s">
        <v>280</v>
      </c>
      <c r="F359" t="s">
        <v>280</v>
      </c>
      <c r="G359" t="s">
        <v>280</v>
      </c>
      <c r="H359" t="s">
        <v>280</v>
      </c>
      <c r="I359" t="s">
        <v>280</v>
      </c>
      <c r="J359" t="s">
        <v>280</v>
      </c>
      <c r="K359" t="s">
        <v>280</v>
      </c>
      <c r="L359" t="s">
        <v>280</v>
      </c>
      <c r="M359" t="s">
        <v>280</v>
      </c>
      <c r="N359" t="s">
        <v>280</v>
      </c>
      <c r="O359" s="182" t="s">
        <v>280</v>
      </c>
      <c r="P359" s="182" t="s">
        <v>280</v>
      </c>
      <c r="Q359" s="260" t="s">
        <v>280</v>
      </c>
      <c r="R359" s="260" t="s">
        <v>280</v>
      </c>
      <c r="S359" s="260" t="s">
        <v>280</v>
      </c>
      <c r="T359" s="260" t="s">
        <v>280</v>
      </c>
      <c r="U359" s="73"/>
      <c r="V359" s="73"/>
      <c r="W359" s="73"/>
      <c r="X359" s="75"/>
      <c r="Y359" s="75"/>
      <c r="Z359" s="75"/>
      <c r="AA359" s="75"/>
    </row>
    <row r="360" spans="1:27" s="78" customFormat="1">
      <c r="A360" s="73"/>
      <c r="B360" t="s">
        <v>280</v>
      </c>
      <c r="C360" t="s">
        <v>280</v>
      </c>
      <c r="D360" t="s">
        <v>280</v>
      </c>
      <c r="E360" t="s">
        <v>280</v>
      </c>
      <c r="F360" t="s">
        <v>280</v>
      </c>
      <c r="G360" t="s">
        <v>280</v>
      </c>
      <c r="H360" t="s">
        <v>280</v>
      </c>
      <c r="I360" t="s">
        <v>280</v>
      </c>
      <c r="J360" t="s">
        <v>280</v>
      </c>
      <c r="K360" t="s">
        <v>280</v>
      </c>
      <c r="L360" t="s">
        <v>280</v>
      </c>
      <c r="M360" t="s">
        <v>280</v>
      </c>
      <c r="N360" t="s">
        <v>280</v>
      </c>
      <c r="O360" s="182" t="s">
        <v>280</v>
      </c>
      <c r="P360" s="182" t="s">
        <v>280</v>
      </c>
      <c r="Q360" s="260" t="s">
        <v>280</v>
      </c>
      <c r="R360" s="260" t="s">
        <v>280</v>
      </c>
      <c r="S360" s="260" t="s">
        <v>280</v>
      </c>
      <c r="T360" s="260" t="s">
        <v>280</v>
      </c>
      <c r="U360" s="73"/>
      <c r="V360" s="73"/>
      <c r="W360" s="73"/>
      <c r="X360" s="75"/>
      <c r="Y360" s="75"/>
      <c r="Z360" s="75"/>
      <c r="AA360" s="75"/>
    </row>
    <row r="361" spans="1:27" s="78" customFormat="1">
      <c r="A361" s="73"/>
      <c r="B361" t="s">
        <v>280</v>
      </c>
      <c r="C361" t="s">
        <v>280</v>
      </c>
      <c r="D361" t="s">
        <v>280</v>
      </c>
      <c r="E361" t="s">
        <v>280</v>
      </c>
      <c r="F361" t="s">
        <v>280</v>
      </c>
      <c r="G361" t="s">
        <v>280</v>
      </c>
      <c r="H361" t="s">
        <v>280</v>
      </c>
      <c r="I361" t="s">
        <v>280</v>
      </c>
      <c r="J361" t="s">
        <v>280</v>
      </c>
      <c r="K361" t="s">
        <v>280</v>
      </c>
      <c r="L361" t="s">
        <v>280</v>
      </c>
      <c r="M361" t="s">
        <v>280</v>
      </c>
      <c r="N361" t="s">
        <v>280</v>
      </c>
      <c r="O361" s="182" t="s">
        <v>280</v>
      </c>
      <c r="P361" s="182" t="s">
        <v>280</v>
      </c>
      <c r="Q361" s="260" t="s">
        <v>280</v>
      </c>
      <c r="R361" s="260" t="s">
        <v>280</v>
      </c>
      <c r="S361" s="260" t="s">
        <v>280</v>
      </c>
      <c r="T361" s="260" t="s">
        <v>280</v>
      </c>
      <c r="U361" s="73"/>
      <c r="V361" s="73"/>
      <c r="W361" s="73"/>
      <c r="X361" s="75"/>
      <c r="Y361" s="75"/>
      <c r="Z361" s="75"/>
      <c r="AA361" s="75"/>
    </row>
    <row r="362" spans="1:27" s="78" customFormat="1">
      <c r="A362" s="73"/>
      <c r="B362" t="s">
        <v>280</v>
      </c>
      <c r="C362" t="s">
        <v>280</v>
      </c>
      <c r="D362" t="s">
        <v>280</v>
      </c>
      <c r="E362" t="s">
        <v>280</v>
      </c>
      <c r="F362" t="s">
        <v>280</v>
      </c>
      <c r="G362" t="s">
        <v>280</v>
      </c>
      <c r="H362" t="s">
        <v>280</v>
      </c>
      <c r="I362" t="s">
        <v>280</v>
      </c>
      <c r="J362" t="s">
        <v>280</v>
      </c>
      <c r="K362" t="s">
        <v>280</v>
      </c>
      <c r="L362" t="s">
        <v>280</v>
      </c>
      <c r="M362" t="s">
        <v>280</v>
      </c>
      <c r="N362" t="s">
        <v>280</v>
      </c>
      <c r="O362" s="182" t="s">
        <v>280</v>
      </c>
      <c r="P362" s="182" t="s">
        <v>280</v>
      </c>
      <c r="Q362" s="260" t="s">
        <v>280</v>
      </c>
      <c r="R362" s="260" t="s">
        <v>280</v>
      </c>
      <c r="S362" s="260" t="s">
        <v>280</v>
      </c>
      <c r="T362" s="260" t="s">
        <v>280</v>
      </c>
      <c r="U362" s="73"/>
      <c r="V362" s="73"/>
      <c r="W362" s="73"/>
      <c r="X362" s="75"/>
      <c r="Y362" s="75"/>
      <c r="Z362" s="75"/>
      <c r="AA362" s="75"/>
    </row>
    <row r="363" spans="1:27" s="78" customFormat="1">
      <c r="A363" s="73"/>
      <c r="B363" t="s">
        <v>280</v>
      </c>
      <c r="C363" t="s">
        <v>280</v>
      </c>
      <c r="D363" t="s">
        <v>280</v>
      </c>
      <c r="E363" t="s">
        <v>280</v>
      </c>
      <c r="F363" t="s">
        <v>280</v>
      </c>
      <c r="G363" t="s">
        <v>280</v>
      </c>
      <c r="H363" t="s">
        <v>280</v>
      </c>
      <c r="I363" t="s">
        <v>280</v>
      </c>
      <c r="J363" t="s">
        <v>280</v>
      </c>
      <c r="K363" t="s">
        <v>280</v>
      </c>
      <c r="L363" t="s">
        <v>280</v>
      </c>
      <c r="M363" t="s">
        <v>280</v>
      </c>
      <c r="N363" t="s">
        <v>280</v>
      </c>
      <c r="O363" s="182" t="s">
        <v>280</v>
      </c>
      <c r="P363" s="182" t="s">
        <v>280</v>
      </c>
      <c r="Q363" s="260" t="s">
        <v>280</v>
      </c>
      <c r="R363" s="260" t="s">
        <v>280</v>
      </c>
      <c r="S363" s="260" t="s">
        <v>280</v>
      </c>
      <c r="T363" s="260" t="s">
        <v>280</v>
      </c>
      <c r="U363" s="73"/>
      <c r="V363" s="73"/>
      <c r="W363" s="73"/>
      <c r="X363" s="75"/>
      <c r="Y363" s="75"/>
      <c r="Z363" s="75"/>
      <c r="AA363" s="75"/>
    </row>
    <row r="364" spans="1:27" s="78" customFormat="1">
      <c r="A364" s="73"/>
      <c r="B364" t="s">
        <v>280</v>
      </c>
      <c r="C364" t="s">
        <v>280</v>
      </c>
      <c r="D364" t="s">
        <v>280</v>
      </c>
      <c r="E364" t="s">
        <v>280</v>
      </c>
      <c r="F364" t="s">
        <v>280</v>
      </c>
      <c r="G364" t="s">
        <v>280</v>
      </c>
      <c r="H364" t="s">
        <v>280</v>
      </c>
      <c r="I364" t="s">
        <v>280</v>
      </c>
      <c r="J364" t="s">
        <v>280</v>
      </c>
      <c r="K364" t="s">
        <v>280</v>
      </c>
      <c r="L364" t="s">
        <v>280</v>
      </c>
      <c r="M364" t="s">
        <v>280</v>
      </c>
      <c r="N364" t="s">
        <v>280</v>
      </c>
      <c r="O364" s="182" t="s">
        <v>280</v>
      </c>
      <c r="P364" s="182" t="s">
        <v>280</v>
      </c>
      <c r="Q364" s="260" t="s">
        <v>280</v>
      </c>
      <c r="R364" s="260" t="s">
        <v>280</v>
      </c>
      <c r="S364" s="260" t="s">
        <v>280</v>
      </c>
      <c r="T364" s="260" t="s">
        <v>280</v>
      </c>
      <c r="U364" s="73"/>
      <c r="V364" s="73"/>
      <c r="W364" s="73"/>
      <c r="X364" s="75"/>
      <c r="Y364" s="75"/>
      <c r="Z364" s="75"/>
      <c r="AA364" s="75"/>
    </row>
    <row r="365" spans="1:27" s="78" customFormat="1">
      <c r="A365" s="73"/>
      <c r="B365" t="s">
        <v>280</v>
      </c>
      <c r="C365" t="s">
        <v>280</v>
      </c>
      <c r="D365" t="s">
        <v>280</v>
      </c>
      <c r="E365" t="s">
        <v>280</v>
      </c>
      <c r="F365" t="s">
        <v>280</v>
      </c>
      <c r="G365" t="s">
        <v>280</v>
      </c>
      <c r="H365" t="s">
        <v>280</v>
      </c>
      <c r="I365" t="s">
        <v>280</v>
      </c>
      <c r="J365" t="s">
        <v>280</v>
      </c>
      <c r="K365" t="s">
        <v>280</v>
      </c>
      <c r="L365" t="s">
        <v>280</v>
      </c>
      <c r="M365" t="s">
        <v>280</v>
      </c>
      <c r="N365" t="s">
        <v>280</v>
      </c>
      <c r="O365" s="182" t="s">
        <v>280</v>
      </c>
      <c r="P365" s="182" t="s">
        <v>280</v>
      </c>
      <c r="Q365" s="260" t="s">
        <v>280</v>
      </c>
      <c r="R365" s="260" t="s">
        <v>280</v>
      </c>
      <c r="S365" s="260" t="s">
        <v>280</v>
      </c>
      <c r="T365" s="260" t="s">
        <v>280</v>
      </c>
      <c r="U365" s="73"/>
      <c r="V365" s="73"/>
      <c r="W365" s="73"/>
      <c r="X365" s="75"/>
      <c r="Y365" s="75"/>
      <c r="Z365" s="75"/>
      <c r="AA365" s="75"/>
    </row>
    <row r="366" spans="1:27" s="78" customFormat="1">
      <c r="A366" s="73"/>
      <c r="B366" t="s">
        <v>280</v>
      </c>
      <c r="C366" t="s">
        <v>280</v>
      </c>
      <c r="D366" t="s">
        <v>280</v>
      </c>
      <c r="E366" t="s">
        <v>280</v>
      </c>
      <c r="F366" t="s">
        <v>280</v>
      </c>
      <c r="G366" t="s">
        <v>280</v>
      </c>
      <c r="H366" t="s">
        <v>280</v>
      </c>
      <c r="I366" t="s">
        <v>280</v>
      </c>
      <c r="J366" t="s">
        <v>280</v>
      </c>
      <c r="K366" t="s">
        <v>280</v>
      </c>
      <c r="L366" t="s">
        <v>280</v>
      </c>
      <c r="M366" t="s">
        <v>280</v>
      </c>
      <c r="N366" t="s">
        <v>280</v>
      </c>
      <c r="O366" s="182" t="s">
        <v>280</v>
      </c>
      <c r="P366" s="182" t="s">
        <v>280</v>
      </c>
      <c r="Q366" s="260" t="s">
        <v>280</v>
      </c>
      <c r="R366" s="260" t="s">
        <v>280</v>
      </c>
      <c r="S366" s="260" t="s">
        <v>280</v>
      </c>
      <c r="T366" s="260" t="s">
        <v>280</v>
      </c>
      <c r="U366" s="73"/>
      <c r="V366" s="73"/>
      <c r="W366" s="73"/>
      <c r="X366" s="75"/>
      <c r="Y366" s="75"/>
      <c r="Z366" s="75"/>
      <c r="AA366" s="75"/>
    </row>
    <row r="367" spans="1:27" s="78" customFormat="1">
      <c r="A367" s="73"/>
      <c r="B367" t="s">
        <v>280</v>
      </c>
      <c r="C367" t="s">
        <v>280</v>
      </c>
      <c r="D367" t="s">
        <v>280</v>
      </c>
      <c r="E367" t="s">
        <v>280</v>
      </c>
      <c r="F367" t="s">
        <v>280</v>
      </c>
      <c r="G367" t="s">
        <v>280</v>
      </c>
      <c r="H367" t="s">
        <v>280</v>
      </c>
      <c r="I367" t="s">
        <v>280</v>
      </c>
      <c r="J367" t="s">
        <v>280</v>
      </c>
      <c r="K367" t="s">
        <v>280</v>
      </c>
      <c r="L367" t="s">
        <v>280</v>
      </c>
      <c r="M367" t="s">
        <v>280</v>
      </c>
      <c r="N367" t="s">
        <v>280</v>
      </c>
      <c r="O367" s="182" t="s">
        <v>280</v>
      </c>
      <c r="P367" s="182" t="s">
        <v>280</v>
      </c>
      <c r="Q367" s="260" t="s">
        <v>280</v>
      </c>
      <c r="R367" s="260" t="s">
        <v>280</v>
      </c>
      <c r="S367" s="260" t="s">
        <v>280</v>
      </c>
      <c r="T367" s="260" t="s">
        <v>280</v>
      </c>
      <c r="U367" s="73"/>
      <c r="V367" s="73"/>
      <c r="W367" s="73"/>
      <c r="X367" s="75"/>
      <c r="Y367" s="75"/>
      <c r="Z367" s="75"/>
      <c r="AA367" s="75"/>
    </row>
    <row r="368" spans="1:27" s="78" customFormat="1">
      <c r="A368" s="73"/>
      <c r="B368" t="s">
        <v>280</v>
      </c>
      <c r="C368" t="s">
        <v>280</v>
      </c>
      <c r="D368" t="s">
        <v>280</v>
      </c>
      <c r="E368" t="s">
        <v>280</v>
      </c>
      <c r="F368" t="s">
        <v>280</v>
      </c>
      <c r="G368" t="s">
        <v>280</v>
      </c>
      <c r="H368" t="s">
        <v>280</v>
      </c>
      <c r="I368" t="s">
        <v>280</v>
      </c>
      <c r="J368" t="s">
        <v>280</v>
      </c>
      <c r="K368" t="s">
        <v>280</v>
      </c>
      <c r="L368" t="s">
        <v>280</v>
      </c>
      <c r="M368" t="s">
        <v>280</v>
      </c>
      <c r="N368" t="s">
        <v>280</v>
      </c>
      <c r="O368" s="182" t="s">
        <v>280</v>
      </c>
      <c r="P368" s="182" t="s">
        <v>280</v>
      </c>
      <c r="Q368" s="260" t="s">
        <v>280</v>
      </c>
      <c r="R368" s="260" t="s">
        <v>280</v>
      </c>
      <c r="S368" s="260" t="s">
        <v>280</v>
      </c>
      <c r="T368" s="260" t="s">
        <v>280</v>
      </c>
      <c r="U368" s="73"/>
      <c r="V368" s="73"/>
      <c r="W368" s="73"/>
      <c r="X368" s="75"/>
      <c r="Y368" s="75"/>
      <c r="Z368" s="75"/>
      <c r="AA368" s="75"/>
    </row>
    <row r="369" spans="1:27" s="78" customFormat="1">
      <c r="A369" s="73"/>
      <c r="B369" t="s">
        <v>280</v>
      </c>
      <c r="C369" t="s">
        <v>280</v>
      </c>
      <c r="D369" t="s">
        <v>280</v>
      </c>
      <c r="E369" t="s">
        <v>280</v>
      </c>
      <c r="F369" t="s">
        <v>280</v>
      </c>
      <c r="G369" t="s">
        <v>280</v>
      </c>
      <c r="H369" t="s">
        <v>280</v>
      </c>
      <c r="I369" t="s">
        <v>280</v>
      </c>
      <c r="J369" t="s">
        <v>280</v>
      </c>
      <c r="K369" t="s">
        <v>280</v>
      </c>
      <c r="L369" t="s">
        <v>280</v>
      </c>
      <c r="M369" t="s">
        <v>280</v>
      </c>
      <c r="N369" t="s">
        <v>280</v>
      </c>
      <c r="O369" s="182" t="s">
        <v>280</v>
      </c>
      <c r="P369" s="182" t="s">
        <v>280</v>
      </c>
      <c r="Q369" s="260" t="s">
        <v>280</v>
      </c>
      <c r="R369" s="260" t="s">
        <v>280</v>
      </c>
      <c r="S369" s="260" t="s">
        <v>280</v>
      </c>
      <c r="T369" s="260" t="s">
        <v>280</v>
      </c>
      <c r="U369" s="73"/>
      <c r="V369" s="73"/>
      <c r="W369" s="73"/>
      <c r="X369" s="75"/>
      <c r="Y369" s="75"/>
      <c r="Z369" s="75"/>
      <c r="AA369" s="75"/>
    </row>
    <row r="370" spans="1:27" s="78" customFormat="1">
      <c r="A370" s="73"/>
      <c r="B370" t="s">
        <v>280</v>
      </c>
      <c r="C370" t="s">
        <v>280</v>
      </c>
      <c r="D370" t="s">
        <v>280</v>
      </c>
      <c r="E370" t="s">
        <v>280</v>
      </c>
      <c r="F370" t="s">
        <v>280</v>
      </c>
      <c r="G370" t="s">
        <v>280</v>
      </c>
      <c r="H370" t="s">
        <v>280</v>
      </c>
      <c r="I370" t="s">
        <v>280</v>
      </c>
      <c r="J370" t="s">
        <v>280</v>
      </c>
      <c r="K370" t="s">
        <v>280</v>
      </c>
      <c r="L370" t="s">
        <v>280</v>
      </c>
      <c r="M370" t="s">
        <v>280</v>
      </c>
      <c r="N370" t="s">
        <v>280</v>
      </c>
      <c r="O370" s="182" t="s">
        <v>280</v>
      </c>
      <c r="P370" s="182" t="s">
        <v>280</v>
      </c>
      <c r="Q370" s="260" t="s">
        <v>280</v>
      </c>
      <c r="R370" s="260" t="s">
        <v>280</v>
      </c>
      <c r="S370" s="260" t="s">
        <v>280</v>
      </c>
      <c r="T370" s="260" t="s">
        <v>280</v>
      </c>
      <c r="U370" s="73"/>
      <c r="V370" s="73"/>
      <c r="W370" s="73"/>
      <c r="X370" s="75"/>
      <c r="Y370" s="75"/>
      <c r="Z370" s="75"/>
      <c r="AA370" s="75"/>
    </row>
    <row r="371" spans="1:27" s="78" customFormat="1">
      <c r="A371" s="73"/>
      <c r="B371" t="s">
        <v>280</v>
      </c>
      <c r="C371" t="s">
        <v>280</v>
      </c>
      <c r="D371" t="s">
        <v>280</v>
      </c>
      <c r="E371" t="s">
        <v>280</v>
      </c>
      <c r="F371" t="s">
        <v>280</v>
      </c>
      <c r="G371" t="s">
        <v>280</v>
      </c>
      <c r="H371" t="s">
        <v>280</v>
      </c>
      <c r="I371" t="s">
        <v>280</v>
      </c>
      <c r="J371" t="s">
        <v>280</v>
      </c>
      <c r="K371" t="s">
        <v>280</v>
      </c>
      <c r="L371" t="s">
        <v>280</v>
      </c>
      <c r="M371" t="s">
        <v>280</v>
      </c>
      <c r="N371" t="s">
        <v>280</v>
      </c>
      <c r="O371" s="182" t="s">
        <v>280</v>
      </c>
      <c r="P371" s="182" t="s">
        <v>280</v>
      </c>
      <c r="Q371" s="260" t="s">
        <v>280</v>
      </c>
      <c r="R371" s="260" t="s">
        <v>280</v>
      </c>
      <c r="S371" s="260" t="s">
        <v>280</v>
      </c>
      <c r="T371" s="260" t="s">
        <v>280</v>
      </c>
      <c r="U371" s="73"/>
      <c r="V371" s="73"/>
      <c r="W371" s="73"/>
      <c r="X371" s="75"/>
      <c r="Y371" s="75"/>
      <c r="Z371" s="75"/>
      <c r="AA371" s="75"/>
    </row>
    <row r="372" spans="1:27" s="78" customFormat="1">
      <c r="A372" s="73"/>
      <c r="B372" t="s">
        <v>280</v>
      </c>
      <c r="C372" t="s">
        <v>280</v>
      </c>
      <c r="D372" t="s">
        <v>280</v>
      </c>
      <c r="E372" t="s">
        <v>280</v>
      </c>
      <c r="F372" t="s">
        <v>280</v>
      </c>
      <c r="G372" t="s">
        <v>280</v>
      </c>
      <c r="H372" t="s">
        <v>280</v>
      </c>
      <c r="I372" t="s">
        <v>280</v>
      </c>
      <c r="J372" t="s">
        <v>280</v>
      </c>
      <c r="K372" t="s">
        <v>280</v>
      </c>
      <c r="L372" t="s">
        <v>280</v>
      </c>
      <c r="M372" t="s">
        <v>280</v>
      </c>
      <c r="N372" t="s">
        <v>280</v>
      </c>
      <c r="O372" s="182" t="s">
        <v>280</v>
      </c>
      <c r="P372" s="182" t="s">
        <v>280</v>
      </c>
      <c r="Q372" s="260" t="s">
        <v>280</v>
      </c>
      <c r="R372" s="260" t="s">
        <v>280</v>
      </c>
      <c r="S372" s="260" t="s">
        <v>280</v>
      </c>
      <c r="T372" s="260" t="s">
        <v>280</v>
      </c>
      <c r="U372" s="73"/>
      <c r="V372" s="73"/>
      <c r="W372" s="73"/>
      <c r="X372" s="75"/>
      <c r="Y372" s="75"/>
      <c r="Z372" s="75"/>
      <c r="AA372" s="75"/>
    </row>
    <row r="373" spans="1:27" s="78" customFormat="1">
      <c r="A373" s="73"/>
      <c r="B373" t="s">
        <v>280</v>
      </c>
      <c r="C373" t="s">
        <v>280</v>
      </c>
      <c r="D373" t="s">
        <v>280</v>
      </c>
      <c r="E373" t="s">
        <v>280</v>
      </c>
      <c r="F373" t="s">
        <v>280</v>
      </c>
      <c r="G373" t="s">
        <v>280</v>
      </c>
      <c r="H373" t="s">
        <v>280</v>
      </c>
      <c r="I373" t="s">
        <v>280</v>
      </c>
      <c r="J373" t="s">
        <v>280</v>
      </c>
      <c r="K373" t="s">
        <v>280</v>
      </c>
      <c r="L373" t="s">
        <v>280</v>
      </c>
      <c r="M373" t="s">
        <v>280</v>
      </c>
      <c r="N373" t="s">
        <v>280</v>
      </c>
      <c r="O373" s="182" t="s">
        <v>280</v>
      </c>
      <c r="P373" s="182" t="s">
        <v>280</v>
      </c>
      <c r="Q373" s="260" t="s">
        <v>280</v>
      </c>
      <c r="R373" s="260" t="s">
        <v>280</v>
      </c>
      <c r="S373" s="260" t="s">
        <v>280</v>
      </c>
      <c r="T373" s="260" t="s">
        <v>280</v>
      </c>
      <c r="U373" s="73"/>
      <c r="V373" s="73"/>
      <c r="W373" s="73"/>
      <c r="X373" s="75"/>
      <c r="Y373" s="75"/>
      <c r="Z373" s="75"/>
      <c r="AA373" s="75"/>
    </row>
    <row r="374" spans="1:27" s="78" customFormat="1">
      <c r="A374" s="73"/>
      <c r="B374" t="s">
        <v>280</v>
      </c>
      <c r="C374" t="s">
        <v>280</v>
      </c>
      <c r="D374" t="s">
        <v>280</v>
      </c>
      <c r="E374" t="s">
        <v>280</v>
      </c>
      <c r="F374" t="s">
        <v>280</v>
      </c>
      <c r="G374" t="s">
        <v>280</v>
      </c>
      <c r="H374" t="s">
        <v>280</v>
      </c>
      <c r="I374" t="s">
        <v>280</v>
      </c>
      <c r="J374" t="s">
        <v>280</v>
      </c>
      <c r="K374" t="s">
        <v>280</v>
      </c>
      <c r="L374" t="s">
        <v>280</v>
      </c>
      <c r="M374" t="s">
        <v>280</v>
      </c>
      <c r="N374" t="s">
        <v>280</v>
      </c>
      <c r="O374" s="182" t="s">
        <v>280</v>
      </c>
      <c r="P374" s="182" t="s">
        <v>280</v>
      </c>
      <c r="Q374" s="260" t="s">
        <v>280</v>
      </c>
      <c r="R374" s="260" t="s">
        <v>280</v>
      </c>
      <c r="S374" s="260" t="s">
        <v>280</v>
      </c>
      <c r="T374" s="260" t="s">
        <v>280</v>
      </c>
      <c r="U374" s="73"/>
      <c r="V374" s="73"/>
      <c r="W374" s="73"/>
      <c r="X374" s="75"/>
      <c r="Y374" s="75"/>
      <c r="Z374" s="75"/>
      <c r="AA374" s="75"/>
    </row>
    <row r="375" spans="1:27" s="78" customFormat="1">
      <c r="A375" s="73"/>
      <c r="B375" t="s">
        <v>280</v>
      </c>
      <c r="C375" t="s">
        <v>280</v>
      </c>
      <c r="D375" t="s">
        <v>280</v>
      </c>
      <c r="E375" t="s">
        <v>280</v>
      </c>
      <c r="F375" t="s">
        <v>280</v>
      </c>
      <c r="G375" t="s">
        <v>280</v>
      </c>
      <c r="H375" t="s">
        <v>280</v>
      </c>
      <c r="I375" t="s">
        <v>280</v>
      </c>
      <c r="J375" t="s">
        <v>280</v>
      </c>
      <c r="K375" t="s">
        <v>280</v>
      </c>
      <c r="L375" t="s">
        <v>280</v>
      </c>
      <c r="M375" t="s">
        <v>280</v>
      </c>
      <c r="N375" t="s">
        <v>280</v>
      </c>
      <c r="O375" s="182" t="s">
        <v>280</v>
      </c>
      <c r="P375" s="182" t="s">
        <v>280</v>
      </c>
      <c r="Q375" s="260" t="s">
        <v>280</v>
      </c>
      <c r="R375" s="260" t="s">
        <v>280</v>
      </c>
      <c r="S375" s="260" t="s">
        <v>280</v>
      </c>
      <c r="T375" s="260" t="s">
        <v>280</v>
      </c>
      <c r="U375" s="73"/>
      <c r="V375" s="73"/>
      <c r="W375" s="73"/>
      <c r="X375" s="75"/>
      <c r="Y375" s="75"/>
      <c r="Z375" s="75"/>
      <c r="AA375" s="75"/>
    </row>
    <row r="376" spans="1:27" s="78" customFormat="1">
      <c r="A376" s="73"/>
      <c r="B376" t="s">
        <v>280</v>
      </c>
      <c r="C376" t="s">
        <v>280</v>
      </c>
      <c r="D376" t="s">
        <v>280</v>
      </c>
      <c r="E376" t="s">
        <v>280</v>
      </c>
      <c r="F376" t="s">
        <v>280</v>
      </c>
      <c r="G376" t="s">
        <v>280</v>
      </c>
      <c r="H376" t="s">
        <v>280</v>
      </c>
      <c r="I376" t="s">
        <v>280</v>
      </c>
      <c r="J376" t="s">
        <v>280</v>
      </c>
      <c r="K376" t="s">
        <v>280</v>
      </c>
      <c r="L376" t="s">
        <v>280</v>
      </c>
      <c r="M376" t="s">
        <v>280</v>
      </c>
      <c r="N376" t="s">
        <v>280</v>
      </c>
      <c r="O376" s="182" t="s">
        <v>280</v>
      </c>
      <c r="P376" s="182" t="s">
        <v>280</v>
      </c>
      <c r="Q376" s="260" t="s">
        <v>280</v>
      </c>
      <c r="R376" s="260" t="s">
        <v>280</v>
      </c>
      <c r="S376" s="260" t="s">
        <v>280</v>
      </c>
      <c r="T376" s="260" t="s">
        <v>280</v>
      </c>
      <c r="U376" s="73"/>
      <c r="V376" s="73"/>
      <c r="W376" s="73"/>
      <c r="X376" s="75"/>
      <c r="Y376" s="75"/>
      <c r="Z376" s="75"/>
      <c r="AA376" s="75"/>
    </row>
    <row r="377" spans="1:27" s="80" customFormat="1">
      <c r="A377" s="73"/>
      <c r="B377" t="s">
        <v>280</v>
      </c>
      <c r="C377" t="s">
        <v>280</v>
      </c>
      <c r="D377" t="s">
        <v>280</v>
      </c>
      <c r="E377" t="s">
        <v>280</v>
      </c>
      <c r="F377" t="s">
        <v>280</v>
      </c>
      <c r="G377" t="s">
        <v>280</v>
      </c>
      <c r="H377" t="s">
        <v>280</v>
      </c>
      <c r="I377" t="s">
        <v>280</v>
      </c>
      <c r="J377" t="s">
        <v>280</v>
      </c>
      <c r="K377" t="s">
        <v>280</v>
      </c>
      <c r="L377" t="s">
        <v>280</v>
      </c>
      <c r="M377" t="s">
        <v>280</v>
      </c>
      <c r="N377" t="s">
        <v>280</v>
      </c>
      <c r="O377" s="182" t="s">
        <v>280</v>
      </c>
      <c r="P377" s="182" t="s">
        <v>280</v>
      </c>
      <c r="Q377" s="260" t="s">
        <v>280</v>
      </c>
      <c r="R377" s="260" t="s">
        <v>280</v>
      </c>
      <c r="S377" s="260" t="s">
        <v>280</v>
      </c>
      <c r="T377" s="260" t="s">
        <v>280</v>
      </c>
      <c r="U377" s="73"/>
      <c r="V377" s="73"/>
      <c r="W377" s="73"/>
      <c r="X377" s="75"/>
      <c r="Y377" s="75"/>
      <c r="Z377" s="75"/>
      <c r="AA377" s="75"/>
    </row>
    <row r="378" spans="1:27" s="80" customFormat="1">
      <c r="A378" s="73"/>
      <c r="B378" t="s">
        <v>280</v>
      </c>
      <c r="C378" t="s">
        <v>280</v>
      </c>
      <c r="D378" t="s">
        <v>280</v>
      </c>
      <c r="E378" t="s">
        <v>280</v>
      </c>
      <c r="F378" t="s">
        <v>280</v>
      </c>
      <c r="G378" t="s">
        <v>280</v>
      </c>
      <c r="H378" t="s">
        <v>280</v>
      </c>
      <c r="I378" t="s">
        <v>280</v>
      </c>
      <c r="J378" t="s">
        <v>280</v>
      </c>
      <c r="K378" t="s">
        <v>280</v>
      </c>
      <c r="L378" t="s">
        <v>280</v>
      </c>
      <c r="M378" t="s">
        <v>280</v>
      </c>
      <c r="N378" t="s">
        <v>280</v>
      </c>
      <c r="O378" s="182" t="s">
        <v>280</v>
      </c>
      <c r="P378" s="182" t="s">
        <v>280</v>
      </c>
      <c r="Q378" s="260" t="s">
        <v>280</v>
      </c>
      <c r="R378" s="260" t="s">
        <v>280</v>
      </c>
      <c r="S378" s="260" t="s">
        <v>280</v>
      </c>
      <c r="T378" s="260" t="s">
        <v>280</v>
      </c>
      <c r="U378" s="73"/>
      <c r="V378" s="73"/>
      <c r="W378" s="73"/>
      <c r="X378" s="75"/>
      <c r="Y378" s="75"/>
      <c r="Z378" s="75"/>
      <c r="AA378" s="75"/>
    </row>
    <row r="379" spans="1:27" s="80" customFormat="1">
      <c r="A379" s="73"/>
      <c r="B379" t="s">
        <v>280</v>
      </c>
      <c r="C379" t="s">
        <v>280</v>
      </c>
      <c r="D379" t="s">
        <v>280</v>
      </c>
      <c r="E379" t="s">
        <v>280</v>
      </c>
      <c r="F379" t="s">
        <v>280</v>
      </c>
      <c r="G379" t="s">
        <v>280</v>
      </c>
      <c r="H379" t="s">
        <v>280</v>
      </c>
      <c r="I379" t="s">
        <v>280</v>
      </c>
      <c r="J379" t="s">
        <v>280</v>
      </c>
      <c r="K379" t="s">
        <v>280</v>
      </c>
      <c r="L379" t="s">
        <v>280</v>
      </c>
      <c r="M379" t="s">
        <v>280</v>
      </c>
      <c r="N379" t="s">
        <v>280</v>
      </c>
      <c r="O379" s="182" t="s">
        <v>280</v>
      </c>
      <c r="P379" s="182" t="s">
        <v>280</v>
      </c>
      <c r="Q379" s="260" t="s">
        <v>280</v>
      </c>
      <c r="R379" s="260" t="s">
        <v>280</v>
      </c>
      <c r="S379" s="260" t="s">
        <v>280</v>
      </c>
      <c r="T379" s="260" t="s">
        <v>280</v>
      </c>
      <c r="U379" s="73"/>
      <c r="V379" s="73"/>
      <c r="W379" s="73"/>
      <c r="X379" s="75"/>
      <c r="Y379" s="75"/>
      <c r="Z379" s="75"/>
      <c r="AA379" s="75"/>
    </row>
    <row r="380" spans="1:27" s="80" customFormat="1">
      <c r="A380" s="73"/>
      <c r="B380" t="s">
        <v>280</v>
      </c>
      <c r="C380" t="s">
        <v>280</v>
      </c>
      <c r="D380" t="s">
        <v>280</v>
      </c>
      <c r="E380" t="s">
        <v>280</v>
      </c>
      <c r="F380" t="s">
        <v>280</v>
      </c>
      <c r="G380" t="s">
        <v>280</v>
      </c>
      <c r="H380" t="s">
        <v>280</v>
      </c>
      <c r="I380" t="s">
        <v>280</v>
      </c>
      <c r="J380" t="s">
        <v>280</v>
      </c>
      <c r="K380" t="s">
        <v>280</v>
      </c>
      <c r="L380" t="s">
        <v>280</v>
      </c>
      <c r="M380" t="s">
        <v>280</v>
      </c>
      <c r="N380" t="s">
        <v>280</v>
      </c>
      <c r="O380" s="182" t="s">
        <v>280</v>
      </c>
      <c r="P380" s="182" t="s">
        <v>280</v>
      </c>
      <c r="Q380" s="260" t="s">
        <v>280</v>
      </c>
      <c r="R380" s="260" t="s">
        <v>280</v>
      </c>
      <c r="S380" s="260" t="s">
        <v>280</v>
      </c>
      <c r="T380" s="260" t="s">
        <v>280</v>
      </c>
      <c r="U380" s="73"/>
      <c r="V380" s="73"/>
      <c r="W380" s="73"/>
      <c r="X380" s="75"/>
      <c r="Y380" s="75"/>
      <c r="Z380" s="75"/>
      <c r="AA380" s="75"/>
    </row>
    <row r="381" spans="1:27" s="80" customFormat="1">
      <c r="A381" s="73"/>
      <c r="B381" t="s">
        <v>280</v>
      </c>
      <c r="C381" t="s">
        <v>280</v>
      </c>
      <c r="D381" t="s">
        <v>280</v>
      </c>
      <c r="E381" t="s">
        <v>280</v>
      </c>
      <c r="F381" t="s">
        <v>280</v>
      </c>
      <c r="G381" t="s">
        <v>280</v>
      </c>
      <c r="H381" t="s">
        <v>280</v>
      </c>
      <c r="I381" t="s">
        <v>280</v>
      </c>
      <c r="J381" t="s">
        <v>280</v>
      </c>
      <c r="K381" t="s">
        <v>280</v>
      </c>
      <c r="L381" t="s">
        <v>280</v>
      </c>
      <c r="M381" t="s">
        <v>280</v>
      </c>
      <c r="N381" t="s">
        <v>280</v>
      </c>
      <c r="O381" s="182" t="s">
        <v>280</v>
      </c>
      <c r="P381" s="182" t="s">
        <v>280</v>
      </c>
      <c r="Q381" s="260" t="s">
        <v>280</v>
      </c>
      <c r="R381" s="260" t="s">
        <v>280</v>
      </c>
      <c r="S381" s="260" t="s">
        <v>280</v>
      </c>
      <c r="T381" s="260" t="s">
        <v>280</v>
      </c>
      <c r="U381" s="73"/>
      <c r="V381" s="73"/>
      <c r="W381" s="73"/>
      <c r="X381" s="75"/>
      <c r="Y381" s="75"/>
      <c r="Z381" s="75"/>
      <c r="AA381" s="75"/>
    </row>
    <row r="382" spans="1:27" s="80" customFormat="1">
      <c r="A382" s="73"/>
      <c r="B382" t="s">
        <v>280</v>
      </c>
      <c r="C382" t="s">
        <v>280</v>
      </c>
      <c r="D382" t="s">
        <v>280</v>
      </c>
      <c r="E382" t="s">
        <v>280</v>
      </c>
      <c r="F382" t="s">
        <v>280</v>
      </c>
      <c r="G382" t="s">
        <v>280</v>
      </c>
      <c r="H382" t="s">
        <v>280</v>
      </c>
      <c r="I382" t="s">
        <v>280</v>
      </c>
      <c r="J382" t="s">
        <v>280</v>
      </c>
      <c r="K382" t="s">
        <v>280</v>
      </c>
      <c r="L382" t="s">
        <v>280</v>
      </c>
      <c r="M382" t="s">
        <v>280</v>
      </c>
      <c r="N382" t="s">
        <v>280</v>
      </c>
      <c r="O382" s="182" t="s">
        <v>280</v>
      </c>
      <c r="P382" s="182" t="s">
        <v>280</v>
      </c>
      <c r="Q382" s="260" t="s">
        <v>280</v>
      </c>
      <c r="R382" s="260" t="s">
        <v>280</v>
      </c>
      <c r="S382" s="260" t="s">
        <v>280</v>
      </c>
      <c r="T382" s="260" t="s">
        <v>280</v>
      </c>
      <c r="U382" s="73"/>
      <c r="V382" s="73"/>
      <c r="W382" s="73"/>
      <c r="X382" s="75"/>
      <c r="Y382" s="75"/>
      <c r="Z382" s="75"/>
      <c r="AA382" s="75"/>
    </row>
    <row r="383" spans="1:27" s="80" customFormat="1">
      <c r="A383" s="73"/>
      <c r="B383" t="s">
        <v>280</v>
      </c>
      <c r="C383" t="s">
        <v>280</v>
      </c>
      <c r="D383" t="s">
        <v>280</v>
      </c>
      <c r="E383" t="s">
        <v>280</v>
      </c>
      <c r="F383" t="s">
        <v>280</v>
      </c>
      <c r="G383" t="s">
        <v>280</v>
      </c>
      <c r="H383" t="s">
        <v>280</v>
      </c>
      <c r="I383" t="s">
        <v>280</v>
      </c>
      <c r="J383" t="s">
        <v>280</v>
      </c>
      <c r="K383" t="s">
        <v>280</v>
      </c>
      <c r="L383" t="s">
        <v>280</v>
      </c>
      <c r="M383" t="s">
        <v>280</v>
      </c>
      <c r="N383" t="s">
        <v>280</v>
      </c>
      <c r="O383" s="182" t="s">
        <v>280</v>
      </c>
      <c r="P383" s="182" t="s">
        <v>280</v>
      </c>
      <c r="Q383" s="260" t="s">
        <v>280</v>
      </c>
      <c r="R383" s="260" t="s">
        <v>280</v>
      </c>
      <c r="S383" s="260" t="s">
        <v>280</v>
      </c>
      <c r="T383" s="260" t="s">
        <v>280</v>
      </c>
      <c r="U383" s="73"/>
      <c r="V383" s="73"/>
      <c r="W383" s="73"/>
      <c r="X383" s="75"/>
      <c r="Y383" s="75"/>
      <c r="Z383" s="75"/>
      <c r="AA383" s="75"/>
    </row>
    <row r="384" spans="1:27" s="80" customFormat="1">
      <c r="A384" s="73"/>
      <c r="B384" t="s">
        <v>280</v>
      </c>
      <c r="C384" t="s">
        <v>280</v>
      </c>
      <c r="D384" t="s">
        <v>280</v>
      </c>
      <c r="E384" t="s">
        <v>280</v>
      </c>
      <c r="F384" t="s">
        <v>280</v>
      </c>
      <c r="G384" t="s">
        <v>280</v>
      </c>
      <c r="H384" t="s">
        <v>280</v>
      </c>
      <c r="I384" t="s">
        <v>280</v>
      </c>
      <c r="J384" t="s">
        <v>280</v>
      </c>
      <c r="K384" t="s">
        <v>280</v>
      </c>
      <c r="L384" t="s">
        <v>280</v>
      </c>
      <c r="M384" t="s">
        <v>280</v>
      </c>
      <c r="N384" t="s">
        <v>280</v>
      </c>
      <c r="O384" s="182" t="s">
        <v>280</v>
      </c>
      <c r="P384" s="182" t="s">
        <v>280</v>
      </c>
      <c r="Q384" s="260" t="s">
        <v>280</v>
      </c>
      <c r="R384" s="260" t="s">
        <v>280</v>
      </c>
      <c r="S384" s="260" t="s">
        <v>280</v>
      </c>
      <c r="T384" s="260" t="s">
        <v>280</v>
      </c>
      <c r="U384" s="73"/>
      <c r="V384" s="73"/>
      <c r="W384" s="73"/>
      <c r="X384" s="75"/>
      <c r="Y384" s="75"/>
      <c r="Z384" s="75"/>
      <c r="AA384" s="75"/>
    </row>
    <row r="385" spans="1:27" s="80" customFormat="1">
      <c r="A385" s="73"/>
      <c r="B385" t="s">
        <v>280</v>
      </c>
      <c r="C385" t="s">
        <v>280</v>
      </c>
      <c r="D385" t="s">
        <v>280</v>
      </c>
      <c r="E385" t="s">
        <v>280</v>
      </c>
      <c r="F385" t="s">
        <v>280</v>
      </c>
      <c r="G385" t="s">
        <v>280</v>
      </c>
      <c r="H385" t="s">
        <v>280</v>
      </c>
      <c r="I385" t="s">
        <v>280</v>
      </c>
      <c r="J385" t="s">
        <v>280</v>
      </c>
      <c r="K385" t="s">
        <v>280</v>
      </c>
      <c r="L385" t="s">
        <v>280</v>
      </c>
      <c r="M385" t="s">
        <v>280</v>
      </c>
      <c r="N385" t="s">
        <v>280</v>
      </c>
      <c r="O385" s="182" t="s">
        <v>280</v>
      </c>
      <c r="P385" s="182" t="s">
        <v>280</v>
      </c>
      <c r="Q385" s="260" t="s">
        <v>280</v>
      </c>
      <c r="R385" s="260" t="s">
        <v>280</v>
      </c>
      <c r="S385" s="260" t="s">
        <v>280</v>
      </c>
      <c r="T385" s="260" t="s">
        <v>280</v>
      </c>
      <c r="U385" s="73"/>
      <c r="V385" s="73"/>
      <c r="W385" s="73"/>
      <c r="X385" s="75"/>
      <c r="Y385" s="75"/>
      <c r="Z385" s="75"/>
      <c r="AA385" s="75"/>
    </row>
    <row r="386" spans="1:27" s="80" customFormat="1">
      <c r="A386" s="73"/>
      <c r="B386" t="s">
        <v>280</v>
      </c>
      <c r="C386" t="s">
        <v>280</v>
      </c>
      <c r="D386" t="s">
        <v>280</v>
      </c>
      <c r="E386" t="s">
        <v>280</v>
      </c>
      <c r="F386" t="s">
        <v>280</v>
      </c>
      <c r="G386" t="s">
        <v>280</v>
      </c>
      <c r="H386" t="s">
        <v>280</v>
      </c>
      <c r="I386" t="s">
        <v>280</v>
      </c>
      <c r="J386" t="s">
        <v>280</v>
      </c>
      <c r="K386" t="s">
        <v>280</v>
      </c>
      <c r="L386" t="s">
        <v>280</v>
      </c>
      <c r="M386" t="s">
        <v>280</v>
      </c>
      <c r="N386" t="s">
        <v>280</v>
      </c>
      <c r="O386" s="182" t="s">
        <v>280</v>
      </c>
      <c r="P386" s="182" t="s">
        <v>280</v>
      </c>
      <c r="Q386" s="260" t="s">
        <v>280</v>
      </c>
      <c r="R386" s="260" t="s">
        <v>280</v>
      </c>
      <c r="S386" s="260" t="s">
        <v>280</v>
      </c>
      <c r="T386" s="260" t="s">
        <v>280</v>
      </c>
      <c r="U386" s="73"/>
      <c r="V386" s="73"/>
      <c r="W386" s="73"/>
      <c r="X386" s="75"/>
      <c r="Y386" s="75"/>
      <c r="Z386" s="75"/>
      <c r="AA386" s="75"/>
    </row>
    <row r="387" spans="1:27" s="80" customFormat="1">
      <c r="A387" s="73"/>
      <c r="B387" t="s">
        <v>280</v>
      </c>
      <c r="C387" t="s">
        <v>280</v>
      </c>
      <c r="D387" t="s">
        <v>280</v>
      </c>
      <c r="E387" t="s">
        <v>280</v>
      </c>
      <c r="F387" t="s">
        <v>280</v>
      </c>
      <c r="G387" t="s">
        <v>280</v>
      </c>
      <c r="H387" t="s">
        <v>280</v>
      </c>
      <c r="I387" t="s">
        <v>280</v>
      </c>
      <c r="J387" t="s">
        <v>280</v>
      </c>
      <c r="K387" t="s">
        <v>280</v>
      </c>
      <c r="L387" t="s">
        <v>280</v>
      </c>
      <c r="M387" t="s">
        <v>280</v>
      </c>
      <c r="N387" t="s">
        <v>280</v>
      </c>
      <c r="O387" s="182" t="s">
        <v>280</v>
      </c>
      <c r="P387" s="182" t="s">
        <v>280</v>
      </c>
      <c r="Q387" s="260" t="s">
        <v>280</v>
      </c>
      <c r="R387" s="260" t="s">
        <v>280</v>
      </c>
      <c r="S387" s="260" t="s">
        <v>280</v>
      </c>
      <c r="T387" s="260" t="s">
        <v>280</v>
      </c>
      <c r="U387" s="73"/>
      <c r="V387" s="73"/>
      <c r="W387" s="73"/>
      <c r="X387" s="75"/>
      <c r="Y387" s="75"/>
      <c r="Z387" s="75"/>
      <c r="AA387" s="75"/>
    </row>
    <row r="388" spans="1:27" s="80" customFormat="1">
      <c r="A388" s="73"/>
      <c r="B388" t="s">
        <v>280</v>
      </c>
      <c r="C388" t="s">
        <v>280</v>
      </c>
      <c r="D388" t="s">
        <v>280</v>
      </c>
      <c r="E388" t="s">
        <v>280</v>
      </c>
      <c r="F388" t="s">
        <v>280</v>
      </c>
      <c r="G388" t="s">
        <v>280</v>
      </c>
      <c r="H388" t="s">
        <v>280</v>
      </c>
      <c r="I388" t="s">
        <v>280</v>
      </c>
      <c r="J388" t="s">
        <v>280</v>
      </c>
      <c r="K388" t="s">
        <v>280</v>
      </c>
      <c r="L388" t="s">
        <v>280</v>
      </c>
      <c r="M388" t="s">
        <v>280</v>
      </c>
      <c r="N388" t="s">
        <v>280</v>
      </c>
      <c r="O388" s="182" t="s">
        <v>280</v>
      </c>
      <c r="P388" s="182" t="s">
        <v>280</v>
      </c>
      <c r="Q388" s="260" t="s">
        <v>280</v>
      </c>
      <c r="R388" s="260" t="s">
        <v>280</v>
      </c>
      <c r="S388" s="260" t="s">
        <v>280</v>
      </c>
      <c r="T388" s="260" t="s">
        <v>280</v>
      </c>
      <c r="U388" s="73"/>
      <c r="V388" s="73"/>
      <c r="W388" s="73"/>
      <c r="X388" s="75"/>
      <c r="Y388" s="75"/>
      <c r="Z388" s="75"/>
      <c r="AA388" s="75"/>
    </row>
    <row r="389" spans="1:27" s="80" customFormat="1">
      <c r="A389" s="73"/>
      <c r="B389" t="s">
        <v>280</v>
      </c>
      <c r="C389" t="s">
        <v>280</v>
      </c>
      <c r="D389" t="s">
        <v>280</v>
      </c>
      <c r="E389" t="s">
        <v>280</v>
      </c>
      <c r="F389" t="s">
        <v>280</v>
      </c>
      <c r="G389" t="s">
        <v>280</v>
      </c>
      <c r="H389" t="s">
        <v>280</v>
      </c>
      <c r="I389" t="s">
        <v>280</v>
      </c>
      <c r="J389" t="s">
        <v>280</v>
      </c>
      <c r="K389" t="s">
        <v>280</v>
      </c>
      <c r="L389" t="s">
        <v>280</v>
      </c>
      <c r="M389" t="s">
        <v>280</v>
      </c>
      <c r="N389" t="s">
        <v>280</v>
      </c>
      <c r="O389" s="182" t="s">
        <v>280</v>
      </c>
      <c r="P389" s="182" t="s">
        <v>280</v>
      </c>
      <c r="Q389" s="260" t="s">
        <v>280</v>
      </c>
      <c r="R389" s="260" t="s">
        <v>280</v>
      </c>
      <c r="S389" s="260" t="s">
        <v>280</v>
      </c>
      <c r="T389" s="260" t="s">
        <v>280</v>
      </c>
      <c r="U389" s="73"/>
      <c r="V389" s="73"/>
      <c r="W389" s="73"/>
      <c r="X389" s="75"/>
      <c r="Y389" s="75"/>
      <c r="Z389" s="75"/>
      <c r="AA389" s="75"/>
    </row>
    <row r="390" spans="1:27" s="80" customFormat="1">
      <c r="A390" s="73"/>
      <c r="B390" t="s">
        <v>280</v>
      </c>
      <c r="C390" t="s">
        <v>280</v>
      </c>
      <c r="D390" t="s">
        <v>280</v>
      </c>
      <c r="E390" t="s">
        <v>280</v>
      </c>
      <c r="F390" t="s">
        <v>280</v>
      </c>
      <c r="G390" t="s">
        <v>280</v>
      </c>
      <c r="H390" t="s">
        <v>280</v>
      </c>
      <c r="I390" t="s">
        <v>280</v>
      </c>
      <c r="J390" t="s">
        <v>280</v>
      </c>
      <c r="K390" t="s">
        <v>280</v>
      </c>
      <c r="L390" t="s">
        <v>280</v>
      </c>
      <c r="M390" t="s">
        <v>280</v>
      </c>
      <c r="N390" t="s">
        <v>280</v>
      </c>
      <c r="O390" s="182" t="s">
        <v>280</v>
      </c>
      <c r="P390" s="182" t="s">
        <v>280</v>
      </c>
      <c r="Q390" s="260" t="s">
        <v>280</v>
      </c>
      <c r="R390" s="260" t="s">
        <v>280</v>
      </c>
      <c r="S390" s="260" t="s">
        <v>280</v>
      </c>
      <c r="T390" s="260" t="s">
        <v>280</v>
      </c>
      <c r="U390" s="73"/>
      <c r="V390" s="73"/>
      <c r="W390" s="73"/>
      <c r="X390" s="75"/>
      <c r="Y390" s="75"/>
      <c r="Z390" s="75"/>
      <c r="AA390" s="75"/>
    </row>
    <row r="391" spans="1:27" s="80" customFormat="1">
      <c r="A391" s="73"/>
      <c r="B391" t="s">
        <v>280</v>
      </c>
      <c r="C391" t="s">
        <v>280</v>
      </c>
      <c r="D391" t="s">
        <v>280</v>
      </c>
      <c r="E391" t="s">
        <v>280</v>
      </c>
      <c r="F391" t="s">
        <v>280</v>
      </c>
      <c r="G391" t="s">
        <v>280</v>
      </c>
      <c r="H391" t="s">
        <v>280</v>
      </c>
      <c r="I391" t="s">
        <v>280</v>
      </c>
      <c r="J391" t="s">
        <v>280</v>
      </c>
      <c r="K391" t="s">
        <v>280</v>
      </c>
      <c r="L391" t="s">
        <v>280</v>
      </c>
      <c r="M391" t="s">
        <v>280</v>
      </c>
      <c r="N391" t="s">
        <v>280</v>
      </c>
      <c r="O391" s="182" t="s">
        <v>280</v>
      </c>
      <c r="P391" s="182" t="s">
        <v>280</v>
      </c>
      <c r="Q391" s="260" t="s">
        <v>280</v>
      </c>
      <c r="R391" s="260" t="s">
        <v>280</v>
      </c>
      <c r="S391" s="260" t="s">
        <v>280</v>
      </c>
      <c r="T391" s="260" t="s">
        <v>280</v>
      </c>
      <c r="U391" s="73"/>
      <c r="V391" s="73"/>
      <c r="W391" s="73"/>
      <c r="X391" s="75"/>
      <c r="Y391" s="75"/>
      <c r="Z391" s="75"/>
      <c r="AA391" s="75"/>
    </row>
    <row r="392" spans="1:27" s="80" customFormat="1">
      <c r="A392" s="73"/>
      <c r="B392" t="s">
        <v>280</v>
      </c>
      <c r="C392" t="s">
        <v>280</v>
      </c>
      <c r="D392" t="s">
        <v>280</v>
      </c>
      <c r="E392" t="s">
        <v>280</v>
      </c>
      <c r="F392" t="s">
        <v>280</v>
      </c>
      <c r="G392" t="s">
        <v>280</v>
      </c>
      <c r="H392" t="s">
        <v>280</v>
      </c>
      <c r="I392" t="s">
        <v>280</v>
      </c>
      <c r="J392" t="s">
        <v>280</v>
      </c>
      <c r="K392" t="s">
        <v>280</v>
      </c>
      <c r="L392" t="s">
        <v>280</v>
      </c>
      <c r="M392" t="s">
        <v>280</v>
      </c>
      <c r="N392" t="s">
        <v>280</v>
      </c>
      <c r="O392" s="182" t="s">
        <v>280</v>
      </c>
      <c r="P392" s="182" t="s">
        <v>280</v>
      </c>
      <c r="Q392" s="260" t="s">
        <v>280</v>
      </c>
      <c r="R392" s="260" t="s">
        <v>280</v>
      </c>
      <c r="S392" s="260" t="s">
        <v>280</v>
      </c>
      <c r="T392" s="260" t="s">
        <v>280</v>
      </c>
      <c r="U392" s="73"/>
      <c r="V392" s="73"/>
      <c r="W392" s="73"/>
      <c r="X392" s="75"/>
      <c r="Y392" s="75"/>
      <c r="Z392" s="75"/>
      <c r="AA392" s="75"/>
    </row>
    <row r="393" spans="1:27" s="80" customFormat="1">
      <c r="A393" s="73"/>
      <c r="B393" t="s">
        <v>280</v>
      </c>
      <c r="C393" t="s">
        <v>280</v>
      </c>
      <c r="D393" t="s">
        <v>280</v>
      </c>
      <c r="E393" t="s">
        <v>280</v>
      </c>
      <c r="F393" t="s">
        <v>280</v>
      </c>
      <c r="G393" t="s">
        <v>280</v>
      </c>
      <c r="H393" t="s">
        <v>280</v>
      </c>
      <c r="I393" t="s">
        <v>280</v>
      </c>
      <c r="J393" t="s">
        <v>280</v>
      </c>
      <c r="K393" t="s">
        <v>280</v>
      </c>
      <c r="L393" t="s">
        <v>280</v>
      </c>
      <c r="M393" t="s">
        <v>280</v>
      </c>
      <c r="N393" t="s">
        <v>280</v>
      </c>
      <c r="O393" s="182" t="s">
        <v>280</v>
      </c>
      <c r="P393" s="182" t="s">
        <v>280</v>
      </c>
      <c r="Q393" s="260" t="s">
        <v>280</v>
      </c>
      <c r="R393" s="260" t="s">
        <v>280</v>
      </c>
      <c r="S393" s="260" t="s">
        <v>280</v>
      </c>
      <c r="T393" s="260" t="s">
        <v>280</v>
      </c>
      <c r="U393" s="73"/>
      <c r="V393" s="73"/>
      <c r="W393" s="73"/>
      <c r="X393" s="75"/>
      <c r="Y393" s="75"/>
      <c r="Z393" s="75"/>
      <c r="AA393" s="75"/>
    </row>
    <row r="394" spans="1:27" s="80" customFormat="1">
      <c r="A394" s="73"/>
      <c r="B394" t="s">
        <v>280</v>
      </c>
      <c r="C394" t="s">
        <v>280</v>
      </c>
      <c r="D394" t="s">
        <v>280</v>
      </c>
      <c r="E394" t="s">
        <v>280</v>
      </c>
      <c r="F394" t="s">
        <v>280</v>
      </c>
      <c r="G394" t="s">
        <v>280</v>
      </c>
      <c r="H394" t="s">
        <v>280</v>
      </c>
      <c r="I394" t="s">
        <v>280</v>
      </c>
      <c r="J394" t="s">
        <v>280</v>
      </c>
      <c r="K394" t="s">
        <v>280</v>
      </c>
      <c r="L394" t="s">
        <v>280</v>
      </c>
      <c r="M394" t="s">
        <v>280</v>
      </c>
      <c r="N394" t="s">
        <v>280</v>
      </c>
      <c r="O394" s="182" t="s">
        <v>280</v>
      </c>
      <c r="P394" s="182" t="s">
        <v>280</v>
      </c>
      <c r="Q394" s="260" t="s">
        <v>280</v>
      </c>
      <c r="R394" s="260" t="s">
        <v>280</v>
      </c>
      <c r="S394" s="260" t="s">
        <v>280</v>
      </c>
      <c r="T394" s="260" t="s">
        <v>280</v>
      </c>
      <c r="U394" s="73"/>
      <c r="V394" s="73"/>
      <c r="W394" s="73"/>
      <c r="X394" s="75"/>
      <c r="Y394" s="75"/>
      <c r="Z394" s="75"/>
      <c r="AA394" s="75"/>
    </row>
    <row r="395" spans="1:27" s="80" customFormat="1">
      <c r="A395" s="73"/>
      <c r="B395" t="s">
        <v>280</v>
      </c>
      <c r="C395" t="s">
        <v>280</v>
      </c>
      <c r="D395" t="s">
        <v>280</v>
      </c>
      <c r="E395" t="s">
        <v>280</v>
      </c>
      <c r="F395" t="s">
        <v>280</v>
      </c>
      <c r="G395" t="s">
        <v>280</v>
      </c>
      <c r="H395" t="s">
        <v>280</v>
      </c>
      <c r="I395" t="s">
        <v>280</v>
      </c>
      <c r="J395" t="s">
        <v>280</v>
      </c>
      <c r="K395" t="s">
        <v>280</v>
      </c>
      <c r="L395" t="s">
        <v>280</v>
      </c>
      <c r="M395" t="s">
        <v>280</v>
      </c>
      <c r="N395" t="s">
        <v>280</v>
      </c>
      <c r="O395" s="182" t="s">
        <v>280</v>
      </c>
      <c r="P395" s="182" t="s">
        <v>280</v>
      </c>
      <c r="Q395" s="260" t="s">
        <v>280</v>
      </c>
      <c r="R395" s="260" t="s">
        <v>280</v>
      </c>
      <c r="S395" s="260" t="s">
        <v>280</v>
      </c>
      <c r="T395" s="260" t="s">
        <v>280</v>
      </c>
      <c r="U395" s="73"/>
      <c r="V395" s="73"/>
      <c r="W395" s="73"/>
      <c r="X395" s="75"/>
      <c r="Y395" s="75"/>
      <c r="Z395" s="75"/>
      <c r="AA395" s="75"/>
    </row>
    <row r="396" spans="1:27" s="80" customFormat="1">
      <c r="A396" s="73"/>
      <c r="B396" t="s">
        <v>280</v>
      </c>
      <c r="C396" t="s">
        <v>280</v>
      </c>
      <c r="D396" t="s">
        <v>280</v>
      </c>
      <c r="E396" t="s">
        <v>280</v>
      </c>
      <c r="F396" t="s">
        <v>280</v>
      </c>
      <c r="G396" t="s">
        <v>280</v>
      </c>
      <c r="H396" t="s">
        <v>280</v>
      </c>
      <c r="I396" t="s">
        <v>280</v>
      </c>
      <c r="J396" t="s">
        <v>280</v>
      </c>
      <c r="K396" t="s">
        <v>280</v>
      </c>
      <c r="L396" t="s">
        <v>280</v>
      </c>
      <c r="M396" t="s">
        <v>280</v>
      </c>
      <c r="N396" t="s">
        <v>280</v>
      </c>
      <c r="O396" s="182" t="s">
        <v>280</v>
      </c>
      <c r="P396" s="182" t="s">
        <v>280</v>
      </c>
      <c r="Q396" s="260" t="s">
        <v>280</v>
      </c>
      <c r="R396" s="260" t="s">
        <v>280</v>
      </c>
      <c r="S396" s="260" t="s">
        <v>280</v>
      </c>
      <c r="T396" s="260" t="s">
        <v>280</v>
      </c>
      <c r="U396" s="73"/>
      <c r="V396" s="73"/>
      <c r="W396" s="73"/>
      <c r="X396" s="75"/>
      <c r="Y396" s="75"/>
      <c r="Z396" s="75"/>
      <c r="AA396" s="75"/>
    </row>
    <row r="397" spans="1:27" s="80" customFormat="1">
      <c r="A397" s="73"/>
      <c r="B397" t="s">
        <v>280</v>
      </c>
      <c r="C397" t="s">
        <v>280</v>
      </c>
      <c r="D397" t="s">
        <v>280</v>
      </c>
      <c r="E397" t="s">
        <v>280</v>
      </c>
      <c r="F397" t="s">
        <v>280</v>
      </c>
      <c r="G397" t="s">
        <v>280</v>
      </c>
      <c r="H397" t="s">
        <v>280</v>
      </c>
      <c r="I397" t="s">
        <v>280</v>
      </c>
      <c r="J397" t="s">
        <v>280</v>
      </c>
      <c r="K397" t="s">
        <v>280</v>
      </c>
      <c r="L397" t="s">
        <v>280</v>
      </c>
      <c r="M397" t="s">
        <v>280</v>
      </c>
      <c r="N397" t="s">
        <v>280</v>
      </c>
      <c r="O397" s="182" t="s">
        <v>280</v>
      </c>
      <c r="P397" s="182" t="s">
        <v>280</v>
      </c>
      <c r="Q397" s="260" t="s">
        <v>280</v>
      </c>
      <c r="R397" s="260" t="s">
        <v>280</v>
      </c>
      <c r="S397" s="260" t="s">
        <v>280</v>
      </c>
      <c r="T397" s="260" t="s">
        <v>280</v>
      </c>
      <c r="U397" s="73"/>
      <c r="V397" s="73"/>
      <c r="W397" s="73"/>
      <c r="X397" s="75"/>
      <c r="Y397" s="75"/>
      <c r="Z397" s="75"/>
      <c r="AA397" s="75"/>
    </row>
    <row r="398" spans="1:27" s="80" customFormat="1">
      <c r="A398" s="73"/>
      <c r="B398" t="s">
        <v>280</v>
      </c>
      <c r="C398" t="s">
        <v>280</v>
      </c>
      <c r="D398" t="s">
        <v>280</v>
      </c>
      <c r="E398" t="s">
        <v>280</v>
      </c>
      <c r="F398" t="s">
        <v>280</v>
      </c>
      <c r="G398" t="s">
        <v>280</v>
      </c>
      <c r="H398" t="s">
        <v>280</v>
      </c>
      <c r="I398" t="s">
        <v>280</v>
      </c>
      <c r="J398" t="s">
        <v>280</v>
      </c>
      <c r="K398" t="s">
        <v>280</v>
      </c>
      <c r="L398" t="s">
        <v>280</v>
      </c>
      <c r="M398" t="s">
        <v>280</v>
      </c>
      <c r="N398" t="s">
        <v>280</v>
      </c>
      <c r="O398" s="182" t="s">
        <v>280</v>
      </c>
      <c r="P398" s="182" t="s">
        <v>280</v>
      </c>
      <c r="Q398" s="260" t="s">
        <v>280</v>
      </c>
      <c r="R398" s="260" t="s">
        <v>280</v>
      </c>
      <c r="S398" s="260" t="s">
        <v>280</v>
      </c>
      <c r="T398" s="260" t="s">
        <v>280</v>
      </c>
      <c r="U398" s="73"/>
      <c r="V398" s="73"/>
      <c r="W398" s="73"/>
      <c r="X398" s="75"/>
      <c r="Y398" s="75"/>
      <c r="Z398" s="75"/>
      <c r="AA398" s="75"/>
    </row>
    <row r="399" spans="1:27" s="80" customFormat="1">
      <c r="A399" s="73"/>
      <c r="B399" t="s">
        <v>280</v>
      </c>
      <c r="C399" t="s">
        <v>280</v>
      </c>
      <c r="D399" t="s">
        <v>280</v>
      </c>
      <c r="E399" t="s">
        <v>280</v>
      </c>
      <c r="F399" t="s">
        <v>280</v>
      </c>
      <c r="G399" t="s">
        <v>280</v>
      </c>
      <c r="H399" t="s">
        <v>280</v>
      </c>
      <c r="I399" t="s">
        <v>280</v>
      </c>
      <c r="J399" t="s">
        <v>280</v>
      </c>
      <c r="K399" t="s">
        <v>280</v>
      </c>
      <c r="L399" t="s">
        <v>280</v>
      </c>
      <c r="M399" t="s">
        <v>280</v>
      </c>
      <c r="N399" t="s">
        <v>280</v>
      </c>
      <c r="O399" s="182" t="s">
        <v>280</v>
      </c>
      <c r="P399" s="182" t="s">
        <v>280</v>
      </c>
      <c r="Q399" s="260" t="s">
        <v>280</v>
      </c>
      <c r="R399" s="260" t="s">
        <v>280</v>
      </c>
      <c r="S399" s="260" t="s">
        <v>280</v>
      </c>
      <c r="T399" s="260" t="s">
        <v>280</v>
      </c>
      <c r="U399" s="73"/>
      <c r="V399" s="73"/>
      <c r="W399" s="73"/>
      <c r="X399" s="75"/>
      <c r="Y399" s="75"/>
      <c r="Z399" s="75"/>
      <c r="AA399" s="75"/>
    </row>
    <row r="400" spans="1:27" s="80" customFormat="1">
      <c r="A400" s="73"/>
      <c r="B400" t="s">
        <v>280</v>
      </c>
      <c r="C400" t="s">
        <v>280</v>
      </c>
      <c r="D400" t="s">
        <v>280</v>
      </c>
      <c r="E400" t="s">
        <v>280</v>
      </c>
      <c r="F400" t="s">
        <v>280</v>
      </c>
      <c r="G400" t="s">
        <v>280</v>
      </c>
      <c r="H400" t="s">
        <v>280</v>
      </c>
      <c r="I400" t="s">
        <v>280</v>
      </c>
      <c r="J400" t="s">
        <v>280</v>
      </c>
      <c r="K400" t="s">
        <v>280</v>
      </c>
      <c r="L400" t="s">
        <v>280</v>
      </c>
      <c r="M400" t="s">
        <v>280</v>
      </c>
      <c r="N400" t="s">
        <v>280</v>
      </c>
      <c r="O400" s="182" t="s">
        <v>280</v>
      </c>
      <c r="P400" s="182" t="s">
        <v>280</v>
      </c>
      <c r="Q400" s="260" t="s">
        <v>280</v>
      </c>
      <c r="R400" s="260" t="s">
        <v>280</v>
      </c>
      <c r="S400" s="260" t="s">
        <v>280</v>
      </c>
      <c r="T400" s="260" t="s">
        <v>280</v>
      </c>
      <c r="U400" s="73"/>
      <c r="V400" s="73"/>
      <c r="W400" s="73"/>
      <c r="X400" s="75"/>
      <c r="Y400" s="75"/>
      <c r="Z400" s="75"/>
      <c r="AA400" s="75"/>
    </row>
    <row r="401" spans="1:27" s="80" customFormat="1">
      <c r="A401" s="73"/>
      <c r="B401" t="s">
        <v>280</v>
      </c>
      <c r="C401" t="s">
        <v>280</v>
      </c>
      <c r="D401" t="s">
        <v>280</v>
      </c>
      <c r="E401" t="s">
        <v>280</v>
      </c>
      <c r="F401" t="s">
        <v>280</v>
      </c>
      <c r="G401" t="s">
        <v>280</v>
      </c>
      <c r="H401" t="s">
        <v>280</v>
      </c>
      <c r="I401" t="s">
        <v>280</v>
      </c>
      <c r="J401" t="s">
        <v>280</v>
      </c>
      <c r="K401" t="s">
        <v>280</v>
      </c>
      <c r="L401" t="s">
        <v>280</v>
      </c>
      <c r="M401" t="s">
        <v>280</v>
      </c>
      <c r="N401" t="s">
        <v>280</v>
      </c>
      <c r="O401" s="182" t="s">
        <v>280</v>
      </c>
      <c r="P401" s="182" t="s">
        <v>280</v>
      </c>
      <c r="Q401" s="260" t="s">
        <v>280</v>
      </c>
      <c r="R401" s="260" t="s">
        <v>280</v>
      </c>
      <c r="S401" s="260" t="s">
        <v>280</v>
      </c>
      <c r="T401" s="260" t="s">
        <v>280</v>
      </c>
      <c r="U401" s="73"/>
      <c r="V401" s="73"/>
      <c r="W401" s="73"/>
      <c r="X401" s="75"/>
      <c r="Y401" s="75"/>
      <c r="Z401" s="75"/>
      <c r="AA401" s="75"/>
    </row>
    <row r="402" spans="1:27" s="80" customFormat="1">
      <c r="A402" s="73"/>
      <c r="B402" t="s">
        <v>280</v>
      </c>
      <c r="C402" t="s">
        <v>280</v>
      </c>
      <c r="D402" t="s">
        <v>280</v>
      </c>
      <c r="E402" t="s">
        <v>280</v>
      </c>
      <c r="F402" t="s">
        <v>280</v>
      </c>
      <c r="G402" t="s">
        <v>280</v>
      </c>
      <c r="H402" t="s">
        <v>280</v>
      </c>
      <c r="I402" t="s">
        <v>280</v>
      </c>
      <c r="J402" t="s">
        <v>280</v>
      </c>
      <c r="K402" t="s">
        <v>280</v>
      </c>
      <c r="L402" t="s">
        <v>280</v>
      </c>
      <c r="M402" t="s">
        <v>280</v>
      </c>
      <c r="N402" t="s">
        <v>280</v>
      </c>
      <c r="O402" s="182" t="s">
        <v>280</v>
      </c>
      <c r="P402" s="182" t="s">
        <v>280</v>
      </c>
      <c r="Q402" s="260" t="s">
        <v>280</v>
      </c>
      <c r="R402" s="260" t="s">
        <v>280</v>
      </c>
      <c r="S402" s="260" t="s">
        <v>280</v>
      </c>
      <c r="T402" s="260" t="s">
        <v>280</v>
      </c>
      <c r="U402" s="73"/>
      <c r="V402" s="73"/>
      <c r="W402" s="73"/>
      <c r="X402" s="75"/>
      <c r="Y402" s="75"/>
      <c r="Z402" s="75"/>
      <c r="AA402" s="75"/>
    </row>
    <row r="403" spans="1:27" s="80" customFormat="1">
      <c r="A403" s="73"/>
      <c r="B403" t="s">
        <v>280</v>
      </c>
      <c r="C403" t="s">
        <v>280</v>
      </c>
      <c r="D403" t="s">
        <v>280</v>
      </c>
      <c r="E403" t="s">
        <v>280</v>
      </c>
      <c r="F403" t="s">
        <v>280</v>
      </c>
      <c r="G403" t="s">
        <v>280</v>
      </c>
      <c r="H403" t="s">
        <v>280</v>
      </c>
      <c r="I403" t="s">
        <v>280</v>
      </c>
      <c r="J403" t="s">
        <v>280</v>
      </c>
      <c r="K403" t="s">
        <v>280</v>
      </c>
      <c r="L403" t="s">
        <v>280</v>
      </c>
      <c r="M403" t="s">
        <v>280</v>
      </c>
      <c r="N403" t="s">
        <v>280</v>
      </c>
      <c r="O403" s="182" t="s">
        <v>280</v>
      </c>
      <c r="P403" s="182" t="s">
        <v>280</v>
      </c>
      <c r="Q403" s="260" t="s">
        <v>280</v>
      </c>
      <c r="R403" s="260" t="s">
        <v>280</v>
      </c>
      <c r="S403" s="260" t="s">
        <v>280</v>
      </c>
      <c r="T403" s="260" t="s">
        <v>280</v>
      </c>
      <c r="U403" s="73"/>
      <c r="V403" s="73"/>
      <c r="W403" s="73"/>
      <c r="X403" s="75"/>
      <c r="Y403" s="75"/>
      <c r="Z403" s="75"/>
      <c r="AA403" s="75"/>
    </row>
    <row r="404" spans="1:27" s="80" customFormat="1">
      <c r="A404" s="73"/>
      <c r="B404" t="s">
        <v>280</v>
      </c>
      <c r="C404" t="s">
        <v>280</v>
      </c>
      <c r="D404" t="s">
        <v>280</v>
      </c>
      <c r="E404" t="s">
        <v>280</v>
      </c>
      <c r="F404" t="s">
        <v>280</v>
      </c>
      <c r="G404" t="s">
        <v>280</v>
      </c>
      <c r="H404" t="s">
        <v>280</v>
      </c>
      <c r="I404" t="s">
        <v>280</v>
      </c>
      <c r="J404" t="s">
        <v>280</v>
      </c>
      <c r="K404" t="s">
        <v>280</v>
      </c>
      <c r="L404" t="s">
        <v>280</v>
      </c>
      <c r="M404" t="s">
        <v>280</v>
      </c>
      <c r="N404" t="s">
        <v>280</v>
      </c>
      <c r="O404" s="182" t="s">
        <v>280</v>
      </c>
      <c r="P404" s="182" t="s">
        <v>280</v>
      </c>
      <c r="Q404" s="260" t="s">
        <v>280</v>
      </c>
      <c r="R404" s="260" t="s">
        <v>280</v>
      </c>
      <c r="S404" s="260" t="s">
        <v>280</v>
      </c>
      <c r="T404" s="260" t="s">
        <v>280</v>
      </c>
      <c r="U404" s="73"/>
      <c r="V404" s="73"/>
      <c r="W404" s="73"/>
      <c r="X404" s="75"/>
      <c r="Y404" s="75"/>
      <c r="Z404" s="75"/>
      <c r="AA404" s="75"/>
    </row>
    <row r="405" spans="1:27" s="80" customFormat="1">
      <c r="A405" s="73"/>
      <c r="B405" t="s">
        <v>280</v>
      </c>
      <c r="C405" t="s">
        <v>280</v>
      </c>
      <c r="D405" t="s">
        <v>280</v>
      </c>
      <c r="E405" t="s">
        <v>280</v>
      </c>
      <c r="F405" t="s">
        <v>280</v>
      </c>
      <c r="G405" t="s">
        <v>280</v>
      </c>
      <c r="H405" t="s">
        <v>280</v>
      </c>
      <c r="I405" t="s">
        <v>280</v>
      </c>
      <c r="J405" t="s">
        <v>280</v>
      </c>
      <c r="K405" t="s">
        <v>280</v>
      </c>
      <c r="L405" t="s">
        <v>280</v>
      </c>
      <c r="M405" t="s">
        <v>280</v>
      </c>
      <c r="N405" t="s">
        <v>280</v>
      </c>
      <c r="O405" s="182" t="s">
        <v>280</v>
      </c>
      <c r="P405" s="182" t="s">
        <v>280</v>
      </c>
      <c r="Q405" s="260" t="s">
        <v>280</v>
      </c>
      <c r="R405" s="260" t="s">
        <v>280</v>
      </c>
      <c r="S405" s="260" t="s">
        <v>280</v>
      </c>
      <c r="T405" s="260" t="s">
        <v>280</v>
      </c>
      <c r="U405" s="73"/>
      <c r="V405" s="73"/>
      <c r="W405" s="73"/>
      <c r="X405" s="75"/>
      <c r="Y405" s="75"/>
      <c r="Z405" s="75"/>
      <c r="AA405" s="75"/>
    </row>
    <row r="406" spans="1:27" s="80" customFormat="1">
      <c r="A406" s="73"/>
      <c r="B406" t="s">
        <v>280</v>
      </c>
      <c r="C406" t="s">
        <v>280</v>
      </c>
      <c r="D406" t="s">
        <v>280</v>
      </c>
      <c r="E406" t="s">
        <v>280</v>
      </c>
      <c r="F406" t="s">
        <v>280</v>
      </c>
      <c r="G406" t="s">
        <v>280</v>
      </c>
      <c r="H406" t="s">
        <v>280</v>
      </c>
      <c r="I406" t="s">
        <v>280</v>
      </c>
      <c r="J406" t="s">
        <v>280</v>
      </c>
      <c r="K406" t="s">
        <v>280</v>
      </c>
      <c r="L406" t="s">
        <v>280</v>
      </c>
      <c r="M406" t="s">
        <v>280</v>
      </c>
      <c r="N406" t="s">
        <v>280</v>
      </c>
      <c r="O406" s="182" t="s">
        <v>280</v>
      </c>
      <c r="P406" s="182" t="s">
        <v>280</v>
      </c>
      <c r="Q406" s="260" t="s">
        <v>280</v>
      </c>
      <c r="R406" s="260" t="s">
        <v>280</v>
      </c>
      <c r="S406" s="260" t="s">
        <v>280</v>
      </c>
      <c r="T406" s="260" t="s">
        <v>280</v>
      </c>
      <c r="U406" s="73"/>
      <c r="V406" s="73"/>
      <c r="W406" s="73"/>
      <c r="X406" s="75"/>
      <c r="Y406" s="75"/>
      <c r="Z406" s="75"/>
      <c r="AA406" s="75"/>
    </row>
    <row r="407" spans="1:27" s="80" customFormat="1">
      <c r="A407" s="73"/>
      <c r="B407" t="s">
        <v>280</v>
      </c>
      <c r="C407" t="s">
        <v>280</v>
      </c>
      <c r="D407" t="s">
        <v>280</v>
      </c>
      <c r="E407" t="s">
        <v>280</v>
      </c>
      <c r="F407" t="s">
        <v>280</v>
      </c>
      <c r="G407" t="s">
        <v>280</v>
      </c>
      <c r="H407" t="s">
        <v>280</v>
      </c>
      <c r="I407" t="s">
        <v>280</v>
      </c>
      <c r="J407" t="s">
        <v>280</v>
      </c>
      <c r="K407" t="s">
        <v>280</v>
      </c>
      <c r="L407" t="s">
        <v>280</v>
      </c>
      <c r="M407" t="s">
        <v>280</v>
      </c>
      <c r="N407" t="s">
        <v>280</v>
      </c>
      <c r="O407" s="182" t="s">
        <v>280</v>
      </c>
      <c r="P407" s="182" t="s">
        <v>280</v>
      </c>
      <c r="Q407" s="260" t="s">
        <v>280</v>
      </c>
      <c r="R407" s="260" t="s">
        <v>280</v>
      </c>
      <c r="S407" s="260" t="s">
        <v>280</v>
      </c>
      <c r="T407" s="260" t="s">
        <v>280</v>
      </c>
      <c r="U407" s="73"/>
      <c r="V407" s="73"/>
      <c r="W407" s="73"/>
      <c r="X407" s="75"/>
      <c r="Y407" s="75"/>
      <c r="Z407" s="75"/>
      <c r="AA407" s="75"/>
    </row>
    <row r="408" spans="1:27" s="80" customFormat="1">
      <c r="A408" s="73"/>
      <c r="B408" t="s">
        <v>280</v>
      </c>
      <c r="C408" t="s">
        <v>280</v>
      </c>
      <c r="D408" t="s">
        <v>280</v>
      </c>
      <c r="E408" t="s">
        <v>280</v>
      </c>
      <c r="F408" t="s">
        <v>280</v>
      </c>
      <c r="G408" t="s">
        <v>280</v>
      </c>
      <c r="H408" t="s">
        <v>280</v>
      </c>
      <c r="I408" t="s">
        <v>280</v>
      </c>
      <c r="J408" t="s">
        <v>280</v>
      </c>
      <c r="K408" t="s">
        <v>280</v>
      </c>
      <c r="L408" t="s">
        <v>280</v>
      </c>
      <c r="M408" t="s">
        <v>280</v>
      </c>
      <c r="N408" t="s">
        <v>280</v>
      </c>
      <c r="O408" s="182" t="s">
        <v>280</v>
      </c>
      <c r="P408" s="182" t="s">
        <v>280</v>
      </c>
      <c r="Q408" s="260" t="s">
        <v>280</v>
      </c>
      <c r="R408" s="260" t="s">
        <v>280</v>
      </c>
      <c r="S408" s="260" t="s">
        <v>280</v>
      </c>
      <c r="T408" s="260" t="s">
        <v>280</v>
      </c>
      <c r="U408" s="73"/>
      <c r="V408" s="73"/>
      <c r="W408" s="73"/>
      <c r="X408" s="75"/>
      <c r="Y408" s="75"/>
      <c r="Z408" s="75"/>
      <c r="AA408" s="75"/>
    </row>
    <row r="409" spans="1:27" s="80" customFormat="1">
      <c r="A409" s="73"/>
      <c r="B409" t="s">
        <v>280</v>
      </c>
      <c r="C409" t="s">
        <v>280</v>
      </c>
      <c r="D409" t="s">
        <v>280</v>
      </c>
      <c r="E409" t="s">
        <v>280</v>
      </c>
      <c r="F409" t="s">
        <v>280</v>
      </c>
      <c r="G409" t="s">
        <v>280</v>
      </c>
      <c r="H409" t="s">
        <v>280</v>
      </c>
      <c r="I409" t="s">
        <v>280</v>
      </c>
      <c r="J409" t="s">
        <v>280</v>
      </c>
      <c r="K409" t="s">
        <v>280</v>
      </c>
      <c r="L409" t="s">
        <v>280</v>
      </c>
      <c r="M409" t="s">
        <v>280</v>
      </c>
      <c r="N409" t="s">
        <v>280</v>
      </c>
      <c r="O409" s="182" t="s">
        <v>280</v>
      </c>
      <c r="P409" s="182" t="s">
        <v>280</v>
      </c>
      <c r="Q409" s="260" t="s">
        <v>280</v>
      </c>
      <c r="R409" s="260" t="s">
        <v>280</v>
      </c>
      <c r="S409" s="260" t="s">
        <v>280</v>
      </c>
      <c r="T409" s="260" t="s">
        <v>280</v>
      </c>
      <c r="U409" s="73"/>
      <c r="V409" s="73"/>
      <c r="W409" s="73"/>
      <c r="X409" s="75"/>
      <c r="Y409" s="75"/>
      <c r="Z409" s="75"/>
      <c r="AA409" s="75"/>
    </row>
    <row r="410" spans="1:27" s="80" customFormat="1">
      <c r="A410" s="73"/>
      <c r="B410" t="s">
        <v>280</v>
      </c>
      <c r="C410" t="s">
        <v>280</v>
      </c>
      <c r="D410" t="s">
        <v>280</v>
      </c>
      <c r="E410" t="s">
        <v>280</v>
      </c>
      <c r="F410" t="s">
        <v>280</v>
      </c>
      <c r="G410" t="s">
        <v>280</v>
      </c>
      <c r="H410" t="s">
        <v>280</v>
      </c>
      <c r="I410" t="s">
        <v>280</v>
      </c>
      <c r="J410" t="s">
        <v>280</v>
      </c>
      <c r="K410" t="s">
        <v>280</v>
      </c>
      <c r="L410" t="s">
        <v>280</v>
      </c>
      <c r="M410" t="s">
        <v>280</v>
      </c>
      <c r="N410" t="s">
        <v>280</v>
      </c>
      <c r="O410" s="182" t="s">
        <v>280</v>
      </c>
      <c r="P410" s="182" t="s">
        <v>280</v>
      </c>
      <c r="Q410" s="260" t="s">
        <v>280</v>
      </c>
      <c r="R410" s="260" t="s">
        <v>280</v>
      </c>
      <c r="S410" s="260" t="s">
        <v>280</v>
      </c>
      <c r="T410" s="260" t="s">
        <v>280</v>
      </c>
      <c r="U410" s="73"/>
      <c r="V410" s="73"/>
      <c r="W410" s="73"/>
      <c r="X410" s="75"/>
      <c r="Y410" s="75"/>
      <c r="Z410" s="75"/>
      <c r="AA410" s="75"/>
    </row>
    <row r="411" spans="1:27" s="80" customFormat="1">
      <c r="A411" s="73"/>
      <c r="B411" t="s">
        <v>280</v>
      </c>
      <c r="C411" t="s">
        <v>280</v>
      </c>
      <c r="D411" t="s">
        <v>280</v>
      </c>
      <c r="E411" t="s">
        <v>280</v>
      </c>
      <c r="F411" t="s">
        <v>280</v>
      </c>
      <c r="G411" t="s">
        <v>280</v>
      </c>
      <c r="H411" t="s">
        <v>280</v>
      </c>
      <c r="I411" t="s">
        <v>280</v>
      </c>
      <c r="J411" t="s">
        <v>280</v>
      </c>
      <c r="K411" t="s">
        <v>280</v>
      </c>
      <c r="L411" t="s">
        <v>280</v>
      </c>
      <c r="M411" t="s">
        <v>280</v>
      </c>
      <c r="N411" t="s">
        <v>280</v>
      </c>
      <c r="O411" s="182" t="s">
        <v>280</v>
      </c>
      <c r="P411" s="182" t="s">
        <v>280</v>
      </c>
      <c r="Q411" s="260" t="s">
        <v>280</v>
      </c>
      <c r="R411" s="260" t="s">
        <v>280</v>
      </c>
      <c r="S411" s="260" t="s">
        <v>280</v>
      </c>
      <c r="T411" s="260" t="s">
        <v>280</v>
      </c>
      <c r="U411" s="73"/>
      <c r="V411" s="73"/>
      <c r="W411" s="73"/>
      <c r="X411" s="75"/>
      <c r="Y411" s="75"/>
      <c r="Z411" s="75"/>
      <c r="AA411" s="75"/>
    </row>
    <row r="412" spans="1:27" s="80" customFormat="1">
      <c r="A412" s="73"/>
      <c r="B412" t="s">
        <v>280</v>
      </c>
      <c r="C412" t="s">
        <v>280</v>
      </c>
      <c r="D412" t="s">
        <v>280</v>
      </c>
      <c r="E412" t="s">
        <v>280</v>
      </c>
      <c r="F412" t="s">
        <v>280</v>
      </c>
      <c r="G412" t="s">
        <v>280</v>
      </c>
      <c r="H412" t="s">
        <v>280</v>
      </c>
      <c r="I412" t="s">
        <v>280</v>
      </c>
      <c r="J412" t="s">
        <v>280</v>
      </c>
      <c r="K412" t="s">
        <v>280</v>
      </c>
      <c r="L412" t="s">
        <v>280</v>
      </c>
      <c r="M412" t="s">
        <v>280</v>
      </c>
      <c r="N412" t="s">
        <v>280</v>
      </c>
      <c r="O412" s="182" t="s">
        <v>280</v>
      </c>
      <c r="P412" s="182" t="s">
        <v>280</v>
      </c>
      <c r="Q412" s="260" t="s">
        <v>280</v>
      </c>
      <c r="R412" s="260" t="s">
        <v>280</v>
      </c>
      <c r="S412" s="260" t="s">
        <v>280</v>
      </c>
      <c r="T412" s="260" t="s">
        <v>280</v>
      </c>
      <c r="U412" s="73"/>
      <c r="V412" s="73"/>
      <c r="W412" s="73"/>
      <c r="X412" s="75"/>
      <c r="Y412" s="75"/>
      <c r="Z412" s="75"/>
      <c r="AA412" s="75"/>
    </row>
    <row r="413" spans="1:27" s="80" customFormat="1">
      <c r="A413" s="73"/>
      <c r="B413" t="s">
        <v>280</v>
      </c>
      <c r="C413" t="s">
        <v>280</v>
      </c>
      <c r="D413" t="s">
        <v>280</v>
      </c>
      <c r="E413" t="s">
        <v>280</v>
      </c>
      <c r="F413" t="s">
        <v>280</v>
      </c>
      <c r="G413" t="s">
        <v>280</v>
      </c>
      <c r="H413" t="s">
        <v>280</v>
      </c>
      <c r="I413" t="s">
        <v>280</v>
      </c>
      <c r="J413" t="s">
        <v>280</v>
      </c>
      <c r="K413" t="s">
        <v>280</v>
      </c>
      <c r="L413" t="s">
        <v>280</v>
      </c>
      <c r="M413" t="s">
        <v>280</v>
      </c>
      <c r="N413" t="s">
        <v>280</v>
      </c>
      <c r="O413" s="182" t="s">
        <v>280</v>
      </c>
      <c r="P413" s="182" t="s">
        <v>280</v>
      </c>
      <c r="Q413" s="260" t="s">
        <v>280</v>
      </c>
      <c r="R413" s="260" t="s">
        <v>280</v>
      </c>
      <c r="S413" s="260" t="s">
        <v>280</v>
      </c>
      <c r="T413" s="260" t="s">
        <v>280</v>
      </c>
      <c r="U413" s="73"/>
      <c r="V413" s="73"/>
      <c r="W413" s="73"/>
      <c r="X413" s="75"/>
      <c r="Y413" s="75"/>
      <c r="Z413" s="75"/>
      <c r="AA413" s="75"/>
    </row>
    <row r="414" spans="1:27" s="80" customFormat="1">
      <c r="A414" s="73"/>
      <c r="B414" t="s">
        <v>280</v>
      </c>
      <c r="C414" t="s">
        <v>280</v>
      </c>
      <c r="D414" t="s">
        <v>280</v>
      </c>
      <c r="E414" t="s">
        <v>280</v>
      </c>
      <c r="F414" t="s">
        <v>280</v>
      </c>
      <c r="G414" t="s">
        <v>280</v>
      </c>
      <c r="H414" t="s">
        <v>280</v>
      </c>
      <c r="I414" t="s">
        <v>280</v>
      </c>
      <c r="J414" t="s">
        <v>280</v>
      </c>
      <c r="K414" t="s">
        <v>280</v>
      </c>
      <c r="L414" t="s">
        <v>280</v>
      </c>
      <c r="M414" t="s">
        <v>280</v>
      </c>
      <c r="N414" t="s">
        <v>280</v>
      </c>
      <c r="O414" s="182" t="s">
        <v>280</v>
      </c>
      <c r="P414" s="182" t="s">
        <v>280</v>
      </c>
      <c r="Q414" s="260" t="s">
        <v>280</v>
      </c>
      <c r="R414" s="260" t="s">
        <v>280</v>
      </c>
      <c r="S414" s="260" t="s">
        <v>280</v>
      </c>
      <c r="T414" s="260" t="s">
        <v>280</v>
      </c>
      <c r="U414" s="73"/>
      <c r="V414" s="73"/>
      <c r="W414" s="73"/>
      <c r="X414" s="75"/>
      <c r="Y414" s="75"/>
      <c r="Z414" s="75"/>
      <c r="AA414" s="75"/>
    </row>
    <row r="415" spans="1:27" s="80" customFormat="1">
      <c r="A415" s="73"/>
      <c r="B415" t="s">
        <v>280</v>
      </c>
      <c r="C415" t="s">
        <v>280</v>
      </c>
      <c r="D415" t="s">
        <v>280</v>
      </c>
      <c r="E415" t="s">
        <v>280</v>
      </c>
      <c r="F415" t="s">
        <v>280</v>
      </c>
      <c r="G415" t="s">
        <v>280</v>
      </c>
      <c r="H415" t="s">
        <v>280</v>
      </c>
      <c r="I415" t="s">
        <v>280</v>
      </c>
      <c r="J415" t="s">
        <v>280</v>
      </c>
      <c r="K415" t="s">
        <v>280</v>
      </c>
      <c r="L415" t="s">
        <v>280</v>
      </c>
      <c r="M415" t="s">
        <v>280</v>
      </c>
      <c r="N415" t="s">
        <v>280</v>
      </c>
      <c r="O415" s="182" t="s">
        <v>280</v>
      </c>
      <c r="P415" s="182" t="s">
        <v>280</v>
      </c>
      <c r="Q415" s="260" t="s">
        <v>280</v>
      </c>
      <c r="R415" s="260" t="s">
        <v>280</v>
      </c>
      <c r="S415" s="260" t="s">
        <v>280</v>
      </c>
      <c r="T415" s="260" t="s">
        <v>280</v>
      </c>
      <c r="U415" s="73"/>
      <c r="V415" s="73"/>
      <c r="W415" s="73"/>
      <c r="X415" s="75"/>
      <c r="Y415" s="75"/>
      <c r="Z415" s="75"/>
      <c r="AA415" s="75"/>
    </row>
    <row r="416" spans="1:27" s="80" customFormat="1">
      <c r="A416" s="73"/>
      <c r="B416" t="s">
        <v>280</v>
      </c>
      <c r="C416" t="s">
        <v>280</v>
      </c>
      <c r="D416" t="s">
        <v>280</v>
      </c>
      <c r="E416" t="s">
        <v>280</v>
      </c>
      <c r="F416" t="s">
        <v>280</v>
      </c>
      <c r="G416" t="s">
        <v>280</v>
      </c>
      <c r="H416" t="s">
        <v>280</v>
      </c>
      <c r="I416" t="s">
        <v>280</v>
      </c>
      <c r="J416" t="s">
        <v>280</v>
      </c>
      <c r="K416" t="s">
        <v>280</v>
      </c>
      <c r="L416" t="s">
        <v>280</v>
      </c>
      <c r="M416" t="s">
        <v>280</v>
      </c>
      <c r="N416" t="s">
        <v>280</v>
      </c>
      <c r="O416" s="182" t="s">
        <v>280</v>
      </c>
      <c r="P416" s="182" t="s">
        <v>280</v>
      </c>
      <c r="Q416" s="260" t="s">
        <v>280</v>
      </c>
      <c r="R416" s="260" t="s">
        <v>280</v>
      </c>
      <c r="S416" s="260" t="s">
        <v>280</v>
      </c>
      <c r="T416" s="260" t="s">
        <v>280</v>
      </c>
      <c r="U416" s="73"/>
      <c r="V416" s="73"/>
      <c r="W416" s="73"/>
      <c r="X416" s="75"/>
      <c r="Y416" s="75"/>
      <c r="Z416" s="75"/>
      <c r="AA416" s="75"/>
    </row>
    <row r="417" spans="1:27" s="80" customFormat="1">
      <c r="A417" s="73"/>
      <c r="B417" t="s">
        <v>280</v>
      </c>
      <c r="C417" t="s">
        <v>280</v>
      </c>
      <c r="D417" t="s">
        <v>280</v>
      </c>
      <c r="E417" t="s">
        <v>280</v>
      </c>
      <c r="F417" t="s">
        <v>280</v>
      </c>
      <c r="G417" t="s">
        <v>280</v>
      </c>
      <c r="H417" t="s">
        <v>280</v>
      </c>
      <c r="I417" t="s">
        <v>280</v>
      </c>
      <c r="J417" t="s">
        <v>280</v>
      </c>
      <c r="K417" t="s">
        <v>280</v>
      </c>
      <c r="L417" t="s">
        <v>280</v>
      </c>
      <c r="M417" t="s">
        <v>280</v>
      </c>
      <c r="N417" t="s">
        <v>280</v>
      </c>
      <c r="O417" s="182" t="s">
        <v>280</v>
      </c>
      <c r="P417" s="182" t="s">
        <v>280</v>
      </c>
      <c r="Q417" s="260" t="s">
        <v>280</v>
      </c>
      <c r="R417" s="260" t="s">
        <v>280</v>
      </c>
      <c r="S417" s="260" t="s">
        <v>280</v>
      </c>
      <c r="T417" s="260" t="s">
        <v>280</v>
      </c>
      <c r="U417" s="73"/>
      <c r="V417" s="73"/>
      <c r="W417" s="73"/>
      <c r="X417" s="75"/>
      <c r="Y417" s="75"/>
      <c r="Z417" s="75"/>
      <c r="AA417" s="75"/>
    </row>
    <row r="418" spans="1:27" s="80" customFormat="1">
      <c r="A418" s="73"/>
      <c r="B418" t="s">
        <v>280</v>
      </c>
      <c r="C418" t="s">
        <v>280</v>
      </c>
      <c r="D418" t="s">
        <v>280</v>
      </c>
      <c r="E418" t="s">
        <v>280</v>
      </c>
      <c r="F418" t="s">
        <v>280</v>
      </c>
      <c r="G418" t="s">
        <v>280</v>
      </c>
      <c r="H418" t="s">
        <v>280</v>
      </c>
      <c r="I418" t="s">
        <v>280</v>
      </c>
      <c r="J418" t="s">
        <v>280</v>
      </c>
      <c r="K418" t="s">
        <v>280</v>
      </c>
      <c r="L418" t="s">
        <v>280</v>
      </c>
      <c r="M418" t="s">
        <v>280</v>
      </c>
      <c r="N418" t="s">
        <v>280</v>
      </c>
      <c r="O418" s="182" t="s">
        <v>280</v>
      </c>
      <c r="P418" s="182" t="s">
        <v>280</v>
      </c>
      <c r="Q418" s="260" t="s">
        <v>280</v>
      </c>
      <c r="R418" s="260" t="s">
        <v>280</v>
      </c>
      <c r="S418" s="260" t="s">
        <v>280</v>
      </c>
      <c r="T418" s="260" t="s">
        <v>280</v>
      </c>
      <c r="U418" s="73"/>
      <c r="V418" s="73"/>
      <c r="W418" s="73"/>
      <c r="X418" s="75"/>
      <c r="Y418" s="75"/>
      <c r="Z418" s="75"/>
      <c r="AA418" s="75"/>
    </row>
    <row r="419" spans="1:27" s="80" customFormat="1">
      <c r="A419" s="73"/>
      <c r="B419" t="s">
        <v>280</v>
      </c>
      <c r="C419" t="s">
        <v>280</v>
      </c>
      <c r="D419" t="s">
        <v>280</v>
      </c>
      <c r="E419" t="s">
        <v>280</v>
      </c>
      <c r="F419" t="s">
        <v>280</v>
      </c>
      <c r="G419" t="s">
        <v>280</v>
      </c>
      <c r="H419" t="s">
        <v>280</v>
      </c>
      <c r="I419" t="s">
        <v>280</v>
      </c>
      <c r="J419" t="s">
        <v>280</v>
      </c>
      <c r="K419" t="s">
        <v>280</v>
      </c>
      <c r="L419" t="s">
        <v>280</v>
      </c>
      <c r="M419" t="s">
        <v>280</v>
      </c>
      <c r="N419" t="s">
        <v>280</v>
      </c>
      <c r="O419" s="182" t="s">
        <v>280</v>
      </c>
      <c r="P419" s="182" t="s">
        <v>280</v>
      </c>
      <c r="Q419" s="260" t="s">
        <v>280</v>
      </c>
      <c r="R419" s="260" t="s">
        <v>280</v>
      </c>
      <c r="S419" s="260" t="s">
        <v>280</v>
      </c>
      <c r="T419" s="260" t="s">
        <v>280</v>
      </c>
      <c r="U419" s="73"/>
      <c r="V419" s="73"/>
      <c r="W419" s="73"/>
      <c r="X419" s="75"/>
      <c r="Y419" s="75"/>
      <c r="Z419" s="75"/>
      <c r="AA419" s="75"/>
    </row>
    <row r="420" spans="1:27" s="80" customFormat="1">
      <c r="A420" s="73"/>
      <c r="B420" t="s">
        <v>280</v>
      </c>
      <c r="C420" t="s">
        <v>280</v>
      </c>
      <c r="D420" t="s">
        <v>280</v>
      </c>
      <c r="E420" t="s">
        <v>280</v>
      </c>
      <c r="F420" t="s">
        <v>280</v>
      </c>
      <c r="G420" t="s">
        <v>280</v>
      </c>
      <c r="H420" t="s">
        <v>280</v>
      </c>
      <c r="I420" t="s">
        <v>280</v>
      </c>
      <c r="J420" t="s">
        <v>280</v>
      </c>
      <c r="K420" t="s">
        <v>280</v>
      </c>
      <c r="L420" t="s">
        <v>280</v>
      </c>
      <c r="M420" t="s">
        <v>280</v>
      </c>
      <c r="N420" t="s">
        <v>280</v>
      </c>
      <c r="O420" s="182" t="s">
        <v>280</v>
      </c>
      <c r="P420" s="182" t="s">
        <v>280</v>
      </c>
      <c r="Q420" s="260" t="s">
        <v>280</v>
      </c>
      <c r="R420" s="260" t="s">
        <v>280</v>
      </c>
      <c r="S420" s="260" t="s">
        <v>280</v>
      </c>
      <c r="T420" s="260" t="s">
        <v>280</v>
      </c>
      <c r="U420" s="73"/>
      <c r="V420" s="73"/>
      <c r="W420" s="73"/>
      <c r="X420" s="75"/>
      <c r="Y420" s="75"/>
      <c r="Z420" s="75"/>
      <c r="AA420" s="75"/>
    </row>
    <row r="421" spans="1:27" s="80" customFormat="1">
      <c r="A421" s="73"/>
      <c r="B421" t="s">
        <v>280</v>
      </c>
      <c r="C421" t="s">
        <v>280</v>
      </c>
      <c r="D421" t="s">
        <v>280</v>
      </c>
      <c r="E421" t="s">
        <v>280</v>
      </c>
      <c r="F421" t="s">
        <v>280</v>
      </c>
      <c r="G421" t="s">
        <v>280</v>
      </c>
      <c r="H421" t="s">
        <v>280</v>
      </c>
      <c r="I421" t="s">
        <v>280</v>
      </c>
      <c r="J421" t="s">
        <v>280</v>
      </c>
      <c r="K421" t="s">
        <v>280</v>
      </c>
      <c r="L421" t="s">
        <v>280</v>
      </c>
      <c r="M421" t="s">
        <v>280</v>
      </c>
      <c r="N421" t="s">
        <v>280</v>
      </c>
      <c r="O421" s="182" t="s">
        <v>280</v>
      </c>
      <c r="P421" s="182" t="s">
        <v>280</v>
      </c>
      <c r="Q421" s="260" t="s">
        <v>280</v>
      </c>
      <c r="R421" s="260" t="s">
        <v>280</v>
      </c>
      <c r="S421" s="260" t="s">
        <v>280</v>
      </c>
      <c r="T421" s="260" t="s">
        <v>280</v>
      </c>
      <c r="U421" s="73"/>
      <c r="V421" s="73"/>
      <c r="W421" s="73"/>
      <c r="X421" s="75"/>
      <c r="Y421" s="75"/>
      <c r="Z421" s="75"/>
      <c r="AA421" s="75"/>
    </row>
    <row r="422" spans="1:27" s="80" customFormat="1">
      <c r="A422" s="73"/>
      <c r="B422" t="s">
        <v>280</v>
      </c>
      <c r="C422" t="s">
        <v>280</v>
      </c>
      <c r="D422" t="s">
        <v>280</v>
      </c>
      <c r="E422" t="s">
        <v>280</v>
      </c>
      <c r="F422" t="s">
        <v>280</v>
      </c>
      <c r="G422" t="s">
        <v>280</v>
      </c>
      <c r="H422" t="s">
        <v>280</v>
      </c>
      <c r="I422" t="s">
        <v>280</v>
      </c>
      <c r="J422" t="s">
        <v>280</v>
      </c>
      <c r="K422" t="s">
        <v>280</v>
      </c>
      <c r="L422" t="s">
        <v>280</v>
      </c>
      <c r="M422" t="s">
        <v>280</v>
      </c>
      <c r="N422" t="s">
        <v>280</v>
      </c>
      <c r="O422" s="182" t="s">
        <v>280</v>
      </c>
      <c r="P422" s="182" t="s">
        <v>280</v>
      </c>
      <c r="Q422" s="260" t="s">
        <v>280</v>
      </c>
      <c r="R422" s="260" t="s">
        <v>280</v>
      </c>
      <c r="S422" s="260" t="s">
        <v>280</v>
      </c>
      <c r="T422" s="260" t="s">
        <v>280</v>
      </c>
      <c r="U422" s="73"/>
      <c r="V422" s="73"/>
      <c r="W422" s="73"/>
      <c r="X422" s="75"/>
      <c r="Y422" s="75"/>
      <c r="Z422" s="75"/>
      <c r="AA422" s="75"/>
    </row>
    <row r="423" spans="1:27" s="80" customFormat="1">
      <c r="A423" s="73"/>
      <c r="B423" t="s">
        <v>280</v>
      </c>
      <c r="C423" t="s">
        <v>280</v>
      </c>
      <c r="D423" t="s">
        <v>280</v>
      </c>
      <c r="E423" t="s">
        <v>280</v>
      </c>
      <c r="F423" t="s">
        <v>280</v>
      </c>
      <c r="G423" t="s">
        <v>280</v>
      </c>
      <c r="H423" t="s">
        <v>280</v>
      </c>
      <c r="I423" t="s">
        <v>280</v>
      </c>
      <c r="J423" t="s">
        <v>280</v>
      </c>
      <c r="K423" t="s">
        <v>280</v>
      </c>
      <c r="L423" t="s">
        <v>280</v>
      </c>
      <c r="M423" t="s">
        <v>280</v>
      </c>
      <c r="N423" t="s">
        <v>280</v>
      </c>
      <c r="O423" s="182" t="s">
        <v>280</v>
      </c>
      <c r="P423" s="182" t="s">
        <v>280</v>
      </c>
      <c r="Q423" s="260" t="s">
        <v>280</v>
      </c>
      <c r="R423" s="260" t="s">
        <v>280</v>
      </c>
      <c r="S423" s="260" t="s">
        <v>280</v>
      </c>
      <c r="T423" s="260" t="s">
        <v>280</v>
      </c>
      <c r="U423" s="73"/>
      <c r="V423" s="73"/>
      <c r="W423" s="73"/>
      <c r="X423" s="75"/>
      <c r="Y423" s="75"/>
      <c r="Z423" s="75"/>
      <c r="AA423" s="75"/>
    </row>
    <row r="424" spans="1:27" s="80" customFormat="1">
      <c r="A424" s="73"/>
      <c r="B424" t="s">
        <v>280</v>
      </c>
      <c r="C424" t="s">
        <v>280</v>
      </c>
      <c r="D424" t="s">
        <v>280</v>
      </c>
      <c r="E424" t="s">
        <v>280</v>
      </c>
      <c r="F424" t="s">
        <v>280</v>
      </c>
      <c r="G424" t="s">
        <v>280</v>
      </c>
      <c r="H424" t="s">
        <v>280</v>
      </c>
      <c r="I424" t="s">
        <v>280</v>
      </c>
      <c r="J424" t="s">
        <v>280</v>
      </c>
      <c r="K424" t="s">
        <v>280</v>
      </c>
      <c r="L424" t="s">
        <v>280</v>
      </c>
      <c r="M424" t="s">
        <v>280</v>
      </c>
      <c r="N424" t="s">
        <v>280</v>
      </c>
      <c r="O424" s="182" t="s">
        <v>280</v>
      </c>
      <c r="P424" s="182" t="s">
        <v>280</v>
      </c>
      <c r="Q424" s="260" t="s">
        <v>280</v>
      </c>
      <c r="R424" s="260" t="s">
        <v>280</v>
      </c>
      <c r="S424" s="260" t="s">
        <v>280</v>
      </c>
      <c r="T424" s="260" t="s">
        <v>280</v>
      </c>
      <c r="U424" s="73"/>
      <c r="V424" s="73"/>
      <c r="W424" s="73"/>
      <c r="X424" s="75"/>
      <c r="Y424" s="75"/>
      <c r="Z424" s="75"/>
      <c r="AA424" s="75"/>
    </row>
    <row r="425" spans="1:27" s="80" customFormat="1">
      <c r="A425" s="73"/>
      <c r="B425" t="s">
        <v>280</v>
      </c>
      <c r="C425" t="s">
        <v>280</v>
      </c>
      <c r="D425" t="s">
        <v>280</v>
      </c>
      <c r="E425" t="s">
        <v>280</v>
      </c>
      <c r="F425" t="s">
        <v>280</v>
      </c>
      <c r="G425" t="s">
        <v>280</v>
      </c>
      <c r="H425" t="s">
        <v>280</v>
      </c>
      <c r="I425" t="s">
        <v>280</v>
      </c>
      <c r="J425" t="s">
        <v>280</v>
      </c>
      <c r="K425" t="s">
        <v>280</v>
      </c>
      <c r="L425" t="s">
        <v>280</v>
      </c>
      <c r="M425" t="s">
        <v>280</v>
      </c>
      <c r="N425" t="s">
        <v>280</v>
      </c>
      <c r="O425" s="182" t="s">
        <v>280</v>
      </c>
      <c r="P425" s="182" t="s">
        <v>280</v>
      </c>
      <c r="Q425" s="260" t="s">
        <v>280</v>
      </c>
      <c r="R425" s="260" t="s">
        <v>280</v>
      </c>
      <c r="S425" s="260" t="s">
        <v>280</v>
      </c>
      <c r="T425" s="260" t="s">
        <v>280</v>
      </c>
      <c r="U425" s="73"/>
      <c r="V425" s="73"/>
      <c r="W425" s="73"/>
      <c r="X425" s="75"/>
      <c r="Y425" s="75"/>
      <c r="Z425" s="75"/>
      <c r="AA425" s="75"/>
    </row>
    <row r="426" spans="1:27" s="80" customFormat="1">
      <c r="A426" s="73"/>
      <c r="B426" t="s">
        <v>280</v>
      </c>
      <c r="C426" t="s">
        <v>280</v>
      </c>
      <c r="D426" t="s">
        <v>280</v>
      </c>
      <c r="E426" t="s">
        <v>280</v>
      </c>
      <c r="F426" t="s">
        <v>280</v>
      </c>
      <c r="G426" t="s">
        <v>280</v>
      </c>
      <c r="H426" t="s">
        <v>280</v>
      </c>
      <c r="I426" t="s">
        <v>280</v>
      </c>
      <c r="J426" t="s">
        <v>280</v>
      </c>
      <c r="K426" t="s">
        <v>280</v>
      </c>
      <c r="L426" t="s">
        <v>280</v>
      </c>
      <c r="M426" t="s">
        <v>280</v>
      </c>
      <c r="N426" t="s">
        <v>280</v>
      </c>
      <c r="O426" s="182" t="s">
        <v>280</v>
      </c>
      <c r="P426" s="182" t="s">
        <v>280</v>
      </c>
      <c r="Q426" s="260" t="s">
        <v>280</v>
      </c>
      <c r="R426" s="260" t="s">
        <v>280</v>
      </c>
      <c r="S426" s="260" t="s">
        <v>280</v>
      </c>
      <c r="T426" s="260" t="s">
        <v>280</v>
      </c>
      <c r="U426" s="73"/>
      <c r="V426" s="73"/>
      <c r="W426" s="73"/>
      <c r="X426" s="75"/>
      <c r="Y426" s="75"/>
      <c r="Z426" s="75"/>
      <c r="AA426" s="75"/>
    </row>
    <row r="427" spans="1:27" s="80" customFormat="1">
      <c r="A427" s="73"/>
      <c r="B427" t="s">
        <v>280</v>
      </c>
      <c r="C427" t="s">
        <v>280</v>
      </c>
      <c r="D427" t="s">
        <v>280</v>
      </c>
      <c r="E427" t="s">
        <v>280</v>
      </c>
      <c r="F427" t="s">
        <v>280</v>
      </c>
      <c r="G427" t="s">
        <v>280</v>
      </c>
      <c r="H427" t="s">
        <v>280</v>
      </c>
      <c r="I427" t="s">
        <v>280</v>
      </c>
      <c r="J427" t="s">
        <v>280</v>
      </c>
      <c r="K427" t="s">
        <v>280</v>
      </c>
      <c r="L427" t="s">
        <v>280</v>
      </c>
      <c r="M427" t="s">
        <v>280</v>
      </c>
      <c r="N427" t="s">
        <v>280</v>
      </c>
      <c r="O427" s="182" t="s">
        <v>280</v>
      </c>
      <c r="P427" s="182" t="s">
        <v>280</v>
      </c>
      <c r="Q427" s="260" t="s">
        <v>280</v>
      </c>
      <c r="R427" s="260" t="s">
        <v>280</v>
      </c>
      <c r="S427" s="260" t="s">
        <v>280</v>
      </c>
      <c r="T427" s="260" t="s">
        <v>280</v>
      </c>
      <c r="U427" s="73"/>
      <c r="V427" s="73"/>
      <c r="W427" s="73"/>
      <c r="X427" s="75"/>
      <c r="Y427" s="75"/>
      <c r="Z427" s="75"/>
      <c r="AA427" s="75"/>
    </row>
    <row r="428" spans="1:27" s="80" customFormat="1">
      <c r="A428" s="73"/>
      <c r="B428" t="s">
        <v>280</v>
      </c>
      <c r="C428" t="s">
        <v>280</v>
      </c>
      <c r="D428" t="s">
        <v>280</v>
      </c>
      <c r="E428" t="s">
        <v>280</v>
      </c>
      <c r="F428" t="s">
        <v>280</v>
      </c>
      <c r="G428" t="s">
        <v>280</v>
      </c>
      <c r="H428" t="s">
        <v>280</v>
      </c>
      <c r="I428" t="s">
        <v>280</v>
      </c>
      <c r="J428" t="s">
        <v>280</v>
      </c>
      <c r="K428" t="s">
        <v>280</v>
      </c>
      <c r="L428" t="s">
        <v>280</v>
      </c>
      <c r="M428" t="s">
        <v>280</v>
      </c>
      <c r="N428" t="s">
        <v>280</v>
      </c>
      <c r="O428" s="182" t="s">
        <v>280</v>
      </c>
      <c r="P428" s="182" t="s">
        <v>280</v>
      </c>
      <c r="Q428" s="260" t="s">
        <v>280</v>
      </c>
      <c r="R428" s="260" t="s">
        <v>280</v>
      </c>
      <c r="S428" s="260" t="s">
        <v>280</v>
      </c>
      <c r="T428" s="260" t="s">
        <v>280</v>
      </c>
      <c r="U428" s="73"/>
      <c r="V428" s="73"/>
      <c r="W428" s="73"/>
      <c r="X428" s="75"/>
      <c r="Y428" s="75"/>
      <c r="Z428" s="75"/>
      <c r="AA428" s="75"/>
    </row>
    <row r="429" spans="1:27" s="80" customFormat="1">
      <c r="A429" s="73"/>
      <c r="B429" t="s">
        <v>280</v>
      </c>
      <c r="C429" t="s">
        <v>280</v>
      </c>
      <c r="D429" t="s">
        <v>280</v>
      </c>
      <c r="E429" t="s">
        <v>280</v>
      </c>
      <c r="F429" t="s">
        <v>280</v>
      </c>
      <c r="G429" t="s">
        <v>280</v>
      </c>
      <c r="H429" t="s">
        <v>280</v>
      </c>
      <c r="I429" t="s">
        <v>280</v>
      </c>
      <c r="J429" t="s">
        <v>280</v>
      </c>
      <c r="K429" t="s">
        <v>280</v>
      </c>
      <c r="L429" t="s">
        <v>280</v>
      </c>
      <c r="M429" t="s">
        <v>280</v>
      </c>
      <c r="N429" t="s">
        <v>280</v>
      </c>
      <c r="O429" s="182" t="s">
        <v>280</v>
      </c>
      <c r="P429" s="182" t="s">
        <v>280</v>
      </c>
      <c r="Q429" s="260" t="s">
        <v>280</v>
      </c>
      <c r="R429" s="260" t="s">
        <v>280</v>
      </c>
      <c r="S429" s="260" t="s">
        <v>280</v>
      </c>
      <c r="T429" s="260" t="s">
        <v>280</v>
      </c>
      <c r="U429" s="73"/>
      <c r="V429" s="73"/>
      <c r="W429" s="73"/>
      <c r="X429" s="75"/>
      <c r="Y429" s="75"/>
      <c r="Z429" s="75"/>
      <c r="AA429" s="75"/>
    </row>
    <row r="430" spans="1:27" s="80" customFormat="1">
      <c r="A430" s="73"/>
      <c r="B430" t="s">
        <v>280</v>
      </c>
      <c r="C430" t="s">
        <v>280</v>
      </c>
      <c r="D430" t="s">
        <v>280</v>
      </c>
      <c r="E430" t="s">
        <v>280</v>
      </c>
      <c r="F430" t="s">
        <v>280</v>
      </c>
      <c r="G430" t="s">
        <v>280</v>
      </c>
      <c r="H430" t="s">
        <v>280</v>
      </c>
      <c r="I430" t="s">
        <v>280</v>
      </c>
      <c r="J430" t="s">
        <v>280</v>
      </c>
      <c r="K430" t="s">
        <v>280</v>
      </c>
      <c r="L430" t="s">
        <v>280</v>
      </c>
      <c r="M430" t="s">
        <v>280</v>
      </c>
      <c r="N430" t="s">
        <v>280</v>
      </c>
      <c r="O430" s="182" t="s">
        <v>280</v>
      </c>
      <c r="P430" s="182" t="s">
        <v>280</v>
      </c>
      <c r="Q430" s="260" t="s">
        <v>280</v>
      </c>
      <c r="R430" s="260" t="s">
        <v>280</v>
      </c>
      <c r="S430" s="260" t="s">
        <v>280</v>
      </c>
      <c r="T430" s="260" t="s">
        <v>280</v>
      </c>
      <c r="U430" s="73"/>
      <c r="V430" s="73"/>
      <c r="W430" s="73"/>
      <c r="X430" s="75"/>
      <c r="Y430" s="75"/>
      <c r="Z430" s="75"/>
      <c r="AA430" s="75"/>
    </row>
    <row r="431" spans="1:27" s="80" customFormat="1">
      <c r="A431" s="73"/>
      <c r="B431" t="s">
        <v>280</v>
      </c>
      <c r="C431" t="s">
        <v>280</v>
      </c>
      <c r="D431" t="s">
        <v>280</v>
      </c>
      <c r="E431" t="s">
        <v>280</v>
      </c>
      <c r="F431" t="s">
        <v>280</v>
      </c>
      <c r="G431" t="s">
        <v>280</v>
      </c>
      <c r="H431" t="s">
        <v>280</v>
      </c>
      <c r="I431" t="s">
        <v>280</v>
      </c>
      <c r="J431" t="s">
        <v>280</v>
      </c>
      <c r="K431" t="s">
        <v>280</v>
      </c>
      <c r="L431" t="s">
        <v>280</v>
      </c>
      <c r="M431" t="s">
        <v>280</v>
      </c>
      <c r="N431" t="s">
        <v>280</v>
      </c>
      <c r="O431" s="182" t="s">
        <v>280</v>
      </c>
      <c r="P431" s="182" t="s">
        <v>280</v>
      </c>
      <c r="Q431" s="260" t="s">
        <v>280</v>
      </c>
      <c r="R431" s="260" t="s">
        <v>280</v>
      </c>
      <c r="S431" s="260" t="s">
        <v>280</v>
      </c>
      <c r="T431" s="260" t="s">
        <v>280</v>
      </c>
      <c r="U431" s="73"/>
      <c r="V431" s="73"/>
      <c r="W431" s="73"/>
      <c r="X431" s="75"/>
      <c r="Y431" s="75"/>
      <c r="Z431" s="75"/>
      <c r="AA431" s="75"/>
    </row>
    <row r="432" spans="1:27" s="80" customFormat="1">
      <c r="A432" s="73"/>
      <c r="B432" t="s">
        <v>280</v>
      </c>
      <c r="C432" t="s">
        <v>280</v>
      </c>
      <c r="D432" t="s">
        <v>280</v>
      </c>
      <c r="E432" t="s">
        <v>280</v>
      </c>
      <c r="F432" t="s">
        <v>280</v>
      </c>
      <c r="G432" t="s">
        <v>280</v>
      </c>
      <c r="H432" t="s">
        <v>280</v>
      </c>
      <c r="I432" t="s">
        <v>280</v>
      </c>
      <c r="J432" t="s">
        <v>280</v>
      </c>
      <c r="K432" t="s">
        <v>280</v>
      </c>
      <c r="L432" t="s">
        <v>280</v>
      </c>
      <c r="M432" t="s">
        <v>280</v>
      </c>
      <c r="N432" t="s">
        <v>280</v>
      </c>
      <c r="O432" s="182" t="s">
        <v>280</v>
      </c>
      <c r="P432" s="182" t="s">
        <v>280</v>
      </c>
      <c r="Q432" s="260" t="s">
        <v>280</v>
      </c>
      <c r="R432" s="260" t="s">
        <v>280</v>
      </c>
      <c r="S432" s="260" t="s">
        <v>280</v>
      </c>
      <c r="T432" s="260" t="s">
        <v>280</v>
      </c>
      <c r="U432" s="73"/>
      <c r="V432" s="73"/>
      <c r="W432" s="73"/>
      <c r="X432" s="75"/>
      <c r="Y432" s="75"/>
      <c r="Z432" s="75"/>
      <c r="AA432" s="75"/>
    </row>
    <row r="433" spans="1:27" s="80" customFormat="1">
      <c r="A433" s="73"/>
      <c r="B433" t="s">
        <v>280</v>
      </c>
      <c r="C433" t="s">
        <v>280</v>
      </c>
      <c r="D433" t="s">
        <v>280</v>
      </c>
      <c r="E433" t="s">
        <v>280</v>
      </c>
      <c r="F433" t="s">
        <v>280</v>
      </c>
      <c r="G433" t="s">
        <v>280</v>
      </c>
      <c r="H433" t="s">
        <v>280</v>
      </c>
      <c r="I433" t="s">
        <v>280</v>
      </c>
      <c r="J433" t="s">
        <v>280</v>
      </c>
      <c r="K433" t="s">
        <v>280</v>
      </c>
      <c r="L433" t="s">
        <v>280</v>
      </c>
      <c r="M433" t="s">
        <v>280</v>
      </c>
      <c r="N433" t="s">
        <v>280</v>
      </c>
      <c r="O433" s="182" t="s">
        <v>280</v>
      </c>
      <c r="P433" s="182" t="s">
        <v>280</v>
      </c>
      <c r="Q433" s="260" t="s">
        <v>280</v>
      </c>
      <c r="R433" s="260" t="s">
        <v>280</v>
      </c>
      <c r="S433" s="260" t="s">
        <v>280</v>
      </c>
      <c r="T433" s="260" t="s">
        <v>280</v>
      </c>
      <c r="U433" s="73"/>
      <c r="V433" s="73"/>
      <c r="W433" s="73"/>
      <c r="X433" s="75"/>
      <c r="Y433" s="75"/>
      <c r="Z433" s="75"/>
      <c r="AA433" s="75"/>
    </row>
    <row r="434" spans="1:27" s="80" customFormat="1">
      <c r="A434" s="73"/>
      <c r="B434" t="s">
        <v>280</v>
      </c>
      <c r="C434" t="s">
        <v>280</v>
      </c>
      <c r="D434" t="s">
        <v>280</v>
      </c>
      <c r="E434" t="s">
        <v>280</v>
      </c>
      <c r="F434" t="s">
        <v>280</v>
      </c>
      <c r="G434" t="s">
        <v>280</v>
      </c>
      <c r="H434" t="s">
        <v>280</v>
      </c>
      <c r="I434" t="s">
        <v>280</v>
      </c>
      <c r="J434" t="s">
        <v>280</v>
      </c>
      <c r="K434" t="s">
        <v>280</v>
      </c>
      <c r="L434" t="s">
        <v>280</v>
      </c>
      <c r="M434" t="s">
        <v>280</v>
      </c>
      <c r="N434" t="s">
        <v>280</v>
      </c>
      <c r="O434" s="182" t="s">
        <v>280</v>
      </c>
      <c r="P434" s="182" t="s">
        <v>280</v>
      </c>
      <c r="Q434" s="260" t="s">
        <v>280</v>
      </c>
      <c r="R434" s="260" t="s">
        <v>280</v>
      </c>
      <c r="S434" s="260" t="s">
        <v>280</v>
      </c>
      <c r="T434" s="260" t="s">
        <v>280</v>
      </c>
      <c r="U434" s="73"/>
      <c r="V434" s="73"/>
      <c r="W434" s="73"/>
      <c r="X434" s="75"/>
      <c r="Y434" s="75"/>
      <c r="Z434" s="75"/>
      <c r="AA434" s="75"/>
    </row>
    <row r="435" spans="1:27" s="80" customFormat="1">
      <c r="A435" s="73"/>
      <c r="B435" t="s">
        <v>280</v>
      </c>
      <c r="C435" t="s">
        <v>280</v>
      </c>
      <c r="D435" t="s">
        <v>280</v>
      </c>
      <c r="E435" t="s">
        <v>280</v>
      </c>
      <c r="F435" t="s">
        <v>280</v>
      </c>
      <c r="G435" t="s">
        <v>280</v>
      </c>
      <c r="H435" t="s">
        <v>280</v>
      </c>
      <c r="I435" t="s">
        <v>280</v>
      </c>
      <c r="J435" t="s">
        <v>280</v>
      </c>
      <c r="K435" t="s">
        <v>280</v>
      </c>
      <c r="L435" t="s">
        <v>280</v>
      </c>
      <c r="M435" t="s">
        <v>280</v>
      </c>
      <c r="N435" t="s">
        <v>280</v>
      </c>
      <c r="O435" s="182" t="s">
        <v>280</v>
      </c>
      <c r="P435" s="182" t="s">
        <v>280</v>
      </c>
      <c r="Q435" s="260" t="s">
        <v>280</v>
      </c>
      <c r="R435" s="260" t="s">
        <v>280</v>
      </c>
      <c r="S435" s="260" t="s">
        <v>280</v>
      </c>
      <c r="T435" s="260" t="s">
        <v>280</v>
      </c>
      <c r="U435" s="73"/>
      <c r="V435" s="73"/>
      <c r="W435" s="73"/>
      <c r="X435" s="75"/>
      <c r="Y435" s="75"/>
      <c r="Z435" s="75"/>
      <c r="AA435" s="75"/>
    </row>
    <row r="436" spans="1:27" s="80" customFormat="1">
      <c r="A436" s="73"/>
      <c r="B436" t="s">
        <v>280</v>
      </c>
      <c r="C436" t="s">
        <v>280</v>
      </c>
      <c r="D436" t="s">
        <v>280</v>
      </c>
      <c r="E436" t="s">
        <v>280</v>
      </c>
      <c r="F436" t="s">
        <v>280</v>
      </c>
      <c r="G436" t="s">
        <v>280</v>
      </c>
      <c r="H436" t="s">
        <v>280</v>
      </c>
      <c r="I436" t="s">
        <v>280</v>
      </c>
      <c r="J436" t="s">
        <v>280</v>
      </c>
      <c r="K436" t="s">
        <v>280</v>
      </c>
      <c r="L436" t="s">
        <v>280</v>
      </c>
      <c r="M436" t="s">
        <v>280</v>
      </c>
      <c r="N436" t="s">
        <v>280</v>
      </c>
      <c r="O436" s="182" t="s">
        <v>280</v>
      </c>
      <c r="P436" s="182" t="s">
        <v>280</v>
      </c>
      <c r="Q436" s="260" t="s">
        <v>280</v>
      </c>
      <c r="R436" s="260" t="s">
        <v>280</v>
      </c>
      <c r="S436" s="260" t="s">
        <v>280</v>
      </c>
      <c r="T436" s="260" t="s">
        <v>280</v>
      </c>
      <c r="U436" s="73"/>
      <c r="V436" s="73"/>
      <c r="W436" s="73"/>
      <c r="X436" s="75"/>
      <c r="Y436" s="75"/>
      <c r="Z436" s="75"/>
      <c r="AA436" s="75"/>
    </row>
    <row r="437" spans="1:27" s="80" customFormat="1">
      <c r="A437" s="73"/>
      <c r="B437" t="s">
        <v>280</v>
      </c>
      <c r="C437" t="s">
        <v>280</v>
      </c>
      <c r="D437" t="s">
        <v>280</v>
      </c>
      <c r="E437" t="s">
        <v>280</v>
      </c>
      <c r="F437" t="s">
        <v>280</v>
      </c>
      <c r="G437" t="s">
        <v>280</v>
      </c>
      <c r="H437" t="s">
        <v>280</v>
      </c>
      <c r="I437" t="s">
        <v>280</v>
      </c>
      <c r="J437" t="s">
        <v>280</v>
      </c>
      <c r="K437" t="s">
        <v>280</v>
      </c>
      <c r="L437" t="s">
        <v>280</v>
      </c>
      <c r="M437" t="s">
        <v>280</v>
      </c>
      <c r="N437" t="s">
        <v>280</v>
      </c>
      <c r="O437" s="182" t="s">
        <v>280</v>
      </c>
      <c r="P437" s="182" t="s">
        <v>280</v>
      </c>
      <c r="Q437" s="260" t="s">
        <v>280</v>
      </c>
      <c r="R437" s="260" t="s">
        <v>280</v>
      </c>
      <c r="S437" s="260" t="s">
        <v>280</v>
      </c>
      <c r="T437" s="260" t="s">
        <v>280</v>
      </c>
      <c r="U437" s="73"/>
      <c r="V437" s="73"/>
      <c r="W437" s="73"/>
      <c r="X437" s="75"/>
      <c r="Y437" s="75"/>
      <c r="Z437" s="75"/>
      <c r="AA437" s="75"/>
    </row>
    <row r="438" spans="1:27" s="80" customFormat="1">
      <c r="A438" s="73"/>
      <c r="B438" t="s">
        <v>280</v>
      </c>
      <c r="C438" t="s">
        <v>280</v>
      </c>
      <c r="D438" t="s">
        <v>280</v>
      </c>
      <c r="E438" t="s">
        <v>280</v>
      </c>
      <c r="F438" t="s">
        <v>280</v>
      </c>
      <c r="G438" t="s">
        <v>280</v>
      </c>
      <c r="H438" t="s">
        <v>280</v>
      </c>
      <c r="I438" t="s">
        <v>280</v>
      </c>
      <c r="J438" t="s">
        <v>280</v>
      </c>
      <c r="K438" t="s">
        <v>280</v>
      </c>
      <c r="L438" t="s">
        <v>280</v>
      </c>
      <c r="M438" t="s">
        <v>280</v>
      </c>
      <c r="N438" t="s">
        <v>280</v>
      </c>
      <c r="O438" s="182" t="s">
        <v>280</v>
      </c>
      <c r="P438" s="182" t="s">
        <v>280</v>
      </c>
      <c r="Q438" s="260" t="s">
        <v>280</v>
      </c>
      <c r="R438" s="260" t="s">
        <v>280</v>
      </c>
      <c r="S438" s="260" t="s">
        <v>280</v>
      </c>
      <c r="T438" s="260" t="s">
        <v>280</v>
      </c>
      <c r="U438" s="73"/>
      <c r="V438" s="73"/>
      <c r="W438" s="73"/>
      <c r="X438" s="75"/>
      <c r="Y438" s="75"/>
      <c r="Z438" s="75"/>
      <c r="AA438" s="75"/>
    </row>
    <row r="439" spans="1:27" s="80" customFormat="1">
      <c r="A439" s="73"/>
      <c r="B439" t="s">
        <v>280</v>
      </c>
      <c r="C439" t="s">
        <v>280</v>
      </c>
      <c r="D439" t="s">
        <v>280</v>
      </c>
      <c r="E439" t="s">
        <v>280</v>
      </c>
      <c r="F439" t="s">
        <v>280</v>
      </c>
      <c r="G439" t="s">
        <v>280</v>
      </c>
      <c r="H439" t="s">
        <v>280</v>
      </c>
      <c r="I439" t="s">
        <v>280</v>
      </c>
      <c r="J439" t="s">
        <v>280</v>
      </c>
      <c r="K439" t="s">
        <v>280</v>
      </c>
      <c r="L439" t="s">
        <v>280</v>
      </c>
      <c r="M439" t="s">
        <v>280</v>
      </c>
      <c r="N439" t="s">
        <v>280</v>
      </c>
      <c r="O439" s="182" t="s">
        <v>280</v>
      </c>
      <c r="P439" s="182" t="s">
        <v>280</v>
      </c>
      <c r="Q439" s="260" t="s">
        <v>280</v>
      </c>
      <c r="R439" s="260" t="s">
        <v>280</v>
      </c>
      <c r="S439" s="260" t="s">
        <v>280</v>
      </c>
      <c r="T439" s="260" t="s">
        <v>280</v>
      </c>
      <c r="U439" s="73"/>
      <c r="V439" s="73"/>
      <c r="W439" s="73"/>
      <c r="X439" s="75"/>
      <c r="Y439" s="75"/>
      <c r="Z439" s="75"/>
      <c r="AA439" s="75"/>
    </row>
    <row r="440" spans="1:27" s="80" customFormat="1">
      <c r="A440" s="73"/>
      <c r="B440" t="s">
        <v>280</v>
      </c>
      <c r="C440" t="s">
        <v>280</v>
      </c>
      <c r="D440" t="s">
        <v>280</v>
      </c>
      <c r="E440" t="s">
        <v>280</v>
      </c>
      <c r="F440" t="s">
        <v>280</v>
      </c>
      <c r="G440" t="s">
        <v>280</v>
      </c>
      <c r="H440" t="s">
        <v>280</v>
      </c>
      <c r="I440" t="s">
        <v>280</v>
      </c>
      <c r="J440" t="s">
        <v>280</v>
      </c>
      <c r="K440" t="s">
        <v>280</v>
      </c>
      <c r="L440" t="s">
        <v>280</v>
      </c>
      <c r="M440" t="s">
        <v>280</v>
      </c>
      <c r="N440" t="s">
        <v>280</v>
      </c>
      <c r="O440" s="182" t="s">
        <v>280</v>
      </c>
      <c r="P440" s="182" t="s">
        <v>280</v>
      </c>
      <c r="Q440" s="260" t="s">
        <v>280</v>
      </c>
      <c r="R440" s="260" t="s">
        <v>280</v>
      </c>
      <c r="S440" s="260" t="s">
        <v>280</v>
      </c>
      <c r="T440" s="260" t="s">
        <v>280</v>
      </c>
      <c r="U440" s="73"/>
      <c r="V440" s="73"/>
      <c r="W440" s="73"/>
      <c r="X440" s="75"/>
      <c r="Y440" s="75"/>
      <c r="Z440" s="75"/>
      <c r="AA440" s="75"/>
    </row>
    <row r="441" spans="1:27" s="80" customFormat="1">
      <c r="A441" s="73"/>
      <c r="B441" t="s">
        <v>280</v>
      </c>
      <c r="C441" t="s">
        <v>280</v>
      </c>
      <c r="D441" t="s">
        <v>280</v>
      </c>
      <c r="E441" t="s">
        <v>280</v>
      </c>
      <c r="F441" t="s">
        <v>280</v>
      </c>
      <c r="G441" t="s">
        <v>280</v>
      </c>
      <c r="H441" t="s">
        <v>280</v>
      </c>
      <c r="I441" t="s">
        <v>280</v>
      </c>
      <c r="J441" t="s">
        <v>280</v>
      </c>
      <c r="K441" t="s">
        <v>280</v>
      </c>
      <c r="L441" t="s">
        <v>280</v>
      </c>
      <c r="M441" t="s">
        <v>280</v>
      </c>
      <c r="N441" t="s">
        <v>280</v>
      </c>
      <c r="O441" s="182" t="s">
        <v>280</v>
      </c>
      <c r="P441" s="182" t="s">
        <v>280</v>
      </c>
      <c r="Q441" s="260" t="s">
        <v>280</v>
      </c>
      <c r="R441" s="260" t="s">
        <v>280</v>
      </c>
      <c r="S441" s="260" t="s">
        <v>280</v>
      </c>
      <c r="T441" s="260" t="s">
        <v>280</v>
      </c>
      <c r="U441" s="73"/>
      <c r="V441" s="73"/>
      <c r="W441" s="73"/>
      <c r="X441" s="75"/>
      <c r="Y441" s="75"/>
      <c r="Z441" s="75"/>
      <c r="AA441" s="75"/>
    </row>
    <row r="442" spans="1:27" s="80" customFormat="1">
      <c r="A442" s="73"/>
      <c r="B442" t="s">
        <v>280</v>
      </c>
      <c r="C442" t="s">
        <v>280</v>
      </c>
      <c r="D442" t="s">
        <v>280</v>
      </c>
      <c r="E442" t="s">
        <v>280</v>
      </c>
      <c r="F442" t="s">
        <v>280</v>
      </c>
      <c r="G442" t="s">
        <v>280</v>
      </c>
      <c r="H442" t="s">
        <v>280</v>
      </c>
      <c r="I442" t="s">
        <v>280</v>
      </c>
      <c r="J442" t="s">
        <v>280</v>
      </c>
      <c r="K442" t="s">
        <v>280</v>
      </c>
      <c r="L442" t="s">
        <v>280</v>
      </c>
      <c r="M442" t="s">
        <v>280</v>
      </c>
      <c r="N442" t="s">
        <v>280</v>
      </c>
      <c r="O442" s="182" t="s">
        <v>280</v>
      </c>
      <c r="P442" s="182" t="s">
        <v>280</v>
      </c>
      <c r="Q442" s="260" t="s">
        <v>280</v>
      </c>
      <c r="R442" s="260" t="s">
        <v>280</v>
      </c>
      <c r="S442" s="260" t="s">
        <v>280</v>
      </c>
      <c r="T442" s="260" t="s">
        <v>280</v>
      </c>
      <c r="U442" s="73"/>
      <c r="V442" s="73"/>
      <c r="W442" s="73"/>
      <c r="X442" s="75"/>
      <c r="Y442" s="75"/>
      <c r="Z442" s="75"/>
      <c r="AA442" s="75"/>
    </row>
    <row r="443" spans="1:27" s="80" customFormat="1">
      <c r="A443" s="73"/>
      <c r="B443" t="s">
        <v>280</v>
      </c>
      <c r="C443" t="s">
        <v>280</v>
      </c>
      <c r="D443" t="s">
        <v>280</v>
      </c>
      <c r="E443" t="s">
        <v>280</v>
      </c>
      <c r="F443" t="s">
        <v>280</v>
      </c>
      <c r="G443" t="s">
        <v>280</v>
      </c>
      <c r="H443" t="s">
        <v>280</v>
      </c>
      <c r="I443" t="s">
        <v>280</v>
      </c>
      <c r="J443" t="s">
        <v>280</v>
      </c>
      <c r="K443" t="s">
        <v>280</v>
      </c>
      <c r="L443" t="s">
        <v>280</v>
      </c>
      <c r="M443" t="s">
        <v>280</v>
      </c>
      <c r="N443" t="s">
        <v>280</v>
      </c>
      <c r="O443" s="182" t="s">
        <v>280</v>
      </c>
      <c r="P443" s="182" t="s">
        <v>280</v>
      </c>
      <c r="Q443" s="260" t="s">
        <v>280</v>
      </c>
      <c r="R443" s="260" t="s">
        <v>280</v>
      </c>
      <c r="S443" s="260" t="s">
        <v>280</v>
      </c>
      <c r="T443" s="260" t="s">
        <v>280</v>
      </c>
      <c r="U443" s="73"/>
      <c r="V443" s="73"/>
      <c r="W443" s="73"/>
      <c r="X443" s="75"/>
      <c r="Y443" s="75"/>
      <c r="Z443" s="75"/>
      <c r="AA443" s="75"/>
    </row>
    <row r="444" spans="1:27" s="80" customFormat="1">
      <c r="A444" s="73"/>
      <c r="B444" t="s">
        <v>280</v>
      </c>
      <c r="C444" t="s">
        <v>280</v>
      </c>
      <c r="D444" t="s">
        <v>280</v>
      </c>
      <c r="E444" t="s">
        <v>280</v>
      </c>
      <c r="F444" t="s">
        <v>280</v>
      </c>
      <c r="G444" t="s">
        <v>280</v>
      </c>
      <c r="H444" t="s">
        <v>280</v>
      </c>
      <c r="I444" t="s">
        <v>280</v>
      </c>
      <c r="J444" t="s">
        <v>280</v>
      </c>
      <c r="K444" t="s">
        <v>280</v>
      </c>
      <c r="L444" t="s">
        <v>280</v>
      </c>
      <c r="M444" t="s">
        <v>280</v>
      </c>
      <c r="N444" t="s">
        <v>280</v>
      </c>
      <c r="O444" s="182" t="s">
        <v>280</v>
      </c>
      <c r="P444" s="182" t="s">
        <v>280</v>
      </c>
      <c r="Q444" s="260" t="s">
        <v>280</v>
      </c>
      <c r="R444" s="260" t="s">
        <v>280</v>
      </c>
      <c r="S444" s="260" t="s">
        <v>280</v>
      </c>
      <c r="T444" s="260" t="s">
        <v>280</v>
      </c>
      <c r="U444" s="73"/>
      <c r="V444" s="73"/>
      <c r="W444" s="73"/>
      <c r="X444" s="75"/>
      <c r="Y444" s="75"/>
      <c r="Z444" s="75"/>
      <c r="AA444" s="75"/>
    </row>
    <row r="445" spans="1:27" s="80" customFormat="1">
      <c r="A445" s="73"/>
      <c r="B445" t="s">
        <v>280</v>
      </c>
      <c r="C445" t="s">
        <v>280</v>
      </c>
      <c r="D445" t="s">
        <v>280</v>
      </c>
      <c r="E445" t="s">
        <v>280</v>
      </c>
      <c r="F445" t="s">
        <v>280</v>
      </c>
      <c r="G445" t="s">
        <v>280</v>
      </c>
      <c r="H445" t="s">
        <v>280</v>
      </c>
      <c r="I445" t="s">
        <v>280</v>
      </c>
      <c r="J445" t="s">
        <v>280</v>
      </c>
      <c r="K445" t="s">
        <v>280</v>
      </c>
      <c r="L445" t="s">
        <v>280</v>
      </c>
      <c r="M445" t="s">
        <v>280</v>
      </c>
      <c r="N445" t="s">
        <v>280</v>
      </c>
      <c r="O445" s="182" t="s">
        <v>280</v>
      </c>
      <c r="P445" s="182" t="s">
        <v>280</v>
      </c>
      <c r="Q445" s="260" t="s">
        <v>280</v>
      </c>
      <c r="R445" s="260" t="s">
        <v>280</v>
      </c>
      <c r="S445" s="260" t="s">
        <v>280</v>
      </c>
      <c r="T445" s="260" t="s">
        <v>280</v>
      </c>
      <c r="U445" s="73"/>
      <c r="V445" s="73"/>
      <c r="W445" s="73"/>
      <c r="X445" s="75"/>
      <c r="Y445" s="75"/>
      <c r="Z445" s="75"/>
      <c r="AA445" s="75"/>
    </row>
    <row r="446" spans="1:27" s="80" customFormat="1">
      <c r="A446" s="73"/>
      <c r="B446" t="s">
        <v>280</v>
      </c>
      <c r="C446" t="s">
        <v>280</v>
      </c>
      <c r="D446" t="s">
        <v>280</v>
      </c>
      <c r="E446" t="s">
        <v>280</v>
      </c>
      <c r="F446" t="s">
        <v>280</v>
      </c>
      <c r="G446" t="s">
        <v>280</v>
      </c>
      <c r="H446" t="s">
        <v>280</v>
      </c>
      <c r="I446" t="s">
        <v>280</v>
      </c>
      <c r="J446" t="s">
        <v>280</v>
      </c>
      <c r="K446" t="s">
        <v>280</v>
      </c>
      <c r="L446" t="s">
        <v>280</v>
      </c>
      <c r="M446" t="s">
        <v>280</v>
      </c>
      <c r="N446" t="s">
        <v>280</v>
      </c>
      <c r="O446" s="182" t="s">
        <v>280</v>
      </c>
      <c r="P446" s="182" t="s">
        <v>280</v>
      </c>
      <c r="Q446" s="260" t="s">
        <v>280</v>
      </c>
      <c r="R446" s="260" t="s">
        <v>280</v>
      </c>
      <c r="S446" s="260" t="s">
        <v>280</v>
      </c>
      <c r="T446" s="260" t="s">
        <v>280</v>
      </c>
      <c r="U446" s="73"/>
      <c r="V446" s="73"/>
      <c r="W446" s="73"/>
      <c r="X446" s="75"/>
      <c r="Y446" s="75"/>
      <c r="Z446" s="75"/>
      <c r="AA446" s="75"/>
    </row>
    <row r="447" spans="1:27" s="80" customFormat="1">
      <c r="A447" s="73"/>
      <c r="B447" t="s">
        <v>280</v>
      </c>
      <c r="C447" t="s">
        <v>280</v>
      </c>
      <c r="D447" t="s">
        <v>280</v>
      </c>
      <c r="E447" t="s">
        <v>280</v>
      </c>
      <c r="F447" t="s">
        <v>280</v>
      </c>
      <c r="G447" t="s">
        <v>280</v>
      </c>
      <c r="H447" t="s">
        <v>280</v>
      </c>
      <c r="I447" t="s">
        <v>280</v>
      </c>
      <c r="J447" t="s">
        <v>280</v>
      </c>
      <c r="K447" t="s">
        <v>280</v>
      </c>
      <c r="L447" t="s">
        <v>280</v>
      </c>
      <c r="M447" t="s">
        <v>280</v>
      </c>
      <c r="N447" t="s">
        <v>280</v>
      </c>
      <c r="O447" s="182" t="s">
        <v>280</v>
      </c>
      <c r="P447" s="182" t="s">
        <v>280</v>
      </c>
      <c r="Q447" s="260" t="s">
        <v>280</v>
      </c>
      <c r="R447" s="260" t="s">
        <v>280</v>
      </c>
      <c r="S447" s="260" t="s">
        <v>280</v>
      </c>
      <c r="T447" s="260" t="s">
        <v>280</v>
      </c>
      <c r="U447" s="73"/>
      <c r="V447" s="73"/>
      <c r="W447" s="73"/>
      <c r="X447" s="75"/>
      <c r="Y447" s="75"/>
      <c r="Z447" s="75"/>
      <c r="AA447" s="75"/>
    </row>
    <row r="448" spans="1:27" s="80" customFormat="1">
      <c r="A448" s="73"/>
      <c r="B448" t="s">
        <v>280</v>
      </c>
      <c r="C448" t="s">
        <v>280</v>
      </c>
      <c r="D448" t="s">
        <v>280</v>
      </c>
      <c r="E448" t="s">
        <v>280</v>
      </c>
      <c r="F448" t="s">
        <v>280</v>
      </c>
      <c r="G448" t="s">
        <v>280</v>
      </c>
      <c r="H448" t="s">
        <v>280</v>
      </c>
      <c r="I448" t="s">
        <v>280</v>
      </c>
      <c r="J448" t="s">
        <v>280</v>
      </c>
      <c r="K448" t="s">
        <v>280</v>
      </c>
      <c r="L448" t="s">
        <v>280</v>
      </c>
      <c r="M448" t="s">
        <v>280</v>
      </c>
      <c r="N448" t="s">
        <v>280</v>
      </c>
      <c r="O448" s="182" t="s">
        <v>280</v>
      </c>
      <c r="P448" s="182" t="s">
        <v>280</v>
      </c>
      <c r="Q448" s="260" t="s">
        <v>280</v>
      </c>
      <c r="R448" s="260" t="s">
        <v>280</v>
      </c>
      <c r="S448" s="260" t="s">
        <v>280</v>
      </c>
      <c r="T448" s="260" t="s">
        <v>280</v>
      </c>
      <c r="U448" s="73"/>
      <c r="V448" s="73"/>
      <c r="W448" s="73"/>
      <c r="X448" s="75"/>
      <c r="Y448" s="75"/>
      <c r="Z448" s="75"/>
      <c r="AA448" s="75"/>
    </row>
    <row r="449" spans="1:27" s="80" customFormat="1">
      <c r="A449" s="73"/>
      <c r="B449" t="s">
        <v>280</v>
      </c>
      <c r="C449" t="s">
        <v>280</v>
      </c>
      <c r="D449" t="s">
        <v>280</v>
      </c>
      <c r="E449" t="s">
        <v>280</v>
      </c>
      <c r="F449" t="s">
        <v>280</v>
      </c>
      <c r="G449" t="s">
        <v>280</v>
      </c>
      <c r="H449" t="s">
        <v>280</v>
      </c>
      <c r="I449" t="s">
        <v>280</v>
      </c>
      <c r="J449" t="s">
        <v>280</v>
      </c>
      <c r="K449" t="s">
        <v>280</v>
      </c>
      <c r="L449" t="s">
        <v>280</v>
      </c>
      <c r="M449" t="s">
        <v>280</v>
      </c>
      <c r="N449" t="s">
        <v>280</v>
      </c>
      <c r="O449" s="182" t="s">
        <v>280</v>
      </c>
      <c r="P449" s="182" t="s">
        <v>280</v>
      </c>
      <c r="Q449" s="260" t="s">
        <v>280</v>
      </c>
      <c r="R449" s="260" t="s">
        <v>280</v>
      </c>
      <c r="S449" s="260" t="s">
        <v>280</v>
      </c>
      <c r="T449" s="260" t="s">
        <v>280</v>
      </c>
      <c r="U449" s="73"/>
      <c r="V449" s="73"/>
      <c r="W449" s="73"/>
      <c r="X449" s="75"/>
      <c r="Y449" s="75"/>
      <c r="Z449" s="75"/>
      <c r="AA449" s="75"/>
    </row>
    <row r="450" spans="1:27" s="80" customFormat="1">
      <c r="A450" s="73"/>
      <c r="B450" t="s">
        <v>280</v>
      </c>
      <c r="C450" t="s">
        <v>280</v>
      </c>
      <c r="D450" t="s">
        <v>280</v>
      </c>
      <c r="E450" t="s">
        <v>280</v>
      </c>
      <c r="F450" t="s">
        <v>280</v>
      </c>
      <c r="G450" t="s">
        <v>280</v>
      </c>
      <c r="H450" t="s">
        <v>280</v>
      </c>
      <c r="I450" t="s">
        <v>280</v>
      </c>
      <c r="J450" t="s">
        <v>280</v>
      </c>
      <c r="K450" t="s">
        <v>280</v>
      </c>
      <c r="L450" t="s">
        <v>280</v>
      </c>
      <c r="M450" t="s">
        <v>280</v>
      </c>
      <c r="N450" t="s">
        <v>280</v>
      </c>
      <c r="O450" s="182" t="s">
        <v>280</v>
      </c>
      <c r="P450" s="182" t="s">
        <v>280</v>
      </c>
      <c r="Q450" s="260" t="s">
        <v>280</v>
      </c>
      <c r="R450" s="260" t="s">
        <v>280</v>
      </c>
      <c r="S450" s="260" t="s">
        <v>280</v>
      </c>
      <c r="T450" s="260" t="s">
        <v>280</v>
      </c>
      <c r="U450" s="73"/>
      <c r="V450" s="73"/>
      <c r="W450" s="73"/>
      <c r="X450" s="75"/>
      <c r="Y450" s="75"/>
      <c r="Z450" s="75"/>
      <c r="AA450" s="75"/>
    </row>
    <row r="451" spans="1:27" s="80" customFormat="1">
      <c r="A451" s="73"/>
      <c r="B451" t="s">
        <v>280</v>
      </c>
      <c r="C451" t="s">
        <v>280</v>
      </c>
      <c r="D451" t="s">
        <v>280</v>
      </c>
      <c r="E451" t="s">
        <v>280</v>
      </c>
      <c r="F451" t="s">
        <v>280</v>
      </c>
      <c r="G451" t="s">
        <v>280</v>
      </c>
      <c r="H451" t="s">
        <v>280</v>
      </c>
      <c r="I451" t="s">
        <v>280</v>
      </c>
      <c r="J451" t="s">
        <v>280</v>
      </c>
      <c r="K451" t="s">
        <v>280</v>
      </c>
      <c r="L451" t="s">
        <v>280</v>
      </c>
      <c r="M451" t="s">
        <v>280</v>
      </c>
      <c r="N451" t="s">
        <v>280</v>
      </c>
      <c r="O451" s="182" t="s">
        <v>280</v>
      </c>
      <c r="P451" s="182" t="s">
        <v>280</v>
      </c>
      <c r="Q451" s="260" t="s">
        <v>280</v>
      </c>
      <c r="R451" s="260" t="s">
        <v>280</v>
      </c>
      <c r="S451" s="260" t="s">
        <v>280</v>
      </c>
      <c r="T451" s="260" t="s">
        <v>280</v>
      </c>
      <c r="U451" s="73"/>
      <c r="V451" s="73"/>
      <c r="W451" s="73"/>
      <c r="X451" s="75"/>
      <c r="Y451" s="75"/>
      <c r="Z451" s="75"/>
      <c r="AA451" s="75"/>
    </row>
    <row r="452" spans="1:27" s="80" customFormat="1">
      <c r="A452" s="73"/>
      <c r="B452" t="s">
        <v>280</v>
      </c>
      <c r="C452" t="s">
        <v>280</v>
      </c>
      <c r="D452" t="s">
        <v>280</v>
      </c>
      <c r="E452" t="s">
        <v>280</v>
      </c>
      <c r="F452" t="s">
        <v>280</v>
      </c>
      <c r="G452" t="s">
        <v>280</v>
      </c>
      <c r="H452" t="s">
        <v>280</v>
      </c>
      <c r="I452" t="s">
        <v>280</v>
      </c>
      <c r="J452" t="s">
        <v>280</v>
      </c>
      <c r="K452" t="s">
        <v>280</v>
      </c>
      <c r="L452" t="s">
        <v>280</v>
      </c>
      <c r="M452" t="s">
        <v>280</v>
      </c>
      <c r="N452" t="s">
        <v>280</v>
      </c>
      <c r="O452" s="182" t="s">
        <v>280</v>
      </c>
      <c r="P452" s="182" t="s">
        <v>280</v>
      </c>
      <c r="Q452" s="260" t="s">
        <v>280</v>
      </c>
      <c r="R452" s="260" t="s">
        <v>280</v>
      </c>
      <c r="S452" s="260" t="s">
        <v>280</v>
      </c>
      <c r="T452" s="260" t="s">
        <v>280</v>
      </c>
      <c r="U452" s="73"/>
      <c r="V452" s="73"/>
      <c r="W452" s="73"/>
      <c r="X452" s="75"/>
      <c r="Y452" s="75"/>
      <c r="Z452" s="75"/>
      <c r="AA452" s="75"/>
    </row>
    <row r="453" spans="1:27" s="80" customFormat="1">
      <c r="A453" s="73"/>
      <c r="B453" t="s">
        <v>280</v>
      </c>
      <c r="C453" t="s">
        <v>280</v>
      </c>
      <c r="D453" t="s">
        <v>280</v>
      </c>
      <c r="E453" t="s">
        <v>280</v>
      </c>
      <c r="F453" t="s">
        <v>280</v>
      </c>
      <c r="G453" t="s">
        <v>280</v>
      </c>
      <c r="H453" t="s">
        <v>280</v>
      </c>
      <c r="I453" t="s">
        <v>280</v>
      </c>
      <c r="J453" t="s">
        <v>280</v>
      </c>
      <c r="K453" t="s">
        <v>280</v>
      </c>
      <c r="L453" t="s">
        <v>280</v>
      </c>
      <c r="M453" t="s">
        <v>280</v>
      </c>
      <c r="N453" t="s">
        <v>280</v>
      </c>
      <c r="O453" s="182" t="s">
        <v>280</v>
      </c>
      <c r="P453" s="182" t="s">
        <v>280</v>
      </c>
      <c r="Q453" s="260" t="s">
        <v>280</v>
      </c>
      <c r="R453" s="260" t="s">
        <v>280</v>
      </c>
      <c r="S453" s="260" t="s">
        <v>280</v>
      </c>
      <c r="T453" s="260" t="s">
        <v>280</v>
      </c>
      <c r="U453" s="73"/>
      <c r="V453" s="73"/>
      <c r="W453" s="73"/>
      <c r="X453" s="75"/>
      <c r="Y453" s="75"/>
      <c r="Z453" s="75"/>
      <c r="AA453" s="75"/>
    </row>
    <row r="454" spans="1:27" s="80" customFormat="1">
      <c r="A454" s="73"/>
      <c r="B454" t="s">
        <v>280</v>
      </c>
      <c r="C454" t="s">
        <v>280</v>
      </c>
      <c r="D454" t="s">
        <v>280</v>
      </c>
      <c r="E454" t="s">
        <v>280</v>
      </c>
      <c r="F454" t="s">
        <v>280</v>
      </c>
      <c r="G454" t="s">
        <v>280</v>
      </c>
      <c r="H454" t="s">
        <v>280</v>
      </c>
      <c r="I454" t="s">
        <v>280</v>
      </c>
      <c r="J454" t="s">
        <v>280</v>
      </c>
      <c r="K454" t="s">
        <v>280</v>
      </c>
      <c r="L454" t="s">
        <v>280</v>
      </c>
      <c r="M454" t="s">
        <v>280</v>
      </c>
      <c r="N454" t="s">
        <v>280</v>
      </c>
      <c r="O454" s="182" t="s">
        <v>280</v>
      </c>
      <c r="P454" s="182" t="s">
        <v>280</v>
      </c>
      <c r="Q454" s="260" t="s">
        <v>280</v>
      </c>
      <c r="R454" s="260" t="s">
        <v>280</v>
      </c>
      <c r="S454" s="260" t="s">
        <v>280</v>
      </c>
      <c r="T454" s="260" t="s">
        <v>280</v>
      </c>
      <c r="U454" s="73"/>
      <c r="V454" s="73"/>
      <c r="W454" s="73"/>
      <c r="X454" s="75"/>
      <c r="Y454" s="75"/>
      <c r="Z454" s="75"/>
      <c r="AA454" s="75"/>
    </row>
    <row r="455" spans="1:27" s="80" customFormat="1">
      <c r="A455" s="73"/>
      <c r="B455" t="s">
        <v>280</v>
      </c>
      <c r="C455" t="s">
        <v>280</v>
      </c>
      <c r="D455" t="s">
        <v>280</v>
      </c>
      <c r="E455" t="s">
        <v>280</v>
      </c>
      <c r="F455" t="s">
        <v>280</v>
      </c>
      <c r="G455" t="s">
        <v>280</v>
      </c>
      <c r="H455" t="s">
        <v>280</v>
      </c>
      <c r="I455" t="s">
        <v>280</v>
      </c>
      <c r="J455" t="s">
        <v>280</v>
      </c>
      <c r="K455" t="s">
        <v>280</v>
      </c>
      <c r="L455" t="s">
        <v>280</v>
      </c>
      <c r="M455" t="s">
        <v>280</v>
      </c>
      <c r="N455" t="s">
        <v>280</v>
      </c>
      <c r="O455" s="182" t="s">
        <v>280</v>
      </c>
      <c r="P455" s="182" t="s">
        <v>280</v>
      </c>
      <c r="Q455" s="260" t="s">
        <v>280</v>
      </c>
      <c r="R455" s="260" t="s">
        <v>280</v>
      </c>
      <c r="S455" s="260" t="s">
        <v>280</v>
      </c>
      <c r="T455" s="260" t="s">
        <v>280</v>
      </c>
      <c r="U455" s="73"/>
      <c r="V455" s="73"/>
      <c r="W455" s="73"/>
      <c r="X455" s="75"/>
      <c r="Y455" s="75"/>
      <c r="Z455" s="75"/>
      <c r="AA455" s="75"/>
    </row>
    <row r="456" spans="1:27" s="80" customFormat="1">
      <c r="A456" s="73"/>
      <c r="B456" t="s">
        <v>280</v>
      </c>
      <c r="C456" t="s">
        <v>280</v>
      </c>
      <c r="D456" t="s">
        <v>280</v>
      </c>
      <c r="E456" t="s">
        <v>280</v>
      </c>
      <c r="F456" t="s">
        <v>280</v>
      </c>
      <c r="G456" t="s">
        <v>280</v>
      </c>
      <c r="H456" t="s">
        <v>280</v>
      </c>
      <c r="I456" t="s">
        <v>280</v>
      </c>
      <c r="J456" t="s">
        <v>280</v>
      </c>
      <c r="K456" t="s">
        <v>280</v>
      </c>
      <c r="L456" t="s">
        <v>280</v>
      </c>
      <c r="M456" t="s">
        <v>280</v>
      </c>
      <c r="N456" t="s">
        <v>280</v>
      </c>
      <c r="O456" s="182" t="s">
        <v>280</v>
      </c>
      <c r="P456" s="182" t="s">
        <v>280</v>
      </c>
      <c r="Q456" s="260" t="s">
        <v>280</v>
      </c>
      <c r="R456" s="260" t="s">
        <v>280</v>
      </c>
      <c r="S456" s="260" t="s">
        <v>280</v>
      </c>
      <c r="T456" s="260" t="s">
        <v>280</v>
      </c>
      <c r="U456" s="73"/>
      <c r="V456" s="73"/>
      <c r="W456" s="73"/>
      <c r="X456" s="75"/>
      <c r="Y456" s="75"/>
      <c r="Z456" s="75"/>
      <c r="AA456" s="75"/>
    </row>
    <row r="457" spans="1:27" s="80" customFormat="1">
      <c r="A457" s="73"/>
      <c r="B457" t="s">
        <v>280</v>
      </c>
      <c r="C457" t="s">
        <v>280</v>
      </c>
      <c r="D457" t="s">
        <v>280</v>
      </c>
      <c r="E457" t="s">
        <v>280</v>
      </c>
      <c r="F457" t="s">
        <v>280</v>
      </c>
      <c r="G457" t="s">
        <v>280</v>
      </c>
      <c r="H457" t="s">
        <v>280</v>
      </c>
      <c r="I457" t="s">
        <v>280</v>
      </c>
      <c r="J457" t="s">
        <v>280</v>
      </c>
      <c r="K457" t="s">
        <v>280</v>
      </c>
      <c r="L457" t="s">
        <v>280</v>
      </c>
      <c r="M457" t="s">
        <v>280</v>
      </c>
      <c r="N457" t="s">
        <v>280</v>
      </c>
      <c r="O457" s="182" t="s">
        <v>280</v>
      </c>
      <c r="P457" s="182" t="s">
        <v>280</v>
      </c>
      <c r="Q457" s="260" t="s">
        <v>280</v>
      </c>
      <c r="R457" s="260" t="s">
        <v>280</v>
      </c>
      <c r="S457" s="260" t="s">
        <v>280</v>
      </c>
      <c r="T457" s="260" t="s">
        <v>280</v>
      </c>
      <c r="U457" s="73"/>
      <c r="V457" s="73"/>
      <c r="W457" s="73"/>
      <c r="X457" s="75"/>
      <c r="Y457" s="75"/>
      <c r="Z457" s="75"/>
      <c r="AA457" s="75"/>
    </row>
    <row r="458" spans="1:27" s="80" customFormat="1">
      <c r="A458" s="73"/>
      <c r="B458" t="s">
        <v>280</v>
      </c>
      <c r="C458" t="s">
        <v>280</v>
      </c>
      <c r="D458" t="s">
        <v>280</v>
      </c>
      <c r="E458" t="s">
        <v>280</v>
      </c>
      <c r="F458" t="s">
        <v>280</v>
      </c>
      <c r="G458" t="s">
        <v>280</v>
      </c>
      <c r="H458" t="s">
        <v>280</v>
      </c>
      <c r="I458" t="s">
        <v>280</v>
      </c>
      <c r="J458" t="s">
        <v>280</v>
      </c>
      <c r="K458" t="s">
        <v>280</v>
      </c>
      <c r="L458" t="s">
        <v>280</v>
      </c>
      <c r="M458" t="s">
        <v>280</v>
      </c>
      <c r="N458" t="s">
        <v>280</v>
      </c>
      <c r="O458" s="182" t="s">
        <v>280</v>
      </c>
      <c r="P458" s="182" t="s">
        <v>280</v>
      </c>
      <c r="Q458" s="260" t="s">
        <v>280</v>
      </c>
      <c r="R458" s="260" t="s">
        <v>280</v>
      </c>
      <c r="S458" s="260" t="s">
        <v>280</v>
      </c>
      <c r="T458" s="260" t="s">
        <v>280</v>
      </c>
      <c r="U458" s="73"/>
      <c r="V458" s="73"/>
      <c r="W458" s="73"/>
      <c r="X458" s="75"/>
      <c r="Y458" s="75"/>
      <c r="Z458" s="75"/>
      <c r="AA458" s="75"/>
    </row>
    <row r="459" spans="1:27" s="80" customFormat="1">
      <c r="A459" s="73"/>
      <c r="B459" t="s">
        <v>280</v>
      </c>
      <c r="C459" t="s">
        <v>280</v>
      </c>
      <c r="D459" t="s">
        <v>280</v>
      </c>
      <c r="E459" t="s">
        <v>280</v>
      </c>
      <c r="F459" t="s">
        <v>280</v>
      </c>
      <c r="G459" t="s">
        <v>280</v>
      </c>
      <c r="H459" t="s">
        <v>280</v>
      </c>
      <c r="I459" t="s">
        <v>280</v>
      </c>
      <c r="J459" t="s">
        <v>280</v>
      </c>
      <c r="K459" t="s">
        <v>280</v>
      </c>
      <c r="L459" t="s">
        <v>280</v>
      </c>
      <c r="M459" t="s">
        <v>280</v>
      </c>
      <c r="N459" t="s">
        <v>280</v>
      </c>
      <c r="O459" s="182" t="s">
        <v>280</v>
      </c>
      <c r="P459" s="182" t="s">
        <v>280</v>
      </c>
      <c r="Q459" s="260" t="s">
        <v>280</v>
      </c>
      <c r="R459" s="260" t="s">
        <v>280</v>
      </c>
      <c r="S459" s="260" t="s">
        <v>280</v>
      </c>
      <c r="T459" s="260" t="s">
        <v>280</v>
      </c>
      <c r="U459" s="73"/>
      <c r="V459" s="73"/>
      <c r="W459" s="73"/>
      <c r="X459" s="75"/>
      <c r="Y459" s="75"/>
      <c r="Z459" s="75"/>
      <c r="AA459" s="75"/>
    </row>
    <row r="460" spans="1:27" s="80" customFormat="1">
      <c r="A460" s="73"/>
      <c r="B460" t="s">
        <v>280</v>
      </c>
      <c r="C460" t="s">
        <v>280</v>
      </c>
      <c r="D460" t="s">
        <v>280</v>
      </c>
      <c r="E460" t="s">
        <v>280</v>
      </c>
      <c r="F460" t="s">
        <v>280</v>
      </c>
      <c r="G460" t="s">
        <v>280</v>
      </c>
      <c r="H460" t="s">
        <v>280</v>
      </c>
      <c r="I460" t="s">
        <v>280</v>
      </c>
      <c r="J460" t="s">
        <v>280</v>
      </c>
      <c r="K460" t="s">
        <v>280</v>
      </c>
      <c r="L460" t="s">
        <v>280</v>
      </c>
      <c r="M460" t="s">
        <v>280</v>
      </c>
      <c r="N460" t="s">
        <v>280</v>
      </c>
      <c r="O460" s="182" t="s">
        <v>280</v>
      </c>
      <c r="P460" s="182" t="s">
        <v>280</v>
      </c>
      <c r="Q460" s="260" t="s">
        <v>280</v>
      </c>
      <c r="R460" s="260" t="s">
        <v>280</v>
      </c>
      <c r="S460" s="260" t="s">
        <v>280</v>
      </c>
      <c r="T460" s="260" t="s">
        <v>280</v>
      </c>
      <c r="U460" s="73"/>
      <c r="V460" s="73"/>
      <c r="W460" s="73"/>
      <c r="X460" s="75"/>
      <c r="Y460" s="75"/>
      <c r="Z460" s="75"/>
      <c r="AA460" s="75"/>
    </row>
    <row r="461" spans="1:27" s="80" customFormat="1">
      <c r="A461" s="73"/>
      <c r="B461" t="s">
        <v>280</v>
      </c>
      <c r="C461" t="s">
        <v>280</v>
      </c>
      <c r="D461" t="s">
        <v>280</v>
      </c>
      <c r="E461" t="s">
        <v>280</v>
      </c>
      <c r="F461" t="s">
        <v>280</v>
      </c>
      <c r="G461" t="s">
        <v>280</v>
      </c>
      <c r="H461" t="s">
        <v>280</v>
      </c>
      <c r="I461" t="s">
        <v>280</v>
      </c>
      <c r="J461" t="s">
        <v>280</v>
      </c>
      <c r="K461" t="s">
        <v>280</v>
      </c>
      <c r="L461" t="s">
        <v>280</v>
      </c>
      <c r="M461" t="s">
        <v>280</v>
      </c>
      <c r="N461" t="s">
        <v>280</v>
      </c>
      <c r="O461" s="182" t="s">
        <v>280</v>
      </c>
      <c r="P461" s="182" t="s">
        <v>280</v>
      </c>
      <c r="Q461" s="260" t="s">
        <v>280</v>
      </c>
      <c r="R461" s="260" t="s">
        <v>280</v>
      </c>
      <c r="S461" s="260" t="s">
        <v>280</v>
      </c>
      <c r="T461" s="260" t="s">
        <v>280</v>
      </c>
      <c r="U461" s="73"/>
      <c r="V461" s="73"/>
      <c r="W461" s="73"/>
      <c r="X461" s="75"/>
      <c r="Y461" s="75"/>
      <c r="Z461" s="75"/>
      <c r="AA461" s="75"/>
    </row>
    <row r="462" spans="1:27" s="80" customFormat="1">
      <c r="A462" s="73"/>
      <c r="B462" t="s">
        <v>280</v>
      </c>
      <c r="C462" t="s">
        <v>280</v>
      </c>
      <c r="D462" t="s">
        <v>280</v>
      </c>
      <c r="E462" t="s">
        <v>280</v>
      </c>
      <c r="F462" t="s">
        <v>280</v>
      </c>
      <c r="G462" t="s">
        <v>280</v>
      </c>
      <c r="H462" t="s">
        <v>280</v>
      </c>
      <c r="I462" t="s">
        <v>280</v>
      </c>
      <c r="J462" t="s">
        <v>280</v>
      </c>
      <c r="K462" t="s">
        <v>280</v>
      </c>
      <c r="L462" t="s">
        <v>280</v>
      </c>
      <c r="M462" t="s">
        <v>280</v>
      </c>
      <c r="N462" t="s">
        <v>280</v>
      </c>
      <c r="O462" s="182" t="s">
        <v>280</v>
      </c>
      <c r="P462" s="182" t="s">
        <v>280</v>
      </c>
      <c r="Q462" s="260" t="s">
        <v>280</v>
      </c>
      <c r="R462" s="260" t="s">
        <v>280</v>
      </c>
      <c r="S462" s="260" t="s">
        <v>280</v>
      </c>
      <c r="T462" s="260" t="s">
        <v>280</v>
      </c>
      <c r="U462" s="73"/>
      <c r="V462" s="73"/>
      <c r="W462" s="73"/>
      <c r="X462" s="75"/>
      <c r="Y462" s="75"/>
      <c r="Z462" s="75"/>
      <c r="AA462" s="75"/>
    </row>
    <row r="463" spans="1:27" s="80" customFormat="1">
      <c r="A463" s="73"/>
      <c r="B463" t="s">
        <v>280</v>
      </c>
      <c r="C463" t="s">
        <v>280</v>
      </c>
      <c r="D463" t="s">
        <v>280</v>
      </c>
      <c r="E463" t="s">
        <v>280</v>
      </c>
      <c r="F463" t="s">
        <v>280</v>
      </c>
      <c r="G463" t="s">
        <v>280</v>
      </c>
      <c r="H463" t="s">
        <v>280</v>
      </c>
      <c r="I463" t="s">
        <v>280</v>
      </c>
      <c r="J463" t="s">
        <v>280</v>
      </c>
      <c r="K463" t="s">
        <v>280</v>
      </c>
      <c r="L463" t="s">
        <v>280</v>
      </c>
      <c r="M463" t="s">
        <v>280</v>
      </c>
      <c r="N463" t="s">
        <v>280</v>
      </c>
      <c r="O463" s="182" t="s">
        <v>280</v>
      </c>
      <c r="P463" s="182" t="s">
        <v>280</v>
      </c>
      <c r="Q463" s="260" t="s">
        <v>280</v>
      </c>
      <c r="R463" s="260" t="s">
        <v>280</v>
      </c>
      <c r="S463" s="260" t="s">
        <v>280</v>
      </c>
      <c r="T463" s="260" t="s">
        <v>280</v>
      </c>
      <c r="U463" s="73"/>
      <c r="V463" s="73"/>
      <c r="W463" s="73"/>
      <c r="X463" s="75"/>
      <c r="Y463" s="75"/>
      <c r="Z463" s="75"/>
      <c r="AA463" s="75"/>
    </row>
    <row r="464" spans="1:27" s="80" customFormat="1">
      <c r="A464" s="73"/>
      <c r="B464" t="s">
        <v>280</v>
      </c>
      <c r="C464" t="s">
        <v>280</v>
      </c>
      <c r="D464" t="s">
        <v>280</v>
      </c>
      <c r="E464" t="s">
        <v>280</v>
      </c>
      <c r="F464" t="s">
        <v>280</v>
      </c>
      <c r="G464" t="s">
        <v>280</v>
      </c>
      <c r="H464" t="s">
        <v>280</v>
      </c>
      <c r="I464" t="s">
        <v>280</v>
      </c>
      <c r="J464" t="s">
        <v>280</v>
      </c>
      <c r="K464" t="s">
        <v>280</v>
      </c>
      <c r="L464" t="s">
        <v>280</v>
      </c>
      <c r="M464" t="s">
        <v>280</v>
      </c>
      <c r="N464" t="s">
        <v>280</v>
      </c>
      <c r="O464" s="182" t="s">
        <v>280</v>
      </c>
      <c r="P464" s="182" t="s">
        <v>280</v>
      </c>
      <c r="Q464" s="260" t="s">
        <v>280</v>
      </c>
      <c r="R464" s="260" t="s">
        <v>280</v>
      </c>
      <c r="S464" s="260" t="s">
        <v>280</v>
      </c>
      <c r="T464" s="260" t="s">
        <v>280</v>
      </c>
      <c r="U464" s="73"/>
      <c r="V464" s="73"/>
      <c r="W464" s="73"/>
      <c r="X464" s="75"/>
      <c r="Y464" s="75"/>
      <c r="Z464" s="75"/>
      <c r="AA464" s="75"/>
    </row>
    <row r="465" spans="1:27" s="80" customFormat="1">
      <c r="A465" s="73"/>
      <c r="B465" t="s">
        <v>280</v>
      </c>
      <c r="C465" t="s">
        <v>280</v>
      </c>
      <c r="D465" t="s">
        <v>280</v>
      </c>
      <c r="E465" t="s">
        <v>280</v>
      </c>
      <c r="F465" t="s">
        <v>280</v>
      </c>
      <c r="G465" t="s">
        <v>280</v>
      </c>
      <c r="H465" t="s">
        <v>280</v>
      </c>
      <c r="I465" t="s">
        <v>280</v>
      </c>
      <c r="J465" t="s">
        <v>280</v>
      </c>
      <c r="K465" t="s">
        <v>280</v>
      </c>
      <c r="L465" t="s">
        <v>280</v>
      </c>
      <c r="M465" t="s">
        <v>280</v>
      </c>
      <c r="N465" t="s">
        <v>280</v>
      </c>
      <c r="O465" s="182" t="s">
        <v>280</v>
      </c>
      <c r="P465" s="182" t="s">
        <v>280</v>
      </c>
      <c r="Q465" s="260" t="s">
        <v>280</v>
      </c>
      <c r="R465" s="260" t="s">
        <v>280</v>
      </c>
      <c r="S465" s="260" t="s">
        <v>280</v>
      </c>
      <c r="T465" s="260" t="s">
        <v>280</v>
      </c>
      <c r="U465" s="73"/>
      <c r="V465" s="73"/>
      <c r="W465" s="73"/>
      <c r="X465" s="75"/>
      <c r="Y465" s="75"/>
      <c r="Z465" s="75"/>
      <c r="AA465" s="75"/>
    </row>
    <row r="466" spans="1:27" s="80" customFormat="1">
      <c r="A466" s="73"/>
      <c r="B466" t="s">
        <v>280</v>
      </c>
      <c r="C466" t="s">
        <v>280</v>
      </c>
      <c r="D466" t="s">
        <v>280</v>
      </c>
      <c r="E466" t="s">
        <v>280</v>
      </c>
      <c r="F466" t="s">
        <v>280</v>
      </c>
      <c r="G466" t="s">
        <v>280</v>
      </c>
      <c r="H466" t="s">
        <v>280</v>
      </c>
      <c r="I466" t="s">
        <v>280</v>
      </c>
      <c r="J466" t="s">
        <v>280</v>
      </c>
      <c r="K466" t="s">
        <v>280</v>
      </c>
      <c r="L466" t="s">
        <v>280</v>
      </c>
      <c r="M466" t="s">
        <v>280</v>
      </c>
      <c r="N466" t="s">
        <v>280</v>
      </c>
      <c r="O466" s="182" t="s">
        <v>280</v>
      </c>
      <c r="P466" s="182" t="s">
        <v>280</v>
      </c>
      <c r="Q466" s="260" t="s">
        <v>280</v>
      </c>
      <c r="R466" s="260" t="s">
        <v>280</v>
      </c>
      <c r="S466" s="260" t="s">
        <v>280</v>
      </c>
      <c r="T466" s="260" t="s">
        <v>280</v>
      </c>
      <c r="U466" s="73"/>
      <c r="V466" s="73"/>
      <c r="W466" s="73"/>
      <c r="X466" s="75"/>
      <c r="Y466" s="75"/>
      <c r="Z466" s="75"/>
      <c r="AA466" s="75"/>
    </row>
    <row r="467" spans="1:27" s="80" customFormat="1">
      <c r="A467" s="73"/>
      <c r="B467" t="s">
        <v>280</v>
      </c>
      <c r="C467" t="s">
        <v>280</v>
      </c>
      <c r="D467" t="s">
        <v>280</v>
      </c>
      <c r="E467" t="s">
        <v>280</v>
      </c>
      <c r="F467" t="s">
        <v>280</v>
      </c>
      <c r="G467" t="s">
        <v>280</v>
      </c>
      <c r="H467" t="s">
        <v>280</v>
      </c>
      <c r="I467" t="s">
        <v>280</v>
      </c>
      <c r="J467" t="s">
        <v>280</v>
      </c>
      <c r="K467" t="s">
        <v>280</v>
      </c>
      <c r="L467" t="s">
        <v>280</v>
      </c>
      <c r="M467" t="s">
        <v>280</v>
      </c>
      <c r="N467" t="s">
        <v>280</v>
      </c>
      <c r="O467" s="182" t="s">
        <v>280</v>
      </c>
      <c r="P467" s="182" t="s">
        <v>280</v>
      </c>
      <c r="Q467" s="260" t="s">
        <v>280</v>
      </c>
      <c r="R467" s="260" t="s">
        <v>280</v>
      </c>
      <c r="S467" s="260" t="s">
        <v>280</v>
      </c>
      <c r="T467" s="260" t="s">
        <v>280</v>
      </c>
      <c r="U467" s="73"/>
      <c r="V467" s="73"/>
      <c r="W467" s="73"/>
      <c r="X467" s="75"/>
      <c r="Y467" s="75"/>
      <c r="Z467" s="75"/>
      <c r="AA467" s="75"/>
    </row>
    <row r="468" spans="1:27" s="80" customFormat="1">
      <c r="A468" s="73"/>
      <c r="B468" t="s">
        <v>280</v>
      </c>
      <c r="C468" t="s">
        <v>280</v>
      </c>
      <c r="D468" t="s">
        <v>280</v>
      </c>
      <c r="E468" t="s">
        <v>280</v>
      </c>
      <c r="F468" t="s">
        <v>280</v>
      </c>
      <c r="G468" t="s">
        <v>280</v>
      </c>
      <c r="H468" t="s">
        <v>280</v>
      </c>
      <c r="I468" t="s">
        <v>280</v>
      </c>
      <c r="J468" t="s">
        <v>280</v>
      </c>
      <c r="K468" t="s">
        <v>280</v>
      </c>
      <c r="L468" t="s">
        <v>280</v>
      </c>
      <c r="M468" t="s">
        <v>280</v>
      </c>
      <c r="N468" t="s">
        <v>280</v>
      </c>
      <c r="O468" s="182" t="s">
        <v>280</v>
      </c>
      <c r="P468" s="182" t="s">
        <v>280</v>
      </c>
      <c r="Q468" s="260" t="s">
        <v>280</v>
      </c>
      <c r="R468" s="260" t="s">
        <v>280</v>
      </c>
      <c r="S468" s="260" t="s">
        <v>280</v>
      </c>
      <c r="T468" s="260" t="s">
        <v>280</v>
      </c>
      <c r="U468" s="73"/>
      <c r="V468" s="73"/>
      <c r="W468" s="73"/>
      <c r="X468" s="75"/>
      <c r="Y468" s="75"/>
      <c r="Z468" s="75"/>
      <c r="AA468" s="75"/>
    </row>
    <row r="469" spans="1:27" s="80" customFormat="1">
      <c r="A469" s="73"/>
      <c r="B469" t="s">
        <v>280</v>
      </c>
      <c r="C469" t="s">
        <v>280</v>
      </c>
      <c r="D469" t="s">
        <v>280</v>
      </c>
      <c r="E469" t="s">
        <v>280</v>
      </c>
      <c r="F469" t="s">
        <v>280</v>
      </c>
      <c r="G469" t="s">
        <v>280</v>
      </c>
      <c r="H469" t="s">
        <v>280</v>
      </c>
      <c r="I469" t="s">
        <v>280</v>
      </c>
      <c r="J469" t="s">
        <v>280</v>
      </c>
      <c r="K469" t="s">
        <v>280</v>
      </c>
      <c r="L469" t="s">
        <v>280</v>
      </c>
      <c r="M469" t="s">
        <v>280</v>
      </c>
      <c r="N469" t="s">
        <v>280</v>
      </c>
      <c r="O469" s="182" t="s">
        <v>280</v>
      </c>
      <c r="P469" s="182" t="s">
        <v>280</v>
      </c>
      <c r="Q469" s="260" t="s">
        <v>280</v>
      </c>
      <c r="R469" s="260" t="s">
        <v>280</v>
      </c>
      <c r="S469" s="260" t="s">
        <v>280</v>
      </c>
      <c r="T469" s="260" t="s">
        <v>280</v>
      </c>
      <c r="U469" s="73"/>
      <c r="V469" s="73"/>
      <c r="W469" s="73"/>
      <c r="X469" s="75"/>
      <c r="Y469" s="75"/>
      <c r="Z469" s="75"/>
      <c r="AA469" s="75"/>
    </row>
    <row r="470" spans="1:27" s="80" customFormat="1">
      <c r="A470" s="73"/>
      <c r="B470" t="s">
        <v>280</v>
      </c>
      <c r="C470" t="s">
        <v>280</v>
      </c>
      <c r="D470" t="s">
        <v>280</v>
      </c>
      <c r="E470" t="s">
        <v>280</v>
      </c>
      <c r="F470" t="s">
        <v>280</v>
      </c>
      <c r="G470" t="s">
        <v>280</v>
      </c>
      <c r="H470" t="s">
        <v>280</v>
      </c>
      <c r="I470" t="s">
        <v>280</v>
      </c>
      <c r="J470" t="s">
        <v>280</v>
      </c>
      <c r="K470" t="s">
        <v>280</v>
      </c>
      <c r="L470" t="s">
        <v>280</v>
      </c>
      <c r="M470" t="s">
        <v>280</v>
      </c>
      <c r="N470" t="s">
        <v>280</v>
      </c>
      <c r="O470" s="182" t="s">
        <v>280</v>
      </c>
      <c r="P470" s="182" t="s">
        <v>280</v>
      </c>
      <c r="Q470" s="260" t="s">
        <v>280</v>
      </c>
      <c r="R470" s="260" t="s">
        <v>280</v>
      </c>
      <c r="S470" s="260" t="s">
        <v>280</v>
      </c>
      <c r="T470" s="260" t="s">
        <v>280</v>
      </c>
      <c r="U470" s="73"/>
      <c r="V470" s="73"/>
      <c r="W470" s="73"/>
      <c r="X470" s="75"/>
      <c r="Y470" s="75"/>
      <c r="Z470" s="75"/>
      <c r="AA470" s="75"/>
    </row>
    <row r="471" spans="1:27" s="80" customFormat="1">
      <c r="A471" s="73"/>
      <c r="B471" t="s">
        <v>280</v>
      </c>
      <c r="C471" t="s">
        <v>280</v>
      </c>
      <c r="D471" t="s">
        <v>280</v>
      </c>
      <c r="E471" t="s">
        <v>280</v>
      </c>
      <c r="F471" t="s">
        <v>280</v>
      </c>
      <c r="G471" t="s">
        <v>280</v>
      </c>
      <c r="H471" t="s">
        <v>280</v>
      </c>
      <c r="I471" t="s">
        <v>280</v>
      </c>
      <c r="J471" t="s">
        <v>280</v>
      </c>
      <c r="K471" t="s">
        <v>280</v>
      </c>
      <c r="L471" t="s">
        <v>280</v>
      </c>
      <c r="M471" t="s">
        <v>280</v>
      </c>
      <c r="N471" t="s">
        <v>280</v>
      </c>
      <c r="O471" s="182" t="s">
        <v>280</v>
      </c>
      <c r="P471" s="182" t="s">
        <v>280</v>
      </c>
      <c r="Q471" s="260" t="s">
        <v>280</v>
      </c>
      <c r="R471" s="260" t="s">
        <v>280</v>
      </c>
      <c r="S471" s="260" t="s">
        <v>280</v>
      </c>
      <c r="T471" s="260" t="s">
        <v>280</v>
      </c>
      <c r="U471" s="73"/>
      <c r="V471" s="73"/>
      <c r="W471" s="73"/>
      <c r="X471" s="75"/>
      <c r="Y471" s="75"/>
      <c r="Z471" s="75"/>
      <c r="AA471" s="75"/>
    </row>
    <row r="472" spans="1:27" s="80" customFormat="1">
      <c r="A472" s="73"/>
      <c r="B472" t="s">
        <v>280</v>
      </c>
      <c r="C472" t="s">
        <v>280</v>
      </c>
      <c r="D472" t="s">
        <v>280</v>
      </c>
      <c r="E472" t="s">
        <v>280</v>
      </c>
      <c r="F472" t="s">
        <v>280</v>
      </c>
      <c r="G472" t="s">
        <v>280</v>
      </c>
      <c r="H472" t="s">
        <v>280</v>
      </c>
      <c r="I472" t="s">
        <v>280</v>
      </c>
      <c r="J472" t="s">
        <v>280</v>
      </c>
      <c r="K472" t="s">
        <v>280</v>
      </c>
      <c r="L472" t="s">
        <v>280</v>
      </c>
      <c r="M472" t="s">
        <v>280</v>
      </c>
      <c r="N472" t="s">
        <v>280</v>
      </c>
      <c r="O472" s="182" t="s">
        <v>280</v>
      </c>
      <c r="P472" s="182" t="s">
        <v>280</v>
      </c>
      <c r="Q472" s="260" t="s">
        <v>280</v>
      </c>
      <c r="R472" s="260" t="s">
        <v>280</v>
      </c>
      <c r="S472" s="260" t="s">
        <v>280</v>
      </c>
      <c r="T472" s="260" t="s">
        <v>280</v>
      </c>
      <c r="U472" s="73"/>
      <c r="V472" s="73"/>
      <c r="W472" s="73"/>
      <c r="X472" s="75"/>
      <c r="Y472" s="75"/>
      <c r="Z472" s="75"/>
      <c r="AA472" s="75"/>
    </row>
    <row r="473" spans="1:27" s="80" customFormat="1">
      <c r="A473" s="73"/>
      <c r="B473" t="s">
        <v>280</v>
      </c>
      <c r="C473" t="s">
        <v>280</v>
      </c>
      <c r="D473" t="s">
        <v>280</v>
      </c>
      <c r="E473" t="s">
        <v>280</v>
      </c>
      <c r="F473" t="s">
        <v>280</v>
      </c>
      <c r="G473" t="s">
        <v>280</v>
      </c>
      <c r="H473" t="s">
        <v>280</v>
      </c>
      <c r="I473" t="s">
        <v>280</v>
      </c>
      <c r="J473" t="s">
        <v>280</v>
      </c>
      <c r="K473" t="s">
        <v>280</v>
      </c>
      <c r="L473" t="s">
        <v>280</v>
      </c>
      <c r="M473" t="s">
        <v>280</v>
      </c>
      <c r="N473" t="s">
        <v>280</v>
      </c>
      <c r="O473" s="182" t="s">
        <v>280</v>
      </c>
      <c r="P473" s="182" t="s">
        <v>280</v>
      </c>
      <c r="Q473" s="260" t="s">
        <v>280</v>
      </c>
      <c r="R473" s="260" t="s">
        <v>280</v>
      </c>
      <c r="S473" s="260" t="s">
        <v>280</v>
      </c>
      <c r="T473" s="260" t="s">
        <v>280</v>
      </c>
      <c r="U473" s="73"/>
      <c r="V473" s="73"/>
      <c r="W473" s="73"/>
      <c r="X473" s="75"/>
      <c r="Y473" s="75"/>
      <c r="Z473" s="75"/>
      <c r="AA473" s="75"/>
    </row>
    <row r="474" spans="1:27" s="80" customFormat="1">
      <c r="A474" s="73"/>
      <c r="B474" t="s">
        <v>280</v>
      </c>
      <c r="C474" t="s">
        <v>280</v>
      </c>
      <c r="D474" t="s">
        <v>280</v>
      </c>
      <c r="E474" t="s">
        <v>280</v>
      </c>
      <c r="F474" t="s">
        <v>280</v>
      </c>
      <c r="G474" t="s">
        <v>280</v>
      </c>
      <c r="H474" t="s">
        <v>280</v>
      </c>
      <c r="I474" t="s">
        <v>280</v>
      </c>
      <c r="J474" t="s">
        <v>280</v>
      </c>
      <c r="K474" t="s">
        <v>280</v>
      </c>
      <c r="L474" t="s">
        <v>280</v>
      </c>
      <c r="M474" t="s">
        <v>280</v>
      </c>
      <c r="N474" t="s">
        <v>280</v>
      </c>
      <c r="O474" s="182" t="s">
        <v>280</v>
      </c>
      <c r="P474" s="182" t="s">
        <v>280</v>
      </c>
      <c r="Q474" s="260" t="s">
        <v>280</v>
      </c>
      <c r="R474" s="260" t="s">
        <v>280</v>
      </c>
      <c r="S474" s="260" t="s">
        <v>280</v>
      </c>
      <c r="T474" s="260" t="s">
        <v>280</v>
      </c>
      <c r="U474" s="73"/>
      <c r="V474" s="73"/>
      <c r="W474" s="73"/>
      <c r="X474" s="75"/>
      <c r="Y474" s="75"/>
      <c r="Z474" s="75"/>
      <c r="AA474" s="75"/>
    </row>
    <row r="475" spans="1:27" s="80" customFormat="1">
      <c r="A475" s="73"/>
      <c r="B475" t="s">
        <v>280</v>
      </c>
      <c r="C475" t="s">
        <v>280</v>
      </c>
      <c r="D475" t="s">
        <v>280</v>
      </c>
      <c r="E475" t="s">
        <v>280</v>
      </c>
      <c r="F475" t="s">
        <v>280</v>
      </c>
      <c r="G475" t="s">
        <v>280</v>
      </c>
      <c r="H475" t="s">
        <v>280</v>
      </c>
      <c r="I475" t="s">
        <v>280</v>
      </c>
      <c r="J475" t="s">
        <v>280</v>
      </c>
      <c r="K475" t="s">
        <v>280</v>
      </c>
      <c r="L475" t="s">
        <v>280</v>
      </c>
      <c r="M475" t="s">
        <v>280</v>
      </c>
      <c r="N475" t="s">
        <v>280</v>
      </c>
      <c r="O475" s="182" t="s">
        <v>280</v>
      </c>
      <c r="P475" s="182" t="s">
        <v>280</v>
      </c>
      <c r="Q475" s="260" t="s">
        <v>280</v>
      </c>
      <c r="R475" s="260" t="s">
        <v>280</v>
      </c>
      <c r="S475" s="260" t="s">
        <v>280</v>
      </c>
      <c r="T475" s="260" t="s">
        <v>280</v>
      </c>
      <c r="U475" s="73"/>
      <c r="V475" s="73"/>
      <c r="W475" s="73"/>
      <c r="X475" s="75"/>
      <c r="Y475" s="75"/>
      <c r="Z475" s="75"/>
      <c r="AA475" s="75"/>
    </row>
    <row r="476" spans="1:27" s="80" customFormat="1">
      <c r="A476" s="73"/>
      <c r="B476" t="s">
        <v>280</v>
      </c>
      <c r="C476" t="s">
        <v>280</v>
      </c>
      <c r="D476" t="s">
        <v>280</v>
      </c>
      <c r="E476" t="s">
        <v>280</v>
      </c>
      <c r="F476" t="s">
        <v>280</v>
      </c>
      <c r="G476" t="s">
        <v>280</v>
      </c>
      <c r="H476" t="s">
        <v>280</v>
      </c>
      <c r="I476" t="s">
        <v>280</v>
      </c>
      <c r="J476" t="s">
        <v>280</v>
      </c>
      <c r="K476" t="s">
        <v>280</v>
      </c>
      <c r="L476" t="s">
        <v>280</v>
      </c>
      <c r="M476" t="s">
        <v>280</v>
      </c>
      <c r="N476" t="s">
        <v>280</v>
      </c>
      <c r="O476" s="182" t="s">
        <v>280</v>
      </c>
      <c r="P476" s="182" t="s">
        <v>280</v>
      </c>
      <c r="Q476" s="260" t="s">
        <v>280</v>
      </c>
      <c r="R476" s="260" t="s">
        <v>280</v>
      </c>
      <c r="S476" s="260" t="s">
        <v>280</v>
      </c>
      <c r="T476" s="260" t="s">
        <v>280</v>
      </c>
      <c r="U476" s="73"/>
      <c r="V476" s="73"/>
      <c r="W476" s="73"/>
      <c r="X476" s="75"/>
      <c r="Y476" s="75"/>
      <c r="Z476" s="75"/>
      <c r="AA476" s="75"/>
    </row>
    <row r="477" spans="1:27" s="80" customFormat="1">
      <c r="A477" s="73"/>
      <c r="B477" t="s">
        <v>280</v>
      </c>
      <c r="C477" t="s">
        <v>280</v>
      </c>
      <c r="D477" t="s">
        <v>280</v>
      </c>
      <c r="E477" t="s">
        <v>280</v>
      </c>
      <c r="F477" t="s">
        <v>280</v>
      </c>
      <c r="G477" t="s">
        <v>280</v>
      </c>
      <c r="H477" t="s">
        <v>280</v>
      </c>
      <c r="I477" t="s">
        <v>280</v>
      </c>
      <c r="J477" t="s">
        <v>280</v>
      </c>
      <c r="K477" t="s">
        <v>280</v>
      </c>
      <c r="L477" t="s">
        <v>280</v>
      </c>
      <c r="M477" t="s">
        <v>280</v>
      </c>
      <c r="N477" t="s">
        <v>280</v>
      </c>
      <c r="O477" s="182" t="s">
        <v>280</v>
      </c>
      <c r="P477" s="182" t="s">
        <v>280</v>
      </c>
      <c r="Q477" s="260" t="s">
        <v>280</v>
      </c>
      <c r="R477" s="260" t="s">
        <v>280</v>
      </c>
      <c r="S477" s="260" t="s">
        <v>280</v>
      </c>
      <c r="T477" s="260" t="s">
        <v>280</v>
      </c>
      <c r="U477" s="73"/>
      <c r="V477" s="73"/>
      <c r="W477" s="73"/>
      <c r="X477" s="75"/>
      <c r="Y477" s="75"/>
      <c r="Z477" s="75"/>
      <c r="AA477" s="75"/>
    </row>
    <row r="478" spans="1:27" s="80" customFormat="1">
      <c r="A478" s="73"/>
      <c r="B478" t="s">
        <v>280</v>
      </c>
      <c r="C478" t="s">
        <v>280</v>
      </c>
      <c r="D478" t="s">
        <v>280</v>
      </c>
      <c r="E478" t="s">
        <v>280</v>
      </c>
      <c r="F478" t="s">
        <v>280</v>
      </c>
      <c r="G478" t="s">
        <v>280</v>
      </c>
      <c r="H478" t="s">
        <v>280</v>
      </c>
      <c r="I478" t="s">
        <v>280</v>
      </c>
      <c r="J478" t="s">
        <v>280</v>
      </c>
      <c r="K478" t="s">
        <v>280</v>
      </c>
      <c r="L478" t="s">
        <v>280</v>
      </c>
      <c r="M478" t="s">
        <v>280</v>
      </c>
      <c r="N478" t="s">
        <v>280</v>
      </c>
      <c r="O478" s="182" t="s">
        <v>280</v>
      </c>
      <c r="P478" s="182" t="s">
        <v>280</v>
      </c>
      <c r="Q478" s="260" t="s">
        <v>280</v>
      </c>
      <c r="R478" s="260" t="s">
        <v>280</v>
      </c>
      <c r="S478" s="260" t="s">
        <v>280</v>
      </c>
      <c r="T478" s="260" t="s">
        <v>280</v>
      </c>
      <c r="U478" s="73"/>
      <c r="V478" s="73"/>
      <c r="W478" s="73"/>
      <c r="X478" s="75"/>
      <c r="Y478" s="75"/>
      <c r="Z478" s="75"/>
      <c r="AA478" s="75"/>
    </row>
    <row r="479" spans="1:27" s="80" customFormat="1">
      <c r="A479" s="73"/>
      <c r="B479" t="s">
        <v>280</v>
      </c>
      <c r="C479" t="s">
        <v>280</v>
      </c>
      <c r="D479" t="s">
        <v>280</v>
      </c>
      <c r="E479" t="s">
        <v>280</v>
      </c>
      <c r="F479" t="s">
        <v>280</v>
      </c>
      <c r="G479" t="s">
        <v>280</v>
      </c>
      <c r="H479" t="s">
        <v>280</v>
      </c>
      <c r="I479" t="s">
        <v>280</v>
      </c>
      <c r="J479" t="s">
        <v>280</v>
      </c>
      <c r="K479" t="s">
        <v>280</v>
      </c>
      <c r="L479" t="s">
        <v>280</v>
      </c>
      <c r="M479" t="s">
        <v>280</v>
      </c>
      <c r="N479" t="s">
        <v>280</v>
      </c>
      <c r="O479" s="182" t="s">
        <v>280</v>
      </c>
      <c r="P479" s="182" t="s">
        <v>280</v>
      </c>
      <c r="Q479" s="260" t="s">
        <v>280</v>
      </c>
      <c r="R479" s="260" t="s">
        <v>280</v>
      </c>
      <c r="S479" s="260" t="s">
        <v>280</v>
      </c>
      <c r="T479" s="260" t="s">
        <v>280</v>
      </c>
      <c r="U479" s="73"/>
      <c r="V479" s="73"/>
      <c r="W479" s="73"/>
      <c r="X479" s="75"/>
      <c r="Y479" s="75"/>
      <c r="Z479" s="75"/>
      <c r="AA479" s="75"/>
    </row>
    <row r="480" spans="1:27" s="80" customFormat="1">
      <c r="A480" s="73"/>
      <c r="B480" t="s">
        <v>280</v>
      </c>
      <c r="C480" t="s">
        <v>280</v>
      </c>
      <c r="D480" t="s">
        <v>280</v>
      </c>
      <c r="E480" t="s">
        <v>280</v>
      </c>
      <c r="F480" t="s">
        <v>280</v>
      </c>
      <c r="G480" t="s">
        <v>280</v>
      </c>
      <c r="H480" t="s">
        <v>280</v>
      </c>
      <c r="I480" t="s">
        <v>280</v>
      </c>
      <c r="J480" t="s">
        <v>280</v>
      </c>
      <c r="K480" t="s">
        <v>280</v>
      </c>
      <c r="L480" t="s">
        <v>280</v>
      </c>
      <c r="M480" t="s">
        <v>280</v>
      </c>
      <c r="N480" t="s">
        <v>280</v>
      </c>
      <c r="O480" s="182" t="s">
        <v>280</v>
      </c>
      <c r="P480" s="182" t="s">
        <v>280</v>
      </c>
      <c r="Q480" s="260" t="s">
        <v>280</v>
      </c>
      <c r="R480" s="260" t="s">
        <v>280</v>
      </c>
      <c r="S480" s="260" t="s">
        <v>280</v>
      </c>
      <c r="T480" s="260" t="s">
        <v>280</v>
      </c>
      <c r="U480" s="73"/>
      <c r="V480" s="73"/>
      <c r="W480" s="73"/>
      <c r="X480" s="75"/>
      <c r="Y480" s="75"/>
      <c r="Z480" s="75"/>
      <c r="AA480" s="75"/>
    </row>
    <row r="481" spans="1:27" s="80" customFormat="1">
      <c r="A481" s="73"/>
      <c r="B481" t="s">
        <v>280</v>
      </c>
      <c r="C481" t="s">
        <v>280</v>
      </c>
      <c r="D481" t="s">
        <v>280</v>
      </c>
      <c r="E481" t="s">
        <v>280</v>
      </c>
      <c r="F481" t="s">
        <v>280</v>
      </c>
      <c r="G481" t="s">
        <v>280</v>
      </c>
      <c r="H481" t="s">
        <v>280</v>
      </c>
      <c r="I481" t="s">
        <v>280</v>
      </c>
      <c r="J481" t="s">
        <v>280</v>
      </c>
      <c r="K481" t="s">
        <v>280</v>
      </c>
      <c r="L481" t="s">
        <v>280</v>
      </c>
      <c r="M481" t="s">
        <v>280</v>
      </c>
      <c r="N481" t="s">
        <v>280</v>
      </c>
      <c r="O481" s="182" t="s">
        <v>280</v>
      </c>
      <c r="P481" s="182" t="s">
        <v>280</v>
      </c>
      <c r="Q481" s="260" t="s">
        <v>280</v>
      </c>
      <c r="R481" s="260" t="s">
        <v>280</v>
      </c>
      <c r="S481" s="260" t="s">
        <v>280</v>
      </c>
      <c r="T481" s="260" t="s">
        <v>280</v>
      </c>
      <c r="U481" s="73"/>
      <c r="V481" s="73"/>
      <c r="W481" s="73"/>
      <c r="X481" s="75"/>
      <c r="Y481" s="75"/>
      <c r="Z481" s="75"/>
      <c r="AA481" s="75"/>
    </row>
    <row r="482" spans="1:27" s="80" customFormat="1">
      <c r="A482" s="73"/>
      <c r="B482" t="s">
        <v>280</v>
      </c>
      <c r="C482" t="s">
        <v>280</v>
      </c>
      <c r="D482" t="s">
        <v>280</v>
      </c>
      <c r="E482" t="s">
        <v>280</v>
      </c>
      <c r="F482" t="s">
        <v>280</v>
      </c>
      <c r="G482" t="s">
        <v>280</v>
      </c>
      <c r="H482" t="s">
        <v>280</v>
      </c>
      <c r="I482" t="s">
        <v>280</v>
      </c>
      <c r="J482" t="s">
        <v>280</v>
      </c>
      <c r="K482" t="s">
        <v>280</v>
      </c>
      <c r="L482" t="s">
        <v>280</v>
      </c>
      <c r="M482" t="s">
        <v>280</v>
      </c>
      <c r="N482" t="s">
        <v>280</v>
      </c>
      <c r="O482" s="182" t="s">
        <v>280</v>
      </c>
      <c r="P482" s="182" t="s">
        <v>280</v>
      </c>
      <c r="Q482" s="260" t="s">
        <v>280</v>
      </c>
      <c r="R482" s="260" t="s">
        <v>280</v>
      </c>
      <c r="S482" s="260" t="s">
        <v>280</v>
      </c>
      <c r="T482" s="260" t="s">
        <v>280</v>
      </c>
      <c r="U482" s="73"/>
      <c r="V482" s="73"/>
      <c r="W482" s="73"/>
      <c r="X482" s="75"/>
      <c r="Y482" s="75"/>
      <c r="Z482" s="75"/>
      <c r="AA482" s="75"/>
    </row>
    <row r="483" spans="1:27" s="80" customFormat="1">
      <c r="A483" s="73"/>
      <c r="B483" t="s">
        <v>280</v>
      </c>
      <c r="C483" t="s">
        <v>280</v>
      </c>
      <c r="D483" t="s">
        <v>280</v>
      </c>
      <c r="E483" t="s">
        <v>280</v>
      </c>
      <c r="F483" t="s">
        <v>280</v>
      </c>
      <c r="G483" t="s">
        <v>280</v>
      </c>
      <c r="H483" t="s">
        <v>280</v>
      </c>
      <c r="I483" t="s">
        <v>280</v>
      </c>
      <c r="J483" t="s">
        <v>280</v>
      </c>
      <c r="K483" t="s">
        <v>280</v>
      </c>
      <c r="L483" t="s">
        <v>280</v>
      </c>
      <c r="M483" t="s">
        <v>280</v>
      </c>
      <c r="N483" t="s">
        <v>280</v>
      </c>
      <c r="O483" s="182" t="s">
        <v>280</v>
      </c>
      <c r="P483" s="182" t="s">
        <v>280</v>
      </c>
      <c r="Q483" s="260" t="s">
        <v>280</v>
      </c>
      <c r="R483" s="260" t="s">
        <v>280</v>
      </c>
      <c r="S483" s="260" t="s">
        <v>280</v>
      </c>
      <c r="T483" s="260" t="s">
        <v>280</v>
      </c>
      <c r="U483" s="73"/>
      <c r="V483" s="73"/>
      <c r="W483" s="73"/>
      <c r="X483" s="75"/>
      <c r="Y483" s="75"/>
      <c r="Z483" s="75"/>
      <c r="AA483" s="75"/>
    </row>
    <row r="484" spans="1:27" s="80" customFormat="1">
      <c r="A484" s="73"/>
      <c r="B484" t="s">
        <v>280</v>
      </c>
      <c r="C484" t="s">
        <v>280</v>
      </c>
      <c r="D484" t="s">
        <v>280</v>
      </c>
      <c r="E484" t="s">
        <v>280</v>
      </c>
      <c r="F484" t="s">
        <v>280</v>
      </c>
      <c r="G484" t="s">
        <v>280</v>
      </c>
      <c r="H484" t="s">
        <v>280</v>
      </c>
      <c r="I484" t="s">
        <v>280</v>
      </c>
      <c r="J484" t="s">
        <v>280</v>
      </c>
      <c r="K484" t="s">
        <v>280</v>
      </c>
      <c r="L484" t="s">
        <v>280</v>
      </c>
      <c r="M484" t="s">
        <v>280</v>
      </c>
      <c r="N484" t="s">
        <v>280</v>
      </c>
      <c r="O484" s="182" t="s">
        <v>280</v>
      </c>
      <c r="P484" s="182" t="s">
        <v>280</v>
      </c>
      <c r="Q484" s="260" t="s">
        <v>280</v>
      </c>
      <c r="R484" s="260" t="s">
        <v>280</v>
      </c>
      <c r="S484" s="260" t="s">
        <v>280</v>
      </c>
      <c r="T484" s="260" t="s">
        <v>280</v>
      </c>
      <c r="U484" s="73"/>
      <c r="V484" s="73"/>
      <c r="W484" s="73"/>
      <c r="X484" s="75"/>
      <c r="Y484" s="75"/>
      <c r="Z484" s="75"/>
      <c r="AA484" s="75"/>
    </row>
    <row r="485" spans="1:27" s="80" customFormat="1">
      <c r="A485" s="73"/>
      <c r="B485" t="s">
        <v>280</v>
      </c>
      <c r="C485" t="s">
        <v>280</v>
      </c>
      <c r="D485" t="s">
        <v>280</v>
      </c>
      <c r="E485" t="s">
        <v>280</v>
      </c>
      <c r="F485" t="s">
        <v>280</v>
      </c>
      <c r="G485" t="s">
        <v>280</v>
      </c>
      <c r="H485" t="s">
        <v>280</v>
      </c>
      <c r="I485" t="s">
        <v>280</v>
      </c>
      <c r="J485" t="s">
        <v>280</v>
      </c>
      <c r="K485" t="s">
        <v>280</v>
      </c>
      <c r="L485" t="s">
        <v>280</v>
      </c>
      <c r="M485" t="s">
        <v>280</v>
      </c>
      <c r="N485" t="s">
        <v>280</v>
      </c>
      <c r="O485" s="182" t="s">
        <v>280</v>
      </c>
      <c r="P485" s="182" t="s">
        <v>280</v>
      </c>
      <c r="Q485" s="260" t="s">
        <v>280</v>
      </c>
      <c r="R485" s="260" t="s">
        <v>280</v>
      </c>
      <c r="S485" s="260" t="s">
        <v>280</v>
      </c>
      <c r="T485" s="260" t="s">
        <v>280</v>
      </c>
      <c r="U485" s="73"/>
      <c r="V485" s="73"/>
      <c r="W485" s="73"/>
      <c r="X485" s="75"/>
      <c r="Y485" s="75"/>
      <c r="Z485" s="75"/>
      <c r="AA485" s="75"/>
    </row>
    <row r="486" spans="1:27" s="80" customFormat="1">
      <c r="A486" s="73"/>
      <c r="B486" t="s">
        <v>280</v>
      </c>
      <c r="C486" t="s">
        <v>280</v>
      </c>
      <c r="D486" t="s">
        <v>280</v>
      </c>
      <c r="E486" t="s">
        <v>280</v>
      </c>
      <c r="F486" t="s">
        <v>280</v>
      </c>
      <c r="G486" t="s">
        <v>280</v>
      </c>
      <c r="H486" t="s">
        <v>280</v>
      </c>
      <c r="I486" t="s">
        <v>280</v>
      </c>
      <c r="J486" t="s">
        <v>280</v>
      </c>
      <c r="K486" t="s">
        <v>280</v>
      </c>
      <c r="L486" t="s">
        <v>280</v>
      </c>
      <c r="M486" t="s">
        <v>280</v>
      </c>
      <c r="N486" t="s">
        <v>280</v>
      </c>
      <c r="O486" s="182" t="s">
        <v>280</v>
      </c>
      <c r="P486" s="182" t="s">
        <v>280</v>
      </c>
      <c r="Q486" s="260" t="s">
        <v>280</v>
      </c>
      <c r="R486" s="260" t="s">
        <v>280</v>
      </c>
      <c r="S486" s="260" t="s">
        <v>280</v>
      </c>
      <c r="T486" s="260" t="s">
        <v>280</v>
      </c>
      <c r="U486" s="73"/>
      <c r="V486" s="73"/>
      <c r="W486" s="73"/>
      <c r="X486" s="75"/>
      <c r="Y486" s="75"/>
      <c r="Z486" s="75"/>
      <c r="AA486" s="75"/>
    </row>
    <row r="487" spans="1:27" s="80" customFormat="1">
      <c r="A487" s="73"/>
      <c r="B487" t="s">
        <v>280</v>
      </c>
      <c r="C487" t="s">
        <v>280</v>
      </c>
      <c r="D487" t="s">
        <v>280</v>
      </c>
      <c r="E487" t="s">
        <v>280</v>
      </c>
      <c r="F487" t="s">
        <v>280</v>
      </c>
      <c r="G487" t="s">
        <v>280</v>
      </c>
      <c r="H487" t="s">
        <v>280</v>
      </c>
      <c r="I487" t="s">
        <v>280</v>
      </c>
      <c r="J487" t="s">
        <v>280</v>
      </c>
      <c r="K487" t="s">
        <v>280</v>
      </c>
      <c r="L487" t="s">
        <v>280</v>
      </c>
      <c r="M487" t="s">
        <v>280</v>
      </c>
      <c r="N487" t="s">
        <v>280</v>
      </c>
      <c r="O487" s="182" t="s">
        <v>280</v>
      </c>
      <c r="P487" s="182" t="s">
        <v>280</v>
      </c>
      <c r="Q487" s="260" t="s">
        <v>280</v>
      </c>
      <c r="R487" s="260" t="s">
        <v>280</v>
      </c>
      <c r="S487" s="260" t="s">
        <v>280</v>
      </c>
      <c r="T487" s="260" t="s">
        <v>280</v>
      </c>
      <c r="U487" s="73"/>
      <c r="V487" s="73"/>
      <c r="W487" s="73"/>
      <c r="X487" s="75"/>
      <c r="Y487" s="75"/>
      <c r="Z487" s="75"/>
      <c r="AA487" s="75"/>
    </row>
    <row r="488" spans="1:27" s="80" customFormat="1">
      <c r="A488" s="73"/>
      <c r="B488" t="s">
        <v>280</v>
      </c>
      <c r="C488" t="s">
        <v>280</v>
      </c>
      <c r="D488" t="s">
        <v>280</v>
      </c>
      <c r="E488" t="s">
        <v>280</v>
      </c>
      <c r="F488" t="s">
        <v>280</v>
      </c>
      <c r="G488" t="s">
        <v>280</v>
      </c>
      <c r="H488" t="s">
        <v>280</v>
      </c>
      <c r="I488" t="s">
        <v>280</v>
      </c>
      <c r="J488" t="s">
        <v>280</v>
      </c>
      <c r="K488" t="s">
        <v>280</v>
      </c>
      <c r="L488" t="s">
        <v>280</v>
      </c>
      <c r="M488" t="s">
        <v>280</v>
      </c>
      <c r="N488" t="s">
        <v>280</v>
      </c>
      <c r="O488" s="182" t="s">
        <v>280</v>
      </c>
      <c r="P488" s="182" t="s">
        <v>280</v>
      </c>
      <c r="Q488" s="260" t="s">
        <v>280</v>
      </c>
      <c r="R488" s="260" t="s">
        <v>280</v>
      </c>
      <c r="S488" s="260" t="s">
        <v>280</v>
      </c>
      <c r="T488" s="260" t="s">
        <v>280</v>
      </c>
      <c r="U488" s="73"/>
      <c r="V488" s="73"/>
      <c r="W488" s="73"/>
      <c r="X488" s="75"/>
      <c r="Y488" s="75"/>
      <c r="Z488" s="75"/>
      <c r="AA488" s="75"/>
    </row>
    <row r="489" spans="1:27" s="80" customFormat="1">
      <c r="A489" s="73"/>
      <c r="B489" t="s">
        <v>280</v>
      </c>
      <c r="C489" t="s">
        <v>280</v>
      </c>
      <c r="D489" t="s">
        <v>280</v>
      </c>
      <c r="E489" t="s">
        <v>280</v>
      </c>
      <c r="F489" t="s">
        <v>280</v>
      </c>
      <c r="G489" t="s">
        <v>280</v>
      </c>
      <c r="H489" t="s">
        <v>280</v>
      </c>
      <c r="I489" t="s">
        <v>280</v>
      </c>
      <c r="J489" t="s">
        <v>280</v>
      </c>
      <c r="K489" t="s">
        <v>280</v>
      </c>
      <c r="L489" t="s">
        <v>280</v>
      </c>
      <c r="M489" t="s">
        <v>280</v>
      </c>
      <c r="N489" t="s">
        <v>280</v>
      </c>
      <c r="O489" s="182" t="s">
        <v>280</v>
      </c>
      <c r="P489" s="182" t="s">
        <v>280</v>
      </c>
      <c r="Q489" s="260" t="s">
        <v>280</v>
      </c>
      <c r="R489" s="260" t="s">
        <v>280</v>
      </c>
      <c r="S489" s="260" t="s">
        <v>280</v>
      </c>
      <c r="T489" s="260" t="s">
        <v>280</v>
      </c>
      <c r="U489" s="73"/>
      <c r="V489" s="73"/>
      <c r="W489" s="73"/>
      <c r="X489" s="75"/>
      <c r="Y489" s="75"/>
      <c r="Z489" s="75"/>
      <c r="AA489" s="75"/>
    </row>
    <row r="490" spans="1:27" s="80" customFormat="1">
      <c r="A490" s="73"/>
      <c r="B490" t="s">
        <v>280</v>
      </c>
      <c r="C490" t="s">
        <v>280</v>
      </c>
      <c r="D490" t="s">
        <v>280</v>
      </c>
      <c r="E490" t="s">
        <v>280</v>
      </c>
      <c r="F490" t="s">
        <v>280</v>
      </c>
      <c r="G490" t="s">
        <v>280</v>
      </c>
      <c r="H490" t="s">
        <v>280</v>
      </c>
      <c r="I490" t="s">
        <v>280</v>
      </c>
      <c r="J490" t="s">
        <v>280</v>
      </c>
      <c r="K490" t="s">
        <v>280</v>
      </c>
      <c r="L490" t="s">
        <v>280</v>
      </c>
      <c r="M490" t="s">
        <v>280</v>
      </c>
      <c r="N490" t="s">
        <v>280</v>
      </c>
      <c r="O490" s="182" t="s">
        <v>280</v>
      </c>
      <c r="P490" s="182" t="s">
        <v>280</v>
      </c>
      <c r="Q490" s="260" t="s">
        <v>280</v>
      </c>
      <c r="R490" s="260" t="s">
        <v>280</v>
      </c>
      <c r="S490" s="260" t="s">
        <v>280</v>
      </c>
      <c r="T490" s="260" t="s">
        <v>280</v>
      </c>
      <c r="U490" s="73"/>
      <c r="V490" s="73"/>
      <c r="W490" s="73"/>
      <c r="X490" s="75"/>
      <c r="Y490" s="75"/>
      <c r="Z490" s="75"/>
      <c r="AA490" s="75"/>
    </row>
    <row r="491" spans="1:27" s="80" customFormat="1">
      <c r="A491" s="73"/>
      <c r="B491" t="s">
        <v>280</v>
      </c>
      <c r="C491" t="s">
        <v>280</v>
      </c>
      <c r="D491" t="s">
        <v>280</v>
      </c>
      <c r="E491" t="s">
        <v>280</v>
      </c>
      <c r="F491" t="s">
        <v>280</v>
      </c>
      <c r="G491" t="s">
        <v>280</v>
      </c>
      <c r="H491" t="s">
        <v>280</v>
      </c>
      <c r="I491" t="s">
        <v>280</v>
      </c>
      <c r="J491" t="s">
        <v>280</v>
      </c>
      <c r="K491" t="s">
        <v>280</v>
      </c>
      <c r="L491" t="s">
        <v>280</v>
      </c>
      <c r="M491" t="s">
        <v>280</v>
      </c>
      <c r="N491" t="s">
        <v>280</v>
      </c>
      <c r="O491" s="182" t="s">
        <v>280</v>
      </c>
      <c r="P491" s="182" t="s">
        <v>280</v>
      </c>
      <c r="Q491" s="260" t="s">
        <v>280</v>
      </c>
      <c r="R491" s="260" t="s">
        <v>280</v>
      </c>
      <c r="S491" s="260" t="s">
        <v>280</v>
      </c>
      <c r="T491" s="260" t="s">
        <v>280</v>
      </c>
      <c r="U491" s="73"/>
      <c r="V491" s="73"/>
      <c r="W491" s="73"/>
      <c r="X491" s="75"/>
      <c r="Y491" s="75"/>
      <c r="Z491" s="75"/>
      <c r="AA491" s="75"/>
    </row>
    <row r="492" spans="1:27" s="80" customFormat="1">
      <c r="A492" s="73"/>
      <c r="B492" t="s">
        <v>280</v>
      </c>
      <c r="C492" t="s">
        <v>280</v>
      </c>
      <c r="D492" t="s">
        <v>280</v>
      </c>
      <c r="E492" t="s">
        <v>280</v>
      </c>
      <c r="F492" t="s">
        <v>280</v>
      </c>
      <c r="G492" t="s">
        <v>280</v>
      </c>
      <c r="H492" t="s">
        <v>280</v>
      </c>
      <c r="I492" t="s">
        <v>280</v>
      </c>
      <c r="J492" t="s">
        <v>280</v>
      </c>
      <c r="K492" t="s">
        <v>280</v>
      </c>
      <c r="L492" t="s">
        <v>280</v>
      </c>
      <c r="M492" t="s">
        <v>280</v>
      </c>
      <c r="N492" t="s">
        <v>280</v>
      </c>
      <c r="O492" s="182" t="s">
        <v>280</v>
      </c>
      <c r="P492" s="182" t="s">
        <v>280</v>
      </c>
      <c r="Q492" s="260" t="s">
        <v>280</v>
      </c>
      <c r="R492" s="260" t="s">
        <v>280</v>
      </c>
      <c r="S492" s="260" t="s">
        <v>280</v>
      </c>
      <c r="T492" s="260" t="s">
        <v>280</v>
      </c>
      <c r="U492" s="73"/>
      <c r="V492" s="73"/>
      <c r="W492" s="73"/>
      <c r="X492" s="75"/>
      <c r="Y492" s="75"/>
      <c r="Z492" s="75"/>
      <c r="AA492" s="75"/>
    </row>
    <row r="493" spans="1:27" s="80" customFormat="1">
      <c r="A493" s="73"/>
      <c r="B493" t="s">
        <v>280</v>
      </c>
      <c r="C493" t="s">
        <v>280</v>
      </c>
      <c r="D493" t="s">
        <v>280</v>
      </c>
      <c r="E493" t="s">
        <v>280</v>
      </c>
      <c r="F493" t="s">
        <v>280</v>
      </c>
      <c r="G493" t="s">
        <v>280</v>
      </c>
      <c r="H493" t="s">
        <v>280</v>
      </c>
      <c r="I493" t="s">
        <v>280</v>
      </c>
      <c r="J493" t="s">
        <v>280</v>
      </c>
      <c r="K493" t="s">
        <v>280</v>
      </c>
      <c r="L493" t="s">
        <v>280</v>
      </c>
      <c r="M493" t="s">
        <v>280</v>
      </c>
      <c r="N493" t="s">
        <v>280</v>
      </c>
      <c r="O493" s="182" t="s">
        <v>280</v>
      </c>
      <c r="P493" s="182" t="s">
        <v>280</v>
      </c>
      <c r="Q493" s="260" t="s">
        <v>280</v>
      </c>
      <c r="R493" s="260" t="s">
        <v>280</v>
      </c>
      <c r="S493" s="260" t="s">
        <v>280</v>
      </c>
      <c r="T493" s="260" t="s">
        <v>280</v>
      </c>
      <c r="U493" s="73"/>
      <c r="V493" s="73"/>
      <c r="W493" s="73"/>
      <c r="X493" s="75"/>
      <c r="Y493" s="75"/>
      <c r="Z493" s="75"/>
      <c r="AA493" s="75"/>
    </row>
    <row r="494" spans="1:27" s="80" customFormat="1">
      <c r="A494" s="73"/>
      <c r="B494" t="s">
        <v>280</v>
      </c>
      <c r="C494" t="s">
        <v>280</v>
      </c>
      <c r="D494" t="s">
        <v>280</v>
      </c>
      <c r="E494" t="s">
        <v>280</v>
      </c>
      <c r="F494" t="s">
        <v>280</v>
      </c>
      <c r="G494" t="s">
        <v>280</v>
      </c>
      <c r="H494" t="s">
        <v>280</v>
      </c>
      <c r="I494" t="s">
        <v>280</v>
      </c>
      <c r="J494" t="s">
        <v>280</v>
      </c>
      <c r="K494" t="s">
        <v>280</v>
      </c>
      <c r="L494" t="s">
        <v>280</v>
      </c>
      <c r="M494" t="s">
        <v>280</v>
      </c>
      <c r="N494" t="s">
        <v>280</v>
      </c>
      <c r="O494" s="182" t="s">
        <v>280</v>
      </c>
      <c r="P494" s="182" t="s">
        <v>280</v>
      </c>
      <c r="Q494" s="260" t="s">
        <v>280</v>
      </c>
      <c r="R494" s="260" t="s">
        <v>280</v>
      </c>
      <c r="S494" s="260" t="s">
        <v>280</v>
      </c>
      <c r="T494" s="260" t="s">
        <v>280</v>
      </c>
      <c r="U494" s="73"/>
      <c r="V494" s="73"/>
      <c r="W494" s="73"/>
      <c r="X494" s="75"/>
      <c r="Y494" s="75"/>
      <c r="Z494" s="75"/>
      <c r="AA494" s="75"/>
    </row>
    <row r="495" spans="1:27" s="80" customFormat="1">
      <c r="A495" s="73"/>
      <c r="B495" t="s">
        <v>280</v>
      </c>
      <c r="C495" t="s">
        <v>280</v>
      </c>
      <c r="D495" t="s">
        <v>280</v>
      </c>
      <c r="E495" t="s">
        <v>280</v>
      </c>
      <c r="F495" t="s">
        <v>280</v>
      </c>
      <c r="G495" t="s">
        <v>280</v>
      </c>
      <c r="H495" t="s">
        <v>280</v>
      </c>
      <c r="I495" t="s">
        <v>280</v>
      </c>
      <c r="J495" t="s">
        <v>280</v>
      </c>
      <c r="K495" t="s">
        <v>280</v>
      </c>
      <c r="L495" t="s">
        <v>280</v>
      </c>
      <c r="M495" t="s">
        <v>280</v>
      </c>
      <c r="N495" t="s">
        <v>280</v>
      </c>
      <c r="O495" s="182" t="s">
        <v>280</v>
      </c>
      <c r="P495" s="182" t="s">
        <v>280</v>
      </c>
      <c r="Q495" s="260" t="s">
        <v>280</v>
      </c>
      <c r="R495" s="260" t="s">
        <v>280</v>
      </c>
      <c r="S495" s="260" t="s">
        <v>280</v>
      </c>
      <c r="T495" s="260" t="s">
        <v>280</v>
      </c>
      <c r="U495" s="73"/>
      <c r="V495" s="73"/>
      <c r="W495" s="73"/>
      <c r="X495" s="75"/>
      <c r="Y495" s="75"/>
      <c r="Z495" s="75"/>
      <c r="AA495" s="75"/>
    </row>
    <row r="496" spans="1:27" s="80" customFormat="1">
      <c r="A496" s="73"/>
      <c r="B496" t="s">
        <v>280</v>
      </c>
      <c r="C496" t="s">
        <v>280</v>
      </c>
      <c r="D496" t="s">
        <v>280</v>
      </c>
      <c r="E496" t="s">
        <v>280</v>
      </c>
      <c r="F496" t="s">
        <v>280</v>
      </c>
      <c r="G496" t="s">
        <v>280</v>
      </c>
      <c r="H496" t="s">
        <v>280</v>
      </c>
      <c r="I496" t="s">
        <v>280</v>
      </c>
      <c r="J496" t="s">
        <v>280</v>
      </c>
      <c r="K496" t="s">
        <v>280</v>
      </c>
      <c r="L496" t="s">
        <v>280</v>
      </c>
      <c r="M496" t="s">
        <v>280</v>
      </c>
      <c r="N496" t="s">
        <v>280</v>
      </c>
      <c r="O496" s="182" t="s">
        <v>280</v>
      </c>
      <c r="P496" s="182" t="s">
        <v>280</v>
      </c>
      <c r="Q496" s="260" t="s">
        <v>280</v>
      </c>
      <c r="R496" s="260" t="s">
        <v>280</v>
      </c>
      <c r="S496" s="260" t="s">
        <v>280</v>
      </c>
      <c r="T496" s="260" t="s">
        <v>280</v>
      </c>
      <c r="U496" s="73"/>
      <c r="V496" s="73"/>
      <c r="W496" s="73"/>
      <c r="X496" s="75"/>
      <c r="Y496" s="75"/>
      <c r="Z496" s="75"/>
      <c r="AA496" s="75"/>
    </row>
    <row r="497" spans="1:27" s="80" customFormat="1">
      <c r="A497" s="73"/>
      <c r="B497" t="s">
        <v>280</v>
      </c>
      <c r="C497" t="s">
        <v>280</v>
      </c>
      <c r="D497" t="s">
        <v>280</v>
      </c>
      <c r="E497" t="s">
        <v>280</v>
      </c>
      <c r="F497" t="s">
        <v>280</v>
      </c>
      <c r="G497" t="s">
        <v>280</v>
      </c>
      <c r="H497" t="s">
        <v>280</v>
      </c>
      <c r="I497" t="s">
        <v>280</v>
      </c>
      <c r="J497" t="s">
        <v>280</v>
      </c>
      <c r="K497" t="s">
        <v>280</v>
      </c>
      <c r="L497" t="s">
        <v>280</v>
      </c>
      <c r="M497" t="s">
        <v>280</v>
      </c>
      <c r="N497" t="s">
        <v>280</v>
      </c>
      <c r="O497" s="182" t="s">
        <v>280</v>
      </c>
      <c r="P497" s="182" t="s">
        <v>280</v>
      </c>
      <c r="Q497" s="260" t="s">
        <v>280</v>
      </c>
      <c r="R497" s="260" t="s">
        <v>280</v>
      </c>
      <c r="S497" s="260" t="s">
        <v>280</v>
      </c>
      <c r="T497" s="260" t="s">
        <v>280</v>
      </c>
      <c r="U497" s="73"/>
      <c r="V497" s="73"/>
      <c r="W497" s="73"/>
      <c r="X497" s="75"/>
      <c r="Y497" s="75"/>
      <c r="Z497" s="75"/>
      <c r="AA497" s="75"/>
    </row>
    <row r="498" spans="1:27" s="80" customFormat="1">
      <c r="A498" s="73"/>
      <c r="B498" t="s">
        <v>280</v>
      </c>
      <c r="C498" t="s">
        <v>280</v>
      </c>
      <c r="D498" t="s">
        <v>280</v>
      </c>
      <c r="E498" t="s">
        <v>280</v>
      </c>
      <c r="F498" t="s">
        <v>280</v>
      </c>
      <c r="G498" t="s">
        <v>280</v>
      </c>
      <c r="H498" t="s">
        <v>280</v>
      </c>
      <c r="I498" t="s">
        <v>280</v>
      </c>
      <c r="J498" t="s">
        <v>280</v>
      </c>
      <c r="K498" t="s">
        <v>280</v>
      </c>
      <c r="L498" t="s">
        <v>280</v>
      </c>
      <c r="M498" t="s">
        <v>280</v>
      </c>
      <c r="N498" t="s">
        <v>280</v>
      </c>
      <c r="O498" s="182" t="s">
        <v>280</v>
      </c>
      <c r="P498" s="182" t="s">
        <v>280</v>
      </c>
      <c r="Q498" s="260" t="s">
        <v>280</v>
      </c>
      <c r="R498" s="260" t="s">
        <v>280</v>
      </c>
      <c r="S498" s="260" t="s">
        <v>280</v>
      </c>
      <c r="T498" s="260" t="s">
        <v>280</v>
      </c>
      <c r="U498" s="73"/>
      <c r="V498" s="73"/>
      <c r="W498" s="73"/>
      <c r="X498" s="75"/>
      <c r="Y498" s="75"/>
      <c r="Z498" s="75"/>
      <c r="AA498" s="75"/>
    </row>
    <row r="499" spans="1:27" s="80" customFormat="1">
      <c r="A499" s="73"/>
      <c r="B499" t="s">
        <v>280</v>
      </c>
      <c r="C499" t="s">
        <v>280</v>
      </c>
      <c r="D499" t="s">
        <v>280</v>
      </c>
      <c r="E499" t="s">
        <v>280</v>
      </c>
      <c r="F499" t="s">
        <v>280</v>
      </c>
      <c r="G499" t="s">
        <v>280</v>
      </c>
      <c r="H499" t="s">
        <v>280</v>
      </c>
      <c r="I499" t="s">
        <v>280</v>
      </c>
      <c r="J499" t="s">
        <v>280</v>
      </c>
      <c r="K499" t="s">
        <v>280</v>
      </c>
      <c r="L499" t="s">
        <v>280</v>
      </c>
      <c r="M499" t="s">
        <v>280</v>
      </c>
      <c r="N499" t="s">
        <v>280</v>
      </c>
      <c r="O499" s="182" t="s">
        <v>280</v>
      </c>
      <c r="P499" s="182" t="s">
        <v>280</v>
      </c>
      <c r="Q499" s="260" t="s">
        <v>280</v>
      </c>
      <c r="R499" s="260" t="s">
        <v>280</v>
      </c>
      <c r="S499" s="260" t="s">
        <v>280</v>
      </c>
      <c r="T499" s="260" t="s">
        <v>280</v>
      </c>
      <c r="U499" s="73"/>
      <c r="V499" s="73"/>
      <c r="W499" s="73"/>
      <c r="X499" s="75"/>
      <c r="Y499" s="75"/>
      <c r="Z499" s="75"/>
      <c r="AA499" s="75"/>
    </row>
    <row r="500" spans="1:27" s="80" customFormat="1">
      <c r="A500" s="73"/>
      <c r="B500" t="s">
        <v>280</v>
      </c>
      <c r="C500" t="s">
        <v>280</v>
      </c>
      <c r="D500" t="s">
        <v>280</v>
      </c>
      <c r="E500" t="s">
        <v>280</v>
      </c>
      <c r="F500" t="s">
        <v>280</v>
      </c>
      <c r="G500" t="s">
        <v>280</v>
      </c>
      <c r="H500" t="s">
        <v>280</v>
      </c>
      <c r="I500" t="s">
        <v>280</v>
      </c>
      <c r="J500" t="s">
        <v>280</v>
      </c>
      <c r="K500" t="s">
        <v>280</v>
      </c>
      <c r="L500" t="s">
        <v>280</v>
      </c>
      <c r="M500" t="s">
        <v>280</v>
      </c>
      <c r="N500" t="s">
        <v>280</v>
      </c>
      <c r="O500" s="182" t="s">
        <v>280</v>
      </c>
      <c r="P500" s="182" t="s">
        <v>280</v>
      </c>
      <c r="Q500" s="260" t="s">
        <v>280</v>
      </c>
      <c r="R500" s="260" t="s">
        <v>280</v>
      </c>
      <c r="S500" s="260" t="s">
        <v>280</v>
      </c>
      <c r="T500" s="260" t="s">
        <v>280</v>
      </c>
      <c r="U500" s="73"/>
      <c r="V500" s="73"/>
      <c r="W500" s="73"/>
      <c r="X500" s="75"/>
      <c r="Y500" s="75"/>
      <c r="Z500" s="75"/>
      <c r="AA500" s="75"/>
    </row>
    <row r="501" spans="1:27" s="80" customFormat="1">
      <c r="A501" s="73"/>
      <c r="B501" t="s">
        <v>280</v>
      </c>
      <c r="C501" t="s">
        <v>280</v>
      </c>
      <c r="D501" t="s">
        <v>280</v>
      </c>
      <c r="E501" t="s">
        <v>280</v>
      </c>
      <c r="F501" t="s">
        <v>280</v>
      </c>
      <c r="G501" t="s">
        <v>280</v>
      </c>
      <c r="H501" t="s">
        <v>280</v>
      </c>
      <c r="I501" t="s">
        <v>280</v>
      </c>
      <c r="J501" t="s">
        <v>280</v>
      </c>
      <c r="K501" t="s">
        <v>280</v>
      </c>
      <c r="L501" t="s">
        <v>280</v>
      </c>
      <c r="M501" t="s">
        <v>280</v>
      </c>
      <c r="N501" t="s">
        <v>280</v>
      </c>
      <c r="O501" s="182" t="s">
        <v>280</v>
      </c>
      <c r="P501" s="182" t="s">
        <v>280</v>
      </c>
      <c r="Q501" s="260" t="s">
        <v>280</v>
      </c>
      <c r="R501" s="260" t="s">
        <v>280</v>
      </c>
      <c r="S501" s="260" t="s">
        <v>280</v>
      </c>
      <c r="T501" s="260" t="s">
        <v>280</v>
      </c>
      <c r="U501" s="73"/>
      <c r="V501" s="73"/>
      <c r="W501" s="73"/>
      <c r="X501" s="75"/>
      <c r="Y501" s="75"/>
      <c r="Z501" s="75"/>
      <c r="AA501" s="75"/>
    </row>
    <row r="502" spans="1:27" s="80" customFormat="1">
      <c r="A502" s="73"/>
      <c r="B502" t="s">
        <v>280</v>
      </c>
      <c r="C502" t="s">
        <v>280</v>
      </c>
      <c r="D502" t="s">
        <v>280</v>
      </c>
      <c r="E502" t="s">
        <v>280</v>
      </c>
      <c r="F502" t="s">
        <v>280</v>
      </c>
      <c r="G502" t="s">
        <v>280</v>
      </c>
      <c r="H502" t="s">
        <v>280</v>
      </c>
      <c r="I502" t="s">
        <v>280</v>
      </c>
      <c r="J502" t="s">
        <v>280</v>
      </c>
      <c r="K502" t="s">
        <v>280</v>
      </c>
      <c r="L502" t="s">
        <v>280</v>
      </c>
      <c r="M502" t="s">
        <v>280</v>
      </c>
      <c r="N502" t="s">
        <v>280</v>
      </c>
      <c r="O502" s="182" t="s">
        <v>280</v>
      </c>
      <c r="P502" s="182" t="s">
        <v>280</v>
      </c>
      <c r="Q502" s="260" t="s">
        <v>280</v>
      </c>
      <c r="R502" s="260" t="s">
        <v>280</v>
      </c>
      <c r="S502" s="260" t="s">
        <v>280</v>
      </c>
      <c r="T502" s="260" t="s">
        <v>280</v>
      </c>
      <c r="U502" s="73"/>
      <c r="V502" s="73"/>
      <c r="W502" s="73"/>
      <c r="X502" s="75"/>
      <c r="Y502" s="75"/>
      <c r="Z502" s="75"/>
      <c r="AA502" s="75"/>
    </row>
    <row r="503" spans="1:27" s="80" customFormat="1">
      <c r="A503" s="73"/>
      <c r="B503" t="s">
        <v>280</v>
      </c>
      <c r="C503" t="s">
        <v>280</v>
      </c>
      <c r="D503" t="s">
        <v>280</v>
      </c>
      <c r="E503" t="s">
        <v>280</v>
      </c>
      <c r="F503" t="s">
        <v>280</v>
      </c>
      <c r="G503" t="s">
        <v>280</v>
      </c>
      <c r="H503" t="s">
        <v>280</v>
      </c>
      <c r="I503" t="s">
        <v>280</v>
      </c>
      <c r="J503" t="s">
        <v>280</v>
      </c>
      <c r="K503" t="s">
        <v>280</v>
      </c>
      <c r="L503" t="s">
        <v>280</v>
      </c>
      <c r="M503" t="s">
        <v>280</v>
      </c>
      <c r="N503" t="s">
        <v>280</v>
      </c>
      <c r="O503" s="182" t="s">
        <v>280</v>
      </c>
      <c r="P503" s="182" t="s">
        <v>280</v>
      </c>
      <c r="Q503" s="260" t="s">
        <v>280</v>
      </c>
      <c r="R503" s="260" t="s">
        <v>280</v>
      </c>
      <c r="S503" s="260" t="s">
        <v>280</v>
      </c>
      <c r="T503" s="260" t="s">
        <v>280</v>
      </c>
      <c r="U503" s="73"/>
      <c r="V503" s="73"/>
      <c r="W503" s="73"/>
      <c r="X503" s="75"/>
      <c r="Y503" s="75"/>
      <c r="Z503" s="75"/>
      <c r="AA503" s="75"/>
    </row>
    <row r="504" spans="1:27" s="80" customFormat="1">
      <c r="A504" s="73"/>
      <c r="B504" t="s">
        <v>280</v>
      </c>
      <c r="C504" t="s">
        <v>280</v>
      </c>
      <c r="D504" t="s">
        <v>280</v>
      </c>
      <c r="E504" t="s">
        <v>280</v>
      </c>
      <c r="F504" t="s">
        <v>280</v>
      </c>
      <c r="G504" t="s">
        <v>280</v>
      </c>
      <c r="H504" t="s">
        <v>280</v>
      </c>
      <c r="I504" t="s">
        <v>280</v>
      </c>
      <c r="J504" t="s">
        <v>280</v>
      </c>
      <c r="K504" t="s">
        <v>280</v>
      </c>
      <c r="L504" t="s">
        <v>280</v>
      </c>
      <c r="M504" t="s">
        <v>280</v>
      </c>
      <c r="N504" t="s">
        <v>280</v>
      </c>
      <c r="O504" s="182" t="s">
        <v>280</v>
      </c>
      <c r="P504" s="182" t="s">
        <v>280</v>
      </c>
      <c r="Q504" s="260" t="s">
        <v>280</v>
      </c>
      <c r="R504" s="260" t="s">
        <v>280</v>
      </c>
      <c r="S504" s="260" t="s">
        <v>280</v>
      </c>
      <c r="T504" s="260" t="s">
        <v>280</v>
      </c>
      <c r="U504" s="73"/>
      <c r="V504" s="73"/>
      <c r="W504" s="73"/>
      <c r="X504" s="75"/>
      <c r="Y504" s="75"/>
      <c r="Z504" s="75"/>
      <c r="AA504" s="75"/>
    </row>
    <row r="505" spans="1:27" s="80" customFormat="1">
      <c r="A505" s="73"/>
      <c r="B505" t="s">
        <v>280</v>
      </c>
      <c r="C505" t="s">
        <v>280</v>
      </c>
      <c r="D505" t="s">
        <v>280</v>
      </c>
      <c r="E505" t="s">
        <v>280</v>
      </c>
      <c r="F505" t="s">
        <v>280</v>
      </c>
      <c r="G505" t="s">
        <v>280</v>
      </c>
      <c r="H505" t="s">
        <v>280</v>
      </c>
      <c r="I505" t="s">
        <v>280</v>
      </c>
      <c r="J505" t="s">
        <v>280</v>
      </c>
      <c r="K505" t="s">
        <v>280</v>
      </c>
      <c r="L505" t="s">
        <v>280</v>
      </c>
      <c r="M505" t="s">
        <v>280</v>
      </c>
      <c r="N505" t="s">
        <v>280</v>
      </c>
      <c r="O505" s="182" t="s">
        <v>280</v>
      </c>
      <c r="P505" s="182" t="s">
        <v>280</v>
      </c>
      <c r="Q505" s="260" t="s">
        <v>280</v>
      </c>
      <c r="R505" s="260" t="s">
        <v>280</v>
      </c>
      <c r="S505" s="260" t="s">
        <v>280</v>
      </c>
      <c r="T505" s="260" t="s">
        <v>280</v>
      </c>
      <c r="U505" s="73"/>
      <c r="V505" s="73"/>
      <c r="W505" s="73"/>
      <c r="X505" s="75"/>
      <c r="Y505" s="75"/>
      <c r="Z505" s="75"/>
      <c r="AA505" s="75"/>
    </row>
    <row r="506" spans="1:27" s="80" customFormat="1">
      <c r="A506" s="73"/>
      <c r="B506" t="s">
        <v>280</v>
      </c>
      <c r="C506" t="s">
        <v>280</v>
      </c>
      <c r="D506" t="s">
        <v>280</v>
      </c>
      <c r="E506" t="s">
        <v>280</v>
      </c>
      <c r="F506" t="s">
        <v>280</v>
      </c>
      <c r="G506" t="s">
        <v>280</v>
      </c>
      <c r="H506" t="s">
        <v>280</v>
      </c>
      <c r="I506" t="s">
        <v>280</v>
      </c>
      <c r="J506" t="s">
        <v>280</v>
      </c>
      <c r="K506" t="s">
        <v>280</v>
      </c>
      <c r="L506" t="s">
        <v>280</v>
      </c>
      <c r="M506" t="s">
        <v>280</v>
      </c>
      <c r="N506" t="s">
        <v>280</v>
      </c>
      <c r="O506" s="182" t="s">
        <v>280</v>
      </c>
      <c r="P506" s="182" t="s">
        <v>280</v>
      </c>
      <c r="Q506" s="260" t="s">
        <v>280</v>
      </c>
      <c r="R506" s="260" t="s">
        <v>280</v>
      </c>
      <c r="S506" s="260" t="s">
        <v>280</v>
      </c>
      <c r="T506" s="260" t="s">
        <v>280</v>
      </c>
      <c r="U506" s="73"/>
      <c r="V506" s="73"/>
      <c r="W506" s="73"/>
      <c r="X506" s="75"/>
      <c r="Y506" s="75"/>
      <c r="Z506" s="75"/>
      <c r="AA506" s="75"/>
    </row>
    <row r="507" spans="1:27" s="80" customFormat="1">
      <c r="A507" s="73"/>
      <c r="B507" t="s">
        <v>280</v>
      </c>
      <c r="C507" t="s">
        <v>280</v>
      </c>
      <c r="D507" t="s">
        <v>280</v>
      </c>
      <c r="E507" t="s">
        <v>280</v>
      </c>
      <c r="F507" t="s">
        <v>280</v>
      </c>
      <c r="G507" t="s">
        <v>280</v>
      </c>
      <c r="H507" t="s">
        <v>280</v>
      </c>
      <c r="I507" t="s">
        <v>280</v>
      </c>
      <c r="J507" t="s">
        <v>280</v>
      </c>
      <c r="K507" t="s">
        <v>280</v>
      </c>
      <c r="L507" t="s">
        <v>280</v>
      </c>
      <c r="M507" t="s">
        <v>280</v>
      </c>
      <c r="N507" t="s">
        <v>280</v>
      </c>
      <c r="O507" s="182" t="s">
        <v>280</v>
      </c>
      <c r="P507" s="182" t="s">
        <v>280</v>
      </c>
      <c r="Q507" s="260" t="s">
        <v>280</v>
      </c>
      <c r="R507" s="260" t="s">
        <v>280</v>
      </c>
      <c r="S507" s="260" t="s">
        <v>280</v>
      </c>
      <c r="T507" s="260" t="s">
        <v>280</v>
      </c>
      <c r="U507" s="73"/>
      <c r="V507" s="73"/>
      <c r="W507" s="73"/>
      <c r="X507" s="75"/>
      <c r="Y507" s="75"/>
      <c r="Z507" s="75"/>
      <c r="AA507" s="75"/>
    </row>
    <row r="508" spans="1:27" s="80" customFormat="1">
      <c r="A508" s="73"/>
      <c r="B508" t="s">
        <v>280</v>
      </c>
      <c r="C508" t="s">
        <v>280</v>
      </c>
      <c r="D508" t="s">
        <v>280</v>
      </c>
      <c r="E508" t="s">
        <v>280</v>
      </c>
      <c r="F508" t="s">
        <v>280</v>
      </c>
      <c r="G508" t="s">
        <v>280</v>
      </c>
      <c r="H508" t="s">
        <v>280</v>
      </c>
      <c r="I508" t="s">
        <v>280</v>
      </c>
      <c r="J508" t="s">
        <v>280</v>
      </c>
      <c r="K508" t="s">
        <v>280</v>
      </c>
      <c r="L508" t="s">
        <v>280</v>
      </c>
      <c r="M508" t="s">
        <v>280</v>
      </c>
      <c r="N508" t="s">
        <v>280</v>
      </c>
      <c r="O508" s="182" t="s">
        <v>280</v>
      </c>
      <c r="P508" s="182" t="s">
        <v>280</v>
      </c>
      <c r="Q508" s="260" t="s">
        <v>280</v>
      </c>
      <c r="R508" s="260" t="s">
        <v>280</v>
      </c>
      <c r="S508" s="260" t="s">
        <v>280</v>
      </c>
      <c r="T508" s="260" t="s">
        <v>280</v>
      </c>
      <c r="U508" s="73"/>
      <c r="V508" s="73"/>
      <c r="W508" s="73"/>
      <c r="X508" s="75"/>
      <c r="Y508" s="75"/>
      <c r="Z508" s="75"/>
      <c r="AA508" s="75"/>
    </row>
    <row r="509" spans="1:27" s="80" customFormat="1">
      <c r="A509" s="73"/>
      <c r="B509" t="s">
        <v>280</v>
      </c>
      <c r="C509" t="s">
        <v>280</v>
      </c>
      <c r="D509" t="s">
        <v>280</v>
      </c>
      <c r="E509" t="s">
        <v>280</v>
      </c>
      <c r="F509" t="s">
        <v>280</v>
      </c>
      <c r="G509" t="s">
        <v>280</v>
      </c>
      <c r="H509" t="s">
        <v>280</v>
      </c>
      <c r="I509" t="s">
        <v>280</v>
      </c>
      <c r="J509" t="s">
        <v>280</v>
      </c>
      <c r="K509" t="s">
        <v>280</v>
      </c>
      <c r="L509" t="s">
        <v>280</v>
      </c>
      <c r="M509" t="s">
        <v>280</v>
      </c>
      <c r="N509" t="s">
        <v>280</v>
      </c>
      <c r="O509" s="182" t="s">
        <v>280</v>
      </c>
      <c r="P509" s="182" t="s">
        <v>280</v>
      </c>
      <c r="Q509" s="260" t="s">
        <v>280</v>
      </c>
      <c r="R509" s="260" t="s">
        <v>280</v>
      </c>
      <c r="S509" s="260" t="s">
        <v>280</v>
      </c>
      <c r="T509" s="260" t="s">
        <v>280</v>
      </c>
      <c r="U509" s="73"/>
      <c r="V509" s="73"/>
      <c r="W509" s="73"/>
      <c r="X509" s="75"/>
      <c r="Y509" s="75"/>
      <c r="Z509" s="75"/>
      <c r="AA509" s="75"/>
    </row>
    <row r="510" spans="1:27" s="80" customFormat="1">
      <c r="A510" s="73"/>
      <c r="B510" t="s">
        <v>280</v>
      </c>
      <c r="C510" t="s">
        <v>280</v>
      </c>
      <c r="D510" t="s">
        <v>280</v>
      </c>
      <c r="E510" t="s">
        <v>280</v>
      </c>
      <c r="F510" t="s">
        <v>280</v>
      </c>
      <c r="G510" t="s">
        <v>280</v>
      </c>
      <c r="H510" t="s">
        <v>280</v>
      </c>
      <c r="I510" t="s">
        <v>280</v>
      </c>
      <c r="J510" t="s">
        <v>280</v>
      </c>
      <c r="K510" t="s">
        <v>280</v>
      </c>
      <c r="L510" t="s">
        <v>280</v>
      </c>
      <c r="M510" t="s">
        <v>280</v>
      </c>
      <c r="N510" t="s">
        <v>280</v>
      </c>
      <c r="O510" s="182" t="s">
        <v>280</v>
      </c>
      <c r="P510" s="182" t="s">
        <v>280</v>
      </c>
      <c r="Q510" s="260" t="s">
        <v>280</v>
      </c>
      <c r="R510" s="260" t="s">
        <v>280</v>
      </c>
      <c r="S510" s="260" t="s">
        <v>280</v>
      </c>
      <c r="T510" s="260" t="s">
        <v>280</v>
      </c>
      <c r="U510" s="73"/>
      <c r="V510" s="73"/>
      <c r="W510" s="73"/>
      <c r="X510" s="75"/>
      <c r="Y510" s="75"/>
      <c r="Z510" s="75"/>
      <c r="AA510" s="75"/>
    </row>
    <row r="511" spans="1:27" s="80" customFormat="1">
      <c r="A511" s="73"/>
      <c r="B511" t="s">
        <v>280</v>
      </c>
      <c r="C511" t="s">
        <v>280</v>
      </c>
      <c r="D511" t="s">
        <v>280</v>
      </c>
      <c r="E511" t="s">
        <v>280</v>
      </c>
      <c r="F511" t="s">
        <v>280</v>
      </c>
      <c r="G511" t="s">
        <v>280</v>
      </c>
      <c r="H511" t="s">
        <v>280</v>
      </c>
      <c r="I511" t="s">
        <v>280</v>
      </c>
      <c r="J511" t="s">
        <v>280</v>
      </c>
      <c r="K511" t="s">
        <v>280</v>
      </c>
      <c r="L511" t="s">
        <v>280</v>
      </c>
      <c r="M511" t="s">
        <v>280</v>
      </c>
      <c r="N511" t="s">
        <v>280</v>
      </c>
      <c r="O511" s="182" t="s">
        <v>280</v>
      </c>
      <c r="P511" s="182" t="s">
        <v>280</v>
      </c>
      <c r="Q511" s="260" t="s">
        <v>280</v>
      </c>
      <c r="R511" s="260" t="s">
        <v>280</v>
      </c>
      <c r="S511" s="260" t="s">
        <v>280</v>
      </c>
      <c r="T511" s="260" t="s">
        <v>280</v>
      </c>
      <c r="U511" s="73"/>
      <c r="V511" s="73"/>
      <c r="W511" s="73"/>
      <c r="X511" s="75"/>
      <c r="Y511" s="75"/>
      <c r="Z511" s="75"/>
      <c r="AA511" s="75"/>
    </row>
    <row r="512" spans="1:27" s="80" customFormat="1">
      <c r="A512" s="73"/>
      <c r="B512" t="s">
        <v>280</v>
      </c>
      <c r="C512" t="s">
        <v>280</v>
      </c>
      <c r="D512" t="s">
        <v>280</v>
      </c>
      <c r="E512" t="s">
        <v>280</v>
      </c>
      <c r="F512" t="s">
        <v>280</v>
      </c>
      <c r="G512" t="s">
        <v>280</v>
      </c>
      <c r="H512" t="s">
        <v>280</v>
      </c>
      <c r="I512" t="s">
        <v>280</v>
      </c>
      <c r="J512" t="s">
        <v>280</v>
      </c>
      <c r="K512" t="s">
        <v>280</v>
      </c>
      <c r="L512" t="s">
        <v>280</v>
      </c>
      <c r="M512" t="s">
        <v>280</v>
      </c>
      <c r="N512" t="s">
        <v>280</v>
      </c>
      <c r="O512" s="182" t="s">
        <v>280</v>
      </c>
      <c r="P512" s="182" t="s">
        <v>280</v>
      </c>
      <c r="Q512" s="260" t="s">
        <v>280</v>
      </c>
      <c r="R512" s="260" t="s">
        <v>280</v>
      </c>
      <c r="S512" s="260" t="s">
        <v>280</v>
      </c>
      <c r="T512" s="260" t="s">
        <v>280</v>
      </c>
      <c r="U512" s="73"/>
      <c r="V512" s="73"/>
      <c r="W512" s="73"/>
      <c r="X512" s="75"/>
      <c r="Y512" s="75"/>
      <c r="Z512" s="75"/>
      <c r="AA512" s="75"/>
    </row>
    <row r="513" spans="1:27" s="80" customFormat="1">
      <c r="A513" s="73"/>
      <c r="B513" t="s">
        <v>280</v>
      </c>
      <c r="C513" t="s">
        <v>280</v>
      </c>
      <c r="D513" t="s">
        <v>280</v>
      </c>
      <c r="E513" t="s">
        <v>280</v>
      </c>
      <c r="F513" t="s">
        <v>280</v>
      </c>
      <c r="G513" t="s">
        <v>280</v>
      </c>
      <c r="H513" t="s">
        <v>280</v>
      </c>
      <c r="I513" t="s">
        <v>280</v>
      </c>
      <c r="J513" t="s">
        <v>280</v>
      </c>
      <c r="K513" t="s">
        <v>280</v>
      </c>
      <c r="L513" t="s">
        <v>280</v>
      </c>
      <c r="M513" t="s">
        <v>280</v>
      </c>
      <c r="N513" t="s">
        <v>280</v>
      </c>
      <c r="O513" s="182" t="s">
        <v>280</v>
      </c>
      <c r="P513" s="182" t="s">
        <v>280</v>
      </c>
      <c r="Q513" s="260" t="s">
        <v>280</v>
      </c>
      <c r="R513" s="260" t="s">
        <v>280</v>
      </c>
      <c r="S513" s="260" t="s">
        <v>280</v>
      </c>
      <c r="T513" s="260" t="s">
        <v>280</v>
      </c>
      <c r="U513" s="73"/>
      <c r="V513" s="73"/>
      <c r="W513" s="73"/>
      <c r="X513" s="75"/>
      <c r="Y513" s="75"/>
      <c r="Z513" s="75"/>
      <c r="AA513" s="75"/>
    </row>
    <row r="514" spans="1:27" s="80" customFormat="1">
      <c r="A514" s="73"/>
      <c r="B514" t="s">
        <v>280</v>
      </c>
      <c r="C514" t="s">
        <v>280</v>
      </c>
      <c r="D514" t="s">
        <v>280</v>
      </c>
      <c r="E514" t="s">
        <v>280</v>
      </c>
      <c r="F514" t="s">
        <v>280</v>
      </c>
      <c r="G514" t="s">
        <v>280</v>
      </c>
      <c r="H514" t="s">
        <v>280</v>
      </c>
      <c r="I514" t="s">
        <v>280</v>
      </c>
      <c r="J514" t="s">
        <v>280</v>
      </c>
      <c r="K514" t="s">
        <v>280</v>
      </c>
      <c r="L514" t="s">
        <v>280</v>
      </c>
      <c r="M514" t="s">
        <v>280</v>
      </c>
      <c r="N514" t="s">
        <v>280</v>
      </c>
      <c r="O514" s="182" t="s">
        <v>280</v>
      </c>
      <c r="P514" s="182" t="s">
        <v>280</v>
      </c>
      <c r="Q514" s="260" t="s">
        <v>280</v>
      </c>
      <c r="R514" s="260" t="s">
        <v>280</v>
      </c>
      <c r="S514" s="260" t="s">
        <v>280</v>
      </c>
      <c r="T514" s="260" t="s">
        <v>280</v>
      </c>
      <c r="U514" s="73"/>
      <c r="V514" s="73"/>
      <c r="W514" s="73"/>
      <c r="X514" s="75"/>
      <c r="Y514" s="75"/>
      <c r="Z514" s="75"/>
      <c r="AA514" s="75"/>
    </row>
    <row r="515" spans="1:27" s="80" customFormat="1">
      <c r="A515" s="73"/>
      <c r="B515" t="s">
        <v>280</v>
      </c>
      <c r="C515" t="s">
        <v>280</v>
      </c>
      <c r="D515" t="s">
        <v>280</v>
      </c>
      <c r="E515" t="s">
        <v>280</v>
      </c>
      <c r="F515" t="s">
        <v>280</v>
      </c>
      <c r="G515" t="s">
        <v>280</v>
      </c>
      <c r="H515" t="s">
        <v>280</v>
      </c>
      <c r="I515" t="s">
        <v>280</v>
      </c>
      <c r="J515" t="s">
        <v>280</v>
      </c>
      <c r="K515" t="s">
        <v>280</v>
      </c>
      <c r="L515" t="s">
        <v>280</v>
      </c>
      <c r="M515" t="s">
        <v>280</v>
      </c>
      <c r="N515" t="s">
        <v>280</v>
      </c>
      <c r="O515" s="182" t="s">
        <v>280</v>
      </c>
      <c r="P515" s="182" t="s">
        <v>280</v>
      </c>
      <c r="Q515" s="260" t="s">
        <v>280</v>
      </c>
      <c r="R515" s="260" t="s">
        <v>280</v>
      </c>
      <c r="S515" s="260" t="s">
        <v>280</v>
      </c>
      <c r="T515" s="260" t="s">
        <v>280</v>
      </c>
      <c r="U515" s="73"/>
      <c r="V515" s="73"/>
      <c r="W515" s="73"/>
      <c r="X515" s="75"/>
      <c r="Y515" s="75"/>
      <c r="Z515" s="75"/>
      <c r="AA515" s="75"/>
    </row>
    <row r="516" spans="1:27" s="80" customFormat="1">
      <c r="A516" s="73"/>
      <c r="B516" t="s">
        <v>280</v>
      </c>
      <c r="C516" t="s">
        <v>280</v>
      </c>
      <c r="D516" t="s">
        <v>280</v>
      </c>
      <c r="E516" t="s">
        <v>280</v>
      </c>
      <c r="F516" t="s">
        <v>280</v>
      </c>
      <c r="G516" t="s">
        <v>280</v>
      </c>
      <c r="H516" t="s">
        <v>280</v>
      </c>
      <c r="I516" t="s">
        <v>280</v>
      </c>
      <c r="J516" t="s">
        <v>280</v>
      </c>
      <c r="K516" t="s">
        <v>280</v>
      </c>
      <c r="L516" t="s">
        <v>280</v>
      </c>
      <c r="M516" t="s">
        <v>280</v>
      </c>
      <c r="N516" t="s">
        <v>280</v>
      </c>
      <c r="O516" s="182" t="s">
        <v>280</v>
      </c>
      <c r="P516" s="182" t="s">
        <v>280</v>
      </c>
      <c r="Q516" s="260" t="s">
        <v>280</v>
      </c>
      <c r="R516" s="260" t="s">
        <v>280</v>
      </c>
      <c r="S516" s="260" t="s">
        <v>280</v>
      </c>
      <c r="T516" s="260" t="s">
        <v>280</v>
      </c>
      <c r="U516" s="73"/>
      <c r="V516" s="73"/>
      <c r="W516" s="73"/>
      <c r="X516" s="75"/>
      <c r="Y516" s="75"/>
      <c r="Z516" s="75"/>
      <c r="AA516" s="75"/>
    </row>
    <row r="517" spans="1:27" s="80" customFormat="1">
      <c r="A517" s="73"/>
      <c r="B517" t="s">
        <v>280</v>
      </c>
      <c r="C517" t="s">
        <v>280</v>
      </c>
      <c r="D517" t="s">
        <v>280</v>
      </c>
      <c r="E517" t="s">
        <v>280</v>
      </c>
      <c r="F517" t="s">
        <v>280</v>
      </c>
      <c r="G517" t="s">
        <v>280</v>
      </c>
      <c r="H517" t="s">
        <v>280</v>
      </c>
      <c r="I517" t="s">
        <v>280</v>
      </c>
      <c r="J517" t="s">
        <v>280</v>
      </c>
      <c r="K517" t="s">
        <v>280</v>
      </c>
      <c r="L517" t="s">
        <v>280</v>
      </c>
      <c r="M517" t="s">
        <v>280</v>
      </c>
      <c r="N517" t="s">
        <v>280</v>
      </c>
      <c r="O517" s="182" t="s">
        <v>280</v>
      </c>
      <c r="P517" s="182" t="s">
        <v>280</v>
      </c>
      <c r="Q517" s="260" t="s">
        <v>280</v>
      </c>
      <c r="R517" s="260" t="s">
        <v>280</v>
      </c>
      <c r="S517" s="260" t="s">
        <v>280</v>
      </c>
      <c r="T517" s="260" t="s">
        <v>280</v>
      </c>
      <c r="U517" s="73"/>
      <c r="V517" s="73"/>
      <c r="W517" s="73"/>
      <c r="X517" s="75"/>
      <c r="Y517" s="75"/>
      <c r="Z517" s="75"/>
      <c r="AA517" s="75"/>
    </row>
    <row r="518" spans="1:27" s="80" customFormat="1">
      <c r="A518" s="73"/>
      <c r="B518" t="s">
        <v>280</v>
      </c>
      <c r="C518" t="s">
        <v>280</v>
      </c>
      <c r="D518" t="s">
        <v>280</v>
      </c>
      <c r="E518" t="s">
        <v>280</v>
      </c>
      <c r="F518" t="s">
        <v>280</v>
      </c>
      <c r="G518" t="s">
        <v>280</v>
      </c>
      <c r="H518" t="s">
        <v>280</v>
      </c>
      <c r="I518" t="s">
        <v>280</v>
      </c>
      <c r="J518" t="s">
        <v>280</v>
      </c>
      <c r="K518" t="s">
        <v>280</v>
      </c>
      <c r="L518" t="s">
        <v>280</v>
      </c>
      <c r="M518" t="s">
        <v>280</v>
      </c>
      <c r="N518" t="s">
        <v>280</v>
      </c>
      <c r="O518" s="182" t="s">
        <v>280</v>
      </c>
      <c r="P518" s="182" t="s">
        <v>280</v>
      </c>
      <c r="Q518" s="260" t="s">
        <v>280</v>
      </c>
      <c r="R518" s="260" t="s">
        <v>280</v>
      </c>
      <c r="S518" s="260" t="s">
        <v>280</v>
      </c>
      <c r="T518" s="260" t="s">
        <v>280</v>
      </c>
      <c r="U518" s="73"/>
      <c r="V518" s="73"/>
      <c r="W518" s="73"/>
      <c r="X518" s="75"/>
      <c r="Y518" s="75"/>
      <c r="Z518" s="75"/>
      <c r="AA518" s="75"/>
    </row>
    <row r="519" spans="1:27" s="80" customFormat="1">
      <c r="A519" s="73"/>
      <c r="B519" t="s">
        <v>280</v>
      </c>
      <c r="C519" t="s">
        <v>280</v>
      </c>
      <c r="D519" t="s">
        <v>280</v>
      </c>
      <c r="E519" t="s">
        <v>280</v>
      </c>
      <c r="F519" t="s">
        <v>280</v>
      </c>
      <c r="G519" t="s">
        <v>280</v>
      </c>
      <c r="H519" t="s">
        <v>280</v>
      </c>
      <c r="I519" t="s">
        <v>280</v>
      </c>
      <c r="J519" t="s">
        <v>280</v>
      </c>
      <c r="K519" t="s">
        <v>280</v>
      </c>
      <c r="L519" t="s">
        <v>280</v>
      </c>
      <c r="M519" t="s">
        <v>280</v>
      </c>
      <c r="N519" t="s">
        <v>280</v>
      </c>
      <c r="O519" s="182" t="s">
        <v>280</v>
      </c>
      <c r="P519" s="182" t="s">
        <v>280</v>
      </c>
      <c r="Q519" s="260" t="s">
        <v>280</v>
      </c>
      <c r="R519" s="260" t="s">
        <v>280</v>
      </c>
      <c r="S519" s="260" t="s">
        <v>280</v>
      </c>
      <c r="T519" s="260" t="s">
        <v>280</v>
      </c>
      <c r="U519" s="73"/>
      <c r="V519" s="73"/>
      <c r="W519" s="73"/>
      <c r="X519" s="75"/>
      <c r="Y519" s="75"/>
      <c r="Z519" s="75"/>
      <c r="AA519" s="75"/>
    </row>
    <row r="520" spans="1:27" s="80" customFormat="1">
      <c r="A520" s="73"/>
      <c r="B520" t="s">
        <v>280</v>
      </c>
      <c r="C520" t="s">
        <v>280</v>
      </c>
      <c r="D520" t="s">
        <v>280</v>
      </c>
      <c r="E520" t="s">
        <v>280</v>
      </c>
      <c r="F520" t="s">
        <v>280</v>
      </c>
      <c r="G520" t="s">
        <v>280</v>
      </c>
      <c r="H520" t="s">
        <v>280</v>
      </c>
      <c r="I520" t="s">
        <v>280</v>
      </c>
      <c r="J520" t="s">
        <v>280</v>
      </c>
      <c r="K520" t="s">
        <v>280</v>
      </c>
      <c r="L520" t="s">
        <v>280</v>
      </c>
      <c r="M520" t="s">
        <v>280</v>
      </c>
      <c r="N520" t="s">
        <v>280</v>
      </c>
      <c r="O520" s="182" t="s">
        <v>280</v>
      </c>
      <c r="P520" s="182" t="s">
        <v>280</v>
      </c>
      <c r="Q520" s="260" t="s">
        <v>280</v>
      </c>
      <c r="R520" s="260" t="s">
        <v>280</v>
      </c>
      <c r="S520" s="260" t="s">
        <v>280</v>
      </c>
      <c r="T520" s="260" t="s">
        <v>280</v>
      </c>
      <c r="U520" s="73"/>
      <c r="V520" s="73"/>
      <c r="W520" s="73"/>
      <c r="X520" s="75"/>
      <c r="Y520" s="75"/>
      <c r="Z520" s="75"/>
      <c r="AA520" s="75"/>
    </row>
    <row r="521" spans="1:27" s="80" customFormat="1">
      <c r="A521" s="73"/>
      <c r="B521" t="s">
        <v>280</v>
      </c>
      <c r="C521" t="s">
        <v>280</v>
      </c>
      <c r="D521" t="s">
        <v>280</v>
      </c>
      <c r="E521" t="s">
        <v>280</v>
      </c>
      <c r="F521" t="s">
        <v>280</v>
      </c>
      <c r="G521" t="s">
        <v>280</v>
      </c>
      <c r="H521" t="s">
        <v>280</v>
      </c>
      <c r="I521" t="s">
        <v>280</v>
      </c>
      <c r="J521" t="s">
        <v>280</v>
      </c>
      <c r="K521" t="s">
        <v>280</v>
      </c>
      <c r="L521" t="s">
        <v>280</v>
      </c>
      <c r="M521" t="s">
        <v>280</v>
      </c>
      <c r="N521" t="s">
        <v>280</v>
      </c>
      <c r="O521" s="182" t="s">
        <v>280</v>
      </c>
      <c r="P521" s="182" t="s">
        <v>280</v>
      </c>
      <c r="Q521" s="260" t="s">
        <v>280</v>
      </c>
      <c r="R521" s="260" t="s">
        <v>280</v>
      </c>
      <c r="S521" s="260" t="s">
        <v>280</v>
      </c>
      <c r="T521" s="260" t="s">
        <v>280</v>
      </c>
      <c r="U521" s="73"/>
      <c r="V521" s="73"/>
      <c r="W521" s="73"/>
      <c r="X521" s="75"/>
      <c r="Y521" s="75"/>
      <c r="Z521" s="75"/>
      <c r="AA521" s="75"/>
    </row>
    <row r="522" spans="1:27" s="80" customFormat="1">
      <c r="A522" s="73"/>
      <c r="B522" t="s">
        <v>280</v>
      </c>
      <c r="C522" t="s">
        <v>280</v>
      </c>
      <c r="D522" t="s">
        <v>280</v>
      </c>
      <c r="E522" t="s">
        <v>280</v>
      </c>
      <c r="F522" t="s">
        <v>280</v>
      </c>
      <c r="G522" t="s">
        <v>280</v>
      </c>
      <c r="H522" t="s">
        <v>280</v>
      </c>
      <c r="I522" t="s">
        <v>280</v>
      </c>
      <c r="J522" t="s">
        <v>280</v>
      </c>
      <c r="K522" t="s">
        <v>280</v>
      </c>
      <c r="L522" t="s">
        <v>280</v>
      </c>
      <c r="M522" t="s">
        <v>280</v>
      </c>
      <c r="N522" t="s">
        <v>280</v>
      </c>
      <c r="O522" s="182" t="s">
        <v>280</v>
      </c>
      <c r="P522" s="182" t="s">
        <v>280</v>
      </c>
      <c r="Q522" s="260" t="s">
        <v>280</v>
      </c>
      <c r="R522" s="260" t="s">
        <v>280</v>
      </c>
      <c r="S522" s="260" t="s">
        <v>280</v>
      </c>
      <c r="T522" s="260" t="s">
        <v>280</v>
      </c>
      <c r="U522" s="73"/>
      <c r="V522" s="73"/>
      <c r="W522" s="73"/>
      <c r="X522" s="75"/>
      <c r="Y522" s="75"/>
      <c r="Z522" s="75"/>
      <c r="AA522" s="75"/>
    </row>
    <row r="523" spans="1:27" s="80" customFormat="1">
      <c r="A523" s="73"/>
      <c r="B523" t="s">
        <v>280</v>
      </c>
      <c r="C523" t="s">
        <v>280</v>
      </c>
      <c r="D523" t="s">
        <v>280</v>
      </c>
      <c r="E523" t="s">
        <v>280</v>
      </c>
      <c r="F523" t="s">
        <v>280</v>
      </c>
      <c r="G523" t="s">
        <v>280</v>
      </c>
      <c r="H523" t="s">
        <v>280</v>
      </c>
      <c r="I523" t="s">
        <v>280</v>
      </c>
      <c r="J523" t="s">
        <v>280</v>
      </c>
      <c r="K523" t="s">
        <v>280</v>
      </c>
      <c r="L523" t="s">
        <v>280</v>
      </c>
      <c r="M523" t="s">
        <v>280</v>
      </c>
      <c r="N523" t="s">
        <v>280</v>
      </c>
      <c r="O523" s="182" t="s">
        <v>280</v>
      </c>
      <c r="P523" s="182" t="s">
        <v>280</v>
      </c>
      <c r="Q523" s="260" t="s">
        <v>280</v>
      </c>
      <c r="R523" s="260" t="s">
        <v>280</v>
      </c>
      <c r="S523" s="260" t="s">
        <v>280</v>
      </c>
      <c r="T523" s="260" t="s">
        <v>280</v>
      </c>
      <c r="U523" s="73"/>
      <c r="V523" s="73"/>
      <c r="W523" s="73"/>
      <c r="X523" s="75"/>
      <c r="Y523" s="75"/>
      <c r="Z523" s="75"/>
      <c r="AA523" s="75"/>
    </row>
    <row r="524" spans="1:27" s="80" customFormat="1">
      <c r="A524" s="73"/>
      <c r="B524" t="s">
        <v>280</v>
      </c>
      <c r="C524" t="s">
        <v>280</v>
      </c>
      <c r="D524" t="s">
        <v>280</v>
      </c>
      <c r="E524" t="s">
        <v>280</v>
      </c>
      <c r="F524" t="s">
        <v>280</v>
      </c>
      <c r="G524" t="s">
        <v>280</v>
      </c>
      <c r="H524" t="s">
        <v>280</v>
      </c>
      <c r="I524" t="s">
        <v>280</v>
      </c>
      <c r="J524" t="s">
        <v>280</v>
      </c>
      <c r="K524" t="s">
        <v>280</v>
      </c>
      <c r="L524" t="s">
        <v>280</v>
      </c>
      <c r="M524" t="s">
        <v>280</v>
      </c>
      <c r="N524" t="s">
        <v>280</v>
      </c>
      <c r="O524" s="182" t="s">
        <v>280</v>
      </c>
      <c r="P524" s="182" t="s">
        <v>280</v>
      </c>
      <c r="Q524" s="260" t="s">
        <v>280</v>
      </c>
      <c r="R524" s="260" t="s">
        <v>280</v>
      </c>
      <c r="S524" s="260" t="s">
        <v>280</v>
      </c>
      <c r="T524" s="260" t="s">
        <v>280</v>
      </c>
      <c r="U524" s="73"/>
      <c r="V524" s="73"/>
      <c r="W524" s="73"/>
      <c r="X524" s="75"/>
      <c r="Y524" s="75"/>
      <c r="Z524" s="75"/>
      <c r="AA524" s="75"/>
    </row>
    <row r="525" spans="1:27" s="80" customFormat="1">
      <c r="A525" s="73"/>
      <c r="B525" t="s">
        <v>280</v>
      </c>
      <c r="C525" t="s">
        <v>280</v>
      </c>
      <c r="D525" t="s">
        <v>280</v>
      </c>
      <c r="E525" t="s">
        <v>280</v>
      </c>
      <c r="F525" t="s">
        <v>280</v>
      </c>
      <c r="G525" t="s">
        <v>280</v>
      </c>
      <c r="H525" t="s">
        <v>280</v>
      </c>
      <c r="I525" t="s">
        <v>280</v>
      </c>
      <c r="J525" t="s">
        <v>280</v>
      </c>
      <c r="K525" t="s">
        <v>280</v>
      </c>
      <c r="L525" t="s">
        <v>280</v>
      </c>
      <c r="M525" t="s">
        <v>280</v>
      </c>
      <c r="N525" t="s">
        <v>280</v>
      </c>
      <c r="O525" s="182" t="s">
        <v>280</v>
      </c>
      <c r="P525" s="182" t="s">
        <v>280</v>
      </c>
      <c r="Q525" s="260" t="s">
        <v>280</v>
      </c>
      <c r="R525" s="260" t="s">
        <v>280</v>
      </c>
      <c r="S525" s="260" t="s">
        <v>280</v>
      </c>
      <c r="T525" s="260" t="s">
        <v>280</v>
      </c>
      <c r="U525" s="73"/>
      <c r="V525" s="73"/>
      <c r="W525" s="73"/>
      <c r="X525" s="75"/>
      <c r="Y525" s="75"/>
      <c r="Z525" s="75"/>
      <c r="AA525" s="75"/>
    </row>
    <row r="526" spans="1:27" s="80" customFormat="1">
      <c r="A526" s="73"/>
      <c r="B526" t="s">
        <v>280</v>
      </c>
      <c r="C526" t="s">
        <v>280</v>
      </c>
      <c r="D526" t="s">
        <v>280</v>
      </c>
      <c r="E526" t="s">
        <v>280</v>
      </c>
      <c r="F526" t="s">
        <v>280</v>
      </c>
      <c r="G526" t="s">
        <v>280</v>
      </c>
      <c r="H526" t="s">
        <v>280</v>
      </c>
      <c r="I526" t="s">
        <v>280</v>
      </c>
      <c r="J526" t="s">
        <v>280</v>
      </c>
      <c r="K526" t="s">
        <v>280</v>
      </c>
      <c r="L526" t="s">
        <v>280</v>
      </c>
      <c r="M526" t="s">
        <v>280</v>
      </c>
      <c r="N526" t="s">
        <v>280</v>
      </c>
      <c r="O526" s="182" t="s">
        <v>280</v>
      </c>
      <c r="P526" s="182" t="s">
        <v>280</v>
      </c>
      <c r="Q526" s="260" t="s">
        <v>280</v>
      </c>
      <c r="R526" s="260" t="s">
        <v>280</v>
      </c>
      <c r="S526" s="260" t="s">
        <v>280</v>
      </c>
      <c r="T526" s="260" t="s">
        <v>280</v>
      </c>
      <c r="U526" s="73"/>
      <c r="V526" s="73"/>
      <c r="W526" s="73"/>
      <c r="X526" s="75"/>
      <c r="Y526" s="75"/>
      <c r="Z526" s="75"/>
      <c r="AA526" s="75"/>
    </row>
    <row r="527" spans="1:27" s="80" customFormat="1">
      <c r="A527" s="73"/>
      <c r="B527" t="s">
        <v>280</v>
      </c>
      <c r="C527" t="s">
        <v>280</v>
      </c>
      <c r="D527" t="s">
        <v>280</v>
      </c>
      <c r="E527" t="s">
        <v>280</v>
      </c>
      <c r="F527" t="s">
        <v>280</v>
      </c>
      <c r="G527" t="s">
        <v>280</v>
      </c>
      <c r="H527" t="s">
        <v>280</v>
      </c>
      <c r="I527" t="s">
        <v>280</v>
      </c>
      <c r="J527" t="s">
        <v>280</v>
      </c>
      <c r="K527" t="s">
        <v>280</v>
      </c>
      <c r="L527" t="s">
        <v>280</v>
      </c>
      <c r="M527" t="s">
        <v>280</v>
      </c>
      <c r="N527" t="s">
        <v>280</v>
      </c>
      <c r="O527" s="182" t="s">
        <v>280</v>
      </c>
      <c r="P527" s="182" t="s">
        <v>280</v>
      </c>
      <c r="Q527" s="260" t="s">
        <v>280</v>
      </c>
      <c r="R527" s="260" t="s">
        <v>280</v>
      </c>
      <c r="S527" s="260" t="s">
        <v>280</v>
      </c>
      <c r="T527" s="260" t="s">
        <v>280</v>
      </c>
      <c r="U527" s="73"/>
      <c r="V527" s="73"/>
      <c r="W527" s="73"/>
      <c r="X527" s="75"/>
      <c r="Y527" s="75"/>
      <c r="Z527" s="75"/>
      <c r="AA527" s="75"/>
    </row>
    <row r="528" spans="1:27" s="80" customFormat="1">
      <c r="A528" s="73"/>
      <c r="B528" t="s">
        <v>280</v>
      </c>
      <c r="C528" t="s">
        <v>280</v>
      </c>
      <c r="D528" t="s">
        <v>280</v>
      </c>
      <c r="E528" t="s">
        <v>280</v>
      </c>
      <c r="F528" t="s">
        <v>280</v>
      </c>
      <c r="G528" t="s">
        <v>280</v>
      </c>
      <c r="H528" t="s">
        <v>280</v>
      </c>
      <c r="I528" t="s">
        <v>280</v>
      </c>
      <c r="J528" t="s">
        <v>280</v>
      </c>
      <c r="K528" t="s">
        <v>280</v>
      </c>
      <c r="L528" t="s">
        <v>280</v>
      </c>
      <c r="M528" t="s">
        <v>280</v>
      </c>
      <c r="N528" t="s">
        <v>280</v>
      </c>
      <c r="O528" s="182" t="s">
        <v>280</v>
      </c>
      <c r="P528" s="182" t="s">
        <v>280</v>
      </c>
      <c r="Q528" s="260" t="s">
        <v>280</v>
      </c>
      <c r="R528" s="260" t="s">
        <v>280</v>
      </c>
      <c r="S528" s="260" t="s">
        <v>280</v>
      </c>
      <c r="T528" s="260" t="s">
        <v>280</v>
      </c>
      <c r="U528" s="73"/>
      <c r="V528" s="73"/>
      <c r="W528" s="73"/>
      <c r="X528" s="75"/>
      <c r="Y528" s="75"/>
      <c r="Z528" s="75"/>
      <c r="AA528" s="75"/>
    </row>
    <row r="529" spans="1:27" s="80" customFormat="1">
      <c r="A529" s="73"/>
      <c r="B529" t="s">
        <v>280</v>
      </c>
      <c r="C529" t="s">
        <v>280</v>
      </c>
      <c r="D529" t="s">
        <v>280</v>
      </c>
      <c r="E529" t="s">
        <v>280</v>
      </c>
      <c r="F529" t="s">
        <v>280</v>
      </c>
      <c r="G529" t="s">
        <v>280</v>
      </c>
      <c r="H529" t="s">
        <v>280</v>
      </c>
      <c r="I529" t="s">
        <v>280</v>
      </c>
      <c r="J529" t="s">
        <v>280</v>
      </c>
      <c r="K529" t="s">
        <v>280</v>
      </c>
      <c r="L529" t="s">
        <v>280</v>
      </c>
      <c r="M529" t="s">
        <v>280</v>
      </c>
      <c r="N529" t="s">
        <v>280</v>
      </c>
      <c r="O529" s="182" t="s">
        <v>280</v>
      </c>
      <c r="P529" s="182" t="s">
        <v>280</v>
      </c>
      <c r="Q529" s="260" t="s">
        <v>280</v>
      </c>
      <c r="R529" s="260" t="s">
        <v>280</v>
      </c>
      <c r="S529" s="260" t="s">
        <v>280</v>
      </c>
      <c r="T529" s="260" t="s">
        <v>280</v>
      </c>
      <c r="U529" s="73"/>
      <c r="V529" s="73"/>
      <c r="W529" s="73"/>
      <c r="X529" s="75"/>
      <c r="Y529" s="75"/>
      <c r="Z529" s="75"/>
      <c r="AA529" s="75"/>
    </row>
    <row r="530" spans="1:27" s="80" customFormat="1">
      <c r="A530" s="73"/>
      <c r="B530" t="s">
        <v>280</v>
      </c>
      <c r="C530" t="s">
        <v>280</v>
      </c>
      <c r="D530" t="s">
        <v>280</v>
      </c>
      <c r="E530" t="s">
        <v>280</v>
      </c>
      <c r="F530" t="s">
        <v>280</v>
      </c>
      <c r="G530" t="s">
        <v>280</v>
      </c>
      <c r="H530" t="s">
        <v>280</v>
      </c>
      <c r="I530" t="s">
        <v>280</v>
      </c>
      <c r="J530" t="s">
        <v>280</v>
      </c>
      <c r="K530" t="s">
        <v>280</v>
      </c>
      <c r="L530" t="s">
        <v>280</v>
      </c>
      <c r="M530" t="s">
        <v>280</v>
      </c>
      <c r="N530" t="s">
        <v>280</v>
      </c>
      <c r="O530" s="182" t="s">
        <v>280</v>
      </c>
      <c r="P530" s="182" t="s">
        <v>280</v>
      </c>
      <c r="Q530" s="260" t="s">
        <v>280</v>
      </c>
      <c r="R530" s="260" t="s">
        <v>280</v>
      </c>
      <c r="S530" s="260" t="s">
        <v>280</v>
      </c>
      <c r="T530" s="260" t="s">
        <v>280</v>
      </c>
      <c r="U530" s="73"/>
      <c r="V530" s="73"/>
      <c r="W530" s="73"/>
      <c r="X530" s="75"/>
      <c r="Y530" s="75"/>
      <c r="Z530" s="75"/>
      <c r="AA530" s="75"/>
    </row>
    <row r="531" spans="1:27" s="80" customFormat="1">
      <c r="A531" s="73"/>
      <c r="B531" t="s">
        <v>280</v>
      </c>
      <c r="C531" t="s">
        <v>280</v>
      </c>
      <c r="D531" t="s">
        <v>280</v>
      </c>
      <c r="E531" t="s">
        <v>280</v>
      </c>
      <c r="F531" t="s">
        <v>280</v>
      </c>
      <c r="G531" t="s">
        <v>280</v>
      </c>
      <c r="H531" t="s">
        <v>280</v>
      </c>
      <c r="I531" t="s">
        <v>280</v>
      </c>
      <c r="J531" t="s">
        <v>280</v>
      </c>
      <c r="K531" t="s">
        <v>280</v>
      </c>
      <c r="L531" t="s">
        <v>280</v>
      </c>
      <c r="M531" t="s">
        <v>280</v>
      </c>
      <c r="N531" t="s">
        <v>280</v>
      </c>
      <c r="O531" s="182" t="s">
        <v>280</v>
      </c>
      <c r="P531" s="182" t="s">
        <v>280</v>
      </c>
      <c r="Q531" s="260" t="s">
        <v>280</v>
      </c>
      <c r="R531" s="260" t="s">
        <v>280</v>
      </c>
      <c r="S531" s="260" t="s">
        <v>280</v>
      </c>
      <c r="T531" s="260" t="s">
        <v>280</v>
      </c>
      <c r="U531" s="73"/>
      <c r="V531" s="73"/>
      <c r="W531" s="73"/>
      <c r="X531" s="75"/>
      <c r="Y531" s="75"/>
      <c r="Z531" s="75"/>
      <c r="AA531" s="75"/>
    </row>
    <row r="532" spans="1:27" s="80" customFormat="1">
      <c r="A532" s="73"/>
      <c r="B532" t="s">
        <v>280</v>
      </c>
      <c r="C532" t="s">
        <v>280</v>
      </c>
      <c r="D532" t="s">
        <v>280</v>
      </c>
      <c r="E532" t="s">
        <v>280</v>
      </c>
      <c r="F532" t="s">
        <v>280</v>
      </c>
      <c r="G532" t="s">
        <v>280</v>
      </c>
      <c r="H532" t="s">
        <v>280</v>
      </c>
      <c r="I532" t="s">
        <v>280</v>
      </c>
      <c r="J532" t="s">
        <v>280</v>
      </c>
      <c r="K532" t="s">
        <v>280</v>
      </c>
      <c r="L532" t="s">
        <v>280</v>
      </c>
      <c r="M532" t="s">
        <v>280</v>
      </c>
      <c r="N532" t="s">
        <v>280</v>
      </c>
      <c r="O532" s="182" t="s">
        <v>280</v>
      </c>
      <c r="P532" s="182" t="s">
        <v>280</v>
      </c>
      <c r="Q532" s="260" t="s">
        <v>280</v>
      </c>
      <c r="R532" s="260" t="s">
        <v>280</v>
      </c>
      <c r="S532" s="260" t="s">
        <v>280</v>
      </c>
      <c r="T532" s="260" t="s">
        <v>280</v>
      </c>
      <c r="U532" s="73"/>
      <c r="V532" s="73"/>
      <c r="W532" s="73"/>
      <c r="X532" s="75"/>
      <c r="Y532" s="75"/>
      <c r="Z532" s="75"/>
      <c r="AA532" s="75"/>
    </row>
    <row r="533" spans="1:27" s="80" customFormat="1">
      <c r="A533" s="73"/>
      <c r="B533" t="s">
        <v>280</v>
      </c>
      <c r="C533" t="s">
        <v>280</v>
      </c>
      <c r="D533" t="s">
        <v>280</v>
      </c>
      <c r="E533" t="s">
        <v>280</v>
      </c>
      <c r="F533" t="s">
        <v>280</v>
      </c>
      <c r="G533" t="s">
        <v>280</v>
      </c>
      <c r="H533" t="s">
        <v>280</v>
      </c>
      <c r="I533" t="s">
        <v>280</v>
      </c>
      <c r="J533" t="s">
        <v>280</v>
      </c>
      <c r="K533" t="s">
        <v>280</v>
      </c>
      <c r="L533" t="s">
        <v>280</v>
      </c>
      <c r="M533" t="s">
        <v>280</v>
      </c>
      <c r="N533" t="s">
        <v>280</v>
      </c>
      <c r="O533" s="182" t="s">
        <v>280</v>
      </c>
      <c r="P533" s="182" t="s">
        <v>280</v>
      </c>
      <c r="Q533" s="260" t="s">
        <v>280</v>
      </c>
      <c r="R533" s="260" t="s">
        <v>280</v>
      </c>
      <c r="S533" s="260" t="s">
        <v>280</v>
      </c>
      <c r="T533" s="260" t="s">
        <v>280</v>
      </c>
      <c r="U533" s="73"/>
      <c r="V533" s="73"/>
      <c r="W533" s="73"/>
      <c r="X533" s="75"/>
      <c r="Y533" s="75"/>
      <c r="Z533" s="75"/>
      <c r="AA533" s="75"/>
    </row>
    <row r="534" spans="1:27" s="80" customFormat="1">
      <c r="A534" s="73"/>
      <c r="B534" t="s">
        <v>280</v>
      </c>
      <c r="C534" t="s">
        <v>280</v>
      </c>
      <c r="D534" t="s">
        <v>280</v>
      </c>
      <c r="E534" t="s">
        <v>280</v>
      </c>
      <c r="F534" t="s">
        <v>280</v>
      </c>
      <c r="G534" t="s">
        <v>280</v>
      </c>
      <c r="H534" t="s">
        <v>280</v>
      </c>
      <c r="I534" t="s">
        <v>280</v>
      </c>
      <c r="J534" t="s">
        <v>280</v>
      </c>
      <c r="K534" t="s">
        <v>280</v>
      </c>
      <c r="L534" t="s">
        <v>280</v>
      </c>
      <c r="M534" t="s">
        <v>280</v>
      </c>
      <c r="N534" t="s">
        <v>280</v>
      </c>
      <c r="O534" s="182" t="s">
        <v>280</v>
      </c>
      <c r="P534" s="182" t="s">
        <v>280</v>
      </c>
      <c r="Q534" s="260" t="s">
        <v>280</v>
      </c>
      <c r="R534" s="260" t="s">
        <v>280</v>
      </c>
      <c r="S534" s="260" t="s">
        <v>280</v>
      </c>
      <c r="T534" s="260" t="s">
        <v>280</v>
      </c>
      <c r="U534" s="73"/>
      <c r="V534" s="73"/>
      <c r="W534" s="73"/>
      <c r="X534" s="75"/>
      <c r="Y534" s="75"/>
      <c r="Z534" s="75"/>
      <c r="AA534" s="75"/>
    </row>
    <row r="535" spans="1:27" s="80" customFormat="1">
      <c r="A535" s="73"/>
      <c r="B535" t="s">
        <v>280</v>
      </c>
      <c r="C535" t="s">
        <v>280</v>
      </c>
      <c r="D535" t="s">
        <v>280</v>
      </c>
      <c r="E535" t="s">
        <v>280</v>
      </c>
      <c r="F535" t="s">
        <v>280</v>
      </c>
      <c r="G535" t="s">
        <v>280</v>
      </c>
      <c r="H535" t="s">
        <v>280</v>
      </c>
      <c r="I535" t="s">
        <v>280</v>
      </c>
      <c r="J535" t="s">
        <v>280</v>
      </c>
      <c r="K535" t="s">
        <v>280</v>
      </c>
      <c r="L535" t="s">
        <v>280</v>
      </c>
      <c r="M535" t="s">
        <v>280</v>
      </c>
      <c r="N535" t="s">
        <v>280</v>
      </c>
      <c r="O535" s="182" t="s">
        <v>280</v>
      </c>
      <c r="P535" s="182" t="s">
        <v>280</v>
      </c>
      <c r="Q535" s="260" t="s">
        <v>280</v>
      </c>
      <c r="R535" s="260" t="s">
        <v>280</v>
      </c>
      <c r="S535" s="260" t="s">
        <v>280</v>
      </c>
      <c r="T535" s="260" t="s">
        <v>280</v>
      </c>
      <c r="U535" s="73"/>
      <c r="V535" s="73"/>
      <c r="W535" s="73"/>
      <c r="X535" s="75"/>
      <c r="Y535" s="75"/>
      <c r="Z535" s="75"/>
      <c r="AA535" s="75"/>
    </row>
    <row r="536" spans="1:27" s="80" customFormat="1">
      <c r="A536" s="73"/>
      <c r="B536" t="s">
        <v>280</v>
      </c>
      <c r="C536" t="s">
        <v>280</v>
      </c>
      <c r="D536" t="s">
        <v>280</v>
      </c>
      <c r="E536" t="s">
        <v>280</v>
      </c>
      <c r="F536" t="s">
        <v>280</v>
      </c>
      <c r="G536" t="s">
        <v>280</v>
      </c>
      <c r="H536" t="s">
        <v>280</v>
      </c>
      <c r="I536" t="s">
        <v>280</v>
      </c>
      <c r="J536" t="s">
        <v>280</v>
      </c>
      <c r="K536" t="s">
        <v>280</v>
      </c>
      <c r="L536" t="s">
        <v>280</v>
      </c>
      <c r="M536" t="s">
        <v>280</v>
      </c>
      <c r="N536" t="s">
        <v>280</v>
      </c>
      <c r="O536" s="182" t="s">
        <v>280</v>
      </c>
      <c r="P536" s="182" t="s">
        <v>280</v>
      </c>
      <c r="Q536" s="260" t="s">
        <v>280</v>
      </c>
      <c r="R536" s="260" t="s">
        <v>280</v>
      </c>
      <c r="S536" s="260" t="s">
        <v>280</v>
      </c>
      <c r="T536" s="260" t="s">
        <v>280</v>
      </c>
      <c r="U536" s="73"/>
      <c r="V536" s="73"/>
      <c r="W536" s="73"/>
      <c r="X536" s="75"/>
      <c r="Y536" s="75"/>
      <c r="Z536" s="75"/>
      <c r="AA536" s="75"/>
    </row>
    <row r="537" spans="1:27" s="80" customFormat="1">
      <c r="A537" s="73"/>
      <c r="B537" t="s">
        <v>280</v>
      </c>
      <c r="C537" t="s">
        <v>280</v>
      </c>
      <c r="D537" t="s">
        <v>280</v>
      </c>
      <c r="E537" t="s">
        <v>280</v>
      </c>
      <c r="F537" t="s">
        <v>280</v>
      </c>
      <c r="G537" t="s">
        <v>280</v>
      </c>
      <c r="H537" t="s">
        <v>280</v>
      </c>
      <c r="I537" t="s">
        <v>280</v>
      </c>
      <c r="J537" t="s">
        <v>280</v>
      </c>
      <c r="K537" t="s">
        <v>280</v>
      </c>
      <c r="L537" t="s">
        <v>280</v>
      </c>
      <c r="M537" t="s">
        <v>280</v>
      </c>
      <c r="N537" t="s">
        <v>280</v>
      </c>
      <c r="O537" s="182" t="s">
        <v>280</v>
      </c>
      <c r="P537" s="182" t="s">
        <v>280</v>
      </c>
      <c r="Q537" s="260" t="s">
        <v>280</v>
      </c>
      <c r="R537" s="260" t="s">
        <v>280</v>
      </c>
      <c r="S537" s="260" t="s">
        <v>280</v>
      </c>
      <c r="T537" s="260" t="s">
        <v>280</v>
      </c>
      <c r="U537" s="73"/>
      <c r="V537" s="73"/>
      <c r="W537" s="73"/>
      <c r="X537" s="75"/>
      <c r="Y537" s="75"/>
      <c r="Z537" s="75"/>
      <c r="AA537" s="75"/>
    </row>
    <row r="538" spans="1:27" s="80" customFormat="1">
      <c r="A538" s="73"/>
      <c r="B538" t="s">
        <v>280</v>
      </c>
      <c r="C538" t="s">
        <v>280</v>
      </c>
      <c r="D538" t="s">
        <v>280</v>
      </c>
      <c r="E538" t="s">
        <v>280</v>
      </c>
      <c r="F538" t="s">
        <v>280</v>
      </c>
      <c r="G538" t="s">
        <v>280</v>
      </c>
      <c r="H538" t="s">
        <v>280</v>
      </c>
      <c r="I538" t="s">
        <v>280</v>
      </c>
      <c r="J538" t="s">
        <v>280</v>
      </c>
      <c r="K538" t="s">
        <v>280</v>
      </c>
      <c r="L538" t="s">
        <v>280</v>
      </c>
      <c r="M538" t="s">
        <v>280</v>
      </c>
      <c r="N538" t="s">
        <v>280</v>
      </c>
      <c r="O538" s="182" t="s">
        <v>280</v>
      </c>
      <c r="P538" s="182" t="s">
        <v>280</v>
      </c>
      <c r="Q538" s="260" t="s">
        <v>280</v>
      </c>
      <c r="R538" s="260" t="s">
        <v>280</v>
      </c>
      <c r="S538" s="260" t="s">
        <v>280</v>
      </c>
      <c r="T538" s="260" t="s">
        <v>280</v>
      </c>
      <c r="U538" s="73"/>
      <c r="V538" s="73"/>
      <c r="W538" s="73"/>
      <c r="X538" s="75"/>
      <c r="Y538" s="75"/>
      <c r="Z538" s="75"/>
      <c r="AA538" s="75"/>
    </row>
    <row r="539" spans="1:27" s="80" customFormat="1">
      <c r="A539" s="73"/>
      <c r="B539" t="s">
        <v>280</v>
      </c>
      <c r="C539" t="s">
        <v>280</v>
      </c>
      <c r="D539" t="s">
        <v>280</v>
      </c>
      <c r="E539" t="s">
        <v>280</v>
      </c>
      <c r="F539" t="s">
        <v>280</v>
      </c>
      <c r="G539" t="s">
        <v>280</v>
      </c>
      <c r="H539" t="s">
        <v>280</v>
      </c>
      <c r="I539" t="s">
        <v>280</v>
      </c>
      <c r="J539" t="s">
        <v>280</v>
      </c>
      <c r="K539" t="s">
        <v>280</v>
      </c>
      <c r="L539" t="s">
        <v>280</v>
      </c>
      <c r="M539" t="s">
        <v>280</v>
      </c>
      <c r="N539" t="s">
        <v>280</v>
      </c>
      <c r="O539" s="182" t="s">
        <v>280</v>
      </c>
      <c r="P539" s="182" t="s">
        <v>280</v>
      </c>
      <c r="Q539" s="260" t="s">
        <v>280</v>
      </c>
      <c r="R539" s="260" t="s">
        <v>280</v>
      </c>
      <c r="S539" s="260" t="s">
        <v>280</v>
      </c>
      <c r="T539" s="260" t="s">
        <v>280</v>
      </c>
      <c r="U539" s="73"/>
      <c r="V539" s="73"/>
      <c r="W539" s="73"/>
      <c r="X539" s="75"/>
      <c r="Y539" s="75"/>
      <c r="Z539" s="75"/>
      <c r="AA539" s="75"/>
    </row>
    <row r="540" spans="1:27" s="80" customFormat="1">
      <c r="A540" s="73"/>
      <c r="B540" t="s">
        <v>280</v>
      </c>
      <c r="C540" t="s">
        <v>280</v>
      </c>
      <c r="D540" t="s">
        <v>280</v>
      </c>
      <c r="E540" t="s">
        <v>280</v>
      </c>
      <c r="F540" t="s">
        <v>280</v>
      </c>
      <c r="G540" t="s">
        <v>280</v>
      </c>
      <c r="H540" t="s">
        <v>280</v>
      </c>
      <c r="I540" t="s">
        <v>280</v>
      </c>
      <c r="J540" t="s">
        <v>280</v>
      </c>
      <c r="K540" t="s">
        <v>280</v>
      </c>
      <c r="L540" t="s">
        <v>280</v>
      </c>
      <c r="M540" t="s">
        <v>280</v>
      </c>
      <c r="N540" t="s">
        <v>280</v>
      </c>
      <c r="O540" s="182" t="s">
        <v>280</v>
      </c>
      <c r="P540" s="182" t="s">
        <v>280</v>
      </c>
      <c r="Q540" s="260" t="s">
        <v>280</v>
      </c>
      <c r="R540" s="260" t="s">
        <v>280</v>
      </c>
      <c r="S540" s="260" t="s">
        <v>280</v>
      </c>
      <c r="T540" s="260" t="s">
        <v>280</v>
      </c>
      <c r="U540" s="73"/>
      <c r="V540" s="73"/>
      <c r="W540" s="73"/>
      <c r="X540" s="75"/>
      <c r="Y540" s="75"/>
      <c r="Z540" s="75"/>
      <c r="AA540" s="75"/>
    </row>
    <row r="541" spans="1:27" s="80" customFormat="1">
      <c r="A541" s="73"/>
      <c r="B541" t="s">
        <v>280</v>
      </c>
      <c r="C541" t="s">
        <v>280</v>
      </c>
      <c r="D541" t="s">
        <v>280</v>
      </c>
      <c r="E541" t="s">
        <v>280</v>
      </c>
      <c r="F541" t="s">
        <v>280</v>
      </c>
      <c r="G541" t="s">
        <v>280</v>
      </c>
      <c r="H541" t="s">
        <v>280</v>
      </c>
      <c r="I541" t="s">
        <v>280</v>
      </c>
      <c r="J541" t="s">
        <v>280</v>
      </c>
      <c r="K541" t="s">
        <v>280</v>
      </c>
      <c r="L541" t="s">
        <v>280</v>
      </c>
      <c r="M541" t="s">
        <v>280</v>
      </c>
      <c r="N541" t="s">
        <v>280</v>
      </c>
      <c r="O541" s="182" t="s">
        <v>280</v>
      </c>
      <c r="P541" s="182" t="s">
        <v>280</v>
      </c>
      <c r="Q541" s="260" t="s">
        <v>280</v>
      </c>
      <c r="R541" s="260" t="s">
        <v>280</v>
      </c>
      <c r="S541" s="260" t="s">
        <v>280</v>
      </c>
      <c r="T541" s="260" t="s">
        <v>280</v>
      </c>
      <c r="U541" s="73"/>
      <c r="V541" s="73"/>
      <c r="W541" s="73"/>
      <c r="X541" s="75"/>
      <c r="Y541" s="75"/>
      <c r="Z541" s="75"/>
      <c r="AA541" s="75"/>
    </row>
    <row r="542" spans="1:27" s="80" customFormat="1">
      <c r="A542" s="73"/>
      <c r="B542" t="s">
        <v>280</v>
      </c>
      <c r="C542" t="s">
        <v>280</v>
      </c>
      <c r="D542" t="s">
        <v>280</v>
      </c>
      <c r="E542" t="s">
        <v>280</v>
      </c>
      <c r="F542" t="s">
        <v>280</v>
      </c>
      <c r="G542" t="s">
        <v>280</v>
      </c>
      <c r="H542" t="s">
        <v>280</v>
      </c>
      <c r="I542" t="s">
        <v>280</v>
      </c>
      <c r="J542" t="s">
        <v>280</v>
      </c>
      <c r="K542" t="s">
        <v>280</v>
      </c>
      <c r="L542" t="s">
        <v>280</v>
      </c>
      <c r="M542" t="s">
        <v>280</v>
      </c>
      <c r="N542" t="s">
        <v>280</v>
      </c>
      <c r="O542" s="182" t="s">
        <v>280</v>
      </c>
      <c r="P542" s="182" t="s">
        <v>280</v>
      </c>
      <c r="Q542" s="260" t="s">
        <v>280</v>
      </c>
      <c r="R542" s="260" t="s">
        <v>280</v>
      </c>
      <c r="S542" s="260" t="s">
        <v>280</v>
      </c>
      <c r="T542" s="260" t="s">
        <v>280</v>
      </c>
      <c r="U542" s="73"/>
      <c r="V542" s="73"/>
      <c r="W542" s="73"/>
      <c r="X542" s="75"/>
      <c r="Y542" s="75"/>
      <c r="Z542" s="75"/>
      <c r="AA542" s="75"/>
    </row>
    <row r="543" spans="1:27" s="80" customFormat="1">
      <c r="A543" s="73"/>
      <c r="B543" t="s">
        <v>280</v>
      </c>
      <c r="C543" t="s">
        <v>280</v>
      </c>
      <c r="D543" t="s">
        <v>280</v>
      </c>
      <c r="E543" t="s">
        <v>280</v>
      </c>
      <c r="F543" t="s">
        <v>280</v>
      </c>
      <c r="G543" t="s">
        <v>280</v>
      </c>
      <c r="H543" t="s">
        <v>280</v>
      </c>
      <c r="I543" t="s">
        <v>280</v>
      </c>
      <c r="J543" t="s">
        <v>280</v>
      </c>
      <c r="K543" t="s">
        <v>280</v>
      </c>
      <c r="L543" t="s">
        <v>280</v>
      </c>
      <c r="M543" t="s">
        <v>280</v>
      </c>
      <c r="N543" t="s">
        <v>280</v>
      </c>
      <c r="O543" s="182" t="s">
        <v>280</v>
      </c>
      <c r="P543" s="182" t="s">
        <v>280</v>
      </c>
      <c r="Q543" s="260" t="s">
        <v>280</v>
      </c>
      <c r="R543" s="260" t="s">
        <v>280</v>
      </c>
      <c r="S543" s="260" t="s">
        <v>280</v>
      </c>
      <c r="T543" s="260" t="s">
        <v>280</v>
      </c>
      <c r="U543" s="73"/>
      <c r="V543" s="73"/>
      <c r="W543" s="73"/>
      <c r="X543" s="75"/>
      <c r="Y543" s="75"/>
      <c r="Z543" s="75"/>
      <c r="AA543" s="75"/>
    </row>
    <row r="544" spans="1:27" s="80" customFormat="1">
      <c r="A544" s="73"/>
      <c r="B544" t="s">
        <v>280</v>
      </c>
      <c r="C544" t="s">
        <v>280</v>
      </c>
      <c r="D544" t="s">
        <v>280</v>
      </c>
      <c r="E544" t="s">
        <v>280</v>
      </c>
      <c r="F544" t="s">
        <v>280</v>
      </c>
      <c r="G544" t="s">
        <v>280</v>
      </c>
      <c r="H544" t="s">
        <v>280</v>
      </c>
      <c r="I544" t="s">
        <v>280</v>
      </c>
      <c r="J544" t="s">
        <v>280</v>
      </c>
      <c r="K544" t="s">
        <v>280</v>
      </c>
      <c r="L544" t="s">
        <v>280</v>
      </c>
      <c r="M544" t="s">
        <v>280</v>
      </c>
      <c r="N544" t="s">
        <v>280</v>
      </c>
      <c r="O544" s="182" t="s">
        <v>280</v>
      </c>
      <c r="P544" s="182" t="s">
        <v>280</v>
      </c>
      <c r="Q544" s="260" t="s">
        <v>280</v>
      </c>
      <c r="R544" s="260" t="s">
        <v>280</v>
      </c>
      <c r="S544" s="260" t="s">
        <v>280</v>
      </c>
      <c r="T544" s="260" t="s">
        <v>280</v>
      </c>
      <c r="U544" s="73"/>
      <c r="V544" s="73"/>
      <c r="W544" s="73"/>
      <c r="X544" s="75"/>
      <c r="Y544" s="75"/>
      <c r="Z544" s="75"/>
      <c r="AA544" s="75"/>
    </row>
    <row r="545" spans="1:27" s="80" customFormat="1">
      <c r="A545" s="73"/>
      <c r="B545" t="s">
        <v>280</v>
      </c>
      <c r="C545" t="s">
        <v>280</v>
      </c>
      <c r="D545" t="s">
        <v>280</v>
      </c>
      <c r="E545" t="s">
        <v>280</v>
      </c>
      <c r="F545" t="s">
        <v>280</v>
      </c>
      <c r="G545" t="s">
        <v>280</v>
      </c>
      <c r="H545" t="s">
        <v>280</v>
      </c>
      <c r="I545" t="s">
        <v>280</v>
      </c>
      <c r="J545" t="s">
        <v>280</v>
      </c>
      <c r="K545" t="s">
        <v>280</v>
      </c>
      <c r="L545" t="s">
        <v>280</v>
      </c>
      <c r="M545" t="s">
        <v>280</v>
      </c>
      <c r="N545" t="s">
        <v>280</v>
      </c>
      <c r="O545" s="182" t="s">
        <v>280</v>
      </c>
      <c r="P545" s="182" t="s">
        <v>280</v>
      </c>
      <c r="Q545" s="260" t="s">
        <v>280</v>
      </c>
      <c r="R545" s="260" t="s">
        <v>280</v>
      </c>
      <c r="S545" s="260" t="s">
        <v>280</v>
      </c>
      <c r="T545" s="260" t="s">
        <v>280</v>
      </c>
      <c r="U545" s="73"/>
      <c r="V545" s="73"/>
      <c r="W545" s="73"/>
      <c r="X545" s="75"/>
      <c r="Y545" s="75"/>
      <c r="Z545" s="75"/>
      <c r="AA545" s="75"/>
    </row>
    <row r="546" spans="1:27" s="80" customFormat="1">
      <c r="A546" s="73"/>
      <c r="B546" t="s">
        <v>280</v>
      </c>
      <c r="C546" t="s">
        <v>280</v>
      </c>
      <c r="D546" t="s">
        <v>280</v>
      </c>
      <c r="E546" t="s">
        <v>280</v>
      </c>
      <c r="F546" t="s">
        <v>280</v>
      </c>
      <c r="G546" t="s">
        <v>280</v>
      </c>
      <c r="H546" t="s">
        <v>280</v>
      </c>
      <c r="I546" t="s">
        <v>280</v>
      </c>
      <c r="J546" t="s">
        <v>280</v>
      </c>
      <c r="K546" t="s">
        <v>280</v>
      </c>
      <c r="L546" t="s">
        <v>280</v>
      </c>
      <c r="M546" t="s">
        <v>280</v>
      </c>
      <c r="N546" t="s">
        <v>280</v>
      </c>
      <c r="O546" s="182" t="s">
        <v>280</v>
      </c>
      <c r="P546" s="182" t="s">
        <v>280</v>
      </c>
      <c r="Q546" s="260" t="s">
        <v>280</v>
      </c>
      <c r="R546" s="260" t="s">
        <v>280</v>
      </c>
      <c r="S546" s="260" t="s">
        <v>280</v>
      </c>
      <c r="T546" s="260" t="s">
        <v>280</v>
      </c>
      <c r="U546" s="73"/>
      <c r="V546" s="73"/>
      <c r="W546" s="73"/>
      <c r="X546" s="75"/>
      <c r="Y546" s="75"/>
      <c r="Z546" s="75"/>
      <c r="AA546" s="75"/>
    </row>
    <row r="547" spans="1:27" s="80" customFormat="1">
      <c r="A547" s="73"/>
      <c r="B547" t="s">
        <v>280</v>
      </c>
      <c r="C547" t="s">
        <v>280</v>
      </c>
      <c r="D547" t="s">
        <v>280</v>
      </c>
      <c r="E547" t="s">
        <v>280</v>
      </c>
      <c r="F547" t="s">
        <v>280</v>
      </c>
      <c r="G547" t="s">
        <v>280</v>
      </c>
      <c r="H547" t="s">
        <v>280</v>
      </c>
      <c r="I547" t="s">
        <v>280</v>
      </c>
      <c r="J547" t="s">
        <v>280</v>
      </c>
      <c r="K547" t="s">
        <v>280</v>
      </c>
      <c r="L547" t="s">
        <v>280</v>
      </c>
      <c r="M547" t="s">
        <v>280</v>
      </c>
      <c r="N547" t="s">
        <v>280</v>
      </c>
      <c r="O547" s="182" t="s">
        <v>280</v>
      </c>
      <c r="P547" s="182" t="s">
        <v>280</v>
      </c>
      <c r="Q547" s="260" t="s">
        <v>280</v>
      </c>
      <c r="R547" s="260" t="s">
        <v>280</v>
      </c>
      <c r="S547" s="260" t="s">
        <v>280</v>
      </c>
      <c r="T547" s="260" t="s">
        <v>280</v>
      </c>
      <c r="U547" s="73"/>
      <c r="V547" s="73"/>
      <c r="W547" s="73"/>
      <c r="X547" s="75"/>
      <c r="Y547" s="75"/>
      <c r="Z547" s="75"/>
      <c r="AA547" s="75"/>
    </row>
    <row r="548" spans="1:27" s="80" customFormat="1">
      <c r="A548" s="73"/>
      <c r="B548" t="s">
        <v>280</v>
      </c>
      <c r="C548" t="s">
        <v>280</v>
      </c>
      <c r="D548" t="s">
        <v>280</v>
      </c>
      <c r="E548" t="s">
        <v>280</v>
      </c>
      <c r="F548" t="s">
        <v>280</v>
      </c>
      <c r="G548" t="s">
        <v>280</v>
      </c>
      <c r="H548" t="s">
        <v>280</v>
      </c>
      <c r="I548" t="s">
        <v>280</v>
      </c>
      <c r="J548" t="s">
        <v>280</v>
      </c>
      <c r="K548" t="s">
        <v>280</v>
      </c>
      <c r="L548" t="s">
        <v>280</v>
      </c>
      <c r="M548" t="s">
        <v>280</v>
      </c>
      <c r="N548" t="s">
        <v>280</v>
      </c>
      <c r="O548" s="182" t="s">
        <v>280</v>
      </c>
      <c r="P548" s="182" t="s">
        <v>280</v>
      </c>
      <c r="Q548" s="260" t="s">
        <v>280</v>
      </c>
      <c r="R548" s="260" t="s">
        <v>280</v>
      </c>
      <c r="S548" s="260" t="s">
        <v>280</v>
      </c>
      <c r="T548" s="260" t="s">
        <v>280</v>
      </c>
      <c r="U548" s="73"/>
      <c r="V548" s="73"/>
      <c r="W548" s="73"/>
      <c r="X548" s="75"/>
      <c r="Y548" s="75"/>
      <c r="Z548" s="75"/>
      <c r="AA548" s="75"/>
    </row>
    <row r="549" spans="1:27" s="80" customFormat="1">
      <c r="A549" s="73"/>
      <c r="B549" t="s">
        <v>280</v>
      </c>
      <c r="C549" t="s">
        <v>280</v>
      </c>
      <c r="D549" t="s">
        <v>280</v>
      </c>
      <c r="E549" t="s">
        <v>280</v>
      </c>
      <c r="F549" t="s">
        <v>280</v>
      </c>
      <c r="G549" t="s">
        <v>280</v>
      </c>
      <c r="H549" t="s">
        <v>280</v>
      </c>
      <c r="I549" t="s">
        <v>280</v>
      </c>
      <c r="J549" t="s">
        <v>280</v>
      </c>
      <c r="K549" t="s">
        <v>280</v>
      </c>
      <c r="L549" t="s">
        <v>280</v>
      </c>
      <c r="M549" t="s">
        <v>280</v>
      </c>
      <c r="N549" t="s">
        <v>280</v>
      </c>
      <c r="O549" s="182" t="s">
        <v>280</v>
      </c>
      <c r="P549" s="182" t="s">
        <v>280</v>
      </c>
      <c r="Q549" s="260" t="s">
        <v>280</v>
      </c>
      <c r="R549" s="260" t="s">
        <v>280</v>
      </c>
      <c r="S549" s="260" t="s">
        <v>280</v>
      </c>
      <c r="T549" s="260" t="s">
        <v>280</v>
      </c>
      <c r="U549" s="73"/>
      <c r="V549" s="73"/>
      <c r="W549" s="73"/>
      <c r="X549" s="75"/>
      <c r="Y549" s="75"/>
      <c r="Z549" s="75"/>
      <c r="AA549" s="75"/>
    </row>
    <row r="550" spans="1:27" s="80" customFormat="1">
      <c r="A550" s="73"/>
      <c r="B550" t="s">
        <v>280</v>
      </c>
      <c r="C550" t="s">
        <v>280</v>
      </c>
      <c r="D550" t="s">
        <v>280</v>
      </c>
      <c r="E550" t="s">
        <v>280</v>
      </c>
      <c r="F550" t="s">
        <v>280</v>
      </c>
      <c r="G550" t="s">
        <v>280</v>
      </c>
      <c r="H550" t="s">
        <v>280</v>
      </c>
      <c r="I550" t="s">
        <v>280</v>
      </c>
      <c r="J550" t="s">
        <v>280</v>
      </c>
      <c r="K550" t="s">
        <v>280</v>
      </c>
      <c r="L550" t="s">
        <v>280</v>
      </c>
      <c r="M550" t="s">
        <v>280</v>
      </c>
      <c r="N550" t="s">
        <v>280</v>
      </c>
      <c r="O550" s="182" t="s">
        <v>280</v>
      </c>
      <c r="P550" s="182" t="s">
        <v>280</v>
      </c>
      <c r="Q550" s="260" t="s">
        <v>280</v>
      </c>
      <c r="R550" s="260" t="s">
        <v>280</v>
      </c>
      <c r="S550" s="260" t="s">
        <v>280</v>
      </c>
      <c r="T550" s="260" t="s">
        <v>280</v>
      </c>
      <c r="U550" s="73"/>
      <c r="V550" s="73"/>
      <c r="W550" s="73"/>
      <c r="X550" s="75"/>
      <c r="Y550" s="75"/>
      <c r="Z550" s="75"/>
      <c r="AA550" s="75"/>
    </row>
    <row r="551" spans="1:27" s="80" customFormat="1">
      <c r="A551" s="73"/>
      <c r="B551" t="s">
        <v>280</v>
      </c>
      <c r="C551" t="s">
        <v>280</v>
      </c>
      <c r="D551" t="s">
        <v>280</v>
      </c>
      <c r="E551" t="s">
        <v>280</v>
      </c>
      <c r="F551" t="s">
        <v>280</v>
      </c>
      <c r="G551" t="s">
        <v>280</v>
      </c>
      <c r="H551" t="s">
        <v>280</v>
      </c>
      <c r="I551" t="s">
        <v>280</v>
      </c>
      <c r="J551" t="s">
        <v>280</v>
      </c>
      <c r="K551" t="s">
        <v>280</v>
      </c>
      <c r="L551" t="s">
        <v>280</v>
      </c>
      <c r="M551" t="s">
        <v>280</v>
      </c>
      <c r="N551" t="s">
        <v>280</v>
      </c>
      <c r="O551" s="182" t="s">
        <v>280</v>
      </c>
      <c r="P551" s="182" t="s">
        <v>280</v>
      </c>
      <c r="Q551" s="260" t="s">
        <v>280</v>
      </c>
      <c r="R551" s="260" t="s">
        <v>280</v>
      </c>
      <c r="S551" s="260" t="s">
        <v>280</v>
      </c>
      <c r="T551" s="260" t="s">
        <v>280</v>
      </c>
      <c r="U551" s="73"/>
      <c r="V551" s="73"/>
      <c r="W551" s="73"/>
      <c r="X551" s="75"/>
      <c r="Y551" s="75"/>
      <c r="Z551" s="75"/>
      <c r="AA551" s="75"/>
    </row>
    <row r="552" spans="1:27" s="80" customFormat="1">
      <c r="A552" s="73"/>
      <c r="B552" t="s">
        <v>280</v>
      </c>
      <c r="C552" t="s">
        <v>280</v>
      </c>
      <c r="D552" t="s">
        <v>280</v>
      </c>
      <c r="E552" t="s">
        <v>280</v>
      </c>
      <c r="F552" t="s">
        <v>280</v>
      </c>
      <c r="G552" t="s">
        <v>280</v>
      </c>
      <c r="H552" t="s">
        <v>280</v>
      </c>
      <c r="I552" t="s">
        <v>280</v>
      </c>
      <c r="J552" t="s">
        <v>280</v>
      </c>
      <c r="K552" t="s">
        <v>280</v>
      </c>
      <c r="L552" t="s">
        <v>280</v>
      </c>
      <c r="M552" t="s">
        <v>280</v>
      </c>
      <c r="N552" t="s">
        <v>280</v>
      </c>
      <c r="O552" s="182" t="s">
        <v>280</v>
      </c>
      <c r="P552" s="182" t="s">
        <v>280</v>
      </c>
      <c r="Q552" s="260" t="s">
        <v>280</v>
      </c>
      <c r="R552" s="260" t="s">
        <v>280</v>
      </c>
      <c r="S552" s="260" t="s">
        <v>280</v>
      </c>
      <c r="T552" s="260" t="s">
        <v>280</v>
      </c>
      <c r="U552" s="73"/>
      <c r="V552" s="73"/>
      <c r="W552" s="73"/>
      <c r="X552" s="75"/>
      <c r="Y552" s="75"/>
      <c r="Z552" s="75"/>
      <c r="AA552" s="75"/>
    </row>
    <row r="553" spans="1:27" s="80" customFormat="1">
      <c r="A553" s="73"/>
      <c r="B553" t="s">
        <v>280</v>
      </c>
      <c r="C553" t="s">
        <v>280</v>
      </c>
      <c r="D553" t="s">
        <v>280</v>
      </c>
      <c r="E553" t="s">
        <v>280</v>
      </c>
      <c r="F553" t="s">
        <v>280</v>
      </c>
      <c r="G553" t="s">
        <v>280</v>
      </c>
      <c r="H553" t="s">
        <v>280</v>
      </c>
      <c r="I553" t="s">
        <v>280</v>
      </c>
      <c r="J553" t="s">
        <v>280</v>
      </c>
      <c r="K553" t="s">
        <v>280</v>
      </c>
      <c r="L553" t="s">
        <v>280</v>
      </c>
      <c r="M553" t="s">
        <v>280</v>
      </c>
      <c r="N553" t="s">
        <v>280</v>
      </c>
      <c r="O553" s="182" t="s">
        <v>280</v>
      </c>
      <c r="P553" s="182" t="s">
        <v>280</v>
      </c>
      <c r="Q553" s="260" t="s">
        <v>280</v>
      </c>
      <c r="R553" s="260" t="s">
        <v>280</v>
      </c>
      <c r="S553" s="260" t="s">
        <v>280</v>
      </c>
      <c r="T553" s="260" t="s">
        <v>280</v>
      </c>
      <c r="U553" s="73"/>
      <c r="V553" s="73"/>
      <c r="W553" s="73"/>
      <c r="X553" s="75"/>
      <c r="Y553" s="75"/>
      <c r="Z553" s="75"/>
      <c r="AA553" s="75"/>
    </row>
    <row r="554" spans="1:27" s="80" customFormat="1">
      <c r="A554" s="73"/>
      <c r="B554" t="s">
        <v>280</v>
      </c>
      <c r="C554" t="s">
        <v>280</v>
      </c>
      <c r="D554" t="s">
        <v>280</v>
      </c>
      <c r="E554" t="s">
        <v>280</v>
      </c>
      <c r="F554" t="s">
        <v>280</v>
      </c>
      <c r="G554" t="s">
        <v>280</v>
      </c>
      <c r="H554" t="s">
        <v>280</v>
      </c>
      <c r="I554" t="s">
        <v>280</v>
      </c>
      <c r="J554" t="s">
        <v>280</v>
      </c>
      <c r="K554" t="s">
        <v>280</v>
      </c>
      <c r="L554" t="s">
        <v>280</v>
      </c>
      <c r="M554" t="s">
        <v>280</v>
      </c>
      <c r="N554" t="s">
        <v>280</v>
      </c>
      <c r="O554" s="182" t="s">
        <v>280</v>
      </c>
      <c r="P554" s="182" t="s">
        <v>280</v>
      </c>
      <c r="Q554" s="260" t="s">
        <v>280</v>
      </c>
      <c r="R554" s="260" t="s">
        <v>280</v>
      </c>
      <c r="S554" s="260" t="s">
        <v>280</v>
      </c>
      <c r="T554" s="260" t="s">
        <v>280</v>
      </c>
      <c r="U554" s="73"/>
      <c r="V554" s="73"/>
      <c r="W554" s="73"/>
      <c r="X554" s="75"/>
      <c r="Y554" s="75"/>
      <c r="Z554" s="75"/>
      <c r="AA554" s="75"/>
    </row>
    <row r="555" spans="1:27" s="80" customFormat="1">
      <c r="A555" s="73"/>
      <c r="B555" t="s">
        <v>280</v>
      </c>
      <c r="C555" t="s">
        <v>280</v>
      </c>
      <c r="D555" t="s">
        <v>280</v>
      </c>
      <c r="E555" t="s">
        <v>280</v>
      </c>
      <c r="F555" t="s">
        <v>280</v>
      </c>
      <c r="G555" t="s">
        <v>280</v>
      </c>
      <c r="H555" t="s">
        <v>280</v>
      </c>
      <c r="I555" t="s">
        <v>280</v>
      </c>
      <c r="J555" t="s">
        <v>280</v>
      </c>
      <c r="K555" t="s">
        <v>280</v>
      </c>
      <c r="L555" t="s">
        <v>280</v>
      </c>
      <c r="M555" t="s">
        <v>280</v>
      </c>
      <c r="N555" t="s">
        <v>280</v>
      </c>
      <c r="O555" s="182" t="s">
        <v>280</v>
      </c>
      <c r="P555" s="182" t="s">
        <v>280</v>
      </c>
      <c r="Q555" s="260" t="s">
        <v>280</v>
      </c>
      <c r="R555" s="260" t="s">
        <v>280</v>
      </c>
      <c r="S555" s="260" t="s">
        <v>280</v>
      </c>
      <c r="T555" s="260" t="s">
        <v>280</v>
      </c>
      <c r="U555" s="73"/>
      <c r="V555" s="73"/>
      <c r="W555" s="73"/>
      <c r="X555" s="75"/>
      <c r="Y555" s="75"/>
      <c r="Z555" s="75"/>
      <c r="AA555" s="75"/>
    </row>
    <row r="556" spans="1:27" s="80" customFormat="1">
      <c r="A556" s="73"/>
      <c r="B556" t="s">
        <v>280</v>
      </c>
      <c r="C556" t="s">
        <v>280</v>
      </c>
      <c r="D556" t="s">
        <v>280</v>
      </c>
      <c r="E556" t="s">
        <v>280</v>
      </c>
      <c r="F556" t="s">
        <v>280</v>
      </c>
      <c r="G556" t="s">
        <v>280</v>
      </c>
      <c r="H556" t="s">
        <v>280</v>
      </c>
      <c r="I556" t="s">
        <v>280</v>
      </c>
      <c r="J556" t="s">
        <v>280</v>
      </c>
      <c r="K556" t="s">
        <v>280</v>
      </c>
      <c r="L556" t="s">
        <v>280</v>
      </c>
      <c r="M556" t="s">
        <v>280</v>
      </c>
      <c r="N556" t="s">
        <v>280</v>
      </c>
      <c r="O556" s="182" t="s">
        <v>280</v>
      </c>
      <c r="P556" s="182" t="s">
        <v>280</v>
      </c>
      <c r="Q556" s="260" t="s">
        <v>280</v>
      </c>
      <c r="R556" s="260" t="s">
        <v>280</v>
      </c>
      <c r="S556" s="260" t="s">
        <v>280</v>
      </c>
      <c r="T556" s="260" t="s">
        <v>280</v>
      </c>
      <c r="U556" s="73"/>
      <c r="V556" s="73"/>
      <c r="W556" s="73"/>
      <c r="X556" s="75"/>
      <c r="Y556" s="75"/>
      <c r="Z556" s="75"/>
      <c r="AA556" s="75"/>
    </row>
    <row r="557" spans="1:27" s="80" customFormat="1">
      <c r="A557" s="73"/>
      <c r="B557" t="s">
        <v>280</v>
      </c>
      <c r="C557" t="s">
        <v>280</v>
      </c>
      <c r="D557" t="s">
        <v>280</v>
      </c>
      <c r="E557" t="s">
        <v>280</v>
      </c>
      <c r="F557" t="s">
        <v>280</v>
      </c>
      <c r="G557" t="s">
        <v>280</v>
      </c>
      <c r="H557" t="s">
        <v>280</v>
      </c>
      <c r="I557" t="s">
        <v>280</v>
      </c>
      <c r="J557" t="s">
        <v>280</v>
      </c>
      <c r="K557" t="s">
        <v>280</v>
      </c>
      <c r="L557" t="s">
        <v>280</v>
      </c>
      <c r="M557" t="s">
        <v>280</v>
      </c>
      <c r="N557" t="s">
        <v>280</v>
      </c>
      <c r="O557" s="182" t="s">
        <v>280</v>
      </c>
      <c r="P557" s="182" t="s">
        <v>280</v>
      </c>
      <c r="Q557" s="260" t="s">
        <v>280</v>
      </c>
      <c r="R557" s="260" t="s">
        <v>280</v>
      </c>
      <c r="S557" s="260" t="s">
        <v>280</v>
      </c>
      <c r="T557" s="260" t="s">
        <v>280</v>
      </c>
      <c r="U557" s="73"/>
      <c r="V557" s="73"/>
      <c r="W557" s="73"/>
      <c r="X557" s="75"/>
      <c r="Y557" s="75"/>
      <c r="Z557" s="75"/>
      <c r="AA557" s="75"/>
    </row>
    <row r="558" spans="1:27" s="80" customFormat="1">
      <c r="A558" s="73"/>
      <c r="B558" t="s">
        <v>280</v>
      </c>
      <c r="C558" t="s">
        <v>280</v>
      </c>
      <c r="D558" t="s">
        <v>280</v>
      </c>
      <c r="E558" t="s">
        <v>280</v>
      </c>
      <c r="F558" t="s">
        <v>280</v>
      </c>
      <c r="G558" t="s">
        <v>280</v>
      </c>
      <c r="H558" t="s">
        <v>280</v>
      </c>
      <c r="I558" t="s">
        <v>280</v>
      </c>
      <c r="J558" t="s">
        <v>280</v>
      </c>
      <c r="K558" t="s">
        <v>280</v>
      </c>
      <c r="L558" t="s">
        <v>280</v>
      </c>
      <c r="M558" t="s">
        <v>280</v>
      </c>
      <c r="N558" t="s">
        <v>280</v>
      </c>
      <c r="O558" s="182" t="s">
        <v>280</v>
      </c>
      <c r="P558" s="182" t="s">
        <v>280</v>
      </c>
      <c r="Q558" s="260" t="s">
        <v>280</v>
      </c>
      <c r="R558" s="260" t="s">
        <v>280</v>
      </c>
      <c r="S558" s="260" t="s">
        <v>280</v>
      </c>
      <c r="T558" s="260" t="s">
        <v>280</v>
      </c>
      <c r="U558" s="73"/>
      <c r="V558" s="73"/>
      <c r="W558" s="73"/>
      <c r="X558" s="75"/>
      <c r="Y558" s="75"/>
      <c r="Z558" s="75"/>
      <c r="AA558" s="75"/>
    </row>
    <row r="559" spans="1:27" s="80" customFormat="1">
      <c r="A559" s="73"/>
      <c r="B559" t="s">
        <v>280</v>
      </c>
      <c r="C559" t="s">
        <v>280</v>
      </c>
      <c r="D559" t="s">
        <v>280</v>
      </c>
      <c r="E559" t="s">
        <v>280</v>
      </c>
      <c r="F559" t="s">
        <v>280</v>
      </c>
      <c r="G559" t="s">
        <v>280</v>
      </c>
      <c r="H559" t="s">
        <v>280</v>
      </c>
      <c r="I559" t="s">
        <v>280</v>
      </c>
      <c r="J559" t="s">
        <v>280</v>
      </c>
      <c r="K559" t="s">
        <v>280</v>
      </c>
      <c r="L559" t="s">
        <v>280</v>
      </c>
      <c r="M559" t="s">
        <v>280</v>
      </c>
      <c r="N559" t="s">
        <v>280</v>
      </c>
      <c r="O559" s="182" t="s">
        <v>280</v>
      </c>
      <c r="P559" s="182" t="s">
        <v>280</v>
      </c>
      <c r="Q559" s="260" t="s">
        <v>280</v>
      </c>
      <c r="R559" s="260" t="s">
        <v>280</v>
      </c>
      <c r="S559" s="260" t="s">
        <v>280</v>
      </c>
      <c r="T559" s="260" t="s">
        <v>280</v>
      </c>
      <c r="U559" s="73"/>
      <c r="V559" s="73"/>
      <c r="W559" s="73"/>
      <c r="X559" s="75"/>
      <c r="Y559" s="75"/>
      <c r="Z559" s="75"/>
      <c r="AA559" s="75"/>
    </row>
    <row r="560" spans="1:27" s="80" customFormat="1">
      <c r="A560" s="73"/>
      <c r="B560" t="s">
        <v>280</v>
      </c>
      <c r="C560" t="s">
        <v>280</v>
      </c>
      <c r="D560" t="s">
        <v>280</v>
      </c>
      <c r="E560" t="s">
        <v>280</v>
      </c>
      <c r="F560" t="s">
        <v>280</v>
      </c>
      <c r="G560" t="s">
        <v>280</v>
      </c>
      <c r="H560" t="s">
        <v>280</v>
      </c>
      <c r="I560" t="s">
        <v>280</v>
      </c>
      <c r="J560" t="s">
        <v>280</v>
      </c>
      <c r="K560" t="s">
        <v>280</v>
      </c>
      <c r="L560" t="s">
        <v>280</v>
      </c>
      <c r="M560" t="s">
        <v>280</v>
      </c>
      <c r="N560" t="s">
        <v>280</v>
      </c>
      <c r="O560" s="182" t="s">
        <v>280</v>
      </c>
      <c r="P560" s="182" t="s">
        <v>280</v>
      </c>
      <c r="Q560" s="260" t="s">
        <v>280</v>
      </c>
      <c r="R560" s="260" t="s">
        <v>280</v>
      </c>
      <c r="S560" s="260" t="s">
        <v>280</v>
      </c>
      <c r="T560" s="260" t="s">
        <v>280</v>
      </c>
      <c r="U560" s="73"/>
      <c r="V560" s="73"/>
      <c r="W560" s="73"/>
      <c r="X560" s="75"/>
      <c r="Y560" s="75"/>
      <c r="Z560" s="75"/>
      <c r="AA560" s="75"/>
    </row>
    <row r="561" spans="1:27" s="80" customFormat="1">
      <c r="A561" s="73"/>
      <c r="B561" t="s">
        <v>280</v>
      </c>
      <c r="C561" t="s">
        <v>280</v>
      </c>
      <c r="D561" t="s">
        <v>280</v>
      </c>
      <c r="E561" t="s">
        <v>280</v>
      </c>
      <c r="F561" t="s">
        <v>280</v>
      </c>
      <c r="G561" t="s">
        <v>280</v>
      </c>
      <c r="H561" t="s">
        <v>280</v>
      </c>
      <c r="I561" t="s">
        <v>280</v>
      </c>
      <c r="J561" t="s">
        <v>280</v>
      </c>
      <c r="K561" t="s">
        <v>280</v>
      </c>
      <c r="L561" t="s">
        <v>280</v>
      </c>
      <c r="M561" t="s">
        <v>280</v>
      </c>
      <c r="N561" t="s">
        <v>280</v>
      </c>
      <c r="O561" s="182" t="s">
        <v>280</v>
      </c>
      <c r="P561" s="182" t="s">
        <v>280</v>
      </c>
      <c r="Q561" s="260" t="s">
        <v>280</v>
      </c>
      <c r="R561" s="260" t="s">
        <v>280</v>
      </c>
      <c r="S561" s="260" t="s">
        <v>280</v>
      </c>
      <c r="T561" s="260" t="s">
        <v>280</v>
      </c>
      <c r="U561" s="73"/>
      <c r="V561" s="73"/>
      <c r="W561" s="73"/>
      <c r="X561" s="75"/>
      <c r="Y561" s="75"/>
      <c r="Z561" s="75"/>
      <c r="AA561" s="75"/>
    </row>
    <row r="562" spans="1:27" s="80" customFormat="1">
      <c r="A562" s="73"/>
      <c r="B562" t="s">
        <v>280</v>
      </c>
      <c r="C562" t="s">
        <v>280</v>
      </c>
      <c r="D562" t="s">
        <v>280</v>
      </c>
      <c r="E562" t="s">
        <v>280</v>
      </c>
      <c r="F562" t="s">
        <v>280</v>
      </c>
      <c r="G562" t="s">
        <v>280</v>
      </c>
      <c r="H562" t="s">
        <v>280</v>
      </c>
      <c r="I562" t="s">
        <v>280</v>
      </c>
      <c r="J562" t="s">
        <v>280</v>
      </c>
      <c r="K562" t="s">
        <v>280</v>
      </c>
      <c r="L562" t="s">
        <v>280</v>
      </c>
      <c r="M562" t="s">
        <v>280</v>
      </c>
      <c r="N562" t="s">
        <v>280</v>
      </c>
      <c r="O562" s="182" t="s">
        <v>280</v>
      </c>
      <c r="P562" s="182" t="s">
        <v>280</v>
      </c>
      <c r="Q562" s="260" t="s">
        <v>280</v>
      </c>
      <c r="R562" s="260" t="s">
        <v>280</v>
      </c>
      <c r="S562" s="260" t="s">
        <v>280</v>
      </c>
      <c r="T562" s="260" t="s">
        <v>280</v>
      </c>
      <c r="U562" s="73"/>
      <c r="V562" s="73"/>
      <c r="W562" s="73"/>
      <c r="X562" s="75"/>
      <c r="Y562" s="75"/>
      <c r="Z562" s="75"/>
      <c r="AA562" s="75"/>
    </row>
    <row r="563" spans="1:27" s="80" customFormat="1">
      <c r="A563" s="73"/>
      <c r="B563" t="s">
        <v>280</v>
      </c>
      <c r="C563" t="s">
        <v>280</v>
      </c>
      <c r="D563" t="s">
        <v>280</v>
      </c>
      <c r="E563" t="s">
        <v>280</v>
      </c>
      <c r="F563" t="s">
        <v>280</v>
      </c>
      <c r="G563" t="s">
        <v>280</v>
      </c>
      <c r="H563" t="s">
        <v>280</v>
      </c>
      <c r="I563" t="s">
        <v>280</v>
      </c>
      <c r="J563" t="s">
        <v>280</v>
      </c>
      <c r="K563" t="s">
        <v>280</v>
      </c>
      <c r="L563" t="s">
        <v>280</v>
      </c>
      <c r="M563" t="s">
        <v>280</v>
      </c>
      <c r="N563" t="s">
        <v>280</v>
      </c>
      <c r="O563" s="182" t="s">
        <v>280</v>
      </c>
      <c r="P563" s="182" t="s">
        <v>280</v>
      </c>
      <c r="Q563" s="260" t="s">
        <v>280</v>
      </c>
      <c r="R563" s="260" t="s">
        <v>280</v>
      </c>
      <c r="S563" s="260" t="s">
        <v>280</v>
      </c>
      <c r="T563" s="260" t="s">
        <v>280</v>
      </c>
      <c r="U563" s="73"/>
      <c r="V563" s="73"/>
      <c r="W563" s="73"/>
      <c r="X563" s="75"/>
      <c r="Y563" s="75"/>
      <c r="Z563" s="75"/>
      <c r="AA563" s="75"/>
    </row>
    <row r="564" spans="1:27" s="80" customFormat="1">
      <c r="A564" s="73"/>
      <c r="B564" t="s">
        <v>280</v>
      </c>
      <c r="C564" t="s">
        <v>280</v>
      </c>
      <c r="D564" t="s">
        <v>280</v>
      </c>
      <c r="E564" t="s">
        <v>280</v>
      </c>
      <c r="F564" t="s">
        <v>280</v>
      </c>
      <c r="G564" t="s">
        <v>280</v>
      </c>
      <c r="H564" t="s">
        <v>280</v>
      </c>
      <c r="I564" t="s">
        <v>280</v>
      </c>
      <c r="J564" t="s">
        <v>280</v>
      </c>
      <c r="K564" t="s">
        <v>280</v>
      </c>
      <c r="L564" t="s">
        <v>280</v>
      </c>
      <c r="M564" t="s">
        <v>280</v>
      </c>
      <c r="N564" t="s">
        <v>280</v>
      </c>
      <c r="O564" s="182" t="s">
        <v>280</v>
      </c>
      <c r="P564" s="182" t="s">
        <v>280</v>
      </c>
      <c r="Q564" s="260" t="s">
        <v>280</v>
      </c>
      <c r="R564" s="260" t="s">
        <v>280</v>
      </c>
      <c r="S564" s="260" t="s">
        <v>280</v>
      </c>
      <c r="T564" s="260" t="s">
        <v>280</v>
      </c>
      <c r="U564" s="73"/>
      <c r="V564" s="73"/>
      <c r="W564" s="73"/>
      <c r="X564" s="75"/>
      <c r="Y564" s="75"/>
      <c r="Z564" s="75"/>
      <c r="AA564" s="75"/>
    </row>
    <row r="565" spans="1:27" s="80" customFormat="1">
      <c r="A565" s="73"/>
      <c r="B565" t="s">
        <v>280</v>
      </c>
      <c r="C565" t="s">
        <v>280</v>
      </c>
      <c r="D565" t="s">
        <v>280</v>
      </c>
      <c r="E565" t="s">
        <v>280</v>
      </c>
      <c r="F565" t="s">
        <v>280</v>
      </c>
      <c r="G565" t="s">
        <v>280</v>
      </c>
      <c r="H565" t="s">
        <v>280</v>
      </c>
      <c r="I565" t="s">
        <v>280</v>
      </c>
      <c r="J565" t="s">
        <v>280</v>
      </c>
      <c r="K565" t="s">
        <v>280</v>
      </c>
      <c r="L565" t="s">
        <v>280</v>
      </c>
      <c r="M565" t="s">
        <v>280</v>
      </c>
      <c r="N565" t="s">
        <v>280</v>
      </c>
      <c r="O565" s="182" t="s">
        <v>280</v>
      </c>
      <c r="P565" s="182" t="s">
        <v>280</v>
      </c>
      <c r="Q565" s="260" t="s">
        <v>280</v>
      </c>
      <c r="R565" s="260" t="s">
        <v>280</v>
      </c>
      <c r="S565" s="260" t="s">
        <v>280</v>
      </c>
      <c r="T565" s="260" t="s">
        <v>280</v>
      </c>
      <c r="U565" s="73"/>
      <c r="V565" s="73"/>
      <c r="W565" s="73"/>
      <c r="X565" s="75"/>
      <c r="Y565" s="75"/>
      <c r="Z565" s="75"/>
      <c r="AA565" s="75"/>
    </row>
    <row r="566" spans="1:27" s="80" customFormat="1">
      <c r="A566" s="73"/>
      <c r="B566" t="s">
        <v>280</v>
      </c>
      <c r="C566" t="s">
        <v>280</v>
      </c>
      <c r="D566" t="s">
        <v>280</v>
      </c>
      <c r="E566" t="s">
        <v>280</v>
      </c>
      <c r="F566" t="s">
        <v>280</v>
      </c>
      <c r="G566" t="s">
        <v>280</v>
      </c>
      <c r="H566" t="s">
        <v>280</v>
      </c>
      <c r="I566" t="s">
        <v>280</v>
      </c>
      <c r="J566" t="s">
        <v>280</v>
      </c>
      <c r="K566" t="s">
        <v>280</v>
      </c>
      <c r="L566" t="s">
        <v>280</v>
      </c>
      <c r="M566" t="s">
        <v>280</v>
      </c>
      <c r="N566" t="s">
        <v>280</v>
      </c>
      <c r="O566" s="182" t="s">
        <v>280</v>
      </c>
      <c r="P566" s="182" t="s">
        <v>280</v>
      </c>
      <c r="Q566" s="260" t="s">
        <v>280</v>
      </c>
      <c r="R566" s="260" t="s">
        <v>280</v>
      </c>
      <c r="S566" s="260" t="s">
        <v>280</v>
      </c>
      <c r="T566" s="260" t="s">
        <v>280</v>
      </c>
      <c r="U566" s="73"/>
      <c r="V566" s="73"/>
      <c r="W566" s="73"/>
      <c r="X566" s="75"/>
      <c r="Y566" s="75"/>
      <c r="Z566" s="75"/>
      <c r="AA566" s="75"/>
    </row>
    <row r="567" spans="1:27" s="80" customFormat="1">
      <c r="A567" s="73"/>
      <c r="B567" t="s">
        <v>280</v>
      </c>
      <c r="C567" t="s">
        <v>280</v>
      </c>
      <c r="D567" t="s">
        <v>280</v>
      </c>
      <c r="E567" t="s">
        <v>280</v>
      </c>
      <c r="F567" t="s">
        <v>280</v>
      </c>
      <c r="G567" t="s">
        <v>280</v>
      </c>
      <c r="H567" t="s">
        <v>280</v>
      </c>
      <c r="I567" t="s">
        <v>280</v>
      </c>
      <c r="J567" t="s">
        <v>280</v>
      </c>
      <c r="K567" t="s">
        <v>280</v>
      </c>
      <c r="L567" t="s">
        <v>280</v>
      </c>
      <c r="M567" t="s">
        <v>280</v>
      </c>
      <c r="N567" t="s">
        <v>280</v>
      </c>
      <c r="O567" s="182" t="s">
        <v>280</v>
      </c>
      <c r="P567" s="182" t="s">
        <v>280</v>
      </c>
      <c r="Q567" s="260" t="s">
        <v>280</v>
      </c>
      <c r="R567" s="260" t="s">
        <v>280</v>
      </c>
      <c r="S567" s="260" t="s">
        <v>280</v>
      </c>
      <c r="T567" s="260" t="s">
        <v>280</v>
      </c>
      <c r="U567" s="73"/>
      <c r="V567" s="73"/>
      <c r="W567" s="73"/>
      <c r="X567" s="75"/>
      <c r="Y567" s="75"/>
      <c r="Z567" s="75"/>
      <c r="AA567" s="75"/>
    </row>
    <row r="568" spans="1:27" s="80" customFormat="1">
      <c r="A568" s="73"/>
      <c r="B568" t="s">
        <v>280</v>
      </c>
      <c r="C568" t="s">
        <v>280</v>
      </c>
      <c r="D568" t="s">
        <v>280</v>
      </c>
      <c r="E568" t="s">
        <v>280</v>
      </c>
      <c r="F568" t="s">
        <v>280</v>
      </c>
      <c r="G568" t="s">
        <v>280</v>
      </c>
      <c r="H568" t="s">
        <v>280</v>
      </c>
      <c r="I568" t="s">
        <v>280</v>
      </c>
      <c r="J568" t="s">
        <v>280</v>
      </c>
      <c r="K568" t="s">
        <v>280</v>
      </c>
      <c r="L568" t="s">
        <v>280</v>
      </c>
      <c r="M568" t="s">
        <v>280</v>
      </c>
      <c r="N568" t="s">
        <v>280</v>
      </c>
      <c r="O568" s="182" t="s">
        <v>280</v>
      </c>
      <c r="P568" s="182" t="s">
        <v>280</v>
      </c>
      <c r="Q568" s="260" t="s">
        <v>280</v>
      </c>
      <c r="R568" s="260" t="s">
        <v>280</v>
      </c>
      <c r="S568" s="260" t="s">
        <v>280</v>
      </c>
      <c r="T568" s="260" t="s">
        <v>280</v>
      </c>
      <c r="U568" s="73"/>
      <c r="V568" s="73"/>
      <c r="W568" s="73"/>
      <c r="X568" s="75"/>
      <c r="Y568" s="75"/>
      <c r="Z568" s="75"/>
      <c r="AA568" s="75"/>
    </row>
    <row r="569" spans="1:27" s="80" customFormat="1">
      <c r="A569" s="73"/>
      <c r="B569" t="s">
        <v>280</v>
      </c>
      <c r="C569" t="s">
        <v>280</v>
      </c>
      <c r="D569" t="s">
        <v>280</v>
      </c>
      <c r="E569" t="s">
        <v>280</v>
      </c>
      <c r="F569" t="s">
        <v>280</v>
      </c>
      <c r="G569" t="s">
        <v>280</v>
      </c>
      <c r="H569" t="s">
        <v>280</v>
      </c>
      <c r="I569" t="s">
        <v>280</v>
      </c>
      <c r="J569" t="s">
        <v>280</v>
      </c>
      <c r="K569" t="s">
        <v>280</v>
      </c>
      <c r="L569" t="s">
        <v>280</v>
      </c>
      <c r="M569" t="s">
        <v>280</v>
      </c>
      <c r="N569" t="s">
        <v>280</v>
      </c>
      <c r="O569" s="182" t="s">
        <v>280</v>
      </c>
      <c r="P569" s="182" t="s">
        <v>280</v>
      </c>
      <c r="Q569" s="260" t="s">
        <v>280</v>
      </c>
      <c r="R569" s="260" t="s">
        <v>280</v>
      </c>
      <c r="S569" s="260" t="s">
        <v>280</v>
      </c>
      <c r="T569" s="260" t="s">
        <v>280</v>
      </c>
      <c r="U569" s="73"/>
      <c r="V569" s="73"/>
      <c r="W569" s="73"/>
      <c r="X569" s="75"/>
      <c r="Y569" s="75"/>
      <c r="Z569" s="75"/>
      <c r="AA569" s="75"/>
    </row>
    <row r="570" spans="1:27" s="80" customFormat="1">
      <c r="A570" s="73"/>
      <c r="B570" t="s">
        <v>280</v>
      </c>
      <c r="C570" t="s">
        <v>280</v>
      </c>
      <c r="D570" t="s">
        <v>280</v>
      </c>
      <c r="E570" t="s">
        <v>280</v>
      </c>
      <c r="F570" t="s">
        <v>280</v>
      </c>
      <c r="G570" t="s">
        <v>280</v>
      </c>
      <c r="H570" t="s">
        <v>280</v>
      </c>
      <c r="I570" t="s">
        <v>280</v>
      </c>
      <c r="J570" t="s">
        <v>280</v>
      </c>
      <c r="K570" t="s">
        <v>280</v>
      </c>
      <c r="L570" t="s">
        <v>280</v>
      </c>
      <c r="M570" t="s">
        <v>280</v>
      </c>
      <c r="N570" t="s">
        <v>280</v>
      </c>
      <c r="O570" s="182" t="s">
        <v>280</v>
      </c>
      <c r="P570" s="182" t="s">
        <v>280</v>
      </c>
      <c r="Q570" s="260" t="s">
        <v>280</v>
      </c>
      <c r="R570" s="260" t="s">
        <v>280</v>
      </c>
      <c r="S570" s="260" t="s">
        <v>280</v>
      </c>
      <c r="T570" s="260" t="s">
        <v>280</v>
      </c>
      <c r="U570" s="73"/>
      <c r="V570" s="73"/>
      <c r="W570" s="73"/>
      <c r="X570" s="75"/>
      <c r="Y570" s="75"/>
      <c r="Z570" s="75"/>
      <c r="AA570" s="75"/>
    </row>
    <row r="571" spans="1:27" s="80" customFormat="1">
      <c r="A571" s="73"/>
      <c r="B571" t="s">
        <v>280</v>
      </c>
      <c r="C571" t="s">
        <v>280</v>
      </c>
      <c r="D571" t="s">
        <v>280</v>
      </c>
      <c r="E571" t="s">
        <v>280</v>
      </c>
      <c r="F571" t="s">
        <v>280</v>
      </c>
      <c r="G571" t="s">
        <v>280</v>
      </c>
      <c r="H571" t="s">
        <v>280</v>
      </c>
      <c r="I571" t="s">
        <v>280</v>
      </c>
      <c r="J571" t="s">
        <v>280</v>
      </c>
      <c r="K571" t="s">
        <v>280</v>
      </c>
      <c r="L571" t="s">
        <v>280</v>
      </c>
      <c r="M571" t="s">
        <v>280</v>
      </c>
      <c r="N571" t="s">
        <v>280</v>
      </c>
      <c r="O571" s="182" t="s">
        <v>280</v>
      </c>
      <c r="P571" s="182" t="s">
        <v>280</v>
      </c>
      <c r="Q571" s="260" t="s">
        <v>280</v>
      </c>
      <c r="R571" s="260" t="s">
        <v>280</v>
      </c>
      <c r="S571" s="260" t="s">
        <v>280</v>
      </c>
      <c r="T571" s="260" t="s">
        <v>280</v>
      </c>
      <c r="U571" s="73"/>
      <c r="V571" s="73"/>
      <c r="W571" s="73"/>
      <c r="X571" s="75"/>
      <c r="Y571" s="75"/>
      <c r="Z571" s="75"/>
      <c r="AA571" s="75"/>
    </row>
    <row r="572" spans="1:27" s="80" customFormat="1">
      <c r="A572" s="73"/>
      <c r="B572" t="s">
        <v>280</v>
      </c>
      <c r="C572" t="s">
        <v>280</v>
      </c>
      <c r="D572" t="s">
        <v>280</v>
      </c>
      <c r="E572" t="s">
        <v>280</v>
      </c>
      <c r="F572" t="s">
        <v>280</v>
      </c>
      <c r="G572" t="s">
        <v>280</v>
      </c>
      <c r="H572" t="s">
        <v>280</v>
      </c>
      <c r="I572" t="s">
        <v>280</v>
      </c>
      <c r="J572" t="s">
        <v>280</v>
      </c>
      <c r="K572" t="s">
        <v>280</v>
      </c>
      <c r="L572" t="s">
        <v>280</v>
      </c>
      <c r="M572" t="s">
        <v>280</v>
      </c>
      <c r="N572" t="s">
        <v>280</v>
      </c>
      <c r="O572" s="182" t="s">
        <v>280</v>
      </c>
      <c r="P572" s="182" t="s">
        <v>280</v>
      </c>
      <c r="Q572" s="260" t="s">
        <v>280</v>
      </c>
      <c r="R572" s="260" t="s">
        <v>280</v>
      </c>
      <c r="S572" s="260" t="s">
        <v>280</v>
      </c>
      <c r="T572" s="260" t="s">
        <v>280</v>
      </c>
      <c r="U572" s="73"/>
      <c r="V572" s="73"/>
      <c r="W572" s="73"/>
      <c r="X572" s="75"/>
      <c r="Y572" s="75"/>
      <c r="Z572" s="75"/>
      <c r="AA572" s="75"/>
    </row>
    <row r="573" spans="1:27" s="80" customFormat="1">
      <c r="A573" s="73"/>
      <c r="B573" t="s">
        <v>280</v>
      </c>
      <c r="C573" t="s">
        <v>280</v>
      </c>
      <c r="D573" t="s">
        <v>280</v>
      </c>
      <c r="E573" t="s">
        <v>280</v>
      </c>
      <c r="F573" t="s">
        <v>280</v>
      </c>
      <c r="G573" t="s">
        <v>280</v>
      </c>
      <c r="H573" t="s">
        <v>280</v>
      </c>
      <c r="I573" t="s">
        <v>280</v>
      </c>
      <c r="J573" t="s">
        <v>280</v>
      </c>
      <c r="K573" t="s">
        <v>280</v>
      </c>
      <c r="L573" t="s">
        <v>280</v>
      </c>
      <c r="M573" t="s">
        <v>280</v>
      </c>
      <c r="N573" t="s">
        <v>280</v>
      </c>
      <c r="O573" s="182" t="s">
        <v>280</v>
      </c>
      <c r="P573" s="182" t="s">
        <v>280</v>
      </c>
      <c r="Q573" s="260" t="s">
        <v>280</v>
      </c>
      <c r="R573" s="260" t="s">
        <v>280</v>
      </c>
      <c r="S573" s="260" t="s">
        <v>280</v>
      </c>
      <c r="T573" s="260" t="s">
        <v>280</v>
      </c>
      <c r="U573" s="73"/>
      <c r="V573" s="73"/>
      <c r="W573" s="73"/>
      <c r="X573" s="75"/>
      <c r="Y573" s="75"/>
      <c r="Z573" s="75"/>
      <c r="AA573" s="75"/>
    </row>
    <row r="574" spans="1:27" s="80" customFormat="1">
      <c r="A574" s="73"/>
      <c r="B574" t="s">
        <v>280</v>
      </c>
      <c r="C574" t="s">
        <v>280</v>
      </c>
      <c r="D574" t="s">
        <v>280</v>
      </c>
      <c r="E574" t="s">
        <v>280</v>
      </c>
      <c r="F574" t="s">
        <v>280</v>
      </c>
      <c r="G574" t="s">
        <v>280</v>
      </c>
      <c r="H574" t="s">
        <v>280</v>
      </c>
      <c r="I574" t="s">
        <v>280</v>
      </c>
      <c r="J574" t="s">
        <v>280</v>
      </c>
      <c r="K574" t="s">
        <v>280</v>
      </c>
      <c r="L574" t="s">
        <v>280</v>
      </c>
      <c r="M574" t="s">
        <v>280</v>
      </c>
      <c r="N574" t="s">
        <v>280</v>
      </c>
      <c r="O574" s="182" t="s">
        <v>280</v>
      </c>
      <c r="P574" s="182" t="s">
        <v>280</v>
      </c>
      <c r="Q574" s="260" t="s">
        <v>280</v>
      </c>
      <c r="R574" s="260" t="s">
        <v>280</v>
      </c>
      <c r="S574" s="260" t="s">
        <v>280</v>
      </c>
      <c r="T574" s="260" t="s">
        <v>280</v>
      </c>
      <c r="U574" s="73"/>
      <c r="V574" s="73"/>
      <c r="W574" s="73"/>
      <c r="X574" s="75"/>
      <c r="Y574" s="75"/>
      <c r="Z574" s="75"/>
      <c r="AA574" s="75"/>
    </row>
    <row r="575" spans="1:27" s="80" customFormat="1">
      <c r="A575" s="73"/>
      <c r="B575" t="s">
        <v>280</v>
      </c>
      <c r="C575" t="s">
        <v>280</v>
      </c>
      <c r="D575" t="s">
        <v>280</v>
      </c>
      <c r="E575" t="s">
        <v>280</v>
      </c>
      <c r="F575" t="s">
        <v>280</v>
      </c>
      <c r="G575" t="s">
        <v>280</v>
      </c>
      <c r="H575" t="s">
        <v>280</v>
      </c>
      <c r="I575" t="s">
        <v>280</v>
      </c>
      <c r="J575" t="s">
        <v>280</v>
      </c>
      <c r="K575" t="s">
        <v>280</v>
      </c>
      <c r="L575" t="s">
        <v>280</v>
      </c>
      <c r="M575" t="s">
        <v>280</v>
      </c>
      <c r="N575" t="s">
        <v>280</v>
      </c>
      <c r="O575" s="182" t="s">
        <v>280</v>
      </c>
      <c r="P575" s="182" t="s">
        <v>280</v>
      </c>
      <c r="Q575" s="260" t="s">
        <v>280</v>
      </c>
      <c r="R575" s="260" t="s">
        <v>280</v>
      </c>
      <c r="S575" s="260" t="s">
        <v>280</v>
      </c>
      <c r="T575" s="260" t="s">
        <v>280</v>
      </c>
      <c r="U575" s="73"/>
      <c r="V575" s="73"/>
      <c r="W575" s="73"/>
      <c r="X575" s="75"/>
      <c r="Y575" s="75"/>
      <c r="Z575" s="75"/>
      <c r="AA575" s="75"/>
    </row>
    <row r="576" spans="1:27" s="80" customFormat="1">
      <c r="A576" s="73"/>
      <c r="B576" t="s">
        <v>280</v>
      </c>
      <c r="C576" t="s">
        <v>280</v>
      </c>
      <c r="D576" t="s">
        <v>280</v>
      </c>
      <c r="E576" t="s">
        <v>280</v>
      </c>
      <c r="F576" t="s">
        <v>280</v>
      </c>
      <c r="G576" t="s">
        <v>280</v>
      </c>
      <c r="H576" t="s">
        <v>280</v>
      </c>
      <c r="I576" t="s">
        <v>280</v>
      </c>
      <c r="J576" t="s">
        <v>280</v>
      </c>
      <c r="K576" t="s">
        <v>280</v>
      </c>
      <c r="L576" t="s">
        <v>280</v>
      </c>
      <c r="M576" t="s">
        <v>280</v>
      </c>
      <c r="N576" t="s">
        <v>280</v>
      </c>
      <c r="O576" s="182" t="s">
        <v>280</v>
      </c>
      <c r="P576" s="182" t="s">
        <v>280</v>
      </c>
      <c r="Q576" s="260" t="s">
        <v>280</v>
      </c>
      <c r="R576" s="260" t="s">
        <v>280</v>
      </c>
      <c r="S576" s="260" t="s">
        <v>280</v>
      </c>
      <c r="T576" s="260" t="s">
        <v>280</v>
      </c>
      <c r="U576" s="73"/>
      <c r="V576" s="73"/>
      <c r="W576" s="73"/>
      <c r="X576" s="75"/>
      <c r="Y576" s="75"/>
      <c r="Z576" s="75"/>
      <c r="AA576" s="75"/>
    </row>
    <row r="577" spans="1:27" s="80" customFormat="1">
      <c r="A577" s="73"/>
      <c r="B577" t="s">
        <v>280</v>
      </c>
      <c r="C577" t="s">
        <v>280</v>
      </c>
      <c r="D577" t="s">
        <v>280</v>
      </c>
      <c r="E577" t="s">
        <v>280</v>
      </c>
      <c r="F577" t="s">
        <v>280</v>
      </c>
      <c r="G577" t="s">
        <v>280</v>
      </c>
      <c r="H577" t="s">
        <v>280</v>
      </c>
      <c r="I577" t="s">
        <v>280</v>
      </c>
      <c r="J577" t="s">
        <v>280</v>
      </c>
      <c r="K577" t="s">
        <v>280</v>
      </c>
      <c r="L577" t="s">
        <v>280</v>
      </c>
      <c r="M577" t="s">
        <v>280</v>
      </c>
      <c r="N577" t="s">
        <v>280</v>
      </c>
      <c r="O577" s="182" t="s">
        <v>280</v>
      </c>
      <c r="P577" s="182" t="s">
        <v>280</v>
      </c>
      <c r="Q577" s="260" t="s">
        <v>280</v>
      </c>
      <c r="R577" s="260" t="s">
        <v>280</v>
      </c>
      <c r="S577" s="260" t="s">
        <v>280</v>
      </c>
      <c r="T577" s="260" t="s">
        <v>280</v>
      </c>
      <c r="U577" s="73"/>
      <c r="V577" s="73"/>
      <c r="W577" s="73"/>
      <c r="X577" s="75"/>
      <c r="Y577" s="75"/>
      <c r="Z577" s="75"/>
      <c r="AA577" s="75"/>
    </row>
    <row r="578" spans="1:27" s="80" customFormat="1">
      <c r="A578" s="73"/>
      <c r="B578" t="s">
        <v>280</v>
      </c>
      <c r="C578" t="s">
        <v>280</v>
      </c>
      <c r="D578" t="s">
        <v>280</v>
      </c>
      <c r="E578" t="s">
        <v>280</v>
      </c>
      <c r="F578" t="s">
        <v>280</v>
      </c>
      <c r="G578" t="s">
        <v>280</v>
      </c>
      <c r="H578" t="s">
        <v>280</v>
      </c>
      <c r="I578" t="s">
        <v>280</v>
      </c>
      <c r="J578" t="s">
        <v>280</v>
      </c>
      <c r="K578" t="s">
        <v>280</v>
      </c>
      <c r="L578" t="s">
        <v>280</v>
      </c>
      <c r="M578" t="s">
        <v>280</v>
      </c>
      <c r="N578" t="s">
        <v>280</v>
      </c>
      <c r="O578" s="182" t="s">
        <v>280</v>
      </c>
      <c r="P578" s="182" t="s">
        <v>280</v>
      </c>
      <c r="Q578" s="260" t="s">
        <v>280</v>
      </c>
      <c r="R578" s="260" t="s">
        <v>280</v>
      </c>
      <c r="S578" s="260" t="s">
        <v>280</v>
      </c>
      <c r="T578" s="260" t="s">
        <v>280</v>
      </c>
      <c r="U578" s="73"/>
      <c r="V578" s="73"/>
      <c r="W578" s="73"/>
      <c r="X578" s="75"/>
      <c r="Y578" s="75"/>
      <c r="Z578" s="75"/>
      <c r="AA578" s="75"/>
    </row>
    <row r="579" spans="1:27" s="80" customFormat="1">
      <c r="A579" s="73"/>
      <c r="B579" t="s">
        <v>280</v>
      </c>
      <c r="C579" t="s">
        <v>280</v>
      </c>
      <c r="D579" t="s">
        <v>280</v>
      </c>
      <c r="E579" t="s">
        <v>280</v>
      </c>
      <c r="F579" t="s">
        <v>280</v>
      </c>
      <c r="G579" t="s">
        <v>280</v>
      </c>
      <c r="H579" t="s">
        <v>280</v>
      </c>
      <c r="I579" t="s">
        <v>280</v>
      </c>
      <c r="J579" t="s">
        <v>280</v>
      </c>
      <c r="K579" t="s">
        <v>280</v>
      </c>
      <c r="L579" t="s">
        <v>280</v>
      </c>
      <c r="M579" t="s">
        <v>280</v>
      </c>
      <c r="N579" t="s">
        <v>280</v>
      </c>
      <c r="O579" s="182" t="s">
        <v>280</v>
      </c>
      <c r="P579" s="182" t="s">
        <v>280</v>
      </c>
      <c r="Q579" s="260" t="s">
        <v>280</v>
      </c>
      <c r="R579" s="260" t="s">
        <v>280</v>
      </c>
      <c r="S579" s="260" t="s">
        <v>280</v>
      </c>
      <c r="T579" s="260" t="s">
        <v>280</v>
      </c>
      <c r="U579" s="73"/>
      <c r="V579" s="73"/>
      <c r="W579" s="73"/>
      <c r="X579" s="75"/>
      <c r="Y579" s="75"/>
      <c r="Z579" s="75"/>
      <c r="AA579" s="75"/>
    </row>
    <row r="580" spans="1:27" s="80" customFormat="1">
      <c r="A580" s="73"/>
      <c r="B580" t="s">
        <v>280</v>
      </c>
      <c r="C580" t="s">
        <v>280</v>
      </c>
      <c r="D580" t="s">
        <v>280</v>
      </c>
      <c r="E580" t="s">
        <v>280</v>
      </c>
      <c r="F580" t="s">
        <v>280</v>
      </c>
      <c r="G580" t="s">
        <v>280</v>
      </c>
      <c r="H580" t="s">
        <v>280</v>
      </c>
      <c r="I580" t="s">
        <v>280</v>
      </c>
      <c r="J580" t="s">
        <v>280</v>
      </c>
      <c r="K580" t="s">
        <v>280</v>
      </c>
      <c r="L580" t="s">
        <v>280</v>
      </c>
      <c r="M580" t="s">
        <v>280</v>
      </c>
      <c r="N580" t="s">
        <v>280</v>
      </c>
      <c r="O580" s="182" t="s">
        <v>280</v>
      </c>
      <c r="P580" s="182" t="s">
        <v>280</v>
      </c>
      <c r="Q580" s="260" t="s">
        <v>280</v>
      </c>
      <c r="R580" s="260" t="s">
        <v>280</v>
      </c>
      <c r="S580" s="260" t="s">
        <v>280</v>
      </c>
      <c r="T580" s="260" t="s">
        <v>280</v>
      </c>
      <c r="U580" s="73"/>
      <c r="V580" s="73"/>
      <c r="W580" s="73"/>
      <c r="X580" s="75"/>
      <c r="Y580" s="75"/>
      <c r="Z580" s="75"/>
      <c r="AA580" s="75"/>
    </row>
    <row r="581" spans="1:27" s="80" customFormat="1">
      <c r="A581" s="73"/>
      <c r="B581" t="s">
        <v>280</v>
      </c>
      <c r="C581" t="s">
        <v>280</v>
      </c>
      <c r="D581" t="s">
        <v>280</v>
      </c>
      <c r="E581" t="s">
        <v>280</v>
      </c>
      <c r="F581" t="s">
        <v>280</v>
      </c>
      <c r="G581" t="s">
        <v>280</v>
      </c>
      <c r="H581" t="s">
        <v>280</v>
      </c>
      <c r="I581" t="s">
        <v>280</v>
      </c>
      <c r="J581" t="s">
        <v>280</v>
      </c>
      <c r="K581" t="s">
        <v>280</v>
      </c>
      <c r="L581" t="s">
        <v>280</v>
      </c>
      <c r="M581" t="s">
        <v>280</v>
      </c>
      <c r="N581" t="s">
        <v>280</v>
      </c>
      <c r="O581" s="182" t="s">
        <v>280</v>
      </c>
      <c r="P581" s="182" t="s">
        <v>280</v>
      </c>
      <c r="Q581" s="260" t="s">
        <v>280</v>
      </c>
      <c r="R581" s="260" t="s">
        <v>280</v>
      </c>
      <c r="S581" s="260" t="s">
        <v>280</v>
      </c>
      <c r="T581" s="260" t="s">
        <v>280</v>
      </c>
      <c r="U581" s="73"/>
      <c r="V581" s="73"/>
      <c r="W581" s="73"/>
      <c r="X581" s="75"/>
      <c r="Y581" s="75"/>
      <c r="Z581" s="75"/>
      <c r="AA581" s="75"/>
    </row>
    <row r="582" spans="1:27" s="80" customFormat="1">
      <c r="A582" s="73"/>
      <c r="B582" t="s">
        <v>280</v>
      </c>
      <c r="C582" t="s">
        <v>280</v>
      </c>
      <c r="D582" t="s">
        <v>280</v>
      </c>
      <c r="E582" t="s">
        <v>280</v>
      </c>
      <c r="F582" t="s">
        <v>280</v>
      </c>
      <c r="G582" t="s">
        <v>280</v>
      </c>
      <c r="H582" t="s">
        <v>280</v>
      </c>
      <c r="I582" t="s">
        <v>280</v>
      </c>
      <c r="J582" t="s">
        <v>280</v>
      </c>
      <c r="K582" t="s">
        <v>280</v>
      </c>
      <c r="L582" t="s">
        <v>280</v>
      </c>
      <c r="M582" t="s">
        <v>280</v>
      </c>
      <c r="N582" t="s">
        <v>280</v>
      </c>
      <c r="O582" s="182" t="s">
        <v>280</v>
      </c>
      <c r="P582" s="182" t="s">
        <v>280</v>
      </c>
      <c r="Q582" s="260" t="s">
        <v>280</v>
      </c>
      <c r="R582" s="260" t="s">
        <v>280</v>
      </c>
      <c r="S582" s="260" t="s">
        <v>280</v>
      </c>
      <c r="T582" s="260" t="s">
        <v>280</v>
      </c>
      <c r="U582" s="73"/>
      <c r="V582" s="73"/>
      <c r="W582" s="73"/>
      <c r="X582" s="75"/>
      <c r="Y582" s="75"/>
      <c r="Z582" s="75"/>
      <c r="AA582" s="75"/>
    </row>
    <row r="583" spans="1:27" s="80" customFormat="1">
      <c r="A583" s="73"/>
      <c r="B583" t="s">
        <v>280</v>
      </c>
      <c r="C583" t="s">
        <v>280</v>
      </c>
      <c r="D583" t="s">
        <v>280</v>
      </c>
      <c r="E583" t="s">
        <v>280</v>
      </c>
      <c r="F583" t="s">
        <v>280</v>
      </c>
      <c r="G583" t="s">
        <v>280</v>
      </c>
      <c r="H583" t="s">
        <v>280</v>
      </c>
      <c r="I583" t="s">
        <v>280</v>
      </c>
      <c r="J583" t="s">
        <v>280</v>
      </c>
      <c r="K583" t="s">
        <v>280</v>
      </c>
      <c r="L583" t="s">
        <v>280</v>
      </c>
      <c r="M583" t="s">
        <v>280</v>
      </c>
      <c r="N583" t="s">
        <v>280</v>
      </c>
      <c r="O583" s="182" t="s">
        <v>280</v>
      </c>
      <c r="P583" s="182" t="s">
        <v>280</v>
      </c>
      <c r="Q583" s="260" t="s">
        <v>280</v>
      </c>
      <c r="R583" s="260" t="s">
        <v>280</v>
      </c>
      <c r="S583" s="260" t="s">
        <v>280</v>
      </c>
      <c r="T583" s="260" t="s">
        <v>280</v>
      </c>
      <c r="U583" s="73"/>
      <c r="V583" s="73"/>
      <c r="W583" s="73"/>
      <c r="X583" s="75"/>
      <c r="Y583" s="75"/>
      <c r="Z583" s="75"/>
      <c r="AA583" s="75"/>
    </row>
    <row r="584" spans="1:27" s="80" customFormat="1">
      <c r="A584" s="73"/>
      <c r="B584" t="s">
        <v>280</v>
      </c>
      <c r="C584" t="s">
        <v>280</v>
      </c>
      <c r="D584" t="s">
        <v>280</v>
      </c>
      <c r="E584" t="s">
        <v>280</v>
      </c>
      <c r="F584" t="s">
        <v>280</v>
      </c>
      <c r="G584" t="s">
        <v>280</v>
      </c>
      <c r="H584" t="s">
        <v>280</v>
      </c>
      <c r="I584" t="s">
        <v>280</v>
      </c>
      <c r="J584" t="s">
        <v>280</v>
      </c>
      <c r="K584" t="s">
        <v>280</v>
      </c>
      <c r="L584" t="s">
        <v>280</v>
      </c>
      <c r="M584" t="s">
        <v>280</v>
      </c>
      <c r="N584" t="s">
        <v>280</v>
      </c>
      <c r="O584" s="182" t="s">
        <v>280</v>
      </c>
      <c r="P584" s="182" t="s">
        <v>280</v>
      </c>
      <c r="Q584" s="260" t="s">
        <v>280</v>
      </c>
      <c r="R584" s="260" t="s">
        <v>280</v>
      </c>
      <c r="S584" s="260" t="s">
        <v>280</v>
      </c>
      <c r="T584" s="260" t="s">
        <v>280</v>
      </c>
      <c r="U584" s="73"/>
      <c r="V584" s="73"/>
      <c r="W584" s="73"/>
      <c r="X584" s="75"/>
      <c r="Y584" s="75"/>
      <c r="Z584" s="75"/>
      <c r="AA584" s="75"/>
    </row>
    <row r="585" spans="1:27" s="80" customFormat="1">
      <c r="A585" s="73"/>
      <c r="B585" t="s">
        <v>280</v>
      </c>
      <c r="C585" t="s">
        <v>280</v>
      </c>
      <c r="D585" t="s">
        <v>280</v>
      </c>
      <c r="E585" t="s">
        <v>280</v>
      </c>
      <c r="F585" t="s">
        <v>280</v>
      </c>
      <c r="G585" t="s">
        <v>280</v>
      </c>
      <c r="H585" t="s">
        <v>280</v>
      </c>
      <c r="I585" t="s">
        <v>280</v>
      </c>
      <c r="J585" t="s">
        <v>280</v>
      </c>
      <c r="K585" t="s">
        <v>280</v>
      </c>
      <c r="L585" t="s">
        <v>280</v>
      </c>
      <c r="M585" t="s">
        <v>280</v>
      </c>
      <c r="N585" t="s">
        <v>280</v>
      </c>
      <c r="O585" s="182" t="s">
        <v>280</v>
      </c>
      <c r="P585" s="182" t="s">
        <v>280</v>
      </c>
      <c r="Q585" s="260" t="s">
        <v>280</v>
      </c>
      <c r="R585" s="260" t="s">
        <v>280</v>
      </c>
      <c r="S585" s="260" t="s">
        <v>280</v>
      </c>
      <c r="T585" s="260" t="s">
        <v>280</v>
      </c>
      <c r="U585" s="73"/>
      <c r="V585" s="73"/>
      <c r="W585" s="73"/>
      <c r="X585" s="75"/>
      <c r="Y585" s="75"/>
      <c r="Z585" s="75"/>
      <c r="AA585" s="75"/>
    </row>
    <row r="586" spans="1:27" s="80" customFormat="1">
      <c r="A586" s="73"/>
      <c r="B586" t="s">
        <v>280</v>
      </c>
      <c r="C586" t="s">
        <v>280</v>
      </c>
      <c r="D586" t="s">
        <v>280</v>
      </c>
      <c r="E586" t="s">
        <v>280</v>
      </c>
      <c r="F586" t="s">
        <v>280</v>
      </c>
      <c r="G586" t="s">
        <v>280</v>
      </c>
      <c r="H586" t="s">
        <v>280</v>
      </c>
      <c r="I586" t="s">
        <v>280</v>
      </c>
      <c r="J586" t="s">
        <v>280</v>
      </c>
      <c r="K586" t="s">
        <v>280</v>
      </c>
      <c r="L586" t="s">
        <v>280</v>
      </c>
      <c r="M586" t="s">
        <v>280</v>
      </c>
      <c r="N586" t="s">
        <v>280</v>
      </c>
      <c r="O586" s="182" t="s">
        <v>280</v>
      </c>
      <c r="P586" s="182" t="s">
        <v>280</v>
      </c>
      <c r="Q586" s="260" t="s">
        <v>280</v>
      </c>
      <c r="R586" s="260" t="s">
        <v>280</v>
      </c>
      <c r="S586" s="260" t="s">
        <v>280</v>
      </c>
      <c r="T586" s="260" t="s">
        <v>280</v>
      </c>
      <c r="U586" s="73"/>
      <c r="V586" s="73"/>
      <c r="W586" s="73"/>
      <c r="X586" s="75"/>
      <c r="Y586" s="75"/>
      <c r="Z586" s="75"/>
      <c r="AA586" s="75"/>
    </row>
    <row r="587" spans="1:27" s="80" customFormat="1">
      <c r="A587" s="73"/>
      <c r="B587" t="s">
        <v>280</v>
      </c>
      <c r="C587" t="s">
        <v>280</v>
      </c>
      <c r="D587" t="s">
        <v>280</v>
      </c>
      <c r="E587" t="s">
        <v>280</v>
      </c>
      <c r="F587" t="s">
        <v>280</v>
      </c>
      <c r="G587" t="s">
        <v>280</v>
      </c>
      <c r="H587" t="s">
        <v>280</v>
      </c>
      <c r="I587" t="s">
        <v>280</v>
      </c>
      <c r="J587" t="s">
        <v>280</v>
      </c>
      <c r="K587" t="s">
        <v>280</v>
      </c>
      <c r="L587" t="s">
        <v>280</v>
      </c>
      <c r="M587" t="s">
        <v>280</v>
      </c>
      <c r="N587" t="s">
        <v>280</v>
      </c>
      <c r="O587" s="182" t="s">
        <v>280</v>
      </c>
      <c r="P587" s="182" t="s">
        <v>280</v>
      </c>
      <c r="Q587" s="260" t="s">
        <v>280</v>
      </c>
      <c r="R587" s="260" t="s">
        <v>280</v>
      </c>
      <c r="S587" s="260" t="s">
        <v>280</v>
      </c>
      <c r="T587" s="260" t="s">
        <v>280</v>
      </c>
      <c r="U587" s="73"/>
      <c r="V587" s="73"/>
      <c r="W587" s="73"/>
      <c r="X587" s="75"/>
      <c r="Y587" s="75"/>
      <c r="Z587" s="75"/>
      <c r="AA587" s="75"/>
    </row>
    <row r="588" spans="1:27" s="80" customFormat="1">
      <c r="A588" s="73"/>
      <c r="B588" t="s">
        <v>280</v>
      </c>
      <c r="C588" t="s">
        <v>280</v>
      </c>
      <c r="D588" t="s">
        <v>280</v>
      </c>
      <c r="E588" t="s">
        <v>280</v>
      </c>
      <c r="F588" t="s">
        <v>280</v>
      </c>
      <c r="G588" t="s">
        <v>280</v>
      </c>
      <c r="H588" t="s">
        <v>280</v>
      </c>
      <c r="I588" t="s">
        <v>280</v>
      </c>
      <c r="J588" t="s">
        <v>280</v>
      </c>
      <c r="K588" t="s">
        <v>280</v>
      </c>
      <c r="L588" t="s">
        <v>280</v>
      </c>
      <c r="M588" t="s">
        <v>280</v>
      </c>
      <c r="N588" t="s">
        <v>280</v>
      </c>
      <c r="O588" s="182" t="s">
        <v>280</v>
      </c>
      <c r="P588" s="182" t="s">
        <v>280</v>
      </c>
      <c r="Q588" s="260" t="s">
        <v>280</v>
      </c>
      <c r="R588" s="260" t="s">
        <v>280</v>
      </c>
      <c r="S588" s="260" t="s">
        <v>280</v>
      </c>
      <c r="T588" s="260" t="s">
        <v>280</v>
      </c>
      <c r="U588" s="73"/>
      <c r="V588" s="73"/>
      <c r="W588" s="73"/>
      <c r="X588" s="75"/>
      <c r="Y588" s="75"/>
      <c r="Z588" s="75"/>
      <c r="AA588" s="75"/>
    </row>
    <row r="589" spans="1:27" s="80" customFormat="1">
      <c r="A589" s="73"/>
      <c r="B589" t="s">
        <v>280</v>
      </c>
      <c r="C589" t="s">
        <v>280</v>
      </c>
      <c r="D589" t="s">
        <v>280</v>
      </c>
      <c r="E589" t="s">
        <v>280</v>
      </c>
      <c r="F589" t="s">
        <v>280</v>
      </c>
      <c r="G589" t="s">
        <v>280</v>
      </c>
      <c r="H589" t="s">
        <v>280</v>
      </c>
      <c r="I589" t="s">
        <v>280</v>
      </c>
      <c r="J589" t="s">
        <v>280</v>
      </c>
      <c r="K589" t="s">
        <v>280</v>
      </c>
      <c r="L589" t="s">
        <v>280</v>
      </c>
      <c r="M589" t="s">
        <v>280</v>
      </c>
      <c r="N589" t="s">
        <v>280</v>
      </c>
      <c r="O589" s="182" t="s">
        <v>280</v>
      </c>
      <c r="P589" s="182" t="s">
        <v>280</v>
      </c>
      <c r="Q589" s="260" t="s">
        <v>280</v>
      </c>
      <c r="R589" s="260" t="s">
        <v>280</v>
      </c>
      <c r="S589" s="260" t="s">
        <v>280</v>
      </c>
      <c r="T589" s="260" t="s">
        <v>280</v>
      </c>
      <c r="U589" s="73"/>
      <c r="V589" s="73"/>
      <c r="W589" s="73"/>
      <c r="X589" s="75"/>
      <c r="Y589" s="75"/>
      <c r="Z589" s="75"/>
      <c r="AA589" s="75"/>
    </row>
    <row r="590" spans="1:27" s="80" customFormat="1">
      <c r="A590" s="73"/>
      <c r="B590" t="s">
        <v>280</v>
      </c>
      <c r="C590" t="s">
        <v>280</v>
      </c>
      <c r="D590" t="s">
        <v>280</v>
      </c>
      <c r="E590" t="s">
        <v>280</v>
      </c>
      <c r="F590" t="s">
        <v>280</v>
      </c>
      <c r="G590" t="s">
        <v>280</v>
      </c>
      <c r="H590" t="s">
        <v>280</v>
      </c>
      <c r="I590" t="s">
        <v>280</v>
      </c>
      <c r="J590" t="s">
        <v>280</v>
      </c>
      <c r="K590" t="s">
        <v>280</v>
      </c>
      <c r="L590" t="s">
        <v>280</v>
      </c>
      <c r="M590" t="s">
        <v>280</v>
      </c>
      <c r="N590" t="s">
        <v>280</v>
      </c>
      <c r="O590" s="182" t="s">
        <v>280</v>
      </c>
      <c r="P590" s="182" t="s">
        <v>280</v>
      </c>
      <c r="Q590" s="260" t="s">
        <v>280</v>
      </c>
      <c r="R590" s="260" t="s">
        <v>280</v>
      </c>
      <c r="S590" s="260" t="s">
        <v>280</v>
      </c>
      <c r="T590" s="260" t="s">
        <v>280</v>
      </c>
      <c r="U590" s="73"/>
      <c r="V590" s="73"/>
      <c r="W590" s="73"/>
      <c r="X590" s="75"/>
      <c r="Y590" s="75"/>
      <c r="Z590" s="75"/>
      <c r="AA590" s="75"/>
    </row>
    <row r="591" spans="1:27" s="80" customFormat="1">
      <c r="A591" s="73"/>
      <c r="B591" t="s">
        <v>280</v>
      </c>
      <c r="C591" t="s">
        <v>280</v>
      </c>
      <c r="D591" t="s">
        <v>280</v>
      </c>
      <c r="E591" t="s">
        <v>280</v>
      </c>
      <c r="F591" t="s">
        <v>280</v>
      </c>
      <c r="G591" t="s">
        <v>280</v>
      </c>
      <c r="H591" t="s">
        <v>280</v>
      </c>
      <c r="I591" t="s">
        <v>280</v>
      </c>
      <c r="J591" t="s">
        <v>280</v>
      </c>
      <c r="K591" t="s">
        <v>280</v>
      </c>
      <c r="L591" t="s">
        <v>280</v>
      </c>
      <c r="M591" t="s">
        <v>280</v>
      </c>
      <c r="N591" t="s">
        <v>280</v>
      </c>
      <c r="O591" s="182" t="s">
        <v>280</v>
      </c>
      <c r="P591" s="182" t="s">
        <v>280</v>
      </c>
      <c r="Q591" s="260" t="s">
        <v>280</v>
      </c>
      <c r="R591" s="260" t="s">
        <v>280</v>
      </c>
      <c r="S591" s="260" t="s">
        <v>280</v>
      </c>
      <c r="T591" s="260" t="s">
        <v>280</v>
      </c>
      <c r="U591" s="73"/>
      <c r="V591" s="73"/>
      <c r="W591" s="73"/>
      <c r="X591" s="75"/>
      <c r="Y591" s="75"/>
      <c r="Z591" s="75"/>
      <c r="AA591" s="75"/>
    </row>
    <row r="592" spans="1:27" s="80" customFormat="1">
      <c r="A592" s="73"/>
      <c r="B592" t="s">
        <v>280</v>
      </c>
      <c r="C592" t="s">
        <v>280</v>
      </c>
      <c r="D592" t="s">
        <v>280</v>
      </c>
      <c r="E592" t="s">
        <v>280</v>
      </c>
      <c r="F592" t="s">
        <v>280</v>
      </c>
      <c r="G592" t="s">
        <v>280</v>
      </c>
      <c r="H592" t="s">
        <v>280</v>
      </c>
      <c r="I592" t="s">
        <v>280</v>
      </c>
      <c r="J592" t="s">
        <v>280</v>
      </c>
      <c r="K592" t="s">
        <v>280</v>
      </c>
      <c r="L592" t="s">
        <v>280</v>
      </c>
      <c r="M592" t="s">
        <v>280</v>
      </c>
      <c r="N592" t="s">
        <v>280</v>
      </c>
      <c r="O592" s="182" t="s">
        <v>280</v>
      </c>
      <c r="P592" s="182" t="s">
        <v>280</v>
      </c>
      <c r="Q592" s="260" t="s">
        <v>280</v>
      </c>
      <c r="R592" s="260" t="s">
        <v>280</v>
      </c>
      <c r="S592" s="260" t="s">
        <v>280</v>
      </c>
      <c r="T592" s="260" t="s">
        <v>280</v>
      </c>
      <c r="U592" s="73"/>
      <c r="V592" s="73"/>
      <c r="W592" s="73"/>
      <c r="X592" s="75"/>
      <c r="Y592" s="75"/>
      <c r="Z592" s="75"/>
      <c r="AA592" s="75"/>
    </row>
    <row r="593" spans="1:27" s="80" customFormat="1">
      <c r="A593" s="73"/>
      <c r="B593" t="s">
        <v>280</v>
      </c>
      <c r="C593" t="s">
        <v>280</v>
      </c>
      <c r="D593" t="s">
        <v>280</v>
      </c>
      <c r="E593" t="s">
        <v>280</v>
      </c>
      <c r="F593" t="s">
        <v>280</v>
      </c>
      <c r="G593" t="s">
        <v>280</v>
      </c>
      <c r="H593" t="s">
        <v>280</v>
      </c>
      <c r="I593" t="s">
        <v>280</v>
      </c>
      <c r="J593" t="s">
        <v>280</v>
      </c>
      <c r="K593" t="s">
        <v>280</v>
      </c>
      <c r="L593" t="s">
        <v>280</v>
      </c>
      <c r="M593" t="s">
        <v>280</v>
      </c>
      <c r="N593" t="s">
        <v>280</v>
      </c>
      <c r="O593" s="182" t="s">
        <v>280</v>
      </c>
      <c r="P593" s="182" t="s">
        <v>280</v>
      </c>
      <c r="Q593" s="260" t="s">
        <v>280</v>
      </c>
      <c r="R593" s="260" t="s">
        <v>280</v>
      </c>
      <c r="S593" s="260" t="s">
        <v>280</v>
      </c>
      <c r="T593" s="260" t="s">
        <v>280</v>
      </c>
      <c r="U593" s="73"/>
      <c r="V593" s="73"/>
      <c r="W593" s="73"/>
      <c r="X593" s="75"/>
      <c r="Y593" s="75"/>
      <c r="Z593" s="75"/>
      <c r="AA593" s="75"/>
    </row>
    <row r="594" spans="1:27" s="80" customFormat="1">
      <c r="A594" s="73"/>
      <c r="B594" t="s">
        <v>280</v>
      </c>
      <c r="C594" t="s">
        <v>280</v>
      </c>
      <c r="D594" t="s">
        <v>280</v>
      </c>
      <c r="E594" t="s">
        <v>280</v>
      </c>
      <c r="F594" t="s">
        <v>280</v>
      </c>
      <c r="G594" t="s">
        <v>280</v>
      </c>
      <c r="H594" t="s">
        <v>280</v>
      </c>
      <c r="I594" t="s">
        <v>280</v>
      </c>
      <c r="J594" t="s">
        <v>280</v>
      </c>
      <c r="K594" t="s">
        <v>280</v>
      </c>
      <c r="L594" t="s">
        <v>280</v>
      </c>
      <c r="M594" t="s">
        <v>280</v>
      </c>
      <c r="N594" t="s">
        <v>280</v>
      </c>
      <c r="O594" s="182" t="s">
        <v>280</v>
      </c>
      <c r="P594" s="182" t="s">
        <v>280</v>
      </c>
      <c r="Q594" s="260" t="s">
        <v>280</v>
      </c>
      <c r="R594" s="260" t="s">
        <v>280</v>
      </c>
      <c r="S594" s="260" t="s">
        <v>280</v>
      </c>
      <c r="T594" s="260" t="s">
        <v>280</v>
      </c>
      <c r="U594" s="73"/>
      <c r="V594" s="73"/>
      <c r="W594" s="73"/>
      <c r="X594" s="75"/>
      <c r="Y594" s="75"/>
      <c r="Z594" s="75"/>
      <c r="AA594" s="75"/>
    </row>
    <row r="595" spans="1:27" s="80" customFormat="1">
      <c r="A595" s="73"/>
      <c r="B595" t="s">
        <v>280</v>
      </c>
      <c r="C595" t="s">
        <v>280</v>
      </c>
      <c r="D595" t="s">
        <v>280</v>
      </c>
      <c r="E595" t="s">
        <v>280</v>
      </c>
      <c r="F595" t="s">
        <v>280</v>
      </c>
      <c r="G595" t="s">
        <v>280</v>
      </c>
      <c r="H595" t="s">
        <v>280</v>
      </c>
      <c r="I595" t="s">
        <v>280</v>
      </c>
      <c r="J595" t="s">
        <v>280</v>
      </c>
      <c r="K595" t="s">
        <v>280</v>
      </c>
      <c r="L595" t="s">
        <v>280</v>
      </c>
      <c r="M595" t="s">
        <v>280</v>
      </c>
      <c r="N595" t="s">
        <v>280</v>
      </c>
      <c r="O595" s="182" t="s">
        <v>280</v>
      </c>
      <c r="P595" s="182" t="s">
        <v>280</v>
      </c>
      <c r="Q595" s="260" t="s">
        <v>280</v>
      </c>
      <c r="R595" s="260" t="s">
        <v>280</v>
      </c>
      <c r="S595" s="260" t="s">
        <v>280</v>
      </c>
      <c r="T595" s="260" t="s">
        <v>280</v>
      </c>
      <c r="U595" s="73"/>
      <c r="V595" s="73"/>
      <c r="W595" s="73"/>
      <c r="X595" s="75"/>
      <c r="Y595" s="75"/>
      <c r="Z595" s="75"/>
      <c r="AA595" s="75"/>
    </row>
    <row r="596" spans="1:27" s="80" customFormat="1">
      <c r="A596" s="73"/>
      <c r="B596" t="s">
        <v>280</v>
      </c>
      <c r="C596" t="s">
        <v>280</v>
      </c>
      <c r="D596" t="s">
        <v>280</v>
      </c>
      <c r="E596" t="s">
        <v>280</v>
      </c>
      <c r="F596" t="s">
        <v>280</v>
      </c>
      <c r="G596" t="s">
        <v>280</v>
      </c>
      <c r="H596" t="s">
        <v>280</v>
      </c>
      <c r="I596" t="s">
        <v>280</v>
      </c>
      <c r="J596" t="s">
        <v>280</v>
      </c>
      <c r="K596" t="s">
        <v>280</v>
      </c>
      <c r="L596" t="s">
        <v>280</v>
      </c>
      <c r="M596" t="s">
        <v>280</v>
      </c>
      <c r="N596" t="s">
        <v>280</v>
      </c>
      <c r="O596" s="182" t="s">
        <v>280</v>
      </c>
      <c r="P596" s="182" t="s">
        <v>280</v>
      </c>
      <c r="Q596" s="260" t="s">
        <v>280</v>
      </c>
      <c r="R596" s="260" t="s">
        <v>280</v>
      </c>
      <c r="S596" s="260" t="s">
        <v>280</v>
      </c>
      <c r="T596" s="260" t="s">
        <v>280</v>
      </c>
      <c r="U596" s="73"/>
      <c r="V596" s="73"/>
      <c r="W596" s="73"/>
      <c r="X596" s="75"/>
      <c r="Y596" s="75"/>
      <c r="Z596" s="75"/>
      <c r="AA596" s="75"/>
    </row>
    <row r="597" spans="1:27" s="80" customFormat="1">
      <c r="A597" s="73"/>
      <c r="B597" t="s">
        <v>280</v>
      </c>
      <c r="C597" t="s">
        <v>280</v>
      </c>
      <c r="D597" t="s">
        <v>280</v>
      </c>
      <c r="E597" t="s">
        <v>280</v>
      </c>
      <c r="F597" t="s">
        <v>280</v>
      </c>
      <c r="G597" t="s">
        <v>280</v>
      </c>
      <c r="H597" t="s">
        <v>280</v>
      </c>
      <c r="I597" t="s">
        <v>280</v>
      </c>
      <c r="J597" t="s">
        <v>280</v>
      </c>
      <c r="K597" t="s">
        <v>280</v>
      </c>
      <c r="L597" t="s">
        <v>280</v>
      </c>
      <c r="M597" t="s">
        <v>280</v>
      </c>
      <c r="N597" t="s">
        <v>280</v>
      </c>
      <c r="O597" s="182" t="s">
        <v>280</v>
      </c>
      <c r="P597" s="182" t="s">
        <v>280</v>
      </c>
      <c r="Q597" s="260" t="s">
        <v>280</v>
      </c>
      <c r="R597" s="260" t="s">
        <v>280</v>
      </c>
      <c r="S597" s="260" t="s">
        <v>280</v>
      </c>
      <c r="T597" s="260" t="s">
        <v>280</v>
      </c>
      <c r="U597" s="73"/>
      <c r="V597" s="73"/>
      <c r="W597" s="73"/>
      <c r="X597" s="75"/>
      <c r="Y597" s="75"/>
      <c r="Z597" s="75"/>
      <c r="AA597" s="75"/>
    </row>
    <row r="598" spans="1:27" s="80" customFormat="1">
      <c r="A598" s="73"/>
      <c r="B598" t="s">
        <v>280</v>
      </c>
      <c r="C598" t="s">
        <v>280</v>
      </c>
      <c r="D598" t="s">
        <v>280</v>
      </c>
      <c r="E598" t="s">
        <v>280</v>
      </c>
      <c r="F598" t="s">
        <v>280</v>
      </c>
      <c r="G598" t="s">
        <v>280</v>
      </c>
      <c r="H598" t="s">
        <v>280</v>
      </c>
      <c r="I598" t="s">
        <v>280</v>
      </c>
      <c r="J598" t="s">
        <v>280</v>
      </c>
      <c r="K598" t="s">
        <v>280</v>
      </c>
      <c r="L598" t="s">
        <v>280</v>
      </c>
      <c r="M598" t="s">
        <v>280</v>
      </c>
      <c r="N598" t="s">
        <v>280</v>
      </c>
      <c r="O598" s="182" t="s">
        <v>280</v>
      </c>
      <c r="P598" s="182" t="s">
        <v>280</v>
      </c>
      <c r="Q598" s="260" t="s">
        <v>280</v>
      </c>
      <c r="R598" s="260" t="s">
        <v>280</v>
      </c>
      <c r="S598" s="260" t="s">
        <v>280</v>
      </c>
      <c r="T598" s="260" t="s">
        <v>280</v>
      </c>
      <c r="U598" s="73"/>
      <c r="V598" s="73"/>
      <c r="W598" s="73"/>
      <c r="X598" s="75"/>
      <c r="Y598" s="75"/>
      <c r="Z598" s="75"/>
      <c r="AA598" s="75"/>
    </row>
    <row r="599" spans="1:27" s="80" customFormat="1">
      <c r="A599" s="73"/>
      <c r="B599" t="s">
        <v>280</v>
      </c>
      <c r="C599" t="s">
        <v>280</v>
      </c>
      <c r="D599" t="s">
        <v>280</v>
      </c>
      <c r="E599" t="s">
        <v>280</v>
      </c>
      <c r="F599" t="s">
        <v>280</v>
      </c>
      <c r="G599" t="s">
        <v>280</v>
      </c>
      <c r="H599" t="s">
        <v>280</v>
      </c>
      <c r="I599" t="s">
        <v>280</v>
      </c>
      <c r="J599" t="s">
        <v>280</v>
      </c>
      <c r="K599" t="s">
        <v>280</v>
      </c>
      <c r="L599" t="s">
        <v>280</v>
      </c>
      <c r="M599" t="s">
        <v>280</v>
      </c>
      <c r="N599" t="s">
        <v>280</v>
      </c>
      <c r="O599" s="182" t="s">
        <v>280</v>
      </c>
      <c r="P599" s="182" t="s">
        <v>280</v>
      </c>
      <c r="Q599" s="260" t="s">
        <v>280</v>
      </c>
      <c r="R599" s="260" t="s">
        <v>280</v>
      </c>
      <c r="S599" s="260" t="s">
        <v>280</v>
      </c>
      <c r="T599" s="260" t="s">
        <v>280</v>
      </c>
      <c r="U599" s="73"/>
      <c r="V599" s="73"/>
      <c r="W599" s="73"/>
      <c r="X599" s="75"/>
      <c r="Y599" s="75"/>
      <c r="Z599" s="75"/>
      <c r="AA599" s="75"/>
    </row>
    <row r="600" spans="1:27" s="80" customFormat="1">
      <c r="A600" s="73"/>
      <c r="B600" t="s">
        <v>280</v>
      </c>
      <c r="C600" t="s">
        <v>280</v>
      </c>
      <c r="D600" t="s">
        <v>280</v>
      </c>
      <c r="E600" t="s">
        <v>280</v>
      </c>
      <c r="F600" t="s">
        <v>280</v>
      </c>
      <c r="G600" t="s">
        <v>280</v>
      </c>
      <c r="H600" t="s">
        <v>280</v>
      </c>
      <c r="I600" t="s">
        <v>280</v>
      </c>
      <c r="J600" t="s">
        <v>280</v>
      </c>
      <c r="K600" t="s">
        <v>280</v>
      </c>
      <c r="L600" t="s">
        <v>280</v>
      </c>
      <c r="M600" t="s">
        <v>280</v>
      </c>
      <c r="N600" t="s">
        <v>280</v>
      </c>
      <c r="O600" s="182" t="s">
        <v>280</v>
      </c>
      <c r="P600" s="182" t="s">
        <v>280</v>
      </c>
      <c r="Q600" s="260" t="s">
        <v>280</v>
      </c>
      <c r="R600" s="260" t="s">
        <v>280</v>
      </c>
      <c r="S600" s="260" t="s">
        <v>280</v>
      </c>
      <c r="T600" s="260" t="s">
        <v>280</v>
      </c>
      <c r="U600" s="73"/>
      <c r="V600" s="73"/>
      <c r="W600" s="73"/>
      <c r="X600" s="75"/>
      <c r="Y600" s="75"/>
      <c r="Z600" s="75"/>
      <c r="AA600" s="75"/>
    </row>
    <row r="601" spans="1:27" s="80" customFormat="1">
      <c r="A601" s="73"/>
      <c r="B601" t="s">
        <v>280</v>
      </c>
      <c r="C601" t="s">
        <v>280</v>
      </c>
      <c r="D601" t="s">
        <v>280</v>
      </c>
      <c r="E601" t="s">
        <v>280</v>
      </c>
      <c r="F601" t="s">
        <v>280</v>
      </c>
      <c r="G601" t="s">
        <v>280</v>
      </c>
      <c r="H601" t="s">
        <v>280</v>
      </c>
      <c r="I601" t="s">
        <v>280</v>
      </c>
      <c r="J601" t="s">
        <v>280</v>
      </c>
      <c r="K601" t="s">
        <v>280</v>
      </c>
      <c r="L601" t="s">
        <v>280</v>
      </c>
      <c r="M601" t="s">
        <v>280</v>
      </c>
      <c r="N601" t="s">
        <v>280</v>
      </c>
      <c r="O601" s="182" t="s">
        <v>280</v>
      </c>
      <c r="P601" s="182" t="s">
        <v>280</v>
      </c>
      <c r="Q601" s="260" t="s">
        <v>280</v>
      </c>
      <c r="R601" s="260" t="s">
        <v>280</v>
      </c>
      <c r="S601" s="260" t="s">
        <v>280</v>
      </c>
      <c r="T601" s="260" t="s">
        <v>280</v>
      </c>
      <c r="U601" s="73"/>
      <c r="V601" s="73"/>
      <c r="W601" s="73"/>
      <c r="X601" s="75"/>
      <c r="Y601" s="75"/>
      <c r="Z601" s="75"/>
      <c r="AA601" s="75"/>
    </row>
    <row r="602" spans="1:27" s="80" customFormat="1">
      <c r="A602" s="73"/>
      <c r="B602" t="s">
        <v>280</v>
      </c>
      <c r="C602" t="s">
        <v>280</v>
      </c>
      <c r="D602" t="s">
        <v>280</v>
      </c>
      <c r="E602" t="s">
        <v>280</v>
      </c>
      <c r="F602" t="s">
        <v>280</v>
      </c>
      <c r="G602" t="s">
        <v>280</v>
      </c>
      <c r="H602" t="s">
        <v>280</v>
      </c>
      <c r="I602" t="s">
        <v>280</v>
      </c>
      <c r="J602" t="s">
        <v>280</v>
      </c>
      <c r="K602" t="s">
        <v>280</v>
      </c>
      <c r="L602" t="s">
        <v>280</v>
      </c>
      <c r="M602" t="s">
        <v>280</v>
      </c>
      <c r="N602" t="s">
        <v>280</v>
      </c>
      <c r="O602" s="182" t="s">
        <v>280</v>
      </c>
      <c r="P602" s="182" t="s">
        <v>280</v>
      </c>
      <c r="Q602" s="260" t="s">
        <v>280</v>
      </c>
      <c r="R602" s="260" t="s">
        <v>280</v>
      </c>
      <c r="S602" s="260" t="s">
        <v>280</v>
      </c>
      <c r="T602" s="260" t="s">
        <v>280</v>
      </c>
      <c r="U602" s="73"/>
      <c r="V602" s="73"/>
      <c r="W602" s="73"/>
      <c r="X602" s="75"/>
      <c r="Y602" s="75"/>
      <c r="Z602" s="75"/>
      <c r="AA602" s="75"/>
    </row>
    <row r="603" spans="1:27" s="80" customFormat="1">
      <c r="A603" s="73"/>
      <c r="B603" t="s">
        <v>280</v>
      </c>
      <c r="C603" t="s">
        <v>280</v>
      </c>
      <c r="D603" t="s">
        <v>280</v>
      </c>
      <c r="E603" t="s">
        <v>280</v>
      </c>
      <c r="F603" t="s">
        <v>280</v>
      </c>
      <c r="G603" t="s">
        <v>280</v>
      </c>
      <c r="H603" t="s">
        <v>280</v>
      </c>
      <c r="I603" t="s">
        <v>280</v>
      </c>
      <c r="J603" t="s">
        <v>280</v>
      </c>
      <c r="K603" t="s">
        <v>280</v>
      </c>
      <c r="L603" t="s">
        <v>280</v>
      </c>
      <c r="M603" t="s">
        <v>280</v>
      </c>
      <c r="N603" t="s">
        <v>280</v>
      </c>
      <c r="O603" s="182" t="s">
        <v>280</v>
      </c>
      <c r="P603" s="182" t="s">
        <v>280</v>
      </c>
      <c r="Q603" s="260" t="s">
        <v>280</v>
      </c>
      <c r="R603" s="260" t="s">
        <v>280</v>
      </c>
      <c r="S603" s="260" t="s">
        <v>280</v>
      </c>
      <c r="T603" s="260" t="s">
        <v>280</v>
      </c>
      <c r="U603" s="73"/>
      <c r="V603" s="73"/>
      <c r="W603" s="73"/>
      <c r="X603" s="75"/>
      <c r="Y603" s="75"/>
      <c r="Z603" s="75"/>
      <c r="AA603" s="75"/>
    </row>
    <row r="604" spans="1:27" s="80" customFormat="1">
      <c r="A604" s="73"/>
      <c r="B604" t="s">
        <v>280</v>
      </c>
      <c r="C604" t="s">
        <v>280</v>
      </c>
      <c r="D604" t="s">
        <v>280</v>
      </c>
      <c r="E604" t="s">
        <v>280</v>
      </c>
      <c r="F604" t="s">
        <v>280</v>
      </c>
      <c r="G604" t="s">
        <v>280</v>
      </c>
      <c r="H604" t="s">
        <v>280</v>
      </c>
      <c r="I604" t="s">
        <v>280</v>
      </c>
      <c r="J604" t="s">
        <v>280</v>
      </c>
      <c r="K604" t="s">
        <v>280</v>
      </c>
      <c r="L604" t="s">
        <v>280</v>
      </c>
      <c r="M604" t="s">
        <v>280</v>
      </c>
      <c r="N604" t="s">
        <v>280</v>
      </c>
      <c r="O604" s="182" t="s">
        <v>280</v>
      </c>
      <c r="P604" s="182" t="s">
        <v>280</v>
      </c>
      <c r="Q604" s="260" t="s">
        <v>280</v>
      </c>
      <c r="R604" s="260" t="s">
        <v>280</v>
      </c>
      <c r="S604" s="260" t="s">
        <v>280</v>
      </c>
      <c r="T604" s="260" t="s">
        <v>280</v>
      </c>
      <c r="U604" s="73"/>
      <c r="V604" s="73"/>
      <c r="W604" s="73"/>
      <c r="X604" s="75"/>
      <c r="Y604" s="75"/>
      <c r="Z604" s="75"/>
      <c r="AA604" s="75"/>
    </row>
    <row r="605" spans="1:27" s="80" customFormat="1">
      <c r="A605" s="73"/>
      <c r="B605" t="s">
        <v>280</v>
      </c>
      <c r="C605" t="s">
        <v>280</v>
      </c>
      <c r="D605" t="s">
        <v>280</v>
      </c>
      <c r="E605" t="s">
        <v>280</v>
      </c>
      <c r="F605" t="s">
        <v>280</v>
      </c>
      <c r="G605" t="s">
        <v>280</v>
      </c>
      <c r="H605" t="s">
        <v>280</v>
      </c>
      <c r="I605" t="s">
        <v>280</v>
      </c>
      <c r="J605" t="s">
        <v>280</v>
      </c>
      <c r="K605" t="s">
        <v>280</v>
      </c>
      <c r="L605" t="s">
        <v>280</v>
      </c>
      <c r="M605" t="s">
        <v>280</v>
      </c>
      <c r="N605" t="s">
        <v>280</v>
      </c>
      <c r="O605" s="182" t="s">
        <v>280</v>
      </c>
      <c r="P605" s="182" t="s">
        <v>280</v>
      </c>
      <c r="Q605" s="260" t="s">
        <v>280</v>
      </c>
      <c r="R605" s="260" t="s">
        <v>280</v>
      </c>
      <c r="S605" s="260" t="s">
        <v>280</v>
      </c>
      <c r="T605" s="260" t="s">
        <v>280</v>
      </c>
      <c r="U605" s="73"/>
      <c r="V605" s="73"/>
      <c r="W605" s="73"/>
      <c r="X605" s="75"/>
      <c r="Y605" s="75"/>
      <c r="Z605" s="75"/>
      <c r="AA605" s="75"/>
    </row>
    <row r="606" spans="1:27" s="80" customFormat="1">
      <c r="A606" s="73"/>
      <c r="B606" t="s">
        <v>280</v>
      </c>
      <c r="C606" t="s">
        <v>280</v>
      </c>
      <c r="D606" t="s">
        <v>280</v>
      </c>
      <c r="E606" t="s">
        <v>280</v>
      </c>
      <c r="F606" t="s">
        <v>280</v>
      </c>
      <c r="G606" t="s">
        <v>280</v>
      </c>
      <c r="H606" t="s">
        <v>280</v>
      </c>
      <c r="I606" t="s">
        <v>280</v>
      </c>
      <c r="J606" t="s">
        <v>280</v>
      </c>
      <c r="K606" t="s">
        <v>280</v>
      </c>
      <c r="L606" t="s">
        <v>280</v>
      </c>
      <c r="M606" t="s">
        <v>280</v>
      </c>
      <c r="N606" t="s">
        <v>280</v>
      </c>
      <c r="O606" s="182" t="s">
        <v>280</v>
      </c>
      <c r="P606" s="182" t="s">
        <v>280</v>
      </c>
      <c r="Q606" s="260" t="s">
        <v>280</v>
      </c>
      <c r="R606" s="260" t="s">
        <v>280</v>
      </c>
      <c r="S606" s="260" t="s">
        <v>280</v>
      </c>
      <c r="T606" s="260" t="s">
        <v>280</v>
      </c>
      <c r="U606" s="73"/>
      <c r="V606" s="73"/>
      <c r="W606" s="73"/>
      <c r="X606" s="75"/>
      <c r="Y606" s="75"/>
      <c r="Z606" s="75"/>
      <c r="AA606" s="75"/>
    </row>
    <row r="607" spans="1:27" s="80" customFormat="1">
      <c r="A607" s="73"/>
      <c r="B607" t="s">
        <v>280</v>
      </c>
      <c r="C607" t="s">
        <v>280</v>
      </c>
      <c r="D607" t="s">
        <v>280</v>
      </c>
      <c r="E607" t="s">
        <v>280</v>
      </c>
      <c r="F607" t="s">
        <v>280</v>
      </c>
      <c r="G607" t="s">
        <v>280</v>
      </c>
      <c r="H607" t="s">
        <v>280</v>
      </c>
      <c r="I607" t="s">
        <v>280</v>
      </c>
      <c r="J607" t="s">
        <v>280</v>
      </c>
      <c r="K607" t="s">
        <v>280</v>
      </c>
      <c r="L607" t="s">
        <v>280</v>
      </c>
      <c r="M607" t="s">
        <v>280</v>
      </c>
      <c r="N607" t="s">
        <v>280</v>
      </c>
      <c r="O607" s="182" t="s">
        <v>280</v>
      </c>
      <c r="P607" s="182" t="s">
        <v>280</v>
      </c>
      <c r="Q607" s="260" t="s">
        <v>280</v>
      </c>
      <c r="R607" s="260" t="s">
        <v>280</v>
      </c>
      <c r="S607" s="260" t="s">
        <v>280</v>
      </c>
      <c r="T607" s="260" t="s">
        <v>280</v>
      </c>
      <c r="U607" s="73"/>
      <c r="V607" s="73"/>
      <c r="W607" s="73"/>
      <c r="X607" s="75"/>
      <c r="Y607" s="75"/>
      <c r="Z607" s="75"/>
      <c r="AA607" s="75"/>
    </row>
    <row r="608" spans="1:27" s="80" customFormat="1">
      <c r="A608" s="73"/>
      <c r="B608" t="s">
        <v>280</v>
      </c>
      <c r="C608" t="s">
        <v>280</v>
      </c>
      <c r="D608" t="s">
        <v>280</v>
      </c>
      <c r="E608" t="s">
        <v>280</v>
      </c>
      <c r="F608" t="s">
        <v>280</v>
      </c>
      <c r="G608" t="s">
        <v>280</v>
      </c>
      <c r="H608" t="s">
        <v>280</v>
      </c>
      <c r="I608" t="s">
        <v>280</v>
      </c>
      <c r="J608" t="s">
        <v>280</v>
      </c>
      <c r="K608" t="s">
        <v>280</v>
      </c>
      <c r="L608" t="s">
        <v>280</v>
      </c>
      <c r="M608" t="s">
        <v>280</v>
      </c>
      <c r="N608" t="s">
        <v>280</v>
      </c>
      <c r="O608" s="182" t="s">
        <v>280</v>
      </c>
      <c r="P608" s="182" t="s">
        <v>280</v>
      </c>
      <c r="Q608" s="260" t="s">
        <v>280</v>
      </c>
      <c r="R608" s="260" t="s">
        <v>280</v>
      </c>
      <c r="S608" s="260" t="s">
        <v>280</v>
      </c>
      <c r="T608" s="260" t="s">
        <v>280</v>
      </c>
      <c r="U608" s="73"/>
      <c r="V608" s="73"/>
      <c r="W608" s="73"/>
      <c r="X608" s="75"/>
      <c r="Y608" s="75"/>
      <c r="Z608" s="75"/>
      <c r="AA608" s="75"/>
    </row>
    <row r="609" spans="1:27" s="80" customFormat="1">
      <c r="A609" s="73"/>
      <c r="B609" t="s">
        <v>280</v>
      </c>
      <c r="C609" t="s">
        <v>280</v>
      </c>
      <c r="D609" t="s">
        <v>280</v>
      </c>
      <c r="E609" t="s">
        <v>280</v>
      </c>
      <c r="F609" t="s">
        <v>280</v>
      </c>
      <c r="G609" t="s">
        <v>280</v>
      </c>
      <c r="H609" t="s">
        <v>280</v>
      </c>
      <c r="I609" t="s">
        <v>280</v>
      </c>
      <c r="J609" t="s">
        <v>280</v>
      </c>
      <c r="K609" t="s">
        <v>280</v>
      </c>
      <c r="L609" t="s">
        <v>280</v>
      </c>
      <c r="M609" t="s">
        <v>280</v>
      </c>
      <c r="N609" t="s">
        <v>280</v>
      </c>
      <c r="O609" s="182" t="s">
        <v>280</v>
      </c>
      <c r="P609" s="182" t="s">
        <v>280</v>
      </c>
      <c r="Q609" s="260" t="s">
        <v>280</v>
      </c>
      <c r="R609" s="260" t="s">
        <v>280</v>
      </c>
      <c r="S609" s="260" t="s">
        <v>280</v>
      </c>
      <c r="T609" s="260" t="s">
        <v>280</v>
      </c>
      <c r="U609" s="73"/>
      <c r="V609" s="73"/>
      <c r="W609" s="73"/>
      <c r="X609" s="75"/>
      <c r="Y609" s="75"/>
      <c r="Z609" s="75"/>
      <c r="AA609" s="75"/>
    </row>
    <row r="610" spans="1:27" s="80" customFormat="1">
      <c r="A610" s="73"/>
      <c r="B610" t="s">
        <v>280</v>
      </c>
      <c r="C610" t="s">
        <v>280</v>
      </c>
      <c r="D610" t="s">
        <v>280</v>
      </c>
      <c r="E610" t="s">
        <v>280</v>
      </c>
      <c r="F610" t="s">
        <v>280</v>
      </c>
      <c r="G610" t="s">
        <v>280</v>
      </c>
      <c r="H610" t="s">
        <v>280</v>
      </c>
      <c r="I610" t="s">
        <v>280</v>
      </c>
      <c r="J610" t="s">
        <v>280</v>
      </c>
      <c r="K610" t="s">
        <v>280</v>
      </c>
      <c r="L610" t="s">
        <v>280</v>
      </c>
      <c r="M610" t="s">
        <v>280</v>
      </c>
      <c r="N610" t="s">
        <v>280</v>
      </c>
      <c r="O610" s="182" t="s">
        <v>280</v>
      </c>
      <c r="P610" s="182" t="s">
        <v>280</v>
      </c>
      <c r="Q610" s="260" t="s">
        <v>280</v>
      </c>
      <c r="R610" s="260" t="s">
        <v>280</v>
      </c>
      <c r="S610" s="260" t="s">
        <v>280</v>
      </c>
      <c r="T610" s="260" t="s">
        <v>280</v>
      </c>
      <c r="U610" s="73"/>
      <c r="V610" s="73"/>
      <c r="W610" s="73"/>
      <c r="X610" s="75"/>
      <c r="Y610" s="75"/>
      <c r="Z610" s="75"/>
      <c r="AA610" s="75"/>
    </row>
    <row r="611" spans="1:27" s="80" customFormat="1">
      <c r="A611" s="73"/>
      <c r="B611" t="s">
        <v>280</v>
      </c>
      <c r="C611" t="s">
        <v>280</v>
      </c>
      <c r="D611" t="s">
        <v>280</v>
      </c>
      <c r="E611" t="s">
        <v>280</v>
      </c>
      <c r="F611" t="s">
        <v>280</v>
      </c>
      <c r="G611" t="s">
        <v>280</v>
      </c>
      <c r="H611" t="s">
        <v>280</v>
      </c>
      <c r="I611" t="s">
        <v>280</v>
      </c>
      <c r="J611" t="s">
        <v>280</v>
      </c>
      <c r="K611" t="s">
        <v>280</v>
      </c>
      <c r="L611" t="s">
        <v>280</v>
      </c>
      <c r="M611" t="s">
        <v>280</v>
      </c>
      <c r="N611" t="s">
        <v>280</v>
      </c>
      <c r="O611" s="182" t="s">
        <v>280</v>
      </c>
      <c r="P611" s="182" t="s">
        <v>280</v>
      </c>
      <c r="Q611" s="260" t="s">
        <v>280</v>
      </c>
      <c r="R611" s="260" t="s">
        <v>280</v>
      </c>
      <c r="S611" s="260" t="s">
        <v>280</v>
      </c>
      <c r="T611" s="260" t="s">
        <v>280</v>
      </c>
      <c r="U611" s="73"/>
      <c r="V611" s="73"/>
      <c r="W611" s="73"/>
      <c r="X611" s="75"/>
      <c r="Y611" s="75"/>
      <c r="Z611" s="75"/>
      <c r="AA611" s="75"/>
    </row>
    <row r="612" spans="1:27" s="80" customFormat="1">
      <c r="A612" s="73"/>
      <c r="B612" t="s">
        <v>280</v>
      </c>
      <c r="C612" t="s">
        <v>280</v>
      </c>
      <c r="D612" t="s">
        <v>280</v>
      </c>
      <c r="E612" t="s">
        <v>280</v>
      </c>
      <c r="F612" t="s">
        <v>280</v>
      </c>
      <c r="G612" t="s">
        <v>280</v>
      </c>
      <c r="H612" t="s">
        <v>280</v>
      </c>
      <c r="I612" t="s">
        <v>280</v>
      </c>
      <c r="J612" t="s">
        <v>280</v>
      </c>
      <c r="K612" t="s">
        <v>280</v>
      </c>
      <c r="L612" t="s">
        <v>280</v>
      </c>
      <c r="M612" t="s">
        <v>280</v>
      </c>
      <c r="N612" t="s">
        <v>280</v>
      </c>
      <c r="O612" s="182" t="s">
        <v>280</v>
      </c>
      <c r="P612" s="182" t="s">
        <v>280</v>
      </c>
      <c r="Q612" s="260" t="s">
        <v>280</v>
      </c>
      <c r="R612" s="260" t="s">
        <v>280</v>
      </c>
      <c r="S612" s="260" t="s">
        <v>280</v>
      </c>
      <c r="T612" s="260" t="s">
        <v>280</v>
      </c>
      <c r="U612" s="73"/>
      <c r="V612" s="73"/>
      <c r="W612" s="73"/>
      <c r="X612" s="75"/>
      <c r="Y612" s="75"/>
      <c r="Z612" s="75"/>
      <c r="AA612" s="75"/>
    </row>
    <row r="613" spans="1:27" s="80" customFormat="1">
      <c r="A613" s="73"/>
      <c r="B613" t="s">
        <v>280</v>
      </c>
      <c r="C613" t="s">
        <v>280</v>
      </c>
      <c r="D613" t="s">
        <v>280</v>
      </c>
      <c r="E613" t="s">
        <v>280</v>
      </c>
      <c r="F613" t="s">
        <v>280</v>
      </c>
      <c r="G613" t="s">
        <v>280</v>
      </c>
      <c r="H613" t="s">
        <v>280</v>
      </c>
      <c r="I613" t="s">
        <v>280</v>
      </c>
      <c r="J613" t="s">
        <v>280</v>
      </c>
      <c r="K613" t="s">
        <v>280</v>
      </c>
      <c r="L613" t="s">
        <v>280</v>
      </c>
      <c r="M613" t="s">
        <v>280</v>
      </c>
      <c r="N613" t="s">
        <v>280</v>
      </c>
      <c r="O613" s="182" t="s">
        <v>280</v>
      </c>
      <c r="P613" s="182" t="s">
        <v>280</v>
      </c>
      <c r="Q613" s="260" t="s">
        <v>280</v>
      </c>
      <c r="R613" s="260" t="s">
        <v>280</v>
      </c>
      <c r="S613" s="260" t="s">
        <v>280</v>
      </c>
      <c r="T613" s="260" t="s">
        <v>280</v>
      </c>
      <c r="U613" s="73"/>
      <c r="V613" s="73"/>
      <c r="W613" s="73"/>
      <c r="X613" s="75"/>
      <c r="Y613" s="75"/>
      <c r="Z613" s="75"/>
      <c r="AA613" s="75"/>
    </row>
    <row r="614" spans="1:27" s="80" customFormat="1">
      <c r="A614" s="73"/>
      <c r="B614" t="s">
        <v>280</v>
      </c>
      <c r="C614" t="s">
        <v>280</v>
      </c>
      <c r="D614" t="s">
        <v>280</v>
      </c>
      <c r="E614" t="s">
        <v>280</v>
      </c>
      <c r="F614" t="s">
        <v>280</v>
      </c>
      <c r="G614" t="s">
        <v>280</v>
      </c>
      <c r="H614" t="s">
        <v>280</v>
      </c>
      <c r="I614" t="s">
        <v>280</v>
      </c>
      <c r="J614" t="s">
        <v>280</v>
      </c>
      <c r="K614" t="s">
        <v>280</v>
      </c>
      <c r="L614" t="s">
        <v>280</v>
      </c>
      <c r="M614" t="s">
        <v>280</v>
      </c>
      <c r="N614" t="s">
        <v>280</v>
      </c>
      <c r="O614" s="182" t="s">
        <v>280</v>
      </c>
      <c r="P614" s="182" t="s">
        <v>280</v>
      </c>
      <c r="Q614" s="260" t="s">
        <v>280</v>
      </c>
      <c r="R614" s="260" t="s">
        <v>280</v>
      </c>
      <c r="S614" s="260" t="s">
        <v>280</v>
      </c>
      <c r="T614" s="260" t="s">
        <v>280</v>
      </c>
      <c r="U614" s="73"/>
      <c r="V614" s="73"/>
      <c r="W614" s="73"/>
      <c r="X614" s="75"/>
      <c r="Y614" s="75"/>
      <c r="Z614" s="75"/>
      <c r="AA614" s="75"/>
    </row>
    <row r="615" spans="1:27" s="80" customFormat="1">
      <c r="A615" s="73"/>
      <c r="B615" t="s">
        <v>280</v>
      </c>
      <c r="C615" t="s">
        <v>280</v>
      </c>
      <c r="D615" t="s">
        <v>280</v>
      </c>
      <c r="E615" t="s">
        <v>280</v>
      </c>
      <c r="F615" t="s">
        <v>280</v>
      </c>
      <c r="G615" t="s">
        <v>280</v>
      </c>
      <c r="H615" t="s">
        <v>280</v>
      </c>
      <c r="I615" t="s">
        <v>280</v>
      </c>
      <c r="J615" t="s">
        <v>280</v>
      </c>
      <c r="K615" t="s">
        <v>280</v>
      </c>
      <c r="L615" t="s">
        <v>280</v>
      </c>
      <c r="M615" t="s">
        <v>280</v>
      </c>
      <c r="N615" t="s">
        <v>280</v>
      </c>
      <c r="O615" s="182" t="s">
        <v>280</v>
      </c>
      <c r="P615" s="182" t="s">
        <v>280</v>
      </c>
      <c r="Q615" s="260" t="s">
        <v>280</v>
      </c>
      <c r="R615" s="260" t="s">
        <v>280</v>
      </c>
      <c r="S615" s="260" t="s">
        <v>280</v>
      </c>
      <c r="T615" s="260" t="s">
        <v>280</v>
      </c>
      <c r="U615" s="73"/>
      <c r="V615" s="73"/>
      <c r="W615" s="73"/>
      <c r="X615" s="75"/>
      <c r="Y615" s="75"/>
      <c r="Z615" s="75"/>
      <c r="AA615" s="75"/>
    </row>
    <row r="616" spans="1:27" s="80" customFormat="1">
      <c r="A616" s="73"/>
      <c r="B616" t="s">
        <v>280</v>
      </c>
      <c r="C616" t="s">
        <v>280</v>
      </c>
      <c r="D616" t="s">
        <v>280</v>
      </c>
      <c r="E616" t="s">
        <v>280</v>
      </c>
      <c r="F616" t="s">
        <v>280</v>
      </c>
      <c r="G616" t="s">
        <v>280</v>
      </c>
      <c r="H616" t="s">
        <v>280</v>
      </c>
      <c r="I616" t="s">
        <v>280</v>
      </c>
      <c r="J616" t="s">
        <v>280</v>
      </c>
      <c r="K616" t="s">
        <v>280</v>
      </c>
      <c r="L616" t="s">
        <v>280</v>
      </c>
      <c r="M616" t="s">
        <v>280</v>
      </c>
      <c r="N616" t="s">
        <v>280</v>
      </c>
      <c r="O616" s="182" t="s">
        <v>280</v>
      </c>
      <c r="P616" s="182" t="s">
        <v>280</v>
      </c>
      <c r="Q616" s="260" t="s">
        <v>280</v>
      </c>
      <c r="R616" s="260" t="s">
        <v>280</v>
      </c>
      <c r="S616" s="260" t="s">
        <v>280</v>
      </c>
      <c r="T616" s="260" t="s">
        <v>280</v>
      </c>
      <c r="U616" s="73"/>
      <c r="V616" s="73"/>
      <c r="W616" s="73"/>
      <c r="X616" s="75"/>
      <c r="Y616" s="75"/>
      <c r="Z616" s="75"/>
      <c r="AA616" s="75"/>
    </row>
    <row r="617" spans="1:27" s="80" customFormat="1">
      <c r="A617" s="73"/>
      <c r="B617" t="s">
        <v>280</v>
      </c>
      <c r="C617" t="s">
        <v>280</v>
      </c>
      <c r="D617" t="s">
        <v>280</v>
      </c>
      <c r="E617" t="s">
        <v>280</v>
      </c>
      <c r="F617" t="s">
        <v>280</v>
      </c>
      <c r="G617" t="s">
        <v>280</v>
      </c>
      <c r="H617" t="s">
        <v>280</v>
      </c>
      <c r="I617" t="s">
        <v>280</v>
      </c>
      <c r="J617" t="s">
        <v>280</v>
      </c>
      <c r="K617" t="s">
        <v>280</v>
      </c>
      <c r="L617" t="s">
        <v>280</v>
      </c>
      <c r="M617" t="s">
        <v>280</v>
      </c>
      <c r="N617" t="s">
        <v>280</v>
      </c>
      <c r="O617" s="182" t="s">
        <v>280</v>
      </c>
      <c r="P617" s="182" t="s">
        <v>280</v>
      </c>
      <c r="Q617" s="260" t="s">
        <v>280</v>
      </c>
      <c r="R617" s="260" t="s">
        <v>280</v>
      </c>
      <c r="S617" s="260" t="s">
        <v>280</v>
      </c>
      <c r="T617" s="260" t="s">
        <v>280</v>
      </c>
      <c r="U617" s="73"/>
      <c r="V617" s="73"/>
      <c r="W617" s="73"/>
      <c r="X617" s="75"/>
      <c r="Y617" s="75"/>
      <c r="Z617" s="75"/>
      <c r="AA617" s="75"/>
    </row>
    <row r="618" spans="1:27" s="80" customFormat="1">
      <c r="A618" s="73"/>
      <c r="B618" t="s">
        <v>280</v>
      </c>
      <c r="C618" t="s">
        <v>280</v>
      </c>
      <c r="D618" t="s">
        <v>280</v>
      </c>
      <c r="E618" t="s">
        <v>280</v>
      </c>
      <c r="F618" t="s">
        <v>280</v>
      </c>
      <c r="G618" t="s">
        <v>280</v>
      </c>
      <c r="H618" t="s">
        <v>280</v>
      </c>
      <c r="I618" t="s">
        <v>280</v>
      </c>
      <c r="J618" t="s">
        <v>280</v>
      </c>
      <c r="K618" t="s">
        <v>280</v>
      </c>
      <c r="L618" t="s">
        <v>280</v>
      </c>
      <c r="M618" t="s">
        <v>280</v>
      </c>
      <c r="N618" t="s">
        <v>280</v>
      </c>
      <c r="O618" s="182" t="s">
        <v>280</v>
      </c>
      <c r="P618" s="182" t="s">
        <v>280</v>
      </c>
      <c r="Q618" s="260" t="s">
        <v>280</v>
      </c>
      <c r="R618" s="260" t="s">
        <v>280</v>
      </c>
      <c r="S618" s="260" t="s">
        <v>280</v>
      </c>
      <c r="T618" s="260" t="s">
        <v>280</v>
      </c>
      <c r="U618" s="73"/>
      <c r="V618" s="73"/>
      <c r="W618" s="73"/>
      <c r="X618" s="75"/>
      <c r="Y618" s="75"/>
      <c r="Z618" s="75"/>
      <c r="AA618" s="75"/>
    </row>
    <row r="619" spans="1:27" s="80" customFormat="1">
      <c r="A619" s="73"/>
      <c r="B619" t="s">
        <v>280</v>
      </c>
      <c r="C619" t="s">
        <v>280</v>
      </c>
      <c r="D619" t="s">
        <v>280</v>
      </c>
      <c r="E619" t="s">
        <v>280</v>
      </c>
      <c r="F619" t="s">
        <v>280</v>
      </c>
      <c r="G619" t="s">
        <v>280</v>
      </c>
      <c r="H619" t="s">
        <v>280</v>
      </c>
      <c r="I619" t="s">
        <v>280</v>
      </c>
      <c r="J619" t="s">
        <v>280</v>
      </c>
      <c r="K619" t="s">
        <v>280</v>
      </c>
      <c r="L619" t="s">
        <v>280</v>
      </c>
      <c r="M619" t="s">
        <v>280</v>
      </c>
      <c r="N619" t="s">
        <v>280</v>
      </c>
      <c r="O619" s="182" t="s">
        <v>280</v>
      </c>
      <c r="P619" s="182" t="s">
        <v>280</v>
      </c>
      <c r="Q619" s="260" t="s">
        <v>280</v>
      </c>
      <c r="R619" s="260" t="s">
        <v>280</v>
      </c>
      <c r="S619" s="260" t="s">
        <v>280</v>
      </c>
      <c r="T619" s="260" t="s">
        <v>280</v>
      </c>
      <c r="U619" s="73"/>
      <c r="V619" s="73"/>
      <c r="W619" s="73"/>
      <c r="X619" s="75"/>
      <c r="Y619" s="75"/>
      <c r="Z619" s="75"/>
      <c r="AA619" s="75"/>
    </row>
    <row r="620" spans="1:27" s="80" customFormat="1">
      <c r="A620" s="73"/>
      <c r="B620" t="s">
        <v>280</v>
      </c>
      <c r="C620" t="s">
        <v>280</v>
      </c>
      <c r="D620" t="s">
        <v>280</v>
      </c>
      <c r="E620" t="s">
        <v>280</v>
      </c>
      <c r="F620" t="s">
        <v>280</v>
      </c>
      <c r="G620" t="s">
        <v>280</v>
      </c>
      <c r="H620" t="s">
        <v>280</v>
      </c>
      <c r="I620" t="s">
        <v>280</v>
      </c>
      <c r="J620" t="s">
        <v>280</v>
      </c>
      <c r="K620" t="s">
        <v>280</v>
      </c>
      <c r="L620" t="s">
        <v>280</v>
      </c>
      <c r="M620" t="s">
        <v>280</v>
      </c>
      <c r="N620" t="s">
        <v>280</v>
      </c>
      <c r="O620" s="182" t="s">
        <v>280</v>
      </c>
      <c r="P620" s="182" t="s">
        <v>280</v>
      </c>
      <c r="Q620" s="260" t="s">
        <v>280</v>
      </c>
      <c r="R620" s="260" t="s">
        <v>280</v>
      </c>
      <c r="S620" s="260" t="s">
        <v>280</v>
      </c>
      <c r="T620" s="260" t="s">
        <v>280</v>
      </c>
      <c r="U620" s="73"/>
      <c r="V620" s="73"/>
      <c r="W620" s="73"/>
      <c r="X620" s="75"/>
      <c r="Y620" s="75"/>
      <c r="Z620" s="75"/>
      <c r="AA620" s="75"/>
    </row>
    <row r="621" spans="1:27" s="80" customFormat="1">
      <c r="A621" s="73"/>
      <c r="B621" t="s">
        <v>280</v>
      </c>
      <c r="C621" t="s">
        <v>280</v>
      </c>
      <c r="D621" t="s">
        <v>280</v>
      </c>
      <c r="E621" t="s">
        <v>280</v>
      </c>
      <c r="F621" t="s">
        <v>280</v>
      </c>
      <c r="G621" t="s">
        <v>280</v>
      </c>
      <c r="H621" t="s">
        <v>280</v>
      </c>
      <c r="I621" t="s">
        <v>280</v>
      </c>
      <c r="J621" t="s">
        <v>280</v>
      </c>
      <c r="K621" t="s">
        <v>280</v>
      </c>
      <c r="L621" t="s">
        <v>280</v>
      </c>
      <c r="M621" t="s">
        <v>280</v>
      </c>
      <c r="N621" t="s">
        <v>280</v>
      </c>
      <c r="O621" s="182" t="s">
        <v>280</v>
      </c>
      <c r="P621" s="182" t="s">
        <v>280</v>
      </c>
      <c r="Q621" s="260" t="s">
        <v>280</v>
      </c>
      <c r="R621" s="260" t="s">
        <v>280</v>
      </c>
      <c r="S621" s="260" t="s">
        <v>280</v>
      </c>
      <c r="T621" s="260" t="s">
        <v>280</v>
      </c>
      <c r="U621" s="73"/>
      <c r="V621" s="73"/>
      <c r="W621" s="73"/>
      <c r="X621" s="75"/>
      <c r="Y621" s="75"/>
      <c r="Z621" s="75"/>
      <c r="AA621" s="75"/>
    </row>
    <row r="622" spans="1:27" s="80" customFormat="1">
      <c r="A622" s="73"/>
      <c r="B622" t="s">
        <v>280</v>
      </c>
      <c r="C622" t="s">
        <v>280</v>
      </c>
      <c r="D622" t="s">
        <v>280</v>
      </c>
      <c r="E622" t="s">
        <v>280</v>
      </c>
      <c r="F622" t="s">
        <v>280</v>
      </c>
      <c r="G622" t="s">
        <v>280</v>
      </c>
      <c r="H622" t="s">
        <v>280</v>
      </c>
      <c r="I622" t="s">
        <v>280</v>
      </c>
      <c r="J622" t="s">
        <v>280</v>
      </c>
      <c r="K622" t="s">
        <v>280</v>
      </c>
      <c r="L622" t="s">
        <v>280</v>
      </c>
      <c r="M622" t="s">
        <v>280</v>
      </c>
      <c r="N622" t="s">
        <v>280</v>
      </c>
      <c r="O622" s="182" t="s">
        <v>280</v>
      </c>
      <c r="P622" s="182" t="s">
        <v>280</v>
      </c>
      <c r="Q622" s="260" t="s">
        <v>280</v>
      </c>
      <c r="R622" s="260" t="s">
        <v>280</v>
      </c>
      <c r="S622" s="260" t="s">
        <v>280</v>
      </c>
      <c r="T622" s="260" t="s">
        <v>280</v>
      </c>
      <c r="U622" s="73"/>
      <c r="V622" s="73"/>
      <c r="W622" s="73"/>
      <c r="X622" s="75"/>
      <c r="Y622" s="75"/>
      <c r="Z622" s="75"/>
      <c r="AA622" s="75"/>
    </row>
    <row r="623" spans="1:27" s="80" customFormat="1">
      <c r="A623" s="73"/>
      <c r="B623" t="s">
        <v>280</v>
      </c>
      <c r="C623" t="s">
        <v>280</v>
      </c>
      <c r="D623" t="s">
        <v>280</v>
      </c>
      <c r="E623" t="s">
        <v>280</v>
      </c>
      <c r="F623" t="s">
        <v>280</v>
      </c>
      <c r="G623" t="s">
        <v>280</v>
      </c>
      <c r="H623" t="s">
        <v>280</v>
      </c>
      <c r="I623" t="s">
        <v>280</v>
      </c>
      <c r="J623" t="s">
        <v>280</v>
      </c>
      <c r="K623" t="s">
        <v>280</v>
      </c>
      <c r="L623" t="s">
        <v>280</v>
      </c>
      <c r="M623" t="s">
        <v>280</v>
      </c>
      <c r="N623" t="s">
        <v>280</v>
      </c>
      <c r="O623" s="182" t="s">
        <v>280</v>
      </c>
      <c r="P623" s="182" t="s">
        <v>280</v>
      </c>
      <c r="Q623" s="260" t="s">
        <v>280</v>
      </c>
      <c r="R623" s="260" t="s">
        <v>280</v>
      </c>
      <c r="S623" s="260" t="s">
        <v>280</v>
      </c>
      <c r="T623" s="260" t="s">
        <v>280</v>
      </c>
      <c r="U623" s="73"/>
      <c r="V623" s="73"/>
      <c r="W623" s="73"/>
      <c r="X623" s="75"/>
      <c r="Y623" s="75"/>
      <c r="Z623" s="75"/>
      <c r="AA623" s="75"/>
    </row>
    <row r="624" spans="1:27" s="80" customFormat="1">
      <c r="A624" s="73"/>
      <c r="B624" t="s">
        <v>280</v>
      </c>
      <c r="C624" t="s">
        <v>280</v>
      </c>
      <c r="D624" t="s">
        <v>280</v>
      </c>
      <c r="E624" t="s">
        <v>280</v>
      </c>
      <c r="F624" t="s">
        <v>280</v>
      </c>
      <c r="G624" t="s">
        <v>280</v>
      </c>
      <c r="H624" t="s">
        <v>280</v>
      </c>
      <c r="I624" t="s">
        <v>280</v>
      </c>
      <c r="J624" t="s">
        <v>280</v>
      </c>
      <c r="K624" t="s">
        <v>280</v>
      </c>
      <c r="L624" t="s">
        <v>280</v>
      </c>
      <c r="M624" t="s">
        <v>280</v>
      </c>
      <c r="N624" t="s">
        <v>280</v>
      </c>
      <c r="O624" s="182" t="s">
        <v>280</v>
      </c>
      <c r="P624" s="182" t="s">
        <v>280</v>
      </c>
      <c r="Q624" s="260" t="s">
        <v>280</v>
      </c>
      <c r="R624" s="260" t="s">
        <v>280</v>
      </c>
      <c r="S624" s="260" t="s">
        <v>280</v>
      </c>
      <c r="T624" s="260" t="s">
        <v>280</v>
      </c>
      <c r="U624" s="73"/>
      <c r="V624" s="73"/>
      <c r="W624" s="73"/>
      <c r="X624" s="75"/>
      <c r="Y624" s="75"/>
      <c r="Z624" s="75"/>
      <c r="AA624" s="75"/>
    </row>
    <row r="625" spans="1:27" s="80" customFormat="1">
      <c r="A625" s="73"/>
      <c r="B625" t="s">
        <v>280</v>
      </c>
      <c r="C625" t="s">
        <v>280</v>
      </c>
      <c r="D625" t="s">
        <v>280</v>
      </c>
      <c r="E625" t="s">
        <v>280</v>
      </c>
      <c r="F625" t="s">
        <v>280</v>
      </c>
      <c r="G625" t="s">
        <v>280</v>
      </c>
      <c r="H625" t="s">
        <v>280</v>
      </c>
      <c r="I625" t="s">
        <v>280</v>
      </c>
      <c r="J625" t="s">
        <v>280</v>
      </c>
      <c r="K625" t="s">
        <v>280</v>
      </c>
      <c r="L625" t="s">
        <v>280</v>
      </c>
      <c r="M625" t="s">
        <v>280</v>
      </c>
      <c r="N625" t="s">
        <v>280</v>
      </c>
      <c r="O625" s="182" t="s">
        <v>280</v>
      </c>
      <c r="P625" s="182" t="s">
        <v>280</v>
      </c>
      <c r="Q625" s="260" t="s">
        <v>280</v>
      </c>
      <c r="R625" s="260" t="s">
        <v>280</v>
      </c>
      <c r="S625" s="260" t="s">
        <v>280</v>
      </c>
      <c r="T625" s="260" t="s">
        <v>280</v>
      </c>
      <c r="U625" s="73"/>
      <c r="V625" s="73"/>
      <c r="W625" s="73"/>
      <c r="X625" s="75"/>
      <c r="Y625" s="75"/>
      <c r="Z625" s="75"/>
      <c r="AA625" s="75"/>
    </row>
    <row r="626" spans="1:27" s="80" customFormat="1">
      <c r="A626" s="73"/>
      <c r="B626" t="s">
        <v>280</v>
      </c>
      <c r="C626" t="s">
        <v>280</v>
      </c>
      <c r="D626" t="s">
        <v>280</v>
      </c>
      <c r="E626" t="s">
        <v>280</v>
      </c>
      <c r="F626" t="s">
        <v>280</v>
      </c>
      <c r="G626" t="s">
        <v>280</v>
      </c>
      <c r="H626" t="s">
        <v>280</v>
      </c>
      <c r="I626" t="s">
        <v>280</v>
      </c>
      <c r="J626" t="s">
        <v>280</v>
      </c>
      <c r="K626" t="s">
        <v>280</v>
      </c>
      <c r="L626" t="s">
        <v>280</v>
      </c>
      <c r="M626" t="s">
        <v>280</v>
      </c>
      <c r="N626" t="s">
        <v>280</v>
      </c>
      <c r="O626" s="182" t="s">
        <v>280</v>
      </c>
      <c r="P626" s="182" t="s">
        <v>280</v>
      </c>
      <c r="Q626" s="260" t="s">
        <v>280</v>
      </c>
      <c r="R626" s="260" t="s">
        <v>280</v>
      </c>
      <c r="S626" s="260" t="s">
        <v>280</v>
      </c>
      <c r="T626" s="260" t="s">
        <v>280</v>
      </c>
      <c r="U626" s="73"/>
      <c r="V626" s="73"/>
      <c r="W626" s="73"/>
      <c r="X626" s="75"/>
      <c r="Y626" s="75"/>
      <c r="Z626" s="75"/>
      <c r="AA626" s="75"/>
    </row>
    <row r="627" spans="1:27" s="80" customFormat="1">
      <c r="A627" s="73"/>
      <c r="B627" t="s">
        <v>280</v>
      </c>
      <c r="C627" t="s">
        <v>280</v>
      </c>
      <c r="D627" t="s">
        <v>280</v>
      </c>
      <c r="E627" t="s">
        <v>280</v>
      </c>
      <c r="F627" t="s">
        <v>280</v>
      </c>
      <c r="G627" t="s">
        <v>280</v>
      </c>
      <c r="H627" t="s">
        <v>280</v>
      </c>
      <c r="I627" t="s">
        <v>280</v>
      </c>
      <c r="J627" t="s">
        <v>280</v>
      </c>
      <c r="K627" t="s">
        <v>280</v>
      </c>
      <c r="L627" t="s">
        <v>280</v>
      </c>
      <c r="M627" t="s">
        <v>280</v>
      </c>
      <c r="N627" t="s">
        <v>280</v>
      </c>
      <c r="O627" s="182" t="s">
        <v>280</v>
      </c>
      <c r="P627" s="182" t="s">
        <v>280</v>
      </c>
      <c r="Q627" s="260" t="s">
        <v>280</v>
      </c>
      <c r="R627" s="260" t="s">
        <v>280</v>
      </c>
      <c r="S627" s="260" t="s">
        <v>280</v>
      </c>
      <c r="T627" s="260" t="s">
        <v>280</v>
      </c>
      <c r="U627" s="73"/>
      <c r="V627" s="73"/>
      <c r="W627" s="73"/>
      <c r="X627" s="75"/>
      <c r="Y627" s="75"/>
      <c r="Z627" s="75"/>
      <c r="AA627" s="75"/>
    </row>
    <row r="628" spans="1:27" s="80" customFormat="1">
      <c r="A628" s="73"/>
      <c r="B628" t="s">
        <v>280</v>
      </c>
      <c r="C628" t="s">
        <v>280</v>
      </c>
      <c r="D628" t="s">
        <v>280</v>
      </c>
      <c r="E628" t="s">
        <v>280</v>
      </c>
      <c r="F628" t="s">
        <v>280</v>
      </c>
      <c r="G628" t="s">
        <v>280</v>
      </c>
      <c r="H628" t="s">
        <v>280</v>
      </c>
      <c r="I628" t="s">
        <v>280</v>
      </c>
      <c r="J628" t="s">
        <v>280</v>
      </c>
      <c r="K628" t="s">
        <v>280</v>
      </c>
      <c r="L628" t="s">
        <v>280</v>
      </c>
      <c r="M628" t="s">
        <v>280</v>
      </c>
      <c r="N628" t="s">
        <v>280</v>
      </c>
      <c r="O628" s="182" t="s">
        <v>280</v>
      </c>
      <c r="P628" s="182" t="s">
        <v>280</v>
      </c>
      <c r="Q628" s="260" t="s">
        <v>280</v>
      </c>
      <c r="R628" s="260" t="s">
        <v>280</v>
      </c>
      <c r="S628" s="260" t="s">
        <v>280</v>
      </c>
      <c r="T628" s="260" t="s">
        <v>280</v>
      </c>
      <c r="U628" s="73"/>
      <c r="V628" s="73"/>
      <c r="W628" s="73"/>
      <c r="X628" s="75"/>
      <c r="Y628" s="75"/>
      <c r="Z628" s="75"/>
      <c r="AA628" s="75"/>
    </row>
    <row r="629" spans="1:27" s="80" customFormat="1">
      <c r="A629" s="73"/>
      <c r="B629" t="s">
        <v>280</v>
      </c>
      <c r="C629" t="s">
        <v>280</v>
      </c>
      <c r="D629" t="s">
        <v>280</v>
      </c>
      <c r="E629" t="s">
        <v>280</v>
      </c>
      <c r="F629" t="s">
        <v>280</v>
      </c>
      <c r="G629" t="s">
        <v>280</v>
      </c>
      <c r="H629" t="s">
        <v>280</v>
      </c>
      <c r="I629" t="s">
        <v>280</v>
      </c>
      <c r="J629" t="s">
        <v>280</v>
      </c>
      <c r="K629" t="s">
        <v>280</v>
      </c>
      <c r="L629" t="s">
        <v>280</v>
      </c>
      <c r="M629" t="s">
        <v>280</v>
      </c>
      <c r="N629" t="s">
        <v>280</v>
      </c>
      <c r="O629" s="182" t="s">
        <v>280</v>
      </c>
      <c r="P629" s="182" t="s">
        <v>280</v>
      </c>
      <c r="Q629" s="260" t="s">
        <v>280</v>
      </c>
      <c r="R629" s="260" t="s">
        <v>280</v>
      </c>
      <c r="S629" s="260" t="s">
        <v>280</v>
      </c>
      <c r="T629" s="260" t="s">
        <v>280</v>
      </c>
      <c r="U629" s="73"/>
      <c r="V629" s="73"/>
      <c r="W629" s="73"/>
      <c r="X629" s="75"/>
      <c r="Y629" s="75"/>
      <c r="Z629" s="75"/>
      <c r="AA629" s="75"/>
    </row>
    <row r="630" spans="1:27" s="80" customFormat="1">
      <c r="A630" s="73"/>
      <c r="B630" t="s">
        <v>280</v>
      </c>
      <c r="C630" t="s">
        <v>280</v>
      </c>
      <c r="D630" t="s">
        <v>280</v>
      </c>
      <c r="E630" t="s">
        <v>280</v>
      </c>
      <c r="F630" t="s">
        <v>280</v>
      </c>
      <c r="G630" t="s">
        <v>280</v>
      </c>
      <c r="H630" t="s">
        <v>280</v>
      </c>
      <c r="I630" t="s">
        <v>280</v>
      </c>
      <c r="J630" t="s">
        <v>280</v>
      </c>
      <c r="K630" t="s">
        <v>280</v>
      </c>
      <c r="L630" t="s">
        <v>280</v>
      </c>
      <c r="M630" t="s">
        <v>280</v>
      </c>
      <c r="N630" t="s">
        <v>280</v>
      </c>
      <c r="O630" s="182" t="s">
        <v>280</v>
      </c>
      <c r="P630" s="182" t="s">
        <v>280</v>
      </c>
      <c r="Q630" s="260" t="s">
        <v>280</v>
      </c>
      <c r="R630" s="260" t="s">
        <v>280</v>
      </c>
      <c r="S630" s="260" t="s">
        <v>280</v>
      </c>
      <c r="T630" s="260" t="s">
        <v>280</v>
      </c>
      <c r="U630" s="73"/>
      <c r="V630" s="73"/>
      <c r="W630" s="73"/>
      <c r="X630" s="75"/>
      <c r="Y630" s="75"/>
      <c r="Z630" s="75"/>
      <c r="AA630" s="75"/>
    </row>
    <row r="631" spans="1:27" s="80" customFormat="1">
      <c r="A631" s="73"/>
      <c r="B631" t="s">
        <v>280</v>
      </c>
      <c r="C631" t="s">
        <v>280</v>
      </c>
      <c r="D631" t="s">
        <v>280</v>
      </c>
      <c r="E631" t="s">
        <v>280</v>
      </c>
      <c r="F631" t="s">
        <v>280</v>
      </c>
      <c r="G631" t="s">
        <v>280</v>
      </c>
      <c r="H631" t="s">
        <v>280</v>
      </c>
      <c r="I631" t="s">
        <v>280</v>
      </c>
      <c r="J631" t="s">
        <v>280</v>
      </c>
      <c r="K631" t="s">
        <v>280</v>
      </c>
      <c r="L631" t="s">
        <v>280</v>
      </c>
      <c r="M631" t="s">
        <v>280</v>
      </c>
      <c r="N631" t="s">
        <v>280</v>
      </c>
      <c r="O631" s="182" t="s">
        <v>280</v>
      </c>
      <c r="P631" s="182" t="s">
        <v>280</v>
      </c>
      <c r="Q631" s="260" t="s">
        <v>280</v>
      </c>
      <c r="R631" s="260" t="s">
        <v>280</v>
      </c>
      <c r="S631" s="260" t="s">
        <v>280</v>
      </c>
      <c r="T631" s="260" t="s">
        <v>280</v>
      </c>
      <c r="U631" s="73"/>
      <c r="V631" s="73"/>
      <c r="W631" s="73"/>
      <c r="X631" s="75"/>
      <c r="Y631" s="75"/>
      <c r="Z631" s="75"/>
      <c r="AA631" s="75"/>
    </row>
    <row r="632" spans="1:27" s="80" customFormat="1">
      <c r="A632" s="73"/>
      <c r="B632" t="s">
        <v>280</v>
      </c>
      <c r="C632" t="s">
        <v>280</v>
      </c>
      <c r="D632" t="s">
        <v>280</v>
      </c>
      <c r="E632" t="s">
        <v>280</v>
      </c>
      <c r="F632" t="s">
        <v>280</v>
      </c>
      <c r="G632" t="s">
        <v>280</v>
      </c>
      <c r="H632" t="s">
        <v>280</v>
      </c>
      <c r="I632" t="s">
        <v>280</v>
      </c>
      <c r="J632" t="s">
        <v>280</v>
      </c>
      <c r="K632" t="s">
        <v>280</v>
      </c>
      <c r="L632" t="s">
        <v>280</v>
      </c>
      <c r="M632" t="s">
        <v>280</v>
      </c>
      <c r="N632" t="s">
        <v>280</v>
      </c>
      <c r="O632" s="182" t="s">
        <v>280</v>
      </c>
      <c r="P632" s="182" t="s">
        <v>280</v>
      </c>
      <c r="Q632" s="260" t="s">
        <v>280</v>
      </c>
      <c r="R632" s="260" t="s">
        <v>280</v>
      </c>
      <c r="S632" s="260" t="s">
        <v>280</v>
      </c>
      <c r="T632" s="260" t="s">
        <v>280</v>
      </c>
      <c r="U632" s="73"/>
      <c r="V632" s="73"/>
      <c r="W632" s="73"/>
      <c r="X632" s="75"/>
      <c r="Y632" s="75"/>
      <c r="Z632" s="75"/>
      <c r="AA632" s="75"/>
    </row>
    <row r="633" spans="1:27" s="80" customFormat="1">
      <c r="A633" s="73"/>
      <c r="B633" t="s">
        <v>280</v>
      </c>
      <c r="C633" t="s">
        <v>280</v>
      </c>
      <c r="D633" t="s">
        <v>280</v>
      </c>
      <c r="E633" t="s">
        <v>280</v>
      </c>
      <c r="F633" t="s">
        <v>280</v>
      </c>
      <c r="G633" t="s">
        <v>280</v>
      </c>
      <c r="H633" t="s">
        <v>280</v>
      </c>
      <c r="I633" t="s">
        <v>280</v>
      </c>
      <c r="J633" t="s">
        <v>280</v>
      </c>
      <c r="K633" t="s">
        <v>280</v>
      </c>
      <c r="L633" t="s">
        <v>280</v>
      </c>
      <c r="M633" t="s">
        <v>280</v>
      </c>
      <c r="N633" t="s">
        <v>280</v>
      </c>
      <c r="O633" s="182" t="s">
        <v>280</v>
      </c>
      <c r="P633" s="182" t="s">
        <v>280</v>
      </c>
      <c r="Q633" s="260" t="s">
        <v>280</v>
      </c>
      <c r="R633" s="260" t="s">
        <v>280</v>
      </c>
      <c r="S633" s="260" t="s">
        <v>280</v>
      </c>
      <c r="T633" s="260" t="s">
        <v>280</v>
      </c>
      <c r="U633" s="73"/>
      <c r="V633" s="73"/>
      <c r="W633" s="73"/>
      <c r="X633" s="75"/>
      <c r="Y633" s="75"/>
      <c r="Z633" s="75"/>
      <c r="AA633" s="75"/>
    </row>
    <row r="634" spans="1:27" s="80" customFormat="1">
      <c r="A634" s="73"/>
      <c r="B634" t="s">
        <v>280</v>
      </c>
      <c r="C634" t="s">
        <v>280</v>
      </c>
      <c r="D634" t="s">
        <v>280</v>
      </c>
      <c r="E634" t="s">
        <v>280</v>
      </c>
      <c r="F634" t="s">
        <v>280</v>
      </c>
      <c r="G634" t="s">
        <v>280</v>
      </c>
      <c r="H634" t="s">
        <v>280</v>
      </c>
      <c r="I634" t="s">
        <v>280</v>
      </c>
      <c r="J634" t="s">
        <v>280</v>
      </c>
      <c r="K634" t="s">
        <v>280</v>
      </c>
      <c r="L634" t="s">
        <v>280</v>
      </c>
      <c r="M634" t="s">
        <v>280</v>
      </c>
      <c r="N634" t="s">
        <v>280</v>
      </c>
      <c r="O634" s="182" t="s">
        <v>280</v>
      </c>
      <c r="P634" s="182" t="s">
        <v>280</v>
      </c>
      <c r="Q634" s="260" t="s">
        <v>280</v>
      </c>
      <c r="R634" s="260" t="s">
        <v>280</v>
      </c>
      <c r="S634" s="260" t="s">
        <v>280</v>
      </c>
      <c r="T634" s="260" t="s">
        <v>280</v>
      </c>
      <c r="U634" s="73"/>
      <c r="V634" s="73"/>
      <c r="W634" s="73"/>
      <c r="X634" s="75"/>
      <c r="Y634" s="75"/>
      <c r="Z634" s="75"/>
      <c r="AA634" s="75"/>
    </row>
    <row r="635" spans="1:27" s="80" customFormat="1">
      <c r="A635" s="73"/>
      <c r="B635" t="s">
        <v>280</v>
      </c>
      <c r="C635" t="s">
        <v>280</v>
      </c>
      <c r="D635" t="s">
        <v>280</v>
      </c>
      <c r="E635" t="s">
        <v>280</v>
      </c>
      <c r="F635" t="s">
        <v>280</v>
      </c>
      <c r="G635" t="s">
        <v>280</v>
      </c>
      <c r="H635" t="s">
        <v>280</v>
      </c>
      <c r="I635" t="s">
        <v>280</v>
      </c>
      <c r="J635" t="s">
        <v>280</v>
      </c>
      <c r="K635" t="s">
        <v>280</v>
      </c>
      <c r="L635" t="s">
        <v>280</v>
      </c>
      <c r="M635" t="s">
        <v>280</v>
      </c>
      <c r="N635" t="s">
        <v>280</v>
      </c>
      <c r="O635" s="182" t="s">
        <v>280</v>
      </c>
      <c r="P635" s="182" t="s">
        <v>280</v>
      </c>
      <c r="Q635" s="260" t="s">
        <v>280</v>
      </c>
      <c r="R635" s="260" t="s">
        <v>280</v>
      </c>
      <c r="S635" s="260" t="s">
        <v>280</v>
      </c>
      <c r="T635" s="260" t="s">
        <v>280</v>
      </c>
      <c r="U635" s="73"/>
      <c r="V635" s="73"/>
      <c r="W635" s="73"/>
      <c r="X635" s="75"/>
      <c r="Y635" s="75"/>
      <c r="Z635" s="75"/>
      <c r="AA635" s="75"/>
    </row>
    <row r="636" spans="1:27" s="80" customFormat="1">
      <c r="A636" s="73"/>
      <c r="B636" t="s">
        <v>280</v>
      </c>
      <c r="C636" t="s">
        <v>280</v>
      </c>
      <c r="D636" t="s">
        <v>280</v>
      </c>
      <c r="E636" t="s">
        <v>280</v>
      </c>
      <c r="F636" t="s">
        <v>280</v>
      </c>
      <c r="G636" t="s">
        <v>280</v>
      </c>
      <c r="H636" t="s">
        <v>280</v>
      </c>
      <c r="I636" t="s">
        <v>280</v>
      </c>
      <c r="J636" t="s">
        <v>280</v>
      </c>
      <c r="K636" t="s">
        <v>280</v>
      </c>
      <c r="L636" t="s">
        <v>280</v>
      </c>
      <c r="M636" t="s">
        <v>280</v>
      </c>
      <c r="N636" t="s">
        <v>280</v>
      </c>
      <c r="O636" s="182" t="s">
        <v>280</v>
      </c>
      <c r="P636" s="182" t="s">
        <v>280</v>
      </c>
      <c r="Q636" s="260" t="s">
        <v>280</v>
      </c>
      <c r="R636" s="260" t="s">
        <v>280</v>
      </c>
      <c r="S636" s="260" t="s">
        <v>280</v>
      </c>
      <c r="T636" s="260" t="s">
        <v>280</v>
      </c>
      <c r="U636" s="73"/>
      <c r="V636" s="73"/>
      <c r="W636" s="73"/>
      <c r="X636" s="75"/>
      <c r="Y636" s="75"/>
      <c r="Z636" s="75"/>
      <c r="AA636" s="75"/>
    </row>
    <row r="637" spans="1:27" s="80" customFormat="1">
      <c r="A637" s="73"/>
      <c r="B637" t="s">
        <v>280</v>
      </c>
      <c r="C637" t="s">
        <v>280</v>
      </c>
      <c r="D637" t="s">
        <v>280</v>
      </c>
      <c r="E637" t="s">
        <v>280</v>
      </c>
      <c r="F637" t="s">
        <v>280</v>
      </c>
      <c r="G637" t="s">
        <v>280</v>
      </c>
      <c r="H637" t="s">
        <v>280</v>
      </c>
      <c r="I637" t="s">
        <v>280</v>
      </c>
      <c r="J637" t="s">
        <v>280</v>
      </c>
      <c r="K637" t="s">
        <v>280</v>
      </c>
      <c r="L637" t="s">
        <v>280</v>
      </c>
      <c r="M637" t="s">
        <v>280</v>
      </c>
      <c r="N637" t="s">
        <v>280</v>
      </c>
      <c r="O637" s="182" t="s">
        <v>280</v>
      </c>
      <c r="P637" s="182" t="s">
        <v>280</v>
      </c>
      <c r="Q637" s="260" t="s">
        <v>280</v>
      </c>
      <c r="R637" s="260" t="s">
        <v>280</v>
      </c>
      <c r="S637" s="260" t="s">
        <v>280</v>
      </c>
      <c r="T637" s="260" t="s">
        <v>280</v>
      </c>
      <c r="U637" s="73"/>
      <c r="V637" s="73"/>
      <c r="W637" s="73"/>
      <c r="X637" s="75"/>
      <c r="Y637" s="75"/>
      <c r="Z637" s="75"/>
      <c r="AA637" s="75"/>
    </row>
    <row r="638" spans="1:27" s="80" customFormat="1">
      <c r="A638" s="73"/>
      <c r="B638" t="s">
        <v>280</v>
      </c>
      <c r="C638" t="s">
        <v>280</v>
      </c>
      <c r="D638" t="s">
        <v>280</v>
      </c>
      <c r="E638" t="s">
        <v>280</v>
      </c>
      <c r="F638" t="s">
        <v>280</v>
      </c>
      <c r="G638" t="s">
        <v>280</v>
      </c>
      <c r="H638" t="s">
        <v>280</v>
      </c>
      <c r="I638" t="s">
        <v>280</v>
      </c>
      <c r="J638" t="s">
        <v>280</v>
      </c>
      <c r="K638" t="s">
        <v>280</v>
      </c>
      <c r="L638" t="s">
        <v>280</v>
      </c>
      <c r="M638" t="s">
        <v>280</v>
      </c>
      <c r="N638" t="s">
        <v>280</v>
      </c>
      <c r="O638" s="182" t="s">
        <v>280</v>
      </c>
      <c r="P638" s="182" t="s">
        <v>280</v>
      </c>
      <c r="Q638" s="260" t="s">
        <v>280</v>
      </c>
      <c r="R638" s="260" t="s">
        <v>280</v>
      </c>
      <c r="S638" s="260" t="s">
        <v>280</v>
      </c>
      <c r="T638" s="260" t="s">
        <v>280</v>
      </c>
      <c r="U638" s="73"/>
      <c r="V638" s="73"/>
      <c r="W638" s="73"/>
      <c r="X638" s="75"/>
      <c r="Y638" s="75"/>
      <c r="Z638" s="75"/>
      <c r="AA638" s="75"/>
    </row>
    <row r="639" spans="1:27" s="80" customFormat="1">
      <c r="A639" s="73"/>
      <c r="B639" t="s">
        <v>280</v>
      </c>
      <c r="C639" t="s">
        <v>280</v>
      </c>
      <c r="D639" t="s">
        <v>280</v>
      </c>
      <c r="E639" t="s">
        <v>280</v>
      </c>
      <c r="F639" t="s">
        <v>280</v>
      </c>
      <c r="G639" t="s">
        <v>280</v>
      </c>
      <c r="H639" t="s">
        <v>280</v>
      </c>
      <c r="I639" t="s">
        <v>280</v>
      </c>
      <c r="J639" t="s">
        <v>280</v>
      </c>
      <c r="K639" t="s">
        <v>280</v>
      </c>
      <c r="L639" t="s">
        <v>280</v>
      </c>
      <c r="M639" t="s">
        <v>280</v>
      </c>
      <c r="N639" t="s">
        <v>280</v>
      </c>
      <c r="O639" s="182" t="s">
        <v>280</v>
      </c>
      <c r="P639" s="182" t="s">
        <v>280</v>
      </c>
      <c r="Q639" s="260" t="s">
        <v>280</v>
      </c>
      <c r="R639" s="260" t="s">
        <v>280</v>
      </c>
      <c r="S639" s="260" t="s">
        <v>280</v>
      </c>
      <c r="T639" s="260" t="s">
        <v>280</v>
      </c>
      <c r="U639" s="73"/>
      <c r="V639" s="73"/>
      <c r="W639" s="73"/>
      <c r="X639" s="75"/>
      <c r="Y639" s="75"/>
      <c r="Z639" s="75"/>
      <c r="AA639" s="75"/>
    </row>
    <row r="640" spans="1:27" s="80" customFormat="1">
      <c r="A640" s="73"/>
      <c r="B640" t="s">
        <v>280</v>
      </c>
      <c r="C640" t="s">
        <v>280</v>
      </c>
      <c r="D640" t="s">
        <v>280</v>
      </c>
      <c r="E640" t="s">
        <v>280</v>
      </c>
      <c r="F640" t="s">
        <v>280</v>
      </c>
      <c r="G640" t="s">
        <v>280</v>
      </c>
      <c r="H640" t="s">
        <v>280</v>
      </c>
      <c r="I640" t="s">
        <v>280</v>
      </c>
      <c r="J640" t="s">
        <v>280</v>
      </c>
      <c r="K640" t="s">
        <v>280</v>
      </c>
      <c r="L640" t="s">
        <v>280</v>
      </c>
      <c r="M640" t="s">
        <v>280</v>
      </c>
      <c r="N640" t="s">
        <v>280</v>
      </c>
      <c r="O640" s="182" t="s">
        <v>280</v>
      </c>
      <c r="P640" s="182" t="s">
        <v>280</v>
      </c>
      <c r="Q640" s="260" t="s">
        <v>280</v>
      </c>
      <c r="R640" s="260" t="s">
        <v>280</v>
      </c>
      <c r="S640" s="260" t="s">
        <v>280</v>
      </c>
      <c r="T640" s="260" t="s">
        <v>280</v>
      </c>
      <c r="U640" s="73"/>
      <c r="V640" s="73"/>
      <c r="W640" s="73"/>
      <c r="X640" s="75"/>
      <c r="Y640" s="75"/>
      <c r="Z640" s="75"/>
      <c r="AA640" s="75"/>
    </row>
    <row r="641" spans="1:27" s="80" customFormat="1">
      <c r="A641" s="73"/>
      <c r="B641" t="s">
        <v>280</v>
      </c>
      <c r="C641" t="s">
        <v>280</v>
      </c>
      <c r="D641" t="s">
        <v>280</v>
      </c>
      <c r="E641" t="s">
        <v>280</v>
      </c>
      <c r="F641" t="s">
        <v>280</v>
      </c>
      <c r="G641" t="s">
        <v>280</v>
      </c>
      <c r="H641" t="s">
        <v>280</v>
      </c>
      <c r="I641" t="s">
        <v>280</v>
      </c>
      <c r="J641" t="s">
        <v>280</v>
      </c>
      <c r="K641" t="s">
        <v>280</v>
      </c>
      <c r="L641" t="s">
        <v>280</v>
      </c>
      <c r="M641" t="s">
        <v>280</v>
      </c>
      <c r="N641" t="s">
        <v>280</v>
      </c>
      <c r="O641" s="182" t="s">
        <v>280</v>
      </c>
      <c r="P641" s="182" t="s">
        <v>280</v>
      </c>
      <c r="Q641" s="260" t="s">
        <v>280</v>
      </c>
      <c r="R641" s="260" t="s">
        <v>280</v>
      </c>
      <c r="S641" s="260" t="s">
        <v>280</v>
      </c>
      <c r="T641" s="260" t="s">
        <v>280</v>
      </c>
      <c r="U641" s="73"/>
      <c r="V641" s="73"/>
      <c r="W641" s="73"/>
      <c r="X641" s="75"/>
      <c r="Y641" s="75"/>
      <c r="Z641" s="75"/>
      <c r="AA641" s="75"/>
    </row>
    <row r="642" spans="1:27" s="80" customFormat="1">
      <c r="A642" s="73"/>
      <c r="B642" t="s">
        <v>280</v>
      </c>
      <c r="C642" t="s">
        <v>280</v>
      </c>
      <c r="D642" t="s">
        <v>280</v>
      </c>
      <c r="E642" t="s">
        <v>280</v>
      </c>
      <c r="F642" t="s">
        <v>280</v>
      </c>
      <c r="G642" t="s">
        <v>280</v>
      </c>
      <c r="H642" t="s">
        <v>280</v>
      </c>
      <c r="I642" t="s">
        <v>280</v>
      </c>
      <c r="J642" t="s">
        <v>280</v>
      </c>
      <c r="K642" t="s">
        <v>280</v>
      </c>
      <c r="L642" t="s">
        <v>280</v>
      </c>
      <c r="M642" t="s">
        <v>280</v>
      </c>
      <c r="N642" t="s">
        <v>280</v>
      </c>
      <c r="O642" s="182" t="s">
        <v>280</v>
      </c>
      <c r="P642" s="182" t="s">
        <v>280</v>
      </c>
      <c r="Q642" s="260" t="s">
        <v>280</v>
      </c>
      <c r="R642" s="260" t="s">
        <v>280</v>
      </c>
      <c r="S642" s="260" t="s">
        <v>280</v>
      </c>
      <c r="T642" s="260" t="s">
        <v>280</v>
      </c>
      <c r="U642" s="73"/>
      <c r="V642" s="73"/>
      <c r="W642" s="73"/>
      <c r="X642" s="75"/>
      <c r="Y642" s="75"/>
      <c r="Z642" s="75"/>
      <c r="AA642" s="75"/>
    </row>
    <row r="643" spans="1:27" s="80" customFormat="1">
      <c r="A643" s="73"/>
      <c r="B643" t="s">
        <v>280</v>
      </c>
      <c r="C643" t="s">
        <v>280</v>
      </c>
      <c r="D643" t="s">
        <v>280</v>
      </c>
      <c r="E643" t="s">
        <v>280</v>
      </c>
      <c r="F643" t="s">
        <v>280</v>
      </c>
      <c r="G643" t="s">
        <v>280</v>
      </c>
      <c r="H643" t="s">
        <v>280</v>
      </c>
      <c r="I643" t="s">
        <v>280</v>
      </c>
      <c r="J643" t="s">
        <v>280</v>
      </c>
      <c r="K643" t="s">
        <v>280</v>
      </c>
      <c r="L643" t="s">
        <v>280</v>
      </c>
      <c r="M643" t="s">
        <v>280</v>
      </c>
      <c r="N643" t="s">
        <v>280</v>
      </c>
      <c r="O643" s="182" t="s">
        <v>280</v>
      </c>
      <c r="P643" s="182" t="s">
        <v>280</v>
      </c>
      <c r="Q643" s="260" t="s">
        <v>280</v>
      </c>
      <c r="R643" s="260" t="s">
        <v>280</v>
      </c>
      <c r="S643" s="260" t="s">
        <v>280</v>
      </c>
      <c r="T643" s="260" t="s">
        <v>280</v>
      </c>
      <c r="U643" s="73"/>
      <c r="V643" s="73"/>
      <c r="W643" s="73"/>
      <c r="X643" s="75"/>
      <c r="Y643" s="75"/>
      <c r="Z643" s="75"/>
      <c r="AA643" s="75"/>
    </row>
    <row r="644" spans="1:27" s="80" customFormat="1">
      <c r="A644" s="73"/>
      <c r="B644" t="s">
        <v>280</v>
      </c>
      <c r="C644" t="s">
        <v>280</v>
      </c>
      <c r="D644" t="s">
        <v>280</v>
      </c>
      <c r="E644" t="s">
        <v>280</v>
      </c>
      <c r="F644" t="s">
        <v>280</v>
      </c>
      <c r="G644" t="s">
        <v>280</v>
      </c>
      <c r="H644" t="s">
        <v>280</v>
      </c>
      <c r="I644" t="s">
        <v>280</v>
      </c>
      <c r="J644" t="s">
        <v>280</v>
      </c>
      <c r="K644" t="s">
        <v>280</v>
      </c>
      <c r="L644" t="s">
        <v>280</v>
      </c>
      <c r="M644" t="s">
        <v>280</v>
      </c>
      <c r="N644" t="s">
        <v>280</v>
      </c>
      <c r="O644" s="182" t="s">
        <v>280</v>
      </c>
      <c r="P644" s="182" t="s">
        <v>280</v>
      </c>
      <c r="Q644" s="260" t="s">
        <v>280</v>
      </c>
      <c r="R644" s="260" t="s">
        <v>280</v>
      </c>
      <c r="S644" s="260" t="s">
        <v>280</v>
      </c>
      <c r="T644" s="260" t="s">
        <v>280</v>
      </c>
      <c r="U644" s="73"/>
      <c r="V644" s="73"/>
      <c r="W644" s="73"/>
      <c r="X644" s="75"/>
      <c r="Y644" s="75"/>
      <c r="Z644" s="75"/>
      <c r="AA644" s="75"/>
    </row>
    <row r="645" spans="1:27" s="80" customFormat="1">
      <c r="A645" s="73"/>
      <c r="B645" t="s">
        <v>280</v>
      </c>
      <c r="C645" t="s">
        <v>280</v>
      </c>
      <c r="D645" t="s">
        <v>280</v>
      </c>
      <c r="E645" t="s">
        <v>280</v>
      </c>
      <c r="F645" t="s">
        <v>280</v>
      </c>
      <c r="G645" t="s">
        <v>280</v>
      </c>
      <c r="H645" t="s">
        <v>280</v>
      </c>
      <c r="I645" t="s">
        <v>280</v>
      </c>
      <c r="J645" t="s">
        <v>280</v>
      </c>
      <c r="K645" t="s">
        <v>280</v>
      </c>
      <c r="L645" t="s">
        <v>280</v>
      </c>
      <c r="M645" t="s">
        <v>280</v>
      </c>
      <c r="N645" t="s">
        <v>280</v>
      </c>
      <c r="O645" s="182" t="s">
        <v>280</v>
      </c>
      <c r="P645" s="182" t="s">
        <v>280</v>
      </c>
      <c r="Q645" s="260" t="s">
        <v>280</v>
      </c>
      <c r="R645" s="260" t="s">
        <v>280</v>
      </c>
      <c r="S645" s="260" t="s">
        <v>280</v>
      </c>
      <c r="T645" s="260" t="s">
        <v>280</v>
      </c>
      <c r="U645" s="73"/>
      <c r="V645" s="73"/>
      <c r="W645" s="73"/>
      <c r="X645" s="75"/>
      <c r="Y645" s="75"/>
      <c r="Z645" s="75"/>
      <c r="AA645" s="75"/>
    </row>
    <row r="646" spans="1:27" s="80" customFormat="1">
      <c r="A646" s="73"/>
      <c r="B646" t="s">
        <v>280</v>
      </c>
      <c r="C646" t="s">
        <v>280</v>
      </c>
      <c r="D646" t="s">
        <v>280</v>
      </c>
      <c r="E646" t="s">
        <v>280</v>
      </c>
      <c r="F646" t="s">
        <v>280</v>
      </c>
      <c r="G646" t="s">
        <v>280</v>
      </c>
      <c r="H646" t="s">
        <v>280</v>
      </c>
      <c r="I646" t="s">
        <v>280</v>
      </c>
      <c r="J646" t="s">
        <v>280</v>
      </c>
      <c r="K646" t="s">
        <v>280</v>
      </c>
      <c r="L646" t="s">
        <v>280</v>
      </c>
      <c r="M646" t="s">
        <v>280</v>
      </c>
      <c r="N646" t="s">
        <v>280</v>
      </c>
      <c r="O646" s="182" t="s">
        <v>280</v>
      </c>
      <c r="P646" s="182" t="s">
        <v>280</v>
      </c>
      <c r="Q646" s="260" t="s">
        <v>280</v>
      </c>
      <c r="R646" s="260" t="s">
        <v>280</v>
      </c>
      <c r="S646" s="260" t="s">
        <v>280</v>
      </c>
      <c r="T646" s="260" t="s">
        <v>280</v>
      </c>
      <c r="U646" s="73"/>
      <c r="V646" s="73"/>
      <c r="W646" s="73"/>
      <c r="X646" s="75"/>
      <c r="Y646" s="75"/>
      <c r="Z646" s="75"/>
      <c r="AA646" s="75"/>
    </row>
    <row r="647" spans="1:27" s="80" customFormat="1">
      <c r="A647" s="73"/>
      <c r="B647" t="s">
        <v>280</v>
      </c>
      <c r="C647" t="s">
        <v>280</v>
      </c>
      <c r="D647" t="s">
        <v>280</v>
      </c>
      <c r="E647" t="s">
        <v>280</v>
      </c>
      <c r="F647" t="s">
        <v>280</v>
      </c>
      <c r="G647" t="s">
        <v>280</v>
      </c>
      <c r="H647" t="s">
        <v>280</v>
      </c>
      <c r="I647" t="s">
        <v>280</v>
      </c>
      <c r="J647" t="s">
        <v>280</v>
      </c>
      <c r="K647" t="s">
        <v>280</v>
      </c>
      <c r="L647" t="s">
        <v>280</v>
      </c>
      <c r="M647" t="s">
        <v>280</v>
      </c>
      <c r="N647" t="s">
        <v>280</v>
      </c>
      <c r="O647" s="182" t="s">
        <v>280</v>
      </c>
      <c r="P647" s="182" t="s">
        <v>280</v>
      </c>
      <c r="Q647" s="260" t="s">
        <v>280</v>
      </c>
      <c r="R647" s="260" t="s">
        <v>280</v>
      </c>
      <c r="S647" s="260" t="s">
        <v>280</v>
      </c>
      <c r="T647" s="260" t="s">
        <v>280</v>
      </c>
      <c r="U647" s="73"/>
      <c r="V647" s="73"/>
      <c r="W647" s="73"/>
      <c r="X647" s="75"/>
      <c r="Y647" s="75"/>
      <c r="Z647" s="75"/>
      <c r="AA647" s="75"/>
    </row>
    <row r="648" spans="1:27" s="80" customFormat="1">
      <c r="A648" s="73"/>
      <c r="B648" t="s">
        <v>280</v>
      </c>
      <c r="C648" t="s">
        <v>280</v>
      </c>
      <c r="D648" t="s">
        <v>280</v>
      </c>
      <c r="E648" t="s">
        <v>280</v>
      </c>
      <c r="F648" t="s">
        <v>280</v>
      </c>
      <c r="G648" t="s">
        <v>280</v>
      </c>
      <c r="H648" t="s">
        <v>280</v>
      </c>
      <c r="I648" t="s">
        <v>280</v>
      </c>
      <c r="J648" t="s">
        <v>280</v>
      </c>
      <c r="K648" t="s">
        <v>280</v>
      </c>
      <c r="L648" t="s">
        <v>280</v>
      </c>
      <c r="M648" t="s">
        <v>280</v>
      </c>
      <c r="N648" t="s">
        <v>280</v>
      </c>
      <c r="O648" s="182" t="s">
        <v>280</v>
      </c>
      <c r="P648" s="182" t="s">
        <v>280</v>
      </c>
      <c r="Q648" s="260" t="s">
        <v>280</v>
      </c>
      <c r="R648" s="260" t="s">
        <v>280</v>
      </c>
      <c r="S648" s="260" t="s">
        <v>280</v>
      </c>
      <c r="T648" s="260" t="s">
        <v>280</v>
      </c>
      <c r="U648" s="73"/>
      <c r="V648" s="73"/>
      <c r="W648" s="73"/>
      <c r="X648" s="75"/>
      <c r="Y648" s="75"/>
      <c r="Z648" s="75"/>
      <c r="AA648" s="75"/>
    </row>
    <row r="649" spans="1:27" s="80" customFormat="1">
      <c r="A649" s="73"/>
      <c r="B649" t="s">
        <v>280</v>
      </c>
      <c r="C649" t="s">
        <v>280</v>
      </c>
      <c r="D649" t="s">
        <v>280</v>
      </c>
      <c r="E649" t="s">
        <v>280</v>
      </c>
      <c r="F649" t="s">
        <v>280</v>
      </c>
      <c r="G649" t="s">
        <v>280</v>
      </c>
      <c r="H649" t="s">
        <v>280</v>
      </c>
      <c r="I649" t="s">
        <v>280</v>
      </c>
      <c r="J649" t="s">
        <v>280</v>
      </c>
      <c r="K649" t="s">
        <v>280</v>
      </c>
      <c r="L649" t="s">
        <v>280</v>
      </c>
      <c r="M649" t="s">
        <v>280</v>
      </c>
      <c r="N649" t="s">
        <v>280</v>
      </c>
      <c r="O649" s="182" t="s">
        <v>280</v>
      </c>
      <c r="P649" s="182" t="s">
        <v>280</v>
      </c>
      <c r="Q649" s="260" t="s">
        <v>280</v>
      </c>
      <c r="R649" s="260" t="s">
        <v>280</v>
      </c>
      <c r="S649" s="260" t="s">
        <v>280</v>
      </c>
      <c r="T649" s="260" t="s">
        <v>280</v>
      </c>
      <c r="U649" s="73"/>
      <c r="V649" s="73"/>
      <c r="W649" s="73"/>
      <c r="X649" s="75"/>
      <c r="Y649" s="75"/>
      <c r="Z649" s="75"/>
      <c r="AA649" s="75"/>
    </row>
    <row r="650" spans="1:27" s="80" customFormat="1">
      <c r="A650" s="73"/>
      <c r="B650" t="s">
        <v>280</v>
      </c>
      <c r="C650" t="s">
        <v>280</v>
      </c>
      <c r="D650" t="s">
        <v>280</v>
      </c>
      <c r="E650" t="s">
        <v>280</v>
      </c>
      <c r="F650" t="s">
        <v>280</v>
      </c>
      <c r="G650" t="s">
        <v>280</v>
      </c>
      <c r="H650" t="s">
        <v>280</v>
      </c>
      <c r="I650" t="s">
        <v>280</v>
      </c>
      <c r="J650" t="s">
        <v>280</v>
      </c>
      <c r="K650" t="s">
        <v>280</v>
      </c>
      <c r="L650" t="s">
        <v>280</v>
      </c>
      <c r="M650" t="s">
        <v>280</v>
      </c>
      <c r="N650" t="s">
        <v>280</v>
      </c>
      <c r="O650" s="182" t="s">
        <v>280</v>
      </c>
      <c r="P650" s="182" t="s">
        <v>280</v>
      </c>
      <c r="Q650" s="260" t="s">
        <v>280</v>
      </c>
      <c r="R650" s="260" t="s">
        <v>280</v>
      </c>
      <c r="S650" s="260" t="s">
        <v>280</v>
      </c>
      <c r="T650" s="260" t="s">
        <v>280</v>
      </c>
      <c r="U650" s="73"/>
      <c r="V650" s="73"/>
      <c r="W650" s="73"/>
      <c r="X650" s="75"/>
      <c r="Y650" s="75"/>
      <c r="Z650" s="75"/>
      <c r="AA650" s="75"/>
    </row>
    <row r="651" spans="1:27" s="80" customFormat="1">
      <c r="A651" s="73"/>
      <c r="B651" t="s">
        <v>280</v>
      </c>
      <c r="C651" t="s">
        <v>280</v>
      </c>
      <c r="D651" t="s">
        <v>280</v>
      </c>
      <c r="E651" t="s">
        <v>280</v>
      </c>
      <c r="F651" t="s">
        <v>280</v>
      </c>
      <c r="G651" t="s">
        <v>280</v>
      </c>
      <c r="H651" t="s">
        <v>280</v>
      </c>
      <c r="I651" t="s">
        <v>280</v>
      </c>
      <c r="J651" t="s">
        <v>280</v>
      </c>
      <c r="K651" t="s">
        <v>280</v>
      </c>
      <c r="L651" t="s">
        <v>280</v>
      </c>
      <c r="M651" t="s">
        <v>280</v>
      </c>
      <c r="N651" t="s">
        <v>280</v>
      </c>
      <c r="O651" s="182" t="s">
        <v>280</v>
      </c>
      <c r="P651" s="182" t="s">
        <v>280</v>
      </c>
      <c r="Q651" s="260" t="s">
        <v>280</v>
      </c>
      <c r="R651" s="260" t="s">
        <v>280</v>
      </c>
      <c r="S651" s="260" t="s">
        <v>280</v>
      </c>
      <c r="T651" s="260" t="s">
        <v>280</v>
      </c>
      <c r="U651" s="73"/>
      <c r="V651" s="73"/>
      <c r="W651" s="73"/>
      <c r="X651" s="75"/>
      <c r="Y651" s="75"/>
      <c r="Z651" s="75"/>
      <c r="AA651" s="75"/>
    </row>
    <row r="652" spans="1:27" s="80" customFormat="1">
      <c r="A652" s="73"/>
      <c r="B652" t="s">
        <v>280</v>
      </c>
      <c r="C652" t="s">
        <v>280</v>
      </c>
      <c r="D652" t="s">
        <v>280</v>
      </c>
      <c r="E652" t="s">
        <v>280</v>
      </c>
      <c r="F652" t="s">
        <v>280</v>
      </c>
      <c r="G652" t="s">
        <v>280</v>
      </c>
      <c r="H652" t="s">
        <v>280</v>
      </c>
      <c r="I652" t="s">
        <v>280</v>
      </c>
      <c r="J652" t="s">
        <v>280</v>
      </c>
      <c r="K652" t="s">
        <v>280</v>
      </c>
      <c r="L652" t="s">
        <v>280</v>
      </c>
      <c r="M652" t="s">
        <v>280</v>
      </c>
      <c r="N652" t="s">
        <v>280</v>
      </c>
      <c r="O652" s="182" t="s">
        <v>280</v>
      </c>
      <c r="P652" s="182" t="s">
        <v>280</v>
      </c>
      <c r="Q652" s="260" t="s">
        <v>280</v>
      </c>
      <c r="R652" s="260" t="s">
        <v>280</v>
      </c>
      <c r="S652" s="260" t="s">
        <v>280</v>
      </c>
      <c r="T652" s="260" t="s">
        <v>280</v>
      </c>
      <c r="U652" s="73"/>
      <c r="V652" s="73"/>
      <c r="W652" s="73"/>
      <c r="X652" s="75"/>
      <c r="Y652" s="75"/>
      <c r="Z652" s="75"/>
      <c r="AA652" s="75"/>
    </row>
    <row r="653" spans="1:27" s="80" customFormat="1">
      <c r="A653" s="73"/>
      <c r="B653" t="s">
        <v>280</v>
      </c>
      <c r="C653" t="s">
        <v>280</v>
      </c>
      <c r="D653" t="s">
        <v>280</v>
      </c>
      <c r="E653" t="s">
        <v>280</v>
      </c>
      <c r="F653" t="s">
        <v>280</v>
      </c>
      <c r="G653" t="s">
        <v>280</v>
      </c>
      <c r="H653" t="s">
        <v>280</v>
      </c>
      <c r="I653" t="s">
        <v>280</v>
      </c>
      <c r="J653" t="s">
        <v>280</v>
      </c>
      <c r="K653" t="s">
        <v>280</v>
      </c>
      <c r="L653" t="s">
        <v>280</v>
      </c>
      <c r="M653" t="s">
        <v>280</v>
      </c>
      <c r="N653" t="s">
        <v>280</v>
      </c>
      <c r="O653" s="182" t="s">
        <v>280</v>
      </c>
      <c r="P653" s="182" t="s">
        <v>280</v>
      </c>
      <c r="Q653" s="260" t="s">
        <v>280</v>
      </c>
      <c r="R653" s="260" t="s">
        <v>280</v>
      </c>
      <c r="S653" s="260" t="s">
        <v>280</v>
      </c>
      <c r="T653" s="260" t="s">
        <v>280</v>
      </c>
      <c r="U653" s="73"/>
      <c r="V653" s="73"/>
      <c r="W653" s="73"/>
      <c r="X653" s="75"/>
      <c r="Y653" s="75"/>
      <c r="Z653" s="75"/>
      <c r="AA653" s="75"/>
    </row>
    <row r="654" spans="1:27" s="80" customFormat="1">
      <c r="A654" s="73"/>
      <c r="B654" t="s">
        <v>280</v>
      </c>
      <c r="C654" t="s">
        <v>280</v>
      </c>
      <c r="D654" t="s">
        <v>280</v>
      </c>
      <c r="E654" t="s">
        <v>280</v>
      </c>
      <c r="F654" t="s">
        <v>280</v>
      </c>
      <c r="G654" t="s">
        <v>280</v>
      </c>
      <c r="H654" t="s">
        <v>280</v>
      </c>
      <c r="I654" t="s">
        <v>280</v>
      </c>
      <c r="J654" t="s">
        <v>280</v>
      </c>
      <c r="K654" t="s">
        <v>280</v>
      </c>
      <c r="L654" t="s">
        <v>280</v>
      </c>
      <c r="M654" t="s">
        <v>280</v>
      </c>
      <c r="N654" t="s">
        <v>280</v>
      </c>
      <c r="O654" s="182" t="s">
        <v>280</v>
      </c>
      <c r="P654" s="182" t="s">
        <v>280</v>
      </c>
      <c r="Q654" s="260" t="s">
        <v>280</v>
      </c>
      <c r="R654" s="260" t="s">
        <v>280</v>
      </c>
      <c r="S654" s="260" t="s">
        <v>280</v>
      </c>
      <c r="T654" s="260" t="s">
        <v>280</v>
      </c>
      <c r="U654" s="73"/>
      <c r="V654" s="73"/>
      <c r="W654" s="73"/>
      <c r="X654" s="75"/>
      <c r="Y654" s="75"/>
      <c r="Z654" s="75"/>
      <c r="AA654" s="75"/>
    </row>
    <row r="655" spans="1:27" s="80" customFormat="1">
      <c r="A655" s="73"/>
      <c r="B655" t="s">
        <v>280</v>
      </c>
      <c r="C655" t="s">
        <v>280</v>
      </c>
      <c r="D655" t="s">
        <v>280</v>
      </c>
      <c r="E655" t="s">
        <v>280</v>
      </c>
      <c r="F655" t="s">
        <v>280</v>
      </c>
      <c r="G655" t="s">
        <v>280</v>
      </c>
      <c r="H655" t="s">
        <v>280</v>
      </c>
      <c r="I655" t="s">
        <v>280</v>
      </c>
      <c r="J655" t="s">
        <v>280</v>
      </c>
      <c r="K655" t="s">
        <v>280</v>
      </c>
      <c r="L655" t="s">
        <v>280</v>
      </c>
      <c r="M655" t="s">
        <v>280</v>
      </c>
      <c r="N655" t="s">
        <v>280</v>
      </c>
      <c r="O655" s="182" t="s">
        <v>280</v>
      </c>
      <c r="P655" s="182" t="s">
        <v>280</v>
      </c>
      <c r="Q655" s="260" t="s">
        <v>280</v>
      </c>
      <c r="R655" s="260" t="s">
        <v>280</v>
      </c>
      <c r="S655" s="260" t="s">
        <v>280</v>
      </c>
      <c r="T655" s="260" t="s">
        <v>280</v>
      </c>
      <c r="U655" s="73"/>
      <c r="V655" s="73"/>
      <c r="W655" s="73"/>
      <c r="X655" s="75"/>
      <c r="Y655" s="75"/>
      <c r="Z655" s="75"/>
      <c r="AA655" s="75"/>
    </row>
    <row r="656" spans="1:27" s="80" customFormat="1">
      <c r="A656" s="73"/>
      <c r="B656" t="s">
        <v>280</v>
      </c>
      <c r="C656" t="s">
        <v>280</v>
      </c>
      <c r="D656" t="s">
        <v>280</v>
      </c>
      <c r="E656" t="s">
        <v>280</v>
      </c>
      <c r="F656" t="s">
        <v>280</v>
      </c>
      <c r="G656" t="s">
        <v>280</v>
      </c>
      <c r="H656" t="s">
        <v>280</v>
      </c>
      <c r="I656" t="s">
        <v>280</v>
      </c>
      <c r="J656" t="s">
        <v>280</v>
      </c>
      <c r="K656" t="s">
        <v>280</v>
      </c>
      <c r="L656" t="s">
        <v>280</v>
      </c>
      <c r="M656" t="s">
        <v>280</v>
      </c>
      <c r="N656" t="s">
        <v>280</v>
      </c>
      <c r="O656" s="182" t="s">
        <v>280</v>
      </c>
      <c r="P656" s="182" t="s">
        <v>280</v>
      </c>
      <c r="Q656" s="260" t="s">
        <v>280</v>
      </c>
      <c r="R656" s="260" t="s">
        <v>280</v>
      </c>
      <c r="S656" s="260" t="s">
        <v>280</v>
      </c>
      <c r="T656" s="260" t="s">
        <v>280</v>
      </c>
      <c r="U656" s="73"/>
      <c r="V656" s="73"/>
      <c r="W656" s="73"/>
      <c r="X656" s="75"/>
      <c r="Y656" s="75"/>
      <c r="Z656" s="75"/>
      <c r="AA656" s="75"/>
    </row>
    <row r="657" spans="1:27" s="80" customFormat="1">
      <c r="A657" s="73"/>
      <c r="B657" t="s">
        <v>280</v>
      </c>
      <c r="C657" t="s">
        <v>280</v>
      </c>
      <c r="D657" t="s">
        <v>280</v>
      </c>
      <c r="E657" t="s">
        <v>280</v>
      </c>
      <c r="F657" t="s">
        <v>280</v>
      </c>
      <c r="G657" t="s">
        <v>280</v>
      </c>
      <c r="H657" t="s">
        <v>280</v>
      </c>
      <c r="I657" t="s">
        <v>280</v>
      </c>
      <c r="J657" t="s">
        <v>280</v>
      </c>
      <c r="K657" t="s">
        <v>280</v>
      </c>
      <c r="L657" t="s">
        <v>280</v>
      </c>
      <c r="M657" t="s">
        <v>280</v>
      </c>
      <c r="N657" t="s">
        <v>280</v>
      </c>
      <c r="O657" s="182" t="s">
        <v>280</v>
      </c>
      <c r="P657" s="182" t="s">
        <v>280</v>
      </c>
      <c r="Q657" s="260" t="s">
        <v>280</v>
      </c>
      <c r="R657" s="260" t="s">
        <v>280</v>
      </c>
      <c r="S657" s="260" t="s">
        <v>280</v>
      </c>
      <c r="T657" s="260" t="s">
        <v>280</v>
      </c>
      <c r="U657" s="73"/>
      <c r="V657" s="73"/>
      <c r="W657" s="73"/>
      <c r="X657" s="75"/>
      <c r="Y657" s="75"/>
      <c r="Z657" s="75"/>
      <c r="AA657" s="75"/>
    </row>
    <row r="658" spans="1:27" s="80" customFormat="1">
      <c r="A658" s="73"/>
      <c r="B658" t="s">
        <v>280</v>
      </c>
      <c r="C658" t="s">
        <v>280</v>
      </c>
      <c r="D658" t="s">
        <v>280</v>
      </c>
      <c r="E658" t="s">
        <v>280</v>
      </c>
      <c r="F658" t="s">
        <v>280</v>
      </c>
      <c r="G658" t="s">
        <v>280</v>
      </c>
      <c r="H658" t="s">
        <v>280</v>
      </c>
      <c r="I658" t="s">
        <v>280</v>
      </c>
      <c r="J658" t="s">
        <v>280</v>
      </c>
      <c r="K658" t="s">
        <v>280</v>
      </c>
      <c r="L658" t="s">
        <v>280</v>
      </c>
      <c r="M658" t="s">
        <v>280</v>
      </c>
      <c r="N658" t="s">
        <v>280</v>
      </c>
      <c r="O658" s="182" t="s">
        <v>280</v>
      </c>
      <c r="P658" s="182" t="s">
        <v>280</v>
      </c>
      <c r="Q658" s="260" t="s">
        <v>280</v>
      </c>
      <c r="R658" s="260" t="s">
        <v>280</v>
      </c>
      <c r="S658" s="260" t="s">
        <v>280</v>
      </c>
      <c r="T658" s="260" t="s">
        <v>280</v>
      </c>
      <c r="U658" s="73"/>
      <c r="V658" s="73"/>
      <c r="W658" s="73"/>
      <c r="X658" s="75"/>
      <c r="Y658" s="75"/>
      <c r="Z658" s="75"/>
      <c r="AA658" s="75"/>
    </row>
    <row r="659" spans="1:27" s="80" customFormat="1">
      <c r="A659" s="73"/>
      <c r="B659" t="s">
        <v>280</v>
      </c>
      <c r="C659" t="s">
        <v>280</v>
      </c>
      <c r="D659" t="s">
        <v>280</v>
      </c>
      <c r="E659" t="s">
        <v>280</v>
      </c>
      <c r="F659" t="s">
        <v>280</v>
      </c>
      <c r="G659" t="s">
        <v>280</v>
      </c>
      <c r="H659" t="s">
        <v>280</v>
      </c>
      <c r="I659" t="s">
        <v>280</v>
      </c>
      <c r="J659" t="s">
        <v>280</v>
      </c>
      <c r="K659" t="s">
        <v>280</v>
      </c>
      <c r="L659" t="s">
        <v>280</v>
      </c>
      <c r="M659" t="s">
        <v>280</v>
      </c>
      <c r="N659" t="s">
        <v>280</v>
      </c>
      <c r="O659" s="182" t="s">
        <v>280</v>
      </c>
      <c r="P659" s="182" t="s">
        <v>280</v>
      </c>
      <c r="Q659" s="260" t="s">
        <v>280</v>
      </c>
      <c r="R659" s="260" t="s">
        <v>280</v>
      </c>
      <c r="S659" s="260" t="s">
        <v>280</v>
      </c>
      <c r="T659" s="260" t="s">
        <v>280</v>
      </c>
      <c r="U659" s="73"/>
      <c r="V659" s="73"/>
      <c r="W659" s="73"/>
      <c r="X659" s="75"/>
      <c r="Y659" s="75"/>
      <c r="Z659" s="75"/>
      <c r="AA659" s="75"/>
    </row>
    <row r="660" spans="1:27" s="80" customFormat="1">
      <c r="A660" s="73"/>
      <c r="B660" t="s">
        <v>280</v>
      </c>
      <c r="C660" t="s">
        <v>280</v>
      </c>
      <c r="D660" t="s">
        <v>280</v>
      </c>
      <c r="E660" t="s">
        <v>280</v>
      </c>
      <c r="F660" t="s">
        <v>280</v>
      </c>
      <c r="G660" t="s">
        <v>280</v>
      </c>
      <c r="H660" t="s">
        <v>280</v>
      </c>
      <c r="I660" t="s">
        <v>280</v>
      </c>
      <c r="J660" t="s">
        <v>280</v>
      </c>
      <c r="K660" t="s">
        <v>280</v>
      </c>
      <c r="L660" t="s">
        <v>280</v>
      </c>
      <c r="M660" t="s">
        <v>280</v>
      </c>
      <c r="N660" t="s">
        <v>280</v>
      </c>
      <c r="O660" s="182" t="s">
        <v>280</v>
      </c>
      <c r="P660" s="182" t="s">
        <v>280</v>
      </c>
      <c r="Q660" s="260" t="s">
        <v>280</v>
      </c>
      <c r="R660" s="260" t="s">
        <v>280</v>
      </c>
      <c r="S660" s="260" t="s">
        <v>280</v>
      </c>
      <c r="T660" s="260" t="s">
        <v>280</v>
      </c>
      <c r="U660" s="73"/>
      <c r="V660" s="73"/>
      <c r="W660" s="73"/>
      <c r="X660" s="75"/>
      <c r="Y660" s="75"/>
      <c r="Z660" s="75"/>
      <c r="AA660" s="75"/>
    </row>
    <row r="661" spans="1:27" s="80" customFormat="1">
      <c r="A661" s="73"/>
      <c r="B661" t="s">
        <v>280</v>
      </c>
      <c r="C661" t="s">
        <v>280</v>
      </c>
      <c r="D661" t="s">
        <v>280</v>
      </c>
      <c r="E661" t="s">
        <v>280</v>
      </c>
      <c r="F661" t="s">
        <v>280</v>
      </c>
      <c r="G661" t="s">
        <v>280</v>
      </c>
      <c r="H661" t="s">
        <v>280</v>
      </c>
      <c r="I661" t="s">
        <v>280</v>
      </c>
      <c r="J661" t="s">
        <v>280</v>
      </c>
      <c r="K661" t="s">
        <v>280</v>
      </c>
      <c r="L661" t="s">
        <v>280</v>
      </c>
      <c r="M661" t="s">
        <v>280</v>
      </c>
      <c r="N661" t="s">
        <v>280</v>
      </c>
      <c r="O661" s="182" t="s">
        <v>280</v>
      </c>
      <c r="P661" s="182" t="s">
        <v>280</v>
      </c>
      <c r="Q661" s="260" t="s">
        <v>280</v>
      </c>
      <c r="R661" s="260" t="s">
        <v>280</v>
      </c>
      <c r="S661" s="260" t="s">
        <v>280</v>
      </c>
      <c r="T661" s="260" t="s">
        <v>280</v>
      </c>
      <c r="U661" s="73"/>
      <c r="V661" s="73"/>
      <c r="W661" s="73"/>
      <c r="X661" s="75"/>
      <c r="Y661" s="75"/>
      <c r="Z661" s="75"/>
      <c r="AA661" s="75"/>
    </row>
    <row r="662" spans="1:27" s="80" customFormat="1">
      <c r="A662" s="73"/>
      <c r="B662" t="s">
        <v>280</v>
      </c>
      <c r="C662" t="s">
        <v>280</v>
      </c>
      <c r="D662" t="s">
        <v>280</v>
      </c>
      <c r="E662" t="s">
        <v>280</v>
      </c>
      <c r="F662" t="s">
        <v>280</v>
      </c>
      <c r="G662" t="s">
        <v>280</v>
      </c>
      <c r="H662" t="s">
        <v>280</v>
      </c>
      <c r="I662" t="s">
        <v>280</v>
      </c>
      <c r="J662" t="s">
        <v>280</v>
      </c>
      <c r="K662" t="s">
        <v>280</v>
      </c>
      <c r="L662" t="s">
        <v>280</v>
      </c>
      <c r="M662" t="s">
        <v>280</v>
      </c>
      <c r="N662" t="s">
        <v>280</v>
      </c>
      <c r="O662" s="182" t="s">
        <v>280</v>
      </c>
      <c r="P662" s="182" t="s">
        <v>280</v>
      </c>
      <c r="Q662" s="260" t="s">
        <v>280</v>
      </c>
      <c r="R662" s="260" t="s">
        <v>280</v>
      </c>
      <c r="S662" s="260" t="s">
        <v>280</v>
      </c>
      <c r="T662" s="260" t="s">
        <v>280</v>
      </c>
      <c r="U662" s="73"/>
      <c r="V662" s="73"/>
      <c r="W662" s="73"/>
      <c r="X662" s="75"/>
      <c r="Y662" s="75"/>
      <c r="Z662" s="75"/>
      <c r="AA662" s="75"/>
    </row>
    <row r="663" spans="1:27" s="80" customFormat="1">
      <c r="A663" s="73"/>
      <c r="B663" t="s">
        <v>280</v>
      </c>
      <c r="C663" t="s">
        <v>280</v>
      </c>
      <c r="D663" t="s">
        <v>280</v>
      </c>
      <c r="E663" t="s">
        <v>280</v>
      </c>
      <c r="F663" t="s">
        <v>280</v>
      </c>
      <c r="G663" t="s">
        <v>280</v>
      </c>
      <c r="H663" t="s">
        <v>280</v>
      </c>
      <c r="I663" t="s">
        <v>280</v>
      </c>
      <c r="J663" t="s">
        <v>280</v>
      </c>
      <c r="K663" t="s">
        <v>280</v>
      </c>
      <c r="L663" t="s">
        <v>280</v>
      </c>
      <c r="M663" t="s">
        <v>280</v>
      </c>
      <c r="N663" t="s">
        <v>280</v>
      </c>
      <c r="O663" s="182" t="s">
        <v>280</v>
      </c>
      <c r="P663" s="182" t="s">
        <v>280</v>
      </c>
      <c r="Q663" s="260" t="s">
        <v>280</v>
      </c>
      <c r="R663" s="260" t="s">
        <v>280</v>
      </c>
      <c r="S663" s="260" t="s">
        <v>280</v>
      </c>
      <c r="T663" s="260" t="s">
        <v>280</v>
      </c>
      <c r="U663" s="73"/>
      <c r="V663" s="73"/>
      <c r="W663" s="73"/>
      <c r="X663" s="75"/>
      <c r="Y663" s="75"/>
      <c r="Z663" s="75"/>
      <c r="AA663" s="75"/>
    </row>
    <row r="664" spans="1:27" s="80" customFormat="1">
      <c r="A664" s="73"/>
      <c r="B664" t="s">
        <v>280</v>
      </c>
      <c r="C664" t="s">
        <v>280</v>
      </c>
      <c r="D664" t="s">
        <v>280</v>
      </c>
      <c r="E664" t="s">
        <v>280</v>
      </c>
      <c r="F664" t="s">
        <v>280</v>
      </c>
      <c r="G664" t="s">
        <v>280</v>
      </c>
      <c r="H664" t="s">
        <v>280</v>
      </c>
      <c r="I664" t="s">
        <v>280</v>
      </c>
      <c r="J664" t="s">
        <v>280</v>
      </c>
      <c r="K664" t="s">
        <v>280</v>
      </c>
      <c r="L664" t="s">
        <v>280</v>
      </c>
      <c r="M664" t="s">
        <v>280</v>
      </c>
      <c r="N664" t="s">
        <v>280</v>
      </c>
      <c r="O664" s="182" t="s">
        <v>280</v>
      </c>
      <c r="P664" s="182" t="s">
        <v>280</v>
      </c>
      <c r="Q664" s="260" t="s">
        <v>280</v>
      </c>
      <c r="R664" s="260" t="s">
        <v>280</v>
      </c>
      <c r="S664" s="260" t="s">
        <v>280</v>
      </c>
      <c r="T664" s="260" t="s">
        <v>280</v>
      </c>
      <c r="U664" s="73"/>
      <c r="V664" s="73"/>
      <c r="W664" s="73"/>
      <c r="X664" s="75"/>
      <c r="Y664" s="75"/>
      <c r="Z664" s="75"/>
      <c r="AA664" s="75"/>
    </row>
    <row r="665" spans="1:27" s="80" customFormat="1">
      <c r="A665" s="73"/>
      <c r="B665" t="s">
        <v>280</v>
      </c>
      <c r="C665" t="s">
        <v>280</v>
      </c>
      <c r="D665" t="s">
        <v>280</v>
      </c>
      <c r="E665" t="s">
        <v>280</v>
      </c>
      <c r="F665" t="s">
        <v>280</v>
      </c>
      <c r="G665" t="s">
        <v>280</v>
      </c>
      <c r="H665" t="s">
        <v>280</v>
      </c>
      <c r="I665" t="s">
        <v>280</v>
      </c>
      <c r="J665" t="s">
        <v>280</v>
      </c>
      <c r="K665" t="s">
        <v>280</v>
      </c>
      <c r="L665" t="s">
        <v>280</v>
      </c>
      <c r="M665" t="s">
        <v>280</v>
      </c>
      <c r="N665" t="s">
        <v>280</v>
      </c>
      <c r="O665" s="182" t="s">
        <v>280</v>
      </c>
      <c r="P665" s="182" t="s">
        <v>280</v>
      </c>
      <c r="Q665" s="260" t="s">
        <v>280</v>
      </c>
      <c r="R665" s="260" t="s">
        <v>280</v>
      </c>
      <c r="S665" s="260" t="s">
        <v>280</v>
      </c>
      <c r="T665" s="260" t="s">
        <v>280</v>
      </c>
      <c r="U665" s="73"/>
      <c r="V665" s="73"/>
      <c r="W665" s="73"/>
      <c r="X665" s="75"/>
      <c r="Y665" s="75"/>
      <c r="Z665" s="75"/>
      <c r="AA665" s="75"/>
    </row>
    <row r="666" spans="1:27" s="80" customFormat="1">
      <c r="A666" s="73"/>
      <c r="B666" t="s">
        <v>280</v>
      </c>
      <c r="C666" t="s">
        <v>280</v>
      </c>
      <c r="D666" t="s">
        <v>280</v>
      </c>
      <c r="E666" t="s">
        <v>280</v>
      </c>
      <c r="F666" t="s">
        <v>280</v>
      </c>
      <c r="G666" t="s">
        <v>280</v>
      </c>
      <c r="H666" t="s">
        <v>280</v>
      </c>
      <c r="I666" t="s">
        <v>280</v>
      </c>
      <c r="J666" t="s">
        <v>280</v>
      </c>
      <c r="K666" t="s">
        <v>280</v>
      </c>
      <c r="L666" t="s">
        <v>280</v>
      </c>
      <c r="M666" t="s">
        <v>280</v>
      </c>
      <c r="N666" t="s">
        <v>280</v>
      </c>
      <c r="O666" s="182" t="s">
        <v>280</v>
      </c>
      <c r="P666" s="182" t="s">
        <v>280</v>
      </c>
      <c r="Q666" s="260" t="s">
        <v>280</v>
      </c>
      <c r="R666" s="260" t="s">
        <v>280</v>
      </c>
      <c r="S666" s="260" t="s">
        <v>280</v>
      </c>
      <c r="T666" s="260" t="s">
        <v>280</v>
      </c>
      <c r="U666" s="73"/>
      <c r="V666" s="73"/>
      <c r="W666" s="73"/>
      <c r="X666" s="75"/>
      <c r="Y666" s="75"/>
      <c r="Z666" s="75"/>
      <c r="AA666" s="75"/>
    </row>
    <row r="667" spans="1:27" s="80" customFormat="1">
      <c r="A667" s="73"/>
      <c r="B667" t="s">
        <v>280</v>
      </c>
      <c r="C667" t="s">
        <v>280</v>
      </c>
      <c r="D667" t="s">
        <v>280</v>
      </c>
      <c r="E667" t="s">
        <v>280</v>
      </c>
      <c r="F667" t="s">
        <v>280</v>
      </c>
      <c r="G667" t="s">
        <v>280</v>
      </c>
      <c r="H667" t="s">
        <v>280</v>
      </c>
      <c r="I667" t="s">
        <v>280</v>
      </c>
      <c r="J667" t="s">
        <v>280</v>
      </c>
      <c r="K667" t="s">
        <v>280</v>
      </c>
      <c r="L667" t="s">
        <v>280</v>
      </c>
      <c r="M667" t="s">
        <v>280</v>
      </c>
      <c r="N667" t="s">
        <v>280</v>
      </c>
      <c r="O667" s="182" t="s">
        <v>280</v>
      </c>
      <c r="P667" s="182" t="s">
        <v>280</v>
      </c>
      <c r="Q667" s="260" t="s">
        <v>280</v>
      </c>
      <c r="R667" s="260" t="s">
        <v>280</v>
      </c>
      <c r="S667" s="260" t="s">
        <v>280</v>
      </c>
      <c r="T667" s="260" t="s">
        <v>280</v>
      </c>
      <c r="U667" s="73"/>
      <c r="V667" s="73"/>
      <c r="W667" s="73"/>
      <c r="X667" s="75"/>
      <c r="Y667" s="75"/>
      <c r="Z667" s="75"/>
      <c r="AA667" s="75"/>
    </row>
    <row r="668" spans="1:27" s="80" customFormat="1">
      <c r="A668" s="73"/>
      <c r="B668" t="s">
        <v>280</v>
      </c>
      <c r="C668" t="s">
        <v>280</v>
      </c>
      <c r="D668" t="s">
        <v>280</v>
      </c>
      <c r="E668" t="s">
        <v>280</v>
      </c>
      <c r="F668" t="s">
        <v>280</v>
      </c>
      <c r="G668" t="s">
        <v>280</v>
      </c>
      <c r="H668" t="s">
        <v>280</v>
      </c>
      <c r="I668" t="s">
        <v>280</v>
      </c>
      <c r="J668" t="s">
        <v>280</v>
      </c>
      <c r="K668" t="s">
        <v>280</v>
      </c>
      <c r="L668" t="s">
        <v>280</v>
      </c>
      <c r="M668" t="s">
        <v>280</v>
      </c>
      <c r="N668" t="s">
        <v>280</v>
      </c>
      <c r="O668" s="182" t="s">
        <v>280</v>
      </c>
      <c r="P668" s="182" t="s">
        <v>280</v>
      </c>
      <c r="Q668" s="260" t="s">
        <v>280</v>
      </c>
      <c r="R668" s="260" t="s">
        <v>280</v>
      </c>
      <c r="S668" s="260" t="s">
        <v>280</v>
      </c>
      <c r="T668" s="260" t="s">
        <v>280</v>
      </c>
      <c r="U668" s="73"/>
      <c r="V668" s="73"/>
      <c r="W668" s="73"/>
      <c r="X668" s="75"/>
      <c r="Y668" s="75"/>
      <c r="Z668" s="75"/>
      <c r="AA668" s="75"/>
    </row>
    <row r="669" spans="1:27" s="80" customFormat="1">
      <c r="A669" s="73"/>
      <c r="B669" t="s">
        <v>280</v>
      </c>
      <c r="C669" t="s">
        <v>280</v>
      </c>
      <c r="D669" t="s">
        <v>280</v>
      </c>
      <c r="E669" t="s">
        <v>280</v>
      </c>
      <c r="F669" t="s">
        <v>280</v>
      </c>
      <c r="G669" t="s">
        <v>280</v>
      </c>
      <c r="H669" t="s">
        <v>280</v>
      </c>
      <c r="I669" t="s">
        <v>280</v>
      </c>
      <c r="J669" t="s">
        <v>280</v>
      </c>
      <c r="K669" t="s">
        <v>280</v>
      </c>
      <c r="L669" t="s">
        <v>280</v>
      </c>
      <c r="M669" t="s">
        <v>280</v>
      </c>
      <c r="N669" t="s">
        <v>280</v>
      </c>
      <c r="O669" s="182" t="s">
        <v>280</v>
      </c>
      <c r="P669" s="182" t="s">
        <v>280</v>
      </c>
      <c r="Q669" s="260" t="s">
        <v>280</v>
      </c>
      <c r="R669" s="260" t="s">
        <v>280</v>
      </c>
      <c r="S669" s="260" t="s">
        <v>280</v>
      </c>
      <c r="T669" s="260" t="s">
        <v>280</v>
      </c>
      <c r="U669" s="73"/>
      <c r="V669" s="73"/>
      <c r="W669" s="73"/>
      <c r="X669" s="75"/>
      <c r="Y669" s="75"/>
      <c r="Z669" s="75"/>
      <c r="AA669" s="75"/>
    </row>
    <row r="670" spans="1:27" s="80" customFormat="1">
      <c r="A670" s="73"/>
      <c r="B670" t="s">
        <v>280</v>
      </c>
      <c r="C670" t="s">
        <v>280</v>
      </c>
      <c r="D670" t="s">
        <v>280</v>
      </c>
      <c r="E670" t="s">
        <v>280</v>
      </c>
      <c r="F670" t="s">
        <v>280</v>
      </c>
      <c r="G670" t="s">
        <v>280</v>
      </c>
      <c r="H670" t="s">
        <v>280</v>
      </c>
      <c r="I670" t="s">
        <v>280</v>
      </c>
      <c r="J670" t="s">
        <v>280</v>
      </c>
      <c r="K670" t="s">
        <v>280</v>
      </c>
      <c r="L670" t="s">
        <v>280</v>
      </c>
      <c r="M670" t="s">
        <v>280</v>
      </c>
      <c r="N670" t="s">
        <v>280</v>
      </c>
      <c r="O670" s="182" t="s">
        <v>280</v>
      </c>
      <c r="P670" s="182" t="s">
        <v>280</v>
      </c>
      <c r="Q670" s="260" t="s">
        <v>280</v>
      </c>
      <c r="R670" s="260" t="s">
        <v>280</v>
      </c>
      <c r="S670" s="260" t="s">
        <v>280</v>
      </c>
      <c r="T670" s="260" t="s">
        <v>280</v>
      </c>
      <c r="U670" s="73"/>
      <c r="V670" s="73"/>
      <c r="W670" s="73"/>
      <c r="X670" s="75"/>
      <c r="Y670" s="75"/>
      <c r="Z670" s="75"/>
      <c r="AA670" s="75"/>
    </row>
    <row r="671" spans="1:27" s="80" customFormat="1">
      <c r="A671" s="73"/>
      <c r="B671" t="s">
        <v>280</v>
      </c>
      <c r="C671" t="s">
        <v>280</v>
      </c>
      <c r="D671" t="s">
        <v>280</v>
      </c>
      <c r="E671" t="s">
        <v>280</v>
      </c>
      <c r="F671" t="s">
        <v>280</v>
      </c>
      <c r="G671" t="s">
        <v>280</v>
      </c>
      <c r="H671" t="s">
        <v>280</v>
      </c>
      <c r="I671" t="s">
        <v>280</v>
      </c>
      <c r="J671" t="s">
        <v>280</v>
      </c>
      <c r="K671" t="s">
        <v>280</v>
      </c>
      <c r="L671" t="s">
        <v>280</v>
      </c>
      <c r="M671" t="s">
        <v>280</v>
      </c>
      <c r="N671" t="s">
        <v>280</v>
      </c>
      <c r="O671" s="182" t="s">
        <v>280</v>
      </c>
      <c r="P671" s="182" t="s">
        <v>280</v>
      </c>
      <c r="Q671" s="260" t="s">
        <v>280</v>
      </c>
      <c r="R671" s="260" t="s">
        <v>280</v>
      </c>
      <c r="S671" s="260" t="s">
        <v>280</v>
      </c>
      <c r="T671" s="260" t="s">
        <v>280</v>
      </c>
      <c r="U671" s="73"/>
      <c r="V671" s="73"/>
      <c r="W671" s="73"/>
      <c r="X671" s="75"/>
      <c r="Y671" s="75"/>
      <c r="Z671" s="75"/>
      <c r="AA671" s="75"/>
    </row>
    <row r="672" spans="1:27" s="80" customFormat="1">
      <c r="A672" s="73"/>
      <c r="B672" t="s">
        <v>280</v>
      </c>
      <c r="C672" t="s">
        <v>280</v>
      </c>
      <c r="D672" t="s">
        <v>280</v>
      </c>
      <c r="E672" t="s">
        <v>280</v>
      </c>
      <c r="F672" t="s">
        <v>280</v>
      </c>
      <c r="G672" t="s">
        <v>280</v>
      </c>
      <c r="H672" t="s">
        <v>280</v>
      </c>
      <c r="I672" t="s">
        <v>280</v>
      </c>
      <c r="J672" t="s">
        <v>280</v>
      </c>
      <c r="K672" t="s">
        <v>280</v>
      </c>
      <c r="L672" t="s">
        <v>280</v>
      </c>
      <c r="M672" t="s">
        <v>280</v>
      </c>
      <c r="N672" t="s">
        <v>280</v>
      </c>
      <c r="O672" s="182" t="s">
        <v>280</v>
      </c>
      <c r="P672" s="182" t="s">
        <v>280</v>
      </c>
      <c r="Q672" s="260" t="s">
        <v>280</v>
      </c>
      <c r="R672" s="260" t="s">
        <v>280</v>
      </c>
      <c r="S672" s="260" t="s">
        <v>280</v>
      </c>
      <c r="T672" s="260" t="s">
        <v>280</v>
      </c>
      <c r="U672" s="73"/>
      <c r="V672" s="73"/>
      <c r="W672" s="73"/>
      <c r="X672" s="75"/>
      <c r="Y672" s="75"/>
      <c r="Z672" s="75"/>
      <c r="AA672" s="75"/>
    </row>
    <row r="673" spans="1:27" s="80" customFormat="1">
      <c r="A673" s="73"/>
      <c r="B673" t="s">
        <v>280</v>
      </c>
      <c r="C673" t="s">
        <v>280</v>
      </c>
      <c r="D673" t="s">
        <v>280</v>
      </c>
      <c r="E673" t="s">
        <v>280</v>
      </c>
      <c r="F673" t="s">
        <v>280</v>
      </c>
      <c r="G673" t="s">
        <v>280</v>
      </c>
      <c r="H673" t="s">
        <v>280</v>
      </c>
      <c r="I673" t="s">
        <v>280</v>
      </c>
      <c r="J673" t="s">
        <v>280</v>
      </c>
      <c r="K673" t="s">
        <v>280</v>
      </c>
      <c r="L673" t="s">
        <v>280</v>
      </c>
      <c r="M673" t="s">
        <v>280</v>
      </c>
      <c r="N673" t="s">
        <v>280</v>
      </c>
      <c r="O673" s="182" t="s">
        <v>280</v>
      </c>
      <c r="P673" s="182" t="s">
        <v>280</v>
      </c>
      <c r="Q673" s="260" t="s">
        <v>280</v>
      </c>
      <c r="R673" s="260" t="s">
        <v>280</v>
      </c>
      <c r="S673" s="260" t="s">
        <v>280</v>
      </c>
      <c r="T673" s="260" t="s">
        <v>280</v>
      </c>
      <c r="U673" s="73"/>
      <c r="V673" s="73"/>
      <c r="W673" s="73"/>
      <c r="X673" s="75"/>
      <c r="Y673" s="75"/>
      <c r="Z673" s="75"/>
      <c r="AA673" s="75"/>
    </row>
    <row r="674" spans="1:27" s="80" customFormat="1">
      <c r="A674" s="73"/>
      <c r="B674" t="s">
        <v>280</v>
      </c>
      <c r="C674" t="s">
        <v>280</v>
      </c>
      <c r="D674" t="s">
        <v>280</v>
      </c>
      <c r="E674" t="s">
        <v>280</v>
      </c>
      <c r="F674" t="s">
        <v>280</v>
      </c>
      <c r="G674" t="s">
        <v>280</v>
      </c>
      <c r="H674" t="s">
        <v>280</v>
      </c>
      <c r="I674" t="s">
        <v>280</v>
      </c>
      <c r="J674" t="s">
        <v>280</v>
      </c>
      <c r="K674" t="s">
        <v>280</v>
      </c>
      <c r="L674" t="s">
        <v>280</v>
      </c>
      <c r="M674" t="s">
        <v>280</v>
      </c>
      <c r="N674" t="s">
        <v>280</v>
      </c>
      <c r="O674" s="182" t="s">
        <v>280</v>
      </c>
      <c r="P674" s="182" t="s">
        <v>280</v>
      </c>
      <c r="Q674" s="260" t="s">
        <v>280</v>
      </c>
      <c r="R674" s="260" t="s">
        <v>280</v>
      </c>
      <c r="S674" s="260" t="s">
        <v>280</v>
      </c>
      <c r="T674" s="260" t="s">
        <v>280</v>
      </c>
      <c r="U674" s="73"/>
      <c r="V674" s="73"/>
      <c r="W674" s="73"/>
      <c r="X674" s="75"/>
      <c r="Y674" s="75"/>
      <c r="Z674" s="75"/>
      <c r="AA674" s="75"/>
    </row>
    <row r="675" spans="1:27" s="80" customFormat="1">
      <c r="A675" s="73"/>
      <c r="B675" t="s">
        <v>280</v>
      </c>
      <c r="C675" t="s">
        <v>280</v>
      </c>
      <c r="D675" t="s">
        <v>280</v>
      </c>
      <c r="E675" t="s">
        <v>280</v>
      </c>
      <c r="F675" t="s">
        <v>280</v>
      </c>
      <c r="G675" t="s">
        <v>280</v>
      </c>
      <c r="H675" t="s">
        <v>280</v>
      </c>
      <c r="I675" t="s">
        <v>280</v>
      </c>
      <c r="J675" t="s">
        <v>280</v>
      </c>
      <c r="K675" t="s">
        <v>280</v>
      </c>
      <c r="L675" t="s">
        <v>280</v>
      </c>
      <c r="M675" t="s">
        <v>280</v>
      </c>
      <c r="N675" t="s">
        <v>280</v>
      </c>
      <c r="O675" s="182" t="s">
        <v>280</v>
      </c>
      <c r="P675" s="182" t="s">
        <v>280</v>
      </c>
      <c r="Q675" s="260" t="s">
        <v>280</v>
      </c>
      <c r="R675" s="260" t="s">
        <v>280</v>
      </c>
      <c r="S675" s="260" t="s">
        <v>280</v>
      </c>
      <c r="T675" s="260" t="s">
        <v>280</v>
      </c>
      <c r="U675" s="73"/>
      <c r="V675" s="73"/>
      <c r="W675" s="73"/>
      <c r="X675" s="75"/>
      <c r="Y675" s="75"/>
      <c r="Z675" s="75"/>
      <c r="AA675" s="75"/>
    </row>
    <row r="676" spans="1:27" s="80" customFormat="1">
      <c r="A676" s="73"/>
      <c r="B676" t="s">
        <v>280</v>
      </c>
      <c r="C676" t="s">
        <v>280</v>
      </c>
      <c r="D676" t="s">
        <v>280</v>
      </c>
      <c r="E676" t="s">
        <v>280</v>
      </c>
      <c r="F676" t="s">
        <v>280</v>
      </c>
      <c r="G676" t="s">
        <v>280</v>
      </c>
      <c r="H676" t="s">
        <v>280</v>
      </c>
      <c r="I676" t="s">
        <v>280</v>
      </c>
      <c r="J676" t="s">
        <v>280</v>
      </c>
      <c r="K676" t="s">
        <v>280</v>
      </c>
      <c r="L676" t="s">
        <v>280</v>
      </c>
      <c r="M676" t="s">
        <v>280</v>
      </c>
      <c r="N676" t="s">
        <v>280</v>
      </c>
      <c r="O676" s="182" t="s">
        <v>280</v>
      </c>
      <c r="P676" s="182" t="s">
        <v>280</v>
      </c>
      <c r="Q676" s="260" t="s">
        <v>280</v>
      </c>
      <c r="R676" s="260" t="s">
        <v>280</v>
      </c>
      <c r="S676" s="260" t="s">
        <v>280</v>
      </c>
      <c r="T676" s="260" t="s">
        <v>280</v>
      </c>
      <c r="U676" s="73"/>
      <c r="V676" s="73"/>
      <c r="W676" s="73"/>
      <c r="X676" s="75"/>
      <c r="Y676" s="75"/>
      <c r="Z676" s="75"/>
      <c r="AA676" s="75"/>
    </row>
    <row r="677" spans="1:27" s="80" customFormat="1">
      <c r="A677" s="73"/>
      <c r="B677" t="s">
        <v>280</v>
      </c>
      <c r="C677" t="s">
        <v>280</v>
      </c>
      <c r="D677" t="s">
        <v>280</v>
      </c>
      <c r="E677" t="s">
        <v>280</v>
      </c>
      <c r="F677" t="s">
        <v>280</v>
      </c>
      <c r="G677" t="s">
        <v>280</v>
      </c>
      <c r="H677" t="s">
        <v>280</v>
      </c>
      <c r="I677" t="s">
        <v>280</v>
      </c>
      <c r="J677" t="s">
        <v>280</v>
      </c>
      <c r="K677" t="s">
        <v>280</v>
      </c>
      <c r="L677" t="s">
        <v>280</v>
      </c>
      <c r="M677" t="s">
        <v>280</v>
      </c>
      <c r="N677" t="s">
        <v>280</v>
      </c>
      <c r="O677" s="182" t="s">
        <v>280</v>
      </c>
      <c r="P677" s="182" t="s">
        <v>280</v>
      </c>
      <c r="Q677" s="260" t="s">
        <v>280</v>
      </c>
      <c r="R677" s="260" t="s">
        <v>280</v>
      </c>
      <c r="S677" s="260" t="s">
        <v>280</v>
      </c>
      <c r="T677" s="260" t="s">
        <v>280</v>
      </c>
      <c r="U677" s="73"/>
      <c r="V677" s="73"/>
      <c r="W677" s="73"/>
      <c r="X677" s="75"/>
      <c r="Y677" s="75"/>
      <c r="Z677" s="75"/>
      <c r="AA677" s="75"/>
    </row>
    <row r="678" spans="1:27" s="80" customFormat="1">
      <c r="A678" s="73"/>
      <c r="B678" t="s">
        <v>280</v>
      </c>
      <c r="C678" t="s">
        <v>280</v>
      </c>
      <c r="D678" t="s">
        <v>280</v>
      </c>
      <c r="E678" t="s">
        <v>280</v>
      </c>
      <c r="F678" t="s">
        <v>280</v>
      </c>
      <c r="G678" t="s">
        <v>280</v>
      </c>
      <c r="H678" t="s">
        <v>280</v>
      </c>
      <c r="I678" t="s">
        <v>280</v>
      </c>
      <c r="J678" t="s">
        <v>280</v>
      </c>
      <c r="K678" t="s">
        <v>280</v>
      </c>
      <c r="L678" t="s">
        <v>280</v>
      </c>
      <c r="M678" t="s">
        <v>280</v>
      </c>
      <c r="N678" t="s">
        <v>280</v>
      </c>
      <c r="O678" s="182" t="s">
        <v>280</v>
      </c>
      <c r="P678" s="182" t="s">
        <v>280</v>
      </c>
      <c r="Q678" s="260" t="s">
        <v>280</v>
      </c>
      <c r="R678" s="260" t="s">
        <v>280</v>
      </c>
      <c r="S678" s="260" t="s">
        <v>280</v>
      </c>
      <c r="T678" s="260" t="s">
        <v>280</v>
      </c>
      <c r="U678" s="73"/>
      <c r="V678" s="73"/>
      <c r="W678" s="73"/>
      <c r="X678" s="75"/>
      <c r="Y678" s="75"/>
      <c r="Z678" s="75"/>
      <c r="AA678" s="75"/>
    </row>
    <row r="679" spans="1:27" s="80" customFormat="1">
      <c r="A679" s="73"/>
      <c r="B679" t="s">
        <v>280</v>
      </c>
      <c r="C679" t="s">
        <v>280</v>
      </c>
      <c r="D679" t="s">
        <v>280</v>
      </c>
      <c r="E679" t="s">
        <v>280</v>
      </c>
      <c r="F679" t="s">
        <v>280</v>
      </c>
      <c r="G679" t="s">
        <v>280</v>
      </c>
      <c r="H679" t="s">
        <v>280</v>
      </c>
      <c r="I679" t="s">
        <v>280</v>
      </c>
      <c r="J679" t="s">
        <v>280</v>
      </c>
      <c r="K679" t="s">
        <v>280</v>
      </c>
      <c r="L679" t="s">
        <v>280</v>
      </c>
      <c r="M679" t="s">
        <v>280</v>
      </c>
      <c r="N679" t="s">
        <v>280</v>
      </c>
      <c r="O679" s="182" t="s">
        <v>280</v>
      </c>
      <c r="P679" s="182" t="s">
        <v>280</v>
      </c>
      <c r="Q679" s="260" t="s">
        <v>280</v>
      </c>
      <c r="R679" s="260" t="s">
        <v>280</v>
      </c>
      <c r="S679" s="260" t="s">
        <v>280</v>
      </c>
      <c r="T679" s="260" t="s">
        <v>280</v>
      </c>
      <c r="U679" s="73"/>
      <c r="V679" s="73"/>
      <c r="W679" s="73"/>
      <c r="X679" s="75"/>
      <c r="Y679" s="75"/>
      <c r="Z679" s="75"/>
      <c r="AA679" s="75"/>
    </row>
    <row r="680" spans="1:27" s="80" customFormat="1">
      <c r="A680" s="73"/>
      <c r="B680" t="s">
        <v>280</v>
      </c>
      <c r="C680" t="s">
        <v>280</v>
      </c>
      <c r="D680" t="s">
        <v>280</v>
      </c>
      <c r="E680" t="s">
        <v>280</v>
      </c>
      <c r="F680" t="s">
        <v>280</v>
      </c>
      <c r="G680" t="s">
        <v>280</v>
      </c>
      <c r="H680" t="s">
        <v>280</v>
      </c>
      <c r="I680" t="s">
        <v>280</v>
      </c>
      <c r="J680" t="s">
        <v>280</v>
      </c>
      <c r="K680" t="s">
        <v>280</v>
      </c>
      <c r="L680" t="s">
        <v>280</v>
      </c>
      <c r="M680" t="s">
        <v>280</v>
      </c>
      <c r="N680" t="s">
        <v>280</v>
      </c>
      <c r="O680" s="182" t="s">
        <v>280</v>
      </c>
      <c r="P680" s="182" t="s">
        <v>280</v>
      </c>
      <c r="Q680" s="260" t="s">
        <v>280</v>
      </c>
      <c r="R680" s="260" t="s">
        <v>280</v>
      </c>
      <c r="S680" s="260" t="s">
        <v>280</v>
      </c>
      <c r="T680" s="260" t="s">
        <v>280</v>
      </c>
      <c r="U680" s="73"/>
      <c r="V680" s="73"/>
      <c r="W680" s="73"/>
      <c r="X680" s="75"/>
      <c r="Y680" s="75"/>
      <c r="Z680" s="75"/>
      <c r="AA680" s="75"/>
    </row>
    <row r="681" spans="1:27" s="80" customFormat="1">
      <c r="A681" s="73"/>
      <c r="B681" t="s">
        <v>280</v>
      </c>
      <c r="C681" t="s">
        <v>280</v>
      </c>
      <c r="D681" t="s">
        <v>280</v>
      </c>
      <c r="E681" t="s">
        <v>280</v>
      </c>
      <c r="F681" t="s">
        <v>280</v>
      </c>
      <c r="G681" t="s">
        <v>280</v>
      </c>
      <c r="H681" t="s">
        <v>280</v>
      </c>
      <c r="I681" t="s">
        <v>280</v>
      </c>
      <c r="J681" t="s">
        <v>280</v>
      </c>
      <c r="K681" t="s">
        <v>280</v>
      </c>
      <c r="L681" t="s">
        <v>280</v>
      </c>
      <c r="M681" t="s">
        <v>280</v>
      </c>
      <c r="N681" t="s">
        <v>280</v>
      </c>
      <c r="O681" s="182" t="s">
        <v>280</v>
      </c>
      <c r="P681" s="182" t="s">
        <v>280</v>
      </c>
      <c r="Q681" s="260" t="s">
        <v>280</v>
      </c>
      <c r="R681" s="260" t="s">
        <v>280</v>
      </c>
      <c r="S681" s="260" t="s">
        <v>280</v>
      </c>
      <c r="T681" s="260" t="s">
        <v>280</v>
      </c>
      <c r="U681" s="73"/>
      <c r="V681" s="73"/>
      <c r="W681" s="73"/>
      <c r="X681" s="75"/>
      <c r="Y681" s="75"/>
      <c r="Z681" s="75"/>
      <c r="AA681" s="75"/>
    </row>
    <row r="682" spans="1:27" s="80" customFormat="1">
      <c r="A682" s="73"/>
      <c r="B682" t="s">
        <v>280</v>
      </c>
      <c r="C682" t="s">
        <v>280</v>
      </c>
      <c r="D682" t="s">
        <v>280</v>
      </c>
      <c r="E682" t="s">
        <v>280</v>
      </c>
      <c r="F682" t="s">
        <v>280</v>
      </c>
      <c r="G682" t="s">
        <v>280</v>
      </c>
      <c r="H682" t="s">
        <v>280</v>
      </c>
      <c r="I682" t="s">
        <v>280</v>
      </c>
      <c r="J682" t="s">
        <v>280</v>
      </c>
      <c r="K682" t="s">
        <v>280</v>
      </c>
      <c r="L682" t="s">
        <v>280</v>
      </c>
      <c r="M682" t="s">
        <v>280</v>
      </c>
      <c r="N682" t="s">
        <v>280</v>
      </c>
      <c r="O682" s="182" t="s">
        <v>280</v>
      </c>
      <c r="P682" s="182" t="s">
        <v>280</v>
      </c>
      <c r="Q682" s="260" t="s">
        <v>280</v>
      </c>
      <c r="R682" s="260" t="s">
        <v>280</v>
      </c>
      <c r="S682" s="260" t="s">
        <v>280</v>
      </c>
      <c r="T682" s="260" t="s">
        <v>280</v>
      </c>
      <c r="U682" s="73"/>
      <c r="V682" s="73"/>
      <c r="W682" s="73"/>
      <c r="X682" s="75"/>
      <c r="Y682" s="75"/>
      <c r="Z682" s="75"/>
      <c r="AA682" s="75"/>
    </row>
    <row r="683" spans="1:27" s="80" customFormat="1">
      <c r="A683" s="73"/>
      <c r="B683" t="s">
        <v>280</v>
      </c>
      <c r="C683" t="s">
        <v>280</v>
      </c>
      <c r="D683" t="s">
        <v>280</v>
      </c>
      <c r="E683" t="s">
        <v>280</v>
      </c>
      <c r="F683" t="s">
        <v>280</v>
      </c>
      <c r="G683" t="s">
        <v>280</v>
      </c>
      <c r="H683" t="s">
        <v>280</v>
      </c>
      <c r="I683" t="s">
        <v>280</v>
      </c>
      <c r="J683" t="s">
        <v>280</v>
      </c>
      <c r="K683" t="s">
        <v>280</v>
      </c>
      <c r="L683" t="s">
        <v>280</v>
      </c>
      <c r="M683" t="s">
        <v>280</v>
      </c>
      <c r="N683" t="s">
        <v>280</v>
      </c>
      <c r="O683" s="182" t="s">
        <v>280</v>
      </c>
      <c r="P683" s="182" t="s">
        <v>280</v>
      </c>
      <c r="Q683" s="260" t="s">
        <v>280</v>
      </c>
      <c r="R683" s="260" t="s">
        <v>280</v>
      </c>
      <c r="S683" s="260" t="s">
        <v>280</v>
      </c>
      <c r="T683" s="260" t="s">
        <v>280</v>
      </c>
      <c r="U683" s="73"/>
      <c r="V683" s="73"/>
      <c r="W683" s="73"/>
      <c r="X683" s="75"/>
      <c r="Y683" s="75"/>
      <c r="Z683" s="75"/>
      <c r="AA683" s="75"/>
    </row>
    <row r="684" spans="1:27" s="80" customFormat="1">
      <c r="A684" s="73"/>
      <c r="B684" t="s">
        <v>280</v>
      </c>
      <c r="C684" t="s">
        <v>280</v>
      </c>
      <c r="D684" t="s">
        <v>280</v>
      </c>
      <c r="E684" t="s">
        <v>280</v>
      </c>
      <c r="F684" t="s">
        <v>280</v>
      </c>
      <c r="G684" t="s">
        <v>280</v>
      </c>
      <c r="H684" t="s">
        <v>280</v>
      </c>
      <c r="I684" t="s">
        <v>280</v>
      </c>
      <c r="J684" t="s">
        <v>280</v>
      </c>
      <c r="K684" t="s">
        <v>280</v>
      </c>
      <c r="L684" t="s">
        <v>280</v>
      </c>
      <c r="M684" t="s">
        <v>280</v>
      </c>
      <c r="N684" t="s">
        <v>280</v>
      </c>
      <c r="O684" s="182" t="s">
        <v>280</v>
      </c>
      <c r="P684" s="182" t="s">
        <v>280</v>
      </c>
      <c r="Q684" s="260" t="s">
        <v>280</v>
      </c>
      <c r="R684" s="260" t="s">
        <v>280</v>
      </c>
      <c r="S684" s="260" t="s">
        <v>280</v>
      </c>
      <c r="T684" s="260" t="s">
        <v>280</v>
      </c>
      <c r="U684" s="73"/>
      <c r="V684" s="73"/>
      <c r="W684" s="73"/>
      <c r="X684" s="75"/>
      <c r="Y684" s="75"/>
      <c r="Z684" s="75"/>
      <c r="AA684" s="75"/>
    </row>
    <row r="685" spans="1:27" s="80" customFormat="1">
      <c r="A685" s="73"/>
      <c r="B685" t="s">
        <v>280</v>
      </c>
      <c r="C685" t="s">
        <v>280</v>
      </c>
      <c r="D685" t="s">
        <v>280</v>
      </c>
      <c r="E685" t="s">
        <v>280</v>
      </c>
      <c r="F685" t="s">
        <v>280</v>
      </c>
      <c r="G685" t="s">
        <v>280</v>
      </c>
      <c r="H685" t="s">
        <v>280</v>
      </c>
      <c r="I685" t="s">
        <v>280</v>
      </c>
      <c r="J685" t="s">
        <v>280</v>
      </c>
      <c r="K685" t="s">
        <v>280</v>
      </c>
      <c r="L685" t="s">
        <v>280</v>
      </c>
      <c r="M685" t="s">
        <v>280</v>
      </c>
      <c r="N685" t="s">
        <v>280</v>
      </c>
      <c r="O685" s="182" t="s">
        <v>280</v>
      </c>
      <c r="P685" s="182" t="s">
        <v>280</v>
      </c>
      <c r="Q685" s="260" t="s">
        <v>280</v>
      </c>
      <c r="R685" s="260" t="s">
        <v>280</v>
      </c>
      <c r="S685" s="260" t="s">
        <v>280</v>
      </c>
      <c r="T685" s="260" t="s">
        <v>280</v>
      </c>
      <c r="U685" s="73"/>
      <c r="V685" s="73"/>
      <c r="W685" s="73"/>
      <c r="X685" s="75"/>
      <c r="Y685" s="75"/>
      <c r="Z685" s="75"/>
      <c r="AA685" s="75"/>
    </row>
    <row r="686" spans="1:27" s="80" customFormat="1">
      <c r="A686" s="73"/>
      <c r="B686" t="s">
        <v>280</v>
      </c>
      <c r="C686" t="s">
        <v>280</v>
      </c>
      <c r="D686" t="s">
        <v>280</v>
      </c>
      <c r="E686" t="s">
        <v>280</v>
      </c>
      <c r="F686" t="s">
        <v>280</v>
      </c>
      <c r="G686" t="s">
        <v>280</v>
      </c>
      <c r="H686" t="s">
        <v>280</v>
      </c>
      <c r="I686" t="s">
        <v>280</v>
      </c>
      <c r="J686" t="s">
        <v>280</v>
      </c>
      <c r="K686" t="s">
        <v>280</v>
      </c>
      <c r="L686" t="s">
        <v>280</v>
      </c>
      <c r="M686" t="s">
        <v>280</v>
      </c>
      <c r="N686" t="s">
        <v>280</v>
      </c>
      <c r="O686" s="182" t="s">
        <v>280</v>
      </c>
      <c r="P686" s="182" t="s">
        <v>280</v>
      </c>
      <c r="Q686" s="260" t="s">
        <v>280</v>
      </c>
      <c r="R686" s="260" t="s">
        <v>280</v>
      </c>
      <c r="S686" s="260" t="s">
        <v>280</v>
      </c>
      <c r="T686" s="260" t="s">
        <v>280</v>
      </c>
      <c r="U686" s="73"/>
      <c r="V686" s="73"/>
      <c r="W686" s="73"/>
      <c r="X686" s="75"/>
      <c r="Y686" s="75"/>
      <c r="Z686" s="75"/>
      <c r="AA686" s="75"/>
    </row>
    <row r="687" spans="1:27" s="80" customFormat="1">
      <c r="A687" s="73"/>
      <c r="B687" t="s">
        <v>280</v>
      </c>
      <c r="C687" t="s">
        <v>280</v>
      </c>
      <c r="D687" t="s">
        <v>280</v>
      </c>
      <c r="E687" t="s">
        <v>280</v>
      </c>
      <c r="F687" t="s">
        <v>280</v>
      </c>
      <c r="G687" t="s">
        <v>280</v>
      </c>
      <c r="H687" t="s">
        <v>280</v>
      </c>
      <c r="I687" t="s">
        <v>280</v>
      </c>
      <c r="J687" t="s">
        <v>280</v>
      </c>
      <c r="K687" t="s">
        <v>280</v>
      </c>
      <c r="L687" t="s">
        <v>280</v>
      </c>
      <c r="M687" t="s">
        <v>280</v>
      </c>
      <c r="N687" t="s">
        <v>280</v>
      </c>
      <c r="O687" s="182" t="s">
        <v>280</v>
      </c>
      <c r="P687" s="182" t="s">
        <v>280</v>
      </c>
      <c r="Q687" s="260" t="s">
        <v>280</v>
      </c>
      <c r="R687" s="260" t="s">
        <v>280</v>
      </c>
      <c r="S687" s="260" t="s">
        <v>280</v>
      </c>
      <c r="T687" s="260" t="s">
        <v>280</v>
      </c>
      <c r="U687" s="73"/>
      <c r="V687" s="73"/>
      <c r="W687" s="73"/>
      <c r="X687" s="75"/>
      <c r="Y687" s="75"/>
      <c r="Z687" s="75"/>
      <c r="AA687" s="75"/>
    </row>
    <row r="688" spans="1:27" s="80" customFormat="1">
      <c r="A688" s="73"/>
      <c r="B688" t="s">
        <v>280</v>
      </c>
      <c r="C688" t="s">
        <v>280</v>
      </c>
      <c r="D688" t="s">
        <v>280</v>
      </c>
      <c r="E688" t="s">
        <v>280</v>
      </c>
      <c r="F688" t="s">
        <v>280</v>
      </c>
      <c r="G688" t="s">
        <v>280</v>
      </c>
      <c r="H688" t="s">
        <v>280</v>
      </c>
      <c r="I688" t="s">
        <v>280</v>
      </c>
      <c r="J688" t="s">
        <v>280</v>
      </c>
      <c r="K688" t="s">
        <v>280</v>
      </c>
      <c r="L688" t="s">
        <v>280</v>
      </c>
      <c r="M688" t="s">
        <v>280</v>
      </c>
      <c r="N688" t="s">
        <v>280</v>
      </c>
      <c r="O688" s="182" t="s">
        <v>280</v>
      </c>
      <c r="P688" s="182" t="s">
        <v>280</v>
      </c>
      <c r="Q688" s="260" t="s">
        <v>280</v>
      </c>
      <c r="R688" s="260" t="s">
        <v>280</v>
      </c>
      <c r="S688" s="260" t="s">
        <v>280</v>
      </c>
      <c r="T688" s="260" t="s">
        <v>280</v>
      </c>
      <c r="U688" s="73"/>
      <c r="V688" s="73"/>
      <c r="W688" s="73"/>
      <c r="X688" s="75"/>
      <c r="Y688" s="75"/>
      <c r="Z688" s="75"/>
      <c r="AA688" s="75"/>
    </row>
    <row r="689" spans="1:27" s="80" customFormat="1">
      <c r="A689" s="73"/>
      <c r="B689" t="s">
        <v>280</v>
      </c>
      <c r="C689" t="s">
        <v>280</v>
      </c>
      <c r="D689" t="s">
        <v>280</v>
      </c>
      <c r="E689" t="s">
        <v>280</v>
      </c>
      <c r="F689" t="s">
        <v>280</v>
      </c>
      <c r="G689" t="s">
        <v>280</v>
      </c>
      <c r="H689" t="s">
        <v>280</v>
      </c>
      <c r="I689" t="s">
        <v>280</v>
      </c>
      <c r="J689" t="s">
        <v>280</v>
      </c>
      <c r="K689" t="s">
        <v>280</v>
      </c>
      <c r="L689" t="s">
        <v>280</v>
      </c>
      <c r="M689" t="s">
        <v>280</v>
      </c>
      <c r="N689" t="s">
        <v>280</v>
      </c>
      <c r="O689" s="182" t="s">
        <v>280</v>
      </c>
      <c r="P689" s="182" t="s">
        <v>280</v>
      </c>
      <c r="Q689" s="260" t="s">
        <v>280</v>
      </c>
      <c r="R689" s="260" t="s">
        <v>280</v>
      </c>
      <c r="S689" s="260" t="s">
        <v>280</v>
      </c>
      <c r="T689" s="260" t="s">
        <v>280</v>
      </c>
      <c r="U689" s="73"/>
      <c r="V689" s="73"/>
      <c r="W689" s="73"/>
      <c r="X689" s="75"/>
      <c r="Y689" s="75"/>
      <c r="Z689" s="75"/>
      <c r="AA689" s="75"/>
    </row>
    <row r="690" spans="1:27" s="80" customFormat="1">
      <c r="A690" s="73"/>
      <c r="B690" t="s">
        <v>280</v>
      </c>
      <c r="C690" t="s">
        <v>280</v>
      </c>
      <c r="D690" t="s">
        <v>280</v>
      </c>
      <c r="E690" t="s">
        <v>280</v>
      </c>
      <c r="F690" t="s">
        <v>280</v>
      </c>
      <c r="G690" t="s">
        <v>280</v>
      </c>
      <c r="H690" t="s">
        <v>280</v>
      </c>
      <c r="I690" t="s">
        <v>280</v>
      </c>
      <c r="J690" t="s">
        <v>280</v>
      </c>
      <c r="K690" t="s">
        <v>280</v>
      </c>
      <c r="L690" t="s">
        <v>280</v>
      </c>
      <c r="M690" t="s">
        <v>280</v>
      </c>
      <c r="N690" t="s">
        <v>280</v>
      </c>
      <c r="O690" s="182" t="s">
        <v>280</v>
      </c>
      <c r="P690" s="182" t="s">
        <v>280</v>
      </c>
      <c r="Q690" s="260" t="s">
        <v>280</v>
      </c>
      <c r="R690" s="260" t="s">
        <v>280</v>
      </c>
      <c r="S690" s="260" t="s">
        <v>280</v>
      </c>
      <c r="T690" s="260" t="s">
        <v>280</v>
      </c>
      <c r="U690" s="73"/>
      <c r="V690" s="73"/>
      <c r="W690" s="73"/>
      <c r="X690" s="75"/>
      <c r="Y690" s="75"/>
      <c r="Z690" s="75"/>
      <c r="AA690" s="75"/>
    </row>
    <row r="691" spans="1:27" s="80" customFormat="1">
      <c r="A691" s="73"/>
      <c r="B691" t="s">
        <v>280</v>
      </c>
      <c r="C691" t="s">
        <v>280</v>
      </c>
      <c r="D691" t="s">
        <v>280</v>
      </c>
      <c r="E691" t="s">
        <v>280</v>
      </c>
      <c r="F691" t="s">
        <v>280</v>
      </c>
      <c r="G691" t="s">
        <v>280</v>
      </c>
      <c r="H691" t="s">
        <v>280</v>
      </c>
      <c r="I691" t="s">
        <v>280</v>
      </c>
      <c r="J691" t="s">
        <v>280</v>
      </c>
      <c r="K691" t="s">
        <v>280</v>
      </c>
      <c r="L691" t="s">
        <v>280</v>
      </c>
      <c r="M691" t="s">
        <v>280</v>
      </c>
      <c r="N691" t="s">
        <v>280</v>
      </c>
      <c r="O691" s="182" t="s">
        <v>280</v>
      </c>
      <c r="P691" s="182" t="s">
        <v>280</v>
      </c>
      <c r="Q691" s="260" t="s">
        <v>280</v>
      </c>
      <c r="R691" s="260" t="s">
        <v>280</v>
      </c>
      <c r="S691" s="260" t="s">
        <v>280</v>
      </c>
      <c r="T691" s="260" t="s">
        <v>280</v>
      </c>
      <c r="U691" s="73"/>
      <c r="V691" s="73"/>
      <c r="W691" s="73"/>
      <c r="X691" s="75"/>
      <c r="Y691" s="75"/>
      <c r="Z691" s="75"/>
      <c r="AA691" s="75"/>
    </row>
    <row r="692" spans="1:27" s="80" customFormat="1">
      <c r="A692" s="73"/>
      <c r="B692" t="s">
        <v>280</v>
      </c>
      <c r="C692" t="s">
        <v>280</v>
      </c>
      <c r="D692" t="s">
        <v>280</v>
      </c>
      <c r="E692" t="s">
        <v>280</v>
      </c>
      <c r="F692" t="s">
        <v>280</v>
      </c>
      <c r="G692" t="s">
        <v>280</v>
      </c>
      <c r="H692" t="s">
        <v>280</v>
      </c>
      <c r="I692" t="s">
        <v>280</v>
      </c>
      <c r="J692" t="s">
        <v>280</v>
      </c>
      <c r="K692" t="s">
        <v>280</v>
      </c>
      <c r="L692" t="s">
        <v>280</v>
      </c>
      <c r="M692" t="s">
        <v>280</v>
      </c>
      <c r="N692" t="s">
        <v>280</v>
      </c>
      <c r="O692" s="182" t="s">
        <v>280</v>
      </c>
      <c r="P692" s="182" t="s">
        <v>280</v>
      </c>
      <c r="Q692" s="260" t="s">
        <v>280</v>
      </c>
      <c r="R692" s="260" t="s">
        <v>280</v>
      </c>
      <c r="S692" s="260" t="s">
        <v>280</v>
      </c>
      <c r="T692" s="260" t="s">
        <v>280</v>
      </c>
      <c r="U692" s="73"/>
      <c r="V692" s="73"/>
      <c r="W692" s="73"/>
      <c r="X692" s="75"/>
      <c r="Y692" s="75"/>
      <c r="Z692" s="75"/>
      <c r="AA692" s="75"/>
    </row>
    <row r="693" spans="1:27" s="80" customFormat="1">
      <c r="A693" s="73"/>
      <c r="B693" t="s">
        <v>280</v>
      </c>
      <c r="C693" t="s">
        <v>280</v>
      </c>
      <c r="D693" t="s">
        <v>280</v>
      </c>
      <c r="E693" t="s">
        <v>280</v>
      </c>
      <c r="F693" t="s">
        <v>280</v>
      </c>
      <c r="G693" t="s">
        <v>280</v>
      </c>
      <c r="H693" t="s">
        <v>280</v>
      </c>
      <c r="I693" t="s">
        <v>280</v>
      </c>
      <c r="J693" t="s">
        <v>280</v>
      </c>
      <c r="K693" t="s">
        <v>280</v>
      </c>
      <c r="L693" t="s">
        <v>280</v>
      </c>
      <c r="M693" t="s">
        <v>280</v>
      </c>
      <c r="N693" t="s">
        <v>280</v>
      </c>
      <c r="O693" s="182" t="s">
        <v>280</v>
      </c>
      <c r="P693" s="182" t="s">
        <v>280</v>
      </c>
      <c r="Q693" s="260" t="s">
        <v>280</v>
      </c>
      <c r="R693" s="260" t="s">
        <v>280</v>
      </c>
      <c r="S693" s="260" t="s">
        <v>280</v>
      </c>
      <c r="T693" s="260" t="s">
        <v>280</v>
      </c>
      <c r="U693" s="73"/>
      <c r="V693" s="73"/>
      <c r="W693" s="73"/>
      <c r="X693" s="75"/>
      <c r="Y693" s="75"/>
      <c r="Z693" s="75"/>
      <c r="AA693" s="75"/>
    </row>
    <row r="694" spans="1:27" s="80" customFormat="1">
      <c r="A694" s="73"/>
      <c r="B694" t="s">
        <v>280</v>
      </c>
      <c r="C694" t="s">
        <v>280</v>
      </c>
      <c r="D694" t="s">
        <v>280</v>
      </c>
      <c r="E694" t="s">
        <v>280</v>
      </c>
      <c r="F694" t="s">
        <v>280</v>
      </c>
      <c r="G694" t="s">
        <v>280</v>
      </c>
      <c r="H694" t="s">
        <v>280</v>
      </c>
      <c r="I694" t="s">
        <v>280</v>
      </c>
      <c r="J694" t="s">
        <v>280</v>
      </c>
      <c r="K694" t="s">
        <v>280</v>
      </c>
      <c r="L694" t="s">
        <v>280</v>
      </c>
      <c r="M694" t="s">
        <v>280</v>
      </c>
      <c r="N694" t="s">
        <v>280</v>
      </c>
      <c r="O694" s="182" t="s">
        <v>280</v>
      </c>
      <c r="P694" s="182" t="s">
        <v>280</v>
      </c>
      <c r="Q694" s="260" t="s">
        <v>280</v>
      </c>
      <c r="R694" s="260" t="s">
        <v>280</v>
      </c>
      <c r="S694" s="260" t="s">
        <v>280</v>
      </c>
      <c r="T694" s="260" t="s">
        <v>280</v>
      </c>
      <c r="U694" s="73"/>
      <c r="V694" s="73"/>
      <c r="W694" s="73"/>
      <c r="X694" s="75"/>
      <c r="Y694" s="75"/>
      <c r="Z694" s="75"/>
      <c r="AA694" s="75"/>
    </row>
    <row r="695" spans="1:27" s="80" customFormat="1">
      <c r="A695" s="73"/>
      <c r="B695" t="s">
        <v>280</v>
      </c>
      <c r="C695" t="s">
        <v>280</v>
      </c>
      <c r="D695" t="s">
        <v>280</v>
      </c>
      <c r="E695" t="s">
        <v>280</v>
      </c>
      <c r="F695" t="s">
        <v>280</v>
      </c>
      <c r="G695" t="s">
        <v>280</v>
      </c>
      <c r="H695" t="s">
        <v>280</v>
      </c>
      <c r="I695" t="s">
        <v>280</v>
      </c>
      <c r="J695" t="s">
        <v>280</v>
      </c>
      <c r="K695" t="s">
        <v>280</v>
      </c>
      <c r="L695" t="s">
        <v>280</v>
      </c>
      <c r="M695" t="s">
        <v>280</v>
      </c>
      <c r="N695" t="s">
        <v>280</v>
      </c>
      <c r="O695" s="182" t="s">
        <v>280</v>
      </c>
      <c r="P695" s="182" t="s">
        <v>280</v>
      </c>
      <c r="Q695" s="260" t="s">
        <v>280</v>
      </c>
      <c r="R695" s="260" t="s">
        <v>280</v>
      </c>
      <c r="S695" s="260" t="s">
        <v>280</v>
      </c>
      <c r="T695" s="260" t="s">
        <v>280</v>
      </c>
      <c r="U695" s="73"/>
      <c r="V695" s="73"/>
      <c r="W695" s="73"/>
      <c r="X695" s="75"/>
      <c r="Y695" s="75"/>
      <c r="Z695" s="75"/>
      <c r="AA695" s="75"/>
    </row>
    <row r="696" spans="1:27" s="80" customFormat="1">
      <c r="A696" s="73"/>
      <c r="B696" t="s">
        <v>280</v>
      </c>
      <c r="C696" t="s">
        <v>280</v>
      </c>
      <c r="D696" t="s">
        <v>280</v>
      </c>
      <c r="E696" t="s">
        <v>280</v>
      </c>
      <c r="F696" t="s">
        <v>280</v>
      </c>
      <c r="G696" t="s">
        <v>280</v>
      </c>
      <c r="H696" t="s">
        <v>280</v>
      </c>
      <c r="I696" t="s">
        <v>280</v>
      </c>
      <c r="J696" t="s">
        <v>280</v>
      </c>
      <c r="K696" t="s">
        <v>280</v>
      </c>
      <c r="L696" t="s">
        <v>280</v>
      </c>
      <c r="M696" t="s">
        <v>280</v>
      </c>
      <c r="N696" t="s">
        <v>280</v>
      </c>
      <c r="O696" s="182" t="s">
        <v>280</v>
      </c>
      <c r="P696" s="182" t="s">
        <v>280</v>
      </c>
      <c r="Q696" s="260" t="s">
        <v>280</v>
      </c>
      <c r="R696" s="260" t="s">
        <v>280</v>
      </c>
      <c r="S696" s="260" t="s">
        <v>280</v>
      </c>
      <c r="T696" s="260" t="s">
        <v>280</v>
      </c>
      <c r="U696" s="73"/>
      <c r="V696" s="73"/>
      <c r="W696" s="73"/>
      <c r="X696" s="75"/>
      <c r="Y696" s="75"/>
      <c r="Z696" s="75"/>
      <c r="AA696" s="75"/>
    </row>
    <row r="697" spans="1:27" s="80" customFormat="1">
      <c r="A697" s="73"/>
      <c r="B697" t="s">
        <v>280</v>
      </c>
      <c r="C697" t="s">
        <v>280</v>
      </c>
      <c r="D697" t="s">
        <v>280</v>
      </c>
      <c r="E697" t="s">
        <v>280</v>
      </c>
      <c r="F697" t="s">
        <v>280</v>
      </c>
      <c r="G697" t="s">
        <v>280</v>
      </c>
      <c r="H697" t="s">
        <v>280</v>
      </c>
      <c r="I697" t="s">
        <v>280</v>
      </c>
      <c r="J697" t="s">
        <v>280</v>
      </c>
      <c r="K697" t="s">
        <v>280</v>
      </c>
      <c r="L697" t="s">
        <v>280</v>
      </c>
      <c r="M697" t="s">
        <v>280</v>
      </c>
      <c r="N697" t="s">
        <v>280</v>
      </c>
      <c r="O697" s="182" t="s">
        <v>280</v>
      </c>
      <c r="P697" s="182" t="s">
        <v>280</v>
      </c>
      <c r="Q697" s="260" t="s">
        <v>280</v>
      </c>
      <c r="R697" s="260" t="s">
        <v>280</v>
      </c>
      <c r="S697" s="260" t="s">
        <v>280</v>
      </c>
      <c r="T697" s="260" t="s">
        <v>280</v>
      </c>
      <c r="U697" s="73"/>
      <c r="V697" s="73"/>
      <c r="W697" s="73"/>
      <c r="X697" s="75"/>
      <c r="Y697" s="75"/>
      <c r="Z697" s="75"/>
      <c r="AA697" s="75"/>
    </row>
    <row r="698" spans="1:27" s="80" customFormat="1">
      <c r="A698" s="73"/>
      <c r="B698" t="s">
        <v>280</v>
      </c>
      <c r="C698" t="s">
        <v>280</v>
      </c>
      <c r="D698" t="s">
        <v>280</v>
      </c>
      <c r="E698" t="s">
        <v>280</v>
      </c>
      <c r="F698" t="s">
        <v>280</v>
      </c>
      <c r="G698" t="s">
        <v>280</v>
      </c>
      <c r="H698" t="s">
        <v>280</v>
      </c>
      <c r="I698" t="s">
        <v>280</v>
      </c>
      <c r="J698" t="s">
        <v>280</v>
      </c>
      <c r="K698" t="s">
        <v>280</v>
      </c>
      <c r="L698" t="s">
        <v>280</v>
      </c>
      <c r="M698" t="s">
        <v>280</v>
      </c>
      <c r="N698" t="s">
        <v>280</v>
      </c>
      <c r="O698" s="182" t="s">
        <v>280</v>
      </c>
      <c r="P698" s="182" t="s">
        <v>280</v>
      </c>
      <c r="Q698" s="260" t="s">
        <v>280</v>
      </c>
      <c r="R698" s="260" t="s">
        <v>280</v>
      </c>
      <c r="S698" s="260" t="s">
        <v>280</v>
      </c>
      <c r="T698" s="260" t="s">
        <v>280</v>
      </c>
      <c r="U698" s="73"/>
      <c r="V698" s="73"/>
      <c r="W698" s="73"/>
      <c r="X698" s="75"/>
      <c r="Y698" s="75"/>
      <c r="Z698" s="75"/>
      <c r="AA698" s="75"/>
    </row>
    <row r="699" spans="1:27" s="80" customFormat="1">
      <c r="A699" s="73"/>
      <c r="B699" t="s">
        <v>280</v>
      </c>
      <c r="C699" t="s">
        <v>280</v>
      </c>
      <c r="D699" t="s">
        <v>280</v>
      </c>
      <c r="E699" t="s">
        <v>280</v>
      </c>
      <c r="F699" t="s">
        <v>280</v>
      </c>
      <c r="G699" t="s">
        <v>280</v>
      </c>
      <c r="H699" t="s">
        <v>280</v>
      </c>
      <c r="I699" t="s">
        <v>280</v>
      </c>
      <c r="J699" t="s">
        <v>280</v>
      </c>
      <c r="K699" t="s">
        <v>280</v>
      </c>
      <c r="L699" t="s">
        <v>280</v>
      </c>
      <c r="M699" t="s">
        <v>280</v>
      </c>
      <c r="N699" t="s">
        <v>280</v>
      </c>
      <c r="O699" s="182" t="s">
        <v>280</v>
      </c>
      <c r="P699" s="182" t="s">
        <v>280</v>
      </c>
      <c r="Q699" s="260" t="s">
        <v>280</v>
      </c>
      <c r="R699" s="260" t="s">
        <v>280</v>
      </c>
      <c r="S699" s="260" t="s">
        <v>280</v>
      </c>
      <c r="T699" s="260" t="s">
        <v>280</v>
      </c>
      <c r="U699" s="73"/>
      <c r="V699" s="73"/>
      <c r="W699" s="73"/>
      <c r="X699" s="75"/>
      <c r="Y699" s="75"/>
      <c r="Z699" s="75"/>
      <c r="AA699" s="75"/>
    </row>
    <row r="700" spans="1:27" s="80" customFormat="1">
      <c r="A700" s="73"/>
      <c r="B700" t="s">
        <v>280</v>
      </c>
      <c r="C700" t="s">
        <v>280</v>
      </c>
      <c r="D700" t="s">
        <v>280</v>
      </c>
      <c r="E700" t="s">
        <v>280</v>
      </c>
      <c r="F700" t="s">
        <v>280</v>
      </c>
      <c r="G700" t="s">
        <v>280</v>
      </c>
      <c r="H700" t="s">
        <v>280</v>
      </c>
      <c r="I700" t="s">
        <v>280</v>
      </c>
      <c r="J700" t="s">
        <v>280</v>
      </c>
      <c r="K700" t="s">
        <v>280</v>
      </c>
      <c r="L700" t="s">
        <v>280</v>
      </c>
      <c r="M700" t="s">
        <v>280</v>
      </c>
      <c r="N700" t="s">
        <v>280</v>
      </c>
      <c r="O700" s="182" t="s">
        <v>280</v>
      </c>
      <c r="P700" s="182" t="s">
        <v>280</v>
      </c>
      <c r="Q700" s="260" t="s">
        <v>280</v>
      </c>
      <c r="R700" s="260" t="s">
        <v>280</v>
      </c>
      <c r="S700" s="260" t="s">
        <v>280</v>
      </c>
      <c r="T700" s="260" t="s">
        <v>280</v>
      </c>
      <c r="U700" s="73"/>
      <c r="V700" s="73"/>
      <c r="W700" s="73"/>
      <c r="X700" s="75"/>
      <c r="Y700" s="75"/>
      <c r="Z700" s="75"/>
      <c r="AA700" s="75"/>
    </row>
    <row r="701" spans="1:27" s="80" customFormat="1">
      <c r="A701" s="73"/>
      <c r="B701" t="s">
        <v>280</v>
      </c>
      <c r="C701" t="s">
        <v>280</v>
      </c>
      <c r="D701" t="s">
        <v>280</v>
      </c>
      <c r="E701" t="s">
        <v>280</v>
      </c>
      <c r="F701" t="s">
        <v>280</v>
      </c>
      <c r="G701" t="s">
        <v>280</v>
      </c>
      <c r="H701" t="s">
        <v>280</v>
      </c>
      <c r="I701" t="s">
        <v>280</v>
      </c>
      <c r="J701" t="s">
        <v>280</v>
      </c>
      <c r="K701" t="s">
        <v>280</v>
      </c>
      <c r="L701" t="s">
        <v>280</v>
      </c>
      <c r="M701" t="s">
        <v>280</v>
      </c>
      <c r="N701" t="s">
        <v>280</v>
      </c>
      <c r="O701" s="182" t="s">
        <v>280</v>
      </c>
      <c r="P701" s="182" t="s">
        <v>280</v>
      </c>
      <c r="Q701" s="260" t="s">
        <v>280</v>
      </c>
      <c r="R701" s="260" t="s">
        <v>280</v>
      </c>
      <c r="S701" s="260" t="s">
        <v>280</v>
      </c>
      <c r="T701" s="260" t="s">
        <v>280</v>
      </c>
      <c r="U701" s="73"/>
      <c r="V701" s="73"/>
      <c r="W701" s="73"/>
      <c r="X701" s="75"/>
      <c r="Y701" s="75"/>
      <c r="Z701" s="75"/>
      <c r="AA701" s="75"/>
    </row>
    <row r="702" spans="1:27" s="80" customFormat="1">
      <c r="A702" s="73"/>
      <c r="B702" t="s">
        <v>280</v>
      </c>
      <c r="C702" t="s">
        <v>280</v>
      </c>
      <c r="D702" t="s">
        <v>280</v>
      </c>
      <c r="E702" t="s">
        <v>280</v>
      </c>
      <c r="F702" t="s">
        <v>280</v>
      </c>
      <c r="G702" t="s">
        <v>280</v>
      </c>
      <c r="H702" t="s">
        <v>280</v>
      </c>
      <c r="I702" t="s">
        <v>280</v>
      </c>
      <c r="J702" t="s">
        <v>280</v>
      </c>
      <c r="K702" t="s">
        <v>280</v>
      </c>
      <c r="L702" t="s">
        <v>280</v>
      </c>
      <c r="M702" t="s">
        <v>280</v>
      </c>
      <c r="N702" t="s">
        <v>280</v>
      </c>
      <c r="O702" s="182" t="s">
        <v>280</v>
      </c>
      <c r="P702" s="182" t="s">
        <v>280</v>
      </c>
      <c r="Q702" s="260" t="s">
        <v>280</v>
      </c>
      <c r="R702" s="260" t="s">
        <v>280</v>
      </c>
      <c r="S702" s="260" t="s">
        <v>280</v>
      </c>
      <c r="T702" s="260" t="s">
        <v>280</v>
      </c>
      <c r="U702" s="73"/>
      <c r="V702" s="73"/>
      <c r="W702" s="73"/>
      <c r="X702" s="75"/>
      <c r="Y702" s="75"/>
      <c r="Z702" s="75"/>
      <c r="AA702" s="75"/>
    </row>
    <row r="703" spans="1:27" s="80" customFormat="1">
      <c r="A703" s="73"/>
      <c r="B703" t="s">
        <v>280</v>
      </c>
      <c r="C703" t="s">
        <v>280</v>
      </c>
      <c r="D703" t="s">
        <v>280</v>
      </c>
      <c r="E703" t="s">
        <v>280</v>
      </c>
      <c r="F703" t="s">
        <v>280</v>
      </c>
      <c r="G703" t="s">
        <v>280</v>
      </c>
      <c r="H703" t="s">
        <v>280</v>
      </c>
      <c r="I703" t="s">
        <v>280</v>
      </c>
      <c r="J703" t="s">
        <v>280</v>
      </c>
      <c r="K703" t="s">
        <v>280</v>
      </c>
      <c r="L703" t="s">
        <v>280</v>
      </c>
      <c r="M703" t="s">
        <v>280</v>
      </c>
      <c r="N703" t="s">
        <v>280</v>
      </c>
      <c r="O703" s="182" t="s">
        <v>280</v>
      </c>
      <c r="P703" s="182" t="s">
        <v>280</v>
      </c>
      <c r="Q703" s="260" t="s">
        <v>280</v>
      </c>
      <c r="R703" s="260" t="s">
        <v>280</v>
      </c>
      <c r="S703" s="260" t="s">
        <v>280</v>
      </c>
      <c r="T703" s="260" t="s">
        <v>280</v>
      </c>
      <c r="U703" s="73"/>
      <c r="V703" s="73"/>
      <c r="W703" s="73"/>
      <c r="X703" s="75"/>
      <c r="Y703" s="75"/>
      <c r="Z703" s="75"/>
      <c r="AA703" s="75"/>
    </row>
    <row r="704" spans="1:27" s="80" customFormat="1">
      <c r="A704" s="73"/>
      <c r="B704" t="s">
        <v>280</v>
      </c>
      <c r="C704" t="s">
        <v>280</v>
      </c>
      <c r="D704" t="s">
        <v>280</v>
      </c>
      <c r="E704" t="s">
        <v>280</v>
      </c>
      <c r="F704" t="s">
        <v>280</v>
      </c>
      <c r="G704" t="s">
        <v>280</v>
      </c>
      <c r="H704" t="s">
        <v>280</v>
      </c>
      <c r="I704" t="s">
        <v>280</v>
      </c>
      <c r="J704" t="s">
        <v>280</v>
      </c>
      <c r="K704" t="s">
        <v>280</v>
      </c>
      <c r="L704" t="s">
        <v>280</v>
      </c>
      <c r="M704" t="s">
        <v>280</v>
      </c>
      <c r="N704" t="s">
        <v>280</v>
      </c>
      <c r="O704" s="182" t="s">
        <v>280</v>
      </c>
      <c r="P704" s="182" t="s">
        <v>280</v>
      </c>
      <c r="Q704" s="260" t="s">
        <v>280</v>
      </c>
      <c r="R704" s="260" t="s">
        <v>280</v>
      </c>
      <c r="S704" s="260" t="s">
        <v>280</v>
      </c>
      <c r="T704" s="260" t="s">
        <v>280</v>
      </c>
      <c r="U704" s="73"/>
      <c r="V704" s="73"/>
      <c r="W704" s="73"/>
      <c r="X704" s="75"/>
      <c r="Y704" s="75"/>
      <c r="Z704" s="75"/>
      <c r="AA704" s="75"/>
    </row>
    <row r="705" spans="1:27" s="80" customFormat="1">
      <c r="A705" s="73"/>
      <c r="B705" t="s">
        <v>280</v>
      </c>
      <c r="C705" t="s">
        <v>280</v>
      </c>
      <c r="D705" t="s">
        <v>280</v>
      </c>
      <c r="E705" t="s">
        <v>280</v>
      </c>
      <c r="F705" t="s">
        <v>280</v>
      </c>
      <c r="G705" t="s">
        <v>280</v>
      </c>
      <c r="H705" t="s">
        <v>280</v>
      </c>
      <c r="I705" t="s">
        <v>280</v>
      </c>
      <c r="J705" t="s">
        <v>280</v>
      </c>
      <c r="K705" t="s">
        <v>280</v>
      </c>
      <c r="L705" t="s">
        <v>280</v>
      </c>
      <c r="M705" t="s">
        <v>280</v>
      </c>
      <c r="N705" t="s">
        <v>280</v>
      </c>
      <c r="O705" s="182" t="s">
        <v>280</v>
      </c>
      <c r="P705" s="182" t="s">
        <v>280</v>
      </c>
      <c r="Q705" s="260" t="s">
        <v>280</v>
      </c>
      <c r="R705" s="260" t="s">
        <v>280</v>
      </c>
      <c r="S705" s="260" t="s">
        <v>280</v>
      </c>
      <c r="T705" s="260" t="s">
        <v>280</v>
      </c>
      <c r="U705" s="73"/>
      <c r="V705" s="73"/>
      <c r="W705" s="73"/>
      <c r="X705" s="75"/>
      <c r="Y705" s="75"/>
      <c r="Z705" s="75"/>
      <c r="AA705" s="75"/>
    </row>
    <row r="706" spans="1:27" s="80" customFormat="1">
      <c r="A706" s="73"/>
      <c r="B706" t="s">
        <v>280</v>
      </c>
      <c r="C706" t="s">
        <v>280</v>
      </c>
      <c r="D706" t="s">
        <v>280</v>
      </c>
      <c r="E706" t="s">
        <v>280</v>
      </c>
      <c r="F706" t="s">
        <v>280</v>
      </c>
      <c r="G706" t="s">
        <v>280</v>
      </c>
      <c r="H706" t="s">
        <v>280</v>
      </c>
      <c r="I706" t="s">
        <v>280</v>
      </c>
      <c r="J706" t="s">
        <v>280</v>
      </c>
      <c r="K706" t="s">
        <v>280</v>
      </c>
      <c r="L706" t="s">
        <v>280</v>
      </c>
      <c r="M706" t="s">
        <v>280</v>
      </c>
      <c r="N706" t="s">
        <v>280</v>
      </c>
      <c r="O706" s="182" t="s">
        <v>280</v>
      </c>
      <c r="P706" s="182" t="s">
        <v>280</v>
      </c>
      <c r="Q706" s="260" t="s">
        <v>280</v>
      </c>
      <c r="R706" s="260" t="s">
        <v>280</v>
      </c>
      <c r="S706" s="260" t="s">
        <v>280</v>
      </c>
      <c r="T706" s="260" t="s">
        <v>280</v>
      </c>
      <c r="U706" s="73"/>
      <c r="V706" s="73"/>
      <c r="W706" s="73"/>
      <c r="X706" s="75"/>
      <c r="Y706" s="75"/>
      <c r="Z706" s="75"/>
      <c r="AA706" s="75"/>
    </row>
    <row r="707" spans="1:27" s="80" customFormat="1">
      <c r="A707" s="73"/>
      <c r="B707" t="s">
        <v>280</v>
      </c>
      <c r="C707" t="s">
        <v>280</v>
      </c>
      <c r="D707" t="s">
        <v>280</v>
      </c>
      <c r="E707" t="s">
        <v>280</v>
      </c>
      <c r="F707" t="s">
        <v>280</v>
      </c>
      <c r="G707" t="s">
        <v>280</v>
      </c>
      <c r="H707" t="s">
        <v>280</v>
      </c>
      <c r="I707" t="s">
        <v>280</v>
      </c>
      <c r="J707" t="s">
        <v>280</v>
      </c>
      <c r="K707" t="s">
        <v>280</v>
      </c>
      <c r="L707" t="s">
        <v>280</v>
      </c>
      <c r="M707" t="s">
        <v>280</v>
      </c>
      <c r="N707" t="s">
        <v>280</v>
      </c>
      <c r="O707" s="182" t="s">
        <v>280</v>
      </c>
      <c r="P707" s="182" t="s">
        <v>280</v>
      </c>
      <c r="Q707" s="260" t="s">
        <v>280</v>
      </c>
      <c r="R707" s="260" t="s">
        <v>280</v>
      </c>
      <c r="S707" s="260" t="s">
        <v>280</v>
      </c>
      <c r="T707" s="260" t="s">
        <v>280</v>
      </c>
      <c r="U707" s="73"/>
      <c r="V707" s="73"/>
      <c r="W707" s="73"/>
      <c r="X707" s="75"/>
      <c r="Y707" s="75"/>
      <c r="Z707" s="75"/>
      <c r="AA707" s="75"/>
    </row>
    <row r="708" spans="1:27" s="80" customFormat="1">
      <c r="A708" s="73"/>
      <c r="B708" t="s">
        <v>280</v>
      </c>
      <c r="C708" t="s">
        <v>280</v>
      </c>
      <c r="D708" t="s">
        <v>280</v>
      </c>
      <c r="E708" t="s">
        <v>280</v>
      </c>
      <c r="F708" t="s">
        <v>280</v>
      </c>
      <c r="G708" t="s">
        <v>280</v>
      </c>
      <c r="H708" t="s">
        <v>280</v>
      </c>
      <c r="I708" t="s">
        <v>280</v>
      </c>
      <c r="J708" t="s">
        <v>280</v>
      </c>
      <c r="K708" t="s">
        <v>280</v>
      </c>
      <c r="L708" t="s">
        <v>280</v>
      </c>
      <c r="M708" t="s">
        <v>280</v>
      </c>
      <c r="N708" t="s">
        <v>280</v>
      </c>
      <c r="O708" s="182" t="s">
        <v>280</v>
      </c>
      <c r="P708" s="182" t="s">
        <v>280</v>
      </c>
      <c r="Q708" s="260" t="s">
        <v>280</v>
      </c>
      <c r="R708" s="260" t="s">
        <v>280</v>
      </c>
      <c r="S708" s="260" t="s">
        <v>280</v>
      </c>
      <c r="T708" s="260" t="s">
        <v>280</v>
      </c>
      <c r="U708" s="73"/>
      <c r="V708" s="73"/>
      <c r="W708" s="73"/>
      <c r="X708" s="75"/>
      <c r="Y708" s="75"/>
      <c r="Z708" s="75"/>
      <c r="AA708" s="75"/>
    </row>
    <row r="709" spans="1:27" s="80" customFormat="1">
      <c r="A709" s="73"/>
      <c r="B709" t="s">
        <v>280</v>
      </c>
      <c r="C709" t="s">
        <v>280</v>
      </c>
      <c r="D709" t="s">
        <v>280</v>
      </c>
      <c r="E709" t="s">
        <v>280</v>
      </c>
      <c r="F709" t="s">
        <v>280</v>
      </c>
      <c r="G709" t="s">
        <v>280</v>
      </c>
      <c r="H709" t="s">
        <v>280</v>
      </c>
      <c r="I709" t="s">
        <v>280</v>
      </c>
      <c r="J709" t="s">
        <v>280</v>
      </c>
      <c r="K709" t="s">
        <v>280</v>
      </c>
      <c r="L709" t="s">
        <v>280</v>
      </c>
      <c r="M709" t="s">
        <v>280</v>
      </c>
      <c r="N709" t="s">
        <v>280</v>
      </c>
      <c r="O709" s="182" t="s">
        <v>280</v>
      </c>
      <c r="P709" s="182" t="s">
        <v>280</v>
      </c>
      <c r="Q709" s="260" t="s">
        <v>280</v>
      </c>
      <c r="R709" s="260" t="s">
        <v>280</v>
      </c>
      <c r="S709" s="260" t="s">
        <v>280</v>
      </c>
      <c r="T709" s="260" t="s">
        <v>280</v>
      </c>
      <c r="U709" s="73"/>
      <c r="V709" s="73"/>
      <c r="W709" s="73"/>
      <c r="X709" s="75"/>
      <c r="Y709" s="75"/>
      <c r="Z709" s="75"/>
      <c r="AA709" s="75"/>
    </row>
    <row r="710" spans="1:27" s="80" customFormat="1">
      <c r="A710" s="73"/>
      <c r="B710" t="s">
        <v>280</v>
      </c>
      <c r="C710" t="s">
        <v>280</v>
      </c>
      <c r="D710" t="s">
        <v>280</v>
      </c>
      <c r="E710" t="s">
        <v>280</v>
      </c>
      <c r="F710" t="s">
        <v>280</v>
      </c>
      <c r="G710" t="s">
        <v>280</v>
      </c>
      <c r="H710" t="s">
        <v>280</v>
      </c>
      <c r="I710" t="s">
        <v>280</v>
      </c>
      <c r="J710" t="s">
        <v>280</v>
      </c>
      <c r="K710" t="s">
        <v>280</v>
      </c>
      <c r="L710" t="s">
        <v>280</v>
      </c>
      <c r="M710" t="s">
        <v>280</v>
      </c>
      <c r="N710" t="s">
        <v>280</v>
      </c>
      <c r="O710" s="182" t="s">
        <v>280</v>
      </c>
      <c r="P710" s="182" t="s">
        <v>280</v>
      </c>
      <c r="Q710" s="260" t="s">
        <v>280</v>
      </c>
      <c r="R710" s="260" t="s">
        <v>280</v>
      </c>
      <c r="S710" s="260" t="s">
        <v>280</v>
      </c>
      <c r="T710" s="260" t="s">
        <v>280</v>
      </c>
      <c r="U710" s="73"/>
      <c r="V710" s="73"/>
      <c r="W710" s="73"/>
      <c r="X710" s="75"/>
      <c r="Y710" s="75"/>
      <c r="Z710" s="75"/>
      <c r="AA710" s="75"/>
    </row>
    <row r="711" spans="1:27" s="80" customFormat="1">
      <c r="A711" s="73"/>
      <c r="B711" t="s">
        <v>280</v>
      </c>
      <c r="C711" t="s">
        <v>280</v>
      </c>
      <c r="D711" t="s">
        <v>280</v>
      </c>
      <c r="E711" t="s">
        <v>280</v>
      </c>
      <c r="F711" t="s">
        <v>280</v>
      </c>
      <c r="G711" t="s">
        <v>280</v>
      </c>
      <c r="H711" t="s">
        <v>280</v>
      </c>
      <c r="I711" t="s">
        <v>280</v>
      </c>
      <c r="J711" t="s">
        <v>280</v>
      </c>
      <c r="K711" t="s">
        <v>280</v>
      </c>
      <c r="L711" t="s">
        <v>280</v>
      </c>
      <c r="M711" t="s">
        <v>280</v>
      </c>
      <c r="N711" t="s">
        <v>280</v>
      </c>
      <c r="O711" s="182" t="s">
        <v>280</v>
      </c>
      <c r="P711" s="182" t="s">
        <v>280</v>
      </c>
      <c r="Q711" s="260" t="s">
        <v>280</v>
      </c>
      <c r="R711" s="260" t="s">
        <v>280</v>
      </c>
      <c r="S711" s="260" t="s">
        <v>280</v>
      </c>
      <c r="T711" s="260" t="s">
        <v>280</v>
      </c>
      <c r="U711" s="73"/>
      <c r="V711" s="73"/>
      <c r="W711" s="73"/>
      <c r="X711" s="75"/>
      <c r="Y711" s="75"/>
      <c r="Z711" s="75"/>
      <c r="AA711" s="75"/>
    </row>
    <row r="712" spans="1:27" s="80" customFormat="1">
      <c r="A712" s="73"/>
      <c r="B712" t="s">
        <v>280</v>
      </c>
      <c r="C712" t="s">
        <v>280</v>
      </c>
      <c r="D712" t="s">
        <v>280</v>
      </c>
      <c r="E712" t="s">
        <v>280</v>
      </c>
      <c r="F712" t="s">
        <v>280</v>
      </c>
      <c r="G712" t="s">
        <v>280</v>
      </c>
      <c r="H712" t="s">
        <v>280</v>
      </c>
      <c r="I712" t="s">
        <v>280</v>
      </c>
      <c r="J712" t="s">
        <v>280</v>
      </c>
      <c r="K712" t="s">
        <v>280</v>
      </c>
      <c r="L712" t="s">
        <v>280</v>
      </c>
      <c r="M712" t="s">
        <v>280</v>
      </c>
      <c r="N712" t="s">
        <v>280</v>
      </c>
      <c r="O712" s="182" t="s">
        <v>280</v>
      </c>
      <c r="P712" s="182" t="s">
        <v>280</v>
      </c>
      <c r="Q712" s="260" t="s">
        <v>280</v>
      </c>
      <c r="R712" s="260" t="s">
        <v>280</v>
      </c>
      <c r="S712" s="260" t="s">
        <v>280</v>
      </c>
      <c r="T712" s="260" t="s">
        <v>280</v>
      </c>
      <c r="U712" s="73"/>
      <c r="V712" s="73"/>
      <c r="W712" s="73"/>
      <c r="X712" s="75"/>
      <c r="Y712" s="75"/>
      <c r="Z712" s="75"/>
      <c r="AA712" s="75"/>
    </row>
    <row r="713" spans="1:27" s="80" customFormat="1">
      <c r="A713" s="73"/>
      <c r="B713" t="s">
        <v>280</v>
      </c>
      <c r="C713" t="s">
        <v>280</v>
      </c>
      <c r="D713" t="s">
        <v>280</v>
      </c>
      <c r="E713" t="s">
        <v>280</v>
      </c>
      <c r="F713" t="s">
        <v>280</v>
      </c>
      <c r="G713" t="s">
        <v>280</v>
      </c>
      <c r="H713" t="s">
        <v>280</v>
      </c>
      <c r="I713" t="s">
        <v>280</v>
      </c>
      <c r="J713" t="s">
        <v>280</v>
      </c>
      <c r="K713" t="s">
        <v>280</v>
      </c>
      <c r="L713" t="s">
        <v>280</v>
      </c>
      <c r="M713" t="s">
        <v>280</v>
      </c>
      <c r="N713" t="s">
        <v>280</v>
      </c>
      <c r="O713" s="182" t="s">
        <v>280</v>
      </c>
      <c r="P713" s="182" t="s">
        <v>280</v>
      </c>
      <c r="Q713" s="260" t="s">
        <v>280</v>
      </c>
      <c r="R713" s="260" t="s">
        <v>280</v>
      </c>
      <c r="S713" s="260" t="s">
        <v>280</v>
      </c>
      <c r="T713" s="260" t="s">
        <v>280</v>
      </c>
      <c r="U713" s="73"/>
      <c r="V713" s="73"/>
      <c r="W713" s="73"/>
      <c r="X713" s="75"/>
      <c r="Y713" s="75"/>
      <c r="Z713" s="75"/>
      <c r="AA713" s="75"/>
    </row>
    <row r="714" spans="1:27" s="80" customFormat="1">
      <c r="A714" s="73"/>
      <c r="B714" t="s">
        <v>280</v>
      </c>
      <c r="C714" t="s">
        <v>280</v>
      </c>
      <c r="D714" t="s">
        <v>280</v>
      </c>
      <c r="E714" t="s">
        <v>280</v>
      </c>
      <c r="F714" t="s">
        <v>280</v>
      </c>
      <c r="G714" t="s">
        <v>280</v>
      </c>
      <c r="H714" t="s">
        <v>280</v>
      </c>
      <c r="I714" t="s">
        <v>280</v>
      </c>
      <c r="J714" t="s">
        <v>280</v>
      </c>
      <c r="K714" t="s">
        <v>280</v>
      </c>
      <c r="L714" t="s">
        <v>280</v>
      </c>
      <c r="M714" t="s">
        <v>280</v>
      </c>
      <c r="N714" t="s">
        <v>280</v>
      </c>
      <c r="O714" s="182" t="s">
        <v>280</v>
      </c>
      <c r="P714" s="182" t="s">
        <v>280</v>
      </c>
      <c r="Q714" s="260" t="s">
        <v>280</v>
      </c>
      <c r="R714" s="260" t="s">
        <v>280</v>
      </c>
      <c r="S714" s="260" t="s">
        <v>280</v>
      </c>
      <c r="T714" s="260" t="s">
        <v>280</v>
      </c>
      <c r="U714" s="73"/>
      <c r="V714" s="73"/>
      <c r="W714" s="73"/>
      <c r="X714" s="75"/>
      <c r="Y714" s="75"/>
      <c r="Z714" s="75"/>
      <c r="AA714" s="75"/>
    </row>
    <row r="715" spans="1:27" s="80" customFormat="1">
      <c r="A715" s="73"/>
      <c r="B715" t="s">
        <v>280</v>
      </c>
      <c r="C715" t="s">
        <v>280</v>
      </c>
      <c r="D715" t="s">
        <v>280</v>
      </c>
      <c r="E715" t="s">
        <v>280</v>
      </c>
      <c r="F715" t="s">
        <v>280</v>
      </c>
      <c r="G715" t="s">
        <v>280</v>
      </c>
      <c r="H715" t="s">
        <v>280</v>
      </c>
      <c r="I715" t="s">
        <v>280</v>
      </c>
      <c r="J715" t="s">
        <v>280</v>
      </c>
      <c r="K715" t="s">
        <v>280</v>
      </c>
      <c r="L715" t="s">
        <v>280</v>
      </c>
      <c r="M715" t="s">
        <v>280</v>
      </c>
      <c r="N715" t="s">
        <v>280</v>
      </c>
      <c r="O715" s="182" t="s">
        <v>280</v>
      </c>
      <c r="P715" s="182" t="s">
        <v>280</v>
      </c>
      <c r="Q715" s="260" t="s">
        <v>280</v>
      </c>
      <c r="R715" s="260" t="s">
        <v>280</v>
      </c>
      <c r="S715" s="260" t="s">
        <v>280</v>
      </c>
      <c r="T715" s="260" t="s">
        <v>280</v>
      </c>
      <c r="U715" s="73"/>
      <c r="V715" s="73"/>
      <c r="W715" s="73"/>
      <c r="X715" s="75"/>
      <c r="Y715" s="75"/>
      <c r="Z715" s="75"/>
      <c r="AA715" s="75"/>
    </row>
    <row r="716" spans="1:27" s="80" customFormat="1">
      <c r="A716" s="73"/>
      <c r="B716" t="s">
        <v>280</v>
      </c>
      <c r="C716" t="s">
        <v>280</v>
      </c>
      <c r="D716" t="s">
        <v>280</v>
      </c>
      <c r="E716" t="s">
        <v>280</v>
      </c>
      <c r="F716" t="s">
        <v>280</v>
      </c>
      <c r="G716" t="s">
        <v>280</v>
      </c>
      <c r="H716" t="s">
        <v>280</v>
      </c>
      <c r="I716" t="s">
        <v>280</v>
      </c>
      <c r="J716" t="s">
        <v>280</v>
      </c>
      <c r="K716" t="s">
        <v>280</v>
      </c>
      <c r="L716" t="s">
        <v>280</v>
      </c>
      <c r="M716" t="s">
        <v>280</v>
      </c>
      <c r="N716" t="s">
        <v>280</v>
      </c>
      <c r="O716" s="182" t="s">
        <v>280</v>
      </c>
      <c r="P716" s="182" t="s">
        <v>280</v>
      </c>
      <c r="Q716" s="260" t="s">
        <v>280</v>
      </c>
      <c r="R716" s="260" t="s">
        <v>280</v>
      </c>
      <c r="S716" s="260" t="s">
        <v>280</v>
      </c>
      <c r="T716" s="260" t="s">
        <v>280</v>
      </c>
      <c r="U716" s="73"/>
      <c r="V716" s="73"/>
      <c r="W716" s="73"/>
      <c r="X716" s="75"/>
      <c r="Y716" s="75"/>
      <c r="Z716" s="75"/>
      <c r="AA716" s="75"/>
    </row>
    <row r="717" spans="1:27" s="80" customFormat="1">
      <c r="A717" s="73"/>
      <c r="B717" t="s">
        <v>280</v>
      </c>
      <c r="C717" t="s">
        <v>280</v>
      </c>
      <c r="D717" t="s">
        <v>280</v>
      </c>
      <c r="E717" t="s">
        <v>280</v>
      </c>
      <c r="F717" t="s">
        <v>280</v>
      </c>
      <c r="G717" t="s">
        <v>280</v>
      </c>
      <c r="H717" t="s">
        <v>280</v>
      </c>
      <c r="I717" t="s">
        <v>280</v>
      </c>
      <c r="J717" t="s">
        <v>280</v>
      </c>
      <c r="K717" t="s">
        <v>280</v>
      </c>
      <c r="L717" t="s">
        <v>280</v>
      </c>
      <c r="M717" t="s">
        <v>280</v>
      </c>
      <c r="N717" t="s">
        <v>280</v>
      </c>
      <c r="O717" s="182" t="s">
        <v>280</v>
      </c>
      <c r="P717" s="182" t="s">
        <v>280</v>
      </c>
      <c r="Q717" s="260" t="s">
        <v>280</v>
      </c>
      <c r="R717" s="260" t="s">
        <v>280</v>
      </c>
      <c r="S717" s="260" t="s">
        <v>280</v>
      </c>
      <c r="T717" s="260" t="s">
        <v>280</v>
      </c>
      <c r="U717" s="73"/>
      <c r="V717" s="73"/>
      <c r="W717" s="73"/>
      <c r="X717" s="75"/>
      <c r="Y717" s="75"/>
      <c r="Z717" s="75"/>
      <c r="AA717" s="75"/>
    </row>
    <row r="718" spans="1:27" s="80" customFormat="1">
      <c r="A718" s="73"/>
      <c r="B718" t="s">
        <v>280</v>
      </c>
      <c r="C718" t="s">
        <v>280</v>
      </c>
      <c r="D718" t="s">
        <v>280</v>
      </c>
      <c r="E718" t="s">
        <v>280</v>
      </c>
      <c r="F718" t="s">
        <v>280</v>
      </c>
      <c r="G718" t="s">
        <v>280</v>
      </c>
      <c r="H718" t="s">
        <v>280</v>
      </c>
      <c r="I718" t="s">
        <v>280</v>
      </c>
      <c r="J718" t="s">
        <v>280</v>
      </c>
      <c r="K718" t="s">
        <v>280</v>
      </c>
      <c r="L718" t="s">
        <v>280</v>
      </c>
      <c r="M718" t="s">
        <v>280</v>
      </c>
      <c r="N718" t="s">
        <v>280</v>
      </c>
      <c r="O718" s="182" t="s">
        <v>280</v>
      </c>
      <c r="P718" s="182" t="s">
        <v>280</v>
      </c>
      <c r="Q718" s="260" t="s">
        <v>280</v>
      </c>
      <c r="R718" s="260" t="s">
        <v>280</v>
      </c>
      <c r="S718" s="260" t="s">
        <v>280</v>
      </c>
      <c r="T718" s="260" t="s">
        <v>280</v>
      </c>
      <c r="U718" s="73"/>
      <c r="V718" s="73"/>
      <c r="W718" s="73"/>
      <c r="X718" s="75"/>
      <c r="Y718" s="75"/>
      <c r="Z718" s="75"/>
      <c r="AA718" s="75"/>
    </row>
    <row r="719" spans="1:27" s="80" customFormat="1">
      <c r="A719" s="73"/>
      <c r="B719" t="s">
        <v>280</v>
      </c>
      <c r="C719" t="s">
        <v>280</v>
      </c>
      <c r="D719" t="s">
        <v>280</v>
      </c>
      <c r="E719" t="s">
        <v>280</v>
      </c>
      <c r="F719" t="s">
        <v>280</v>
      </c>
      <c r="G719" t="s">
        <v>280</v>
      </c>
      <c r="H719" t="s">
        <v>280</v>
      </c>
      <c r="I719" t="s">
        <v>280</v>
      </c>
      <c r="J719" t="s">
        <v>280</v>
      </c>
      <c r="K719" t="s">
        <v>280</v>
      </c>
      <c r="L719" t="s">
        <v>280</v>
      </c>
      <c r="M719" t="s">
        <v>280</v>
      </c>
      <c r="N719" t="s">
        <v>280</v>
      </c>
      <c r="O719" s="182" t="s">
        <v>280</v>
      </c>
      <c r="P719" s="182" t="s">
        <v>280</v>
      </c>
      <c r="Q719" s="260" t="s">
        <v>280</v>
      </c>
      <c r="R719" s="260" t="s">
        <v>280</v>
      </c>
      <c r="S719" s="260" t="s">
        <v>280</v>
      </c>
      <c r="T719" s="260" t="s">
        <v>280</v>
      </c>
      <c r="U719" s="73"/>
      <c r="V719" s="73"/>
      <c r="W719" s="73"/>
      <c r="X719" s="75"/>
      <c r="Y719" s="75"/>
      <c r="Z719" s="75"/>
      <c r="AA719" s="75"/>
    </row>
    <row r="720" spans="1:27" s="80" customFormat="1">
      <c r="A720" s="73"/>
      <c r="B720" t="s">
        <v>280</v>
      </c>
      <c r="C720" t="s">
        <v>280</v>
      </c>
      <c r="D720" t="s">
        <v>280</v>
      </c>
      <c r="E720" t="s">
        <v>280</v>
      </c>
      <c r="F720" t="s">
        <v>280</v>
      </c>
      <c r="G720" t="s">
        <v>280</v>
      </c>
      <c r="H720" t="s">
        <v>280</v>
      </c>
      <c r="I720" t="s">
        <v>280</v>
      </c>
      <c r="J720" t="s">
        <v>280</v>
      </c>
      <c r="K720" t="s">
        <v>280</v>
      </c>
      <c r="L720" t="s">
        <v>280</v>
      </c>
      <c r="M720" t="s">
        <v>280</v>
      </c>
      <c r="N720" t="s">
        <v>280</v>
      </c>
      <c r="O720" s="182" t="s">
        <v>280</v>
      </c>
      <c r="P720" s="182" t="s">
        <v>280</v>
      </c>
      <c r="Q720" s="260" t="s">
        <v>280</v>
      </c>
      <c r="R720" s="260" t="s">
        <v>280</v>
      </c>
      <c r="S720" s="260" t="s">
        <v>280</v>
      </c>
      <c r="T720" s="260" t="s">
        <v>280</v>
      </c>
      <c r="U720" s="73"/>
      <c r="V720" s="73"/>
      <c r="W720" s="73"/>
      <c r="X720" s="75"/>
      <c r="Y720" s="75"/>
      <c r="Z720" s="75"/>
      <c r="AA720" s="75"/>
    </row>
    <row r="721" spans="1:27" s="80" customFormat="1">
      <c r="A721" s="73"/>
      <c r="B721" t="s">
        <v>280</v>
      </c>
      <c r="C721" t="s">
        <v>280</v>
      </c>
      <c r="D721" t="s">
        <v>280</v>
      </c>
      <c r="E721" t="s">
        <v>280</v>
      </c>
      <c r="F721" t="s">
        <v>280</v>
      </c>
      <c r="G721" t="s">
        <v>280</v>
      </c>
      <c r="H721" t="s">
        <v>280</v>
      </c>
      <c r="I721" t="s">
        <v>280</v>
      </c>
      <c r="J721" t="s">
        <v>280</v>
      </c>
      <c r="K721" t="s">
        <v>280</v>
      </c>
      <c r="L721" t="s">
        <v>280</v>
      </c>
      <c r="M721" t="s">
        <v>280</v>
      </c>
      <c r="N721" t="s">
        <v>280</v>
      </c>
      <c r="O721" s="182" t="s">
        <v>280</v>
      </c>
      <c r="P721" s="182" t="s">
        <v>280</v>
      </c>
      <c r="Q721" s="260" t="s">
        <v>280</v>
      </c>
      <c r="R721" s="260" t="s">
        <v>280</v>
      </c>
      <c r="S721" s="260" t="s">
        <v>280</v>
      </c>
      <c r="T721" s="260" t="s">
        <v>280</v>
      </c>
      <c r="U721" s="73"/>
      <c r="V721" s="73"/>
      <c r="W721" s="73"/>
      <c r="X721" s="75"/>
      <c r="Y721" s="75"/>
      <c r="Z721" s="75"/>
      <c r="AA721" s="75"/>
    </row>
    <row r="722" spans="1:27" s="80" customFormat="1">
      <c r="A722" s="73"/>
      <c r="B722" t="s">
        <v>280</v>
      </c>
      <c r="C722" t="s">
        <v>280</v>
      </c>
      <c r="D722" t="s">
        <v>280</v>
      </c>
      <c r="E722" t="s">
        <v>280</v>
      </c>
      <c r="F722" t="s">
        <v>280</v>
      </c>
      <c r="G722" t="s">
        <v>280</v>
      </c>
      <c r="H722" t="s">
        <v>280</v>
      </c>
      <c r="I722" t="s">
        <v>280</v>
      </c>
      <c r="J722" t="s">
        <v>280</v>
      </c>
      <c r="K722" t="s">
        <v>280</v>
      </c>
      <c r="L722" t="s">
        <v>280</v>
      </c>
      <c r="M722" t="s">
        <v>280</v>
      </c>
      <c r="N722" t="s">
        <v>280</v>
      </c>
      <c r="O722" s="182" t="s">
        <v>280</v>
      </c>
      <c r="P722" s="182" t="s">
        <v>280</v>
      </c>
      <c r="Q722" s="260" t="s">
        <v>280</v>
      </c>
      <c r="R722" s="260" t="s">
        <v>280</v>
      </c>
      <c r="S722" s="260" t="s">
        <v>280</v>
      </c>
      <c r="T722" s="260" t="s">
        <v>280</v>
      </c>
      <c r="U722" s="73"/>
      <c r="V722" s="73"/>
      <c r="W722" s="73"/>
      <c r="X722" s="75"/>
      <c r="Y722" s="75"/>
      <c r="Z722" s="75"/>
      <c r="AA722" s="75"/>
    </row>
    <row r="723" spans="1:27" s="80" customFormat="1">
      <c r="A723" s="73"/>
      <c r="B723" t="s">
        <v>280</v>
      </c>
      <c r="C723" t="s">
        <v>280</v>
      </c>
      <c r="D723" t="s">
        <v>280</v>
      </c>
      <c r="E723" t="s">
        <v>280</v>
      </c>
      <c r="F723" t="s">
        <v>280</v>
      </c>
      <c r="G723" t="s">
        <v>280</v>
      </c>
      <c r="H723" t="s">
        <v>280</v>
      </c>
      <c r="I723" t="s">
        <v>280</v>
      </c>
      <c r="J723" t="s">
        <v>280</v>
      </c>
      <c r="K723" t="s">
        <v>280</v>
      </c>
      <c r="L723" t="s">
        <v>280</v>
      </c>
      <c r="M723" t="s">
        <v>280</v>
      </c>
      <c r="N723" t="s">
        <v>280</v>
      </c>
      <c r="O723" s="182" t="s">
        <v>280</v>
      </c>
      <c r="P723" s="182" t="s">
        <v>280</v>
      </c>
      <c r="Q723" s="260" t="s">
        <v>280</v>
      </c>
      <c r="R723" s="260" t="s">
        <v>280</v>
      </c>
      <c r="S723" s="260" t="s">
        <v>280</v>
      </c>
      <c r="T723" s="260" t="s">
        <v>280</v>
      </c>
      <c r="U723" s="73"/>
      <c r="V723" s="73"/>
      <c r="W723" s="73"/>
      <c r="X723" s="75"/>
      <c r="Y723" s="75"/>
      <c r="Z723" s="75"/>
      <c r="AA723" s="75"/>
    </row>
    <row r="724" spans="1:27" s="80" customFormat="1">
      <c r="A724" s="73"/>
      <c r="B724" t="s">
        <v>280</v>
      </c>
      <c r="C724" t="s">
        <v>280</v>
      </c>
      <c r="D724" t="s">
        <v>280</v>
      </c>
      <c r="E724" t="s">
        <v>280</v>
      </c>
      <c r="F724" t="s">
        <v>280</v>
      </c>
      <c r="G724" t="s">
        <v>280</v>
      </c>
      <c r="H724" t="s">
        <v>280</v>
      </c>
      <c r="I724" t="s">
        <v>280</v>
      </c>
      <c r="J724" t="s">
        <v>280</v>
      </c>
      <c r="K724" t="s">
        <v>280</v>
      </c>
      <c r="L724" t="s">
        <v>280</v>
      </c>
      <c r="M724" t="s">
        <v>280</v>
      </c>
      <c r="N724" t="s">
        <v>280</v>
      </c>
      <c r="O724" s="182" t="s">
        <v>280</v>
      </c>
      <c r="P724" s="182" t="s">
        <v>280</v>
      </c>
      <c r="Q724" s="260" t="s">
        <v>280</v>
      </c>
      <c r="R724" s="260" t="s">
        <v>280</v>
      </c>
      <c r="S724" s="260" t="s">
        <v>280</v>
      </c>
      <c r="T724" s="260" t="s">
        <v>280</v>
      </c>
      <c r="U724" s="73"/>
      <c r="V724" s="73"/>
      <c r="W724" s="73"/>
      <c r="X724" s="75"/>
      <c r="Y724" s="75"/>
      <c r="Z724" s="75"/>
      <c r="AA724" s="75"/>
    </row>
    <row r="725" spans="1:27" s="80" customFormat="1">
      <c r="A725" s="73"/>
      <c r="B725" t="s">
        <v>280</v>
      </c>
      <c r="C725" t="s">
        <v>280</v>
      </c>
      <c r="D725" t="s">
        <v>280</v>
      </c>
      <c r="E725" t="s">
        <v>280</v>
      </c>
      <c r="F725" t="s">
        <v>280</v>
      </c>
      <c r="G725" t="s">
        <v>280</v>
      </c>
      <c r="H725" t="s">
        <v>280</v>
      </c>
      <c r="I725" t="s">
        <v>280</v>
      </c>
      <c r="J725" t="s">
        <v>280</v>
      </c>
      <c r="K725" t="s">
        <v>280</v>
      </c>
      <c r="L725" t="s">
        <v>280</v>
      </c>
      <c r="M725" t="s">
        <v>280</v>
      </c>
      <c r="N725" t="s">
        <v>280</v>
      </c>
      <c r="O725" s="182" t="s">
        <v>280</v>
      </c>
      <c r="P725" s="182" t="s">
        <v>280</v>
      </c>
      <c r="Q725" s="260" t="s">
        <v>280</v>
      </c>
      <c r="R725" s="260" t="s">
        <v>280</v>
      </c>
      <c r="S725" s="260" t="s">
        <v>280</v>
      </c>
      <c r="T725" s="260" t="s">
        <v>280</v>
      </c>
      <c r="U725" s="73"/>
      <c r="V725" s="73"/>
      <c r="W725" s="73"/>
      <c r="X725" s="75"/>
      <c r="Y725" s="75"/>
      <c r="Z725" s="75"/>
      <c r="AA725" s="75"/>
    </row>
    <row r="726" spans="1:27" s="80" customFormat="1">
      <c r="A726" s="73"/>
      <c r="B726" t="s">
        <v>280</v>
      </c>
      <c r="C726" t="s">
        <v>280</v>
      </c>
      <c r="D726" t="s">
        <v>280</v>
      </c>
      <c r="E726" t="s">
        <v>280</v>
      </c>
      <c r="F726" t="s">
        <v>280</v>
      </c>
      <c r="G726" t="s">
        <v>280</v>
      </c>
      <c r="H726" t="s">
        <v>280</v>
      </c>
      <c r="I726" t="s">
        <v>280</v>
      </c>
      <c r="J726" t="s">
        <v>280</v>
      </c>
      <c r="K726" t="s">
        <v>280</v>
      </c>
      <c r="L726" t="s">
        <v>280</v>
      </c>
      <c r="M726" t="s">
        <v>280</v>
      </c>
      <c r="N726" t="s">
        <v>280</v>
      </c>
      <c r="O726" s="182" t="s">
        <v>280</v>
      </c>
      <c r="P726" s="182" t="s">
        <v>280</v>
      </c>
      <c r="Q726" s="260" t="s">
        <v>280</v>
      </c>
      <c r="R726" s="260" t="s">
        <v>280</v>
      </c>
      <c r="S726" s="260" t="s">
        <v>280</v>
      </c>
      <c r="T726" s="260" t="s">
        <v>280</v>
      </c>
      <c r="U726" s="73"/>
      <c r="V726" s="73"/>
      <c r="W726" s="73"/>
      <c r="X726" s="75"/>
      <c r="Y726" s="75"/>
      <c r="Z726" s="75"/>
      <c r="AA726" s="75"/>
    </row>
    <row r="727" spans="1:27" s="80" customFormat="1">
      <c r="A727" s="73"/>
      <c r="B727" t="s">
        <v>280</v>
      </c>
      <c r="C727" t="s">
        <v>280</v>
      </c>
      <c r="D727" t="s">
        <v>280</v>
      </c>
      <c r="E727" t="s">
        <v>280</v>
      </c>
      <c r="F727" t="s">
        <v>280</v>
      </c>
      <c r="G727" t="s">
        <v>280</v>
      </c>
      <c r="H727" t="s">
        <v>280</v>
      </c>
      <c r="I727" t="s">
        <v>280</v>
      </c>
      <c r="J727" t="s">
        <v>280</v>
      </c>
      <c r="K727" t="s">
        <v>280</v>
      </c>
      <c r="L727" t="s">
        <v>280</v>
      </c>
      <c r="M727" t="s">
        <v>280</v>
      </c>
      <c r="N727" t="s">
        <v>280</v>
      </c>
      <c r="O727" s="182" t="s">
        <v>280</v>
      </c>
      <c r="P727" s="182" t="s">
        <v>280</v>
      </c>
      <c r="Q727" s="260" t="s">
        <v>280</v>
      </c>
      <c r="R727" s="260" t="s">
        <v>280</v>
      </c>
      <c r="S727" s="260" t="s">
        <v>280</v>
      </c>
      <c r="T727" s="260" t="s">
        <v>280</v>
      </c>
      <c r="U727" s="73"/>
      <c r="V727" s="73"/>
      <c r="W727" s="73"/>
      <c r="X727" s="75"/>
      <c r="Y727" s="75"/>
      <c r="Z727" s="75"/>
      <c r="AA727" s="75"/>
    </row>
    <row r="728" spans="1:27" s="80" customFormat="1">
      <c r="A728" s="73"/>
      <c r="B728" t="s">
        <v>280</v>
      </c>
      <c r="C728" t="s">
        <v>280</v>
      </c>
      <c r="D728" t="s">
        <v>280</v>
      </c>
      <c r="E728" t="s">
        <v>280</v>
      </c>
      <c r="F728" t="s">
        <v>280</v>
      </c>
      <c r="G728" t="s">
        <v>280</v>
      </c>
      <c r="H728" t="s">
        <v>280</v>
      </c>
      <c r="I728" t="s">
        <v>280</v>
      </c>
      <c r="J728" t="s">
        <v>280</v>
      </c>
      <c r="K728" t="s">
        <v>280</v>
      </c>
      <c r="L728" t="s">
        <v>280</v>
      </c>
      <c r="M728" t="s">
        <v>280</v>
      </c>
      <c r="N728" t="s">
        <v>280</v>
      </c>
      <c r="O728" s="182" t="s">
        <v>280</v>
      </c>
      <c r="P728" s="182" t="s">
        <v>280</v>
      </c>
      <c r="Q728" s="260" t="s">
        <v>280</v>
      </c>
      <c r="R728" s="260" t="s">
        <v>280</v>
      </c>
      <c r="S728" s="260" t="s">
        <v>280</v>
      </c>
      <c r="T728" s="260" t="s">
        <v>280</v>
      </c>
      <c r="U728" s="73"/>
      <c r="V728" s="73"/>
      <c r="W728" s="73"/>
      <c r="X728" s="75"/>
      <c r="Y728" s="75"/>
      <c r="Z728" s="75"/>
      <c r="AA728" s="75"/>
    </row>
    <row r="729" spans="1:27" s="80" customFormat="1">
      <c r="A729" s="73"/>
      <c r="B729" t="s">
        <v>280</v>
      </c>
      <c r="C729" t="s">
        <v>280</v>
      </c>
      <c r="D729" t="s">
        <v>280</v>
      </c>
      <c r="E729" t="s">
        <v>280</v>
      </c>
      <c r="F729" t="s">
        <v>280</v>
      </c>
      <c r="G729" t="s">
        <v>280</v>
      </c>
      <c r="H729" t="s">
        <v>280</v>
      </c>
      <c r="I729" t="s">
        <v>280</v>
      </c>
      <c r="J729" t="s">
        <v>280</v>
      </c>
      <c r="K729" t="s">
        <v>280</v>
      </c>
      <c r="L729" t="s">
        <v>280</v>
      </c>
      <c r="M729" t="s">
        <v>280</v>
      </c>
      <c r="N729" t="s">
        <v>280</v>
      </c>
      <c r="O729" s="182" t="s">
        <v>280</v>
      </c>
      <c r="P729" s="182" t="s">
        <v>280</v>
      </c>
      <c r="Q729" s="260" t="s">
        <v>280</v>
      </c>
      <c r="R729" s="260" t="s">
        <v>280</v>
      </c>
      <c r="S729" s="260" t="s">
        <v>280</v>
      </c>
      <c r="T729" s="260" t="s">
        <v>280</v>
      </c>
      <c r="U729" s="73"/>
      <c r="V729" s="73"/>
      <c r="W729" s="73"/>
      <c r="X729" s="75"/>
      <c r="Y729" s="75"/>
      <c r="Z729" s="75"/>
      <c r="AA729" s="75"/>
    </row>
    <row r="730" spans="1:27" s="80" customFormat="1">
      <c r="A730" s="73"/>
      <c r="B730" t="s">
        <v>280</v>
      </c>
      <c r="C730" t="s">
        <v>280</v>
      </c>
      <c r="D730" t="s">
        <v>280</v>
      </c>
      <c r="E730" t="s">
        <v>280</v>
      </c>
      <c r="F730" t="s">
        <v>280</v>
      </c>
      <c r="G730" t="s">
        <v>280</v>
      </c>
      <c r="H730" t="s">
        <v>280</v>
      </c>
      <c r="I730" t="s">
        <v>280</v>
      </c>
      <c r="J730" t="s">
        <v>280</v>
      </c>
      <c r="K730" t="s">
        <v>280</v>
      </c>
      <c r="L730" t="s">
        <v>280</v>
      </c>
      <c r="M730" t="s">
        <v>280</v>
      </c>
      <c r="N730" t="s">
        <v>280</v>
      </c>
      <c r="O730" s="182" t="s">
        <v>280</v>
      </c>
      <c r="P730" s="182" t="s">
        <v>280</v>
      </c>
      <c r="Q730" s="260" t="s">
        <v>280</v>
      </c>
      <c r="R730" s="260" t="s">
        <v>280</v>
      </c>
      <c r="S730" s="260" t="s">
        <v>280</v>
      </c>
      <c r="T730" s="260" t="s">
        <v>280</v>
      </c>
      <c r="U730" s="73"/>
      <c r="V730" s="73"/>
      <c r="W730" s="73"/>
      <c r="X730" s="75"/>
      <c r="Y730" s="75"/>
      <c r="Z730" s="75"/>
      <c r="AA730" s="75"/>
    </row>
    <row r="731" spans="1:27" s="80" customFormat="1">
      <c r="A731" s="73"/>
      <c r="B731" t="s">
        <v>280</v>
      </c>
      <c r="C731" t="s">
        <v>280</v>
      </c>
      <c r="D731" t="s">
        <v>280</v>
      </c>
      <c r="E731" t="s">
        <v>280</v>
      </c>
      <c r="F731" t="s">
        <v>280</v>
      </c>
      <c r="G731" t="s">
        <v>280</v>
      </c>
      <c r="H731" t="s">
        <v>280</v>
      </c>
      <c r="I731" t="s">
        <v>280</v>
      </c>
      <c r="J731" t="s">
        <v>280</v>
      </c>
      <c r="K731" t="s">
        <v>280</v>
      </c>
      <c r="L731" t="s">
        <v>280</v>
      </c>
      <c r="M731" t="s">
        <v>280</v>
      </c>
      <c r="N731" t="s">
        <v>280</v>
      </c>
      <c r="O731" s="182" t="s">
        <v>280</v>
      </c>
      <c r="P731" s="182" t="s">
        <v>280</v>
      </c>
      <c r="Q731" s="260" t="s">
        <v>280</v>
      </c>
      <c r="R731" s="260" t="s">
        <v>280</v>
      </c>
      <c r="S731" s="260" t="s">
        <v>280</v>
      </c>
      <c r="T731" s="260" t="s">
        <v>280</v>
      </c>
      <c r="U731" s="73"/>
      <c r="V731" s="73"/>
      <c r="W731" s="73"/>
      <c r="X731" s="75"/>
      <c r="Y731" s="75"/>
      <c r="Z731" s="75"/>
      <c r="AA731" s="75"/>
    </row>
    <row r="732" spans="1:27" s="80" customFormat="1">
      <c r="A732" s="73"/>
      <c r="B732" t="s">
        <v>280</v>
      </c>
      <c r="C732" t="s">
        <v>280</v>
      </c>
      <c r="D732" t="s">
        <v>280</v>
      </c>
      <c r="E732" t="s">
        <v>280</v>
      </c>
      <c r="F732" t="s">
        <v>280</v>
      </c>
      <c r="G732" t="s">
        <v>280</v>
      </c>
      <c r="H732" t="s">
        <v>280</v>
      </c>
      <c r="I732" t="s">
        <v>280</v>
      </c>
      <c r="J732" t="s">
        <v>280</v>
      </c>
      <c r="K732" t="s">
        <v>280</v>
      </c>
      <c r="L732" t="s">
        <v>280</v>
      </c>
      <c r="M732" t="s">
        <v>280</v>
      </c>
      <c r="N732" t="s">
        <v>280</v>
      </c>
      <c r="O732" s="182" t="s">
        <v>280</v>
      </c>
      <c r="P732" s="182" t="s">
        <v>280</v>
      </c>
      <c r="Q732" s="260" t="s">
        <v>280</v>
      </c>
      <c r="R732" s="260" t="s">
        <v>280</v>
      </c>
      <c r="S732" s="260" t="s">
        <v>280</v>
      </c>
      <c r="T732" s="260" t="s">
        <v>280</v>
      </c>
      <c r="U732" s="73"/>
      <c r="V732" s="73"/>
      <c r="W732" s="73"/>
      <c r="X732" s="75"/>
      <c r="Y732" s="75"/>
      <c r="Z732" s="75"/>
      <c r="AA732" s="75"/>
    </row>
    <row r="733" spans="1:27" s="80" customFormat="1">
      <c r="A733" s="73"/>
      <c r="B733" t="s">
        <v>280</v>
      </c>
      <c r="C733" t="s">
        <v>280</v>
      </c>
      <c r="D733" t="s">
        <v>280</v>
      </c>
      <c r="E733" t="s">
        <v>280</v>
      </c>
      <c r="F733" t="s">
        <v>280</v>
      </c>
      <c r="G733" t="s">
        <v>280</v>
      </c>
      <c r="H733" t="s">
        <v>280</v>
      </c>
      <c r="I733" t="s">
        <v>280</v>
      </c>
      <c r="J733" t="s">
        <v>280</v>
      </c>
      <c r="K733" t="s">
        <v>280</v>
      </c>
      <c r="L733" t="s">
        <v>280</v>
      </c>
      <c r="M733" t="s">
        <v>280</v>
      </c>
      <c r="N733" t="s">
        <v>280</v>
      </c>
      <c r="O733" s="182" t="s">
        <v>280</v>
      </c>
      <c r="P733" s="182" t="s">
        <v>280</v>
      </c>
      <c r="Q733" s="260" t="s">
        <v>280</v>
      </c>
      <c r="R733" s="260" t="s">
        <v>280</v>
      </c>
      <c r="S733" s="260" t="s">
        <v>280</v>
      </c>
      <c r="T733" s="260" t="s">
        <v>280</v>
      </c>
      <c r="U733" s="73"/>
      <c r="V733" s="73"/>
      <c r="W733" s="73"/>
      <c r="X733" s="75"/>
      <c r="Y733" s="75"/>
      <c r="Z733" s="75"/>
      <c r="AA733" s="75"/>
    </row>
    <row r="734" spans="1:27" s="80" customFormat="1">
      <c r="A734" s="73"/>
      <c r="B734" t="s">
        <v>280</v>
      </c>
      <c r="C734" t="s">
        <v>280</v>
      </c>
      <c r="D734" t="s">
        <v>280</v>
      </c>
      <c r="E734" t="s">
        <v>280</v>
      </c>
      <c r="F734" t="s">
        <v>280</v>
      </c>
      <c r="G734" t="s">
        <v>280</v>
      </c>
      <c r="H734" t="s">
        <v>280</v>
      </c>
      <c r="I734" t="s">
        <v>280</v>
      </c>
      <c r="J734" t="s">
        <v>280</v>
      </c>
      <c r="K734" t="s">
        <v>280</v>
      </c>
      <c r="L734" t="s">
        <v>280</v>
      </c>
      <c r="M734" t="s">
        <v>280</v>
      </c>
      <c r="N734" t="s">
        <v>280</v>
      </c>
      <c r="O734" s="182" t="s">
        <v>280</v>
      </c>
      <c r="P734" s="182" t="s">
        <v>280</v>
      </c>
      <c r="Q734" s="260" t="s">
        <v>280</v>
      </c>
      <c r="R734" s="260" t="s">
        <v>280</v>
      </c>
      <c r="S734" s="260" t="s">
        <v>280</v>
      </c>
      <c r="T734" s="260" t="s">
        <v>280</v>
      </c>
      <c r="U734" s="73"/>
      <c r="V734" s="73"/>
      <c r="W734" s="73"/>
      <c r="X734" s="75"/>
      <c r="Y734" s="75"/>
      <c r="Z734" s="75"/>
      <c r="AA734" s="75"/>
    </row>
    <row r="735" spans="1:27" s="80" customFormat="1">
      <c r="A735" s="73"/>
      <c r="B735" t="s">
        <v>280</v>
      </c>
      <c r="C735" t="s">
        <v>280</v>
      </c>
      <c r="D735" t="s">
        <v>280</v>
      </c>
      <c r="E735" t="s">
        <v>280</v>
      </c>
      <c r="F735" t="s">
        <v>280</v>
      </c>
      <c r="G735" t="s">
        <v>280</v>
      </c>
      <c r="H735" t="s">
        <v>280</v>
      </c>
      <c r="I735" t="s">
        <v>280</v>
      </c>
      <c r="J735" t="s">
        <v>280</v>
      </c>
      <c r="K735" t="s">
        <v>280</v>
      </c>
      <c r="L735" t="s">
        <v>280</v>
      </c>
      <c r="M735" t="s">
        <v>280</v>
      </c>
      <c r="N735" t="s">
        <v>280</v>
      </c>
      <c r="O735" s="182" t="s">
        <v>280</v>
      </c>
      <c r="P735" s="182" t="s">
        <v>280</v>
      </c>
      <c r="Q735" s="260" t="s">
        <v>280</v>
      </c>
      <c r="R735" s="260" t="s">
        <v>280</v>
      </c>
      <c r="S735" s="260" t="s">
        <v>280</v>
      </c>
      <c r="T735" s="260" t="s">
        <v>280</v>
      </c>
      <c r="U735" s="73"/>
      <c r="V735" s="73"/>
      <c r="W735" s="73"/>
      <c r="X735" s="75"/>
      <c r="Y735" s="75"/>
      <c r="Z735" s="75"/>
      <c r="AA735" s="75"/>
    </row>
    <row r="736" spans="1:27" s="80" customFormat="1">
      <c r="A736" s="73"/>
      <c r="B736" t="s">
        <v>280</v>
      </c>
      <c r="C736" t="s">
        <v>280</v>
      </c>
      <c r="D736" t="s">
        <v>280</v>
      </c>
      <c r="E736" t="s">
        <v>280</v>
      </c>
      <c r="F736" t="s">
        <v>280</v>
      </c>
      <c r="G736" t="s">
        <v>280</v>
      </c>
      <c r="H736" t="s">
        <v>280</v>
      </c>
      <c r="I736" t="s">
        <v>280</v>
      </c>
      <c r="J736" t="s">
        <v>280</v>
      </c>
      <c r="K736" t="s">
        <v>280</v>
      </c>
      <c r="L736" t="s">
        <v>280</v>
      </c>
      <c r="M736" t="s">
        <v>280</v>
      </c>
      <c r="N736" t="s">
        <v>280</v>
      </c>
      <c r="O736" s="182" t="s">
        <v>280</v>
      </c>
      <c r="P736" s="182" t="s">
        <v>280</v>
      </c>
      <c r="Q736" s="260" t="s">
        <v>280</v>
      </c>
      <c r="R736" s="260" t="s">
        <v>280</v>
      </c>
      <c r="S736" s="260" t="s">
        <v>280</v>
      </c>
      <c r="T736" s="260" t="s">
        <v>280</v>
      </c>
      <c r="U736" s="73"/>
      <c r="V736" s="73"/>
      <c r="W736" s="73"/>
      <c r="X736" s="75"/>
      <c r="Y736" s="75"/>
      <c r="Z736" s="75"/>
      <c r="AA736" s="75"/>
    </row>
    <row r="737" spans="1:27" s="80" customFormat="1">
      <c r="A737" s="73"/>
      <c r="B737" t="s">
        <v>280</v>
      </c>
      <c r="C737" t="s">
        <v>280</v>
      </c>
      <c r="D737" t="s">
        <v>280</v>
      </c>
      <c r="E737" t="s">
        <v>280</v>
      </c>
      <c r="F737" t="s">
        <v>280</v>
      </c>
      <c r="G737" t="s">
        <v>280</v>
      </c>
      <c r="H737" t="s">
        <v>280</v>
      </c>
      <c r="I737" t="s">
        <v>280</v>
      </c>
      <c r="J737" t="s">
        <v>280</v>
      </c>
      <c r="K737" t="s">
        <v>280</v>
      </c>
      <c r="L737" t="s">
        <v>280</v>
      </c>
      <c r="M737" t="s">
        <v>280</v>
      </c>
      <c r="N737" t="s">
        <v>280</v>
      </c>
      <c r="O737" s="182" t="s">
        <v>280</v>
      </c>
      <c r="P737" s="182" t="s">
        <v>280</v>
      </c>
      <c r="Q737" s="260" t="s">
        <v>280</v>
      </c>
      <c r="R737" s="260" t="s">
        <v>280</v>
      </c>
      <c r="S737" s="260" t="s">
        <v>280</v>
      </c>
      <c r="T737" s="260" t="s">
        <v>280</v>
      </c>
      <c r="U737" s="73"/>
      <c r="V737" s="73"/>
      <c r="W737" s="73"/>
      <c r="X737" s="75"/>
      <c r="Y737" s="75"/>
      <c r="Z737" s="75"/>
      <c r="AA737" s="75"/>
    </row>
    <row r="738" spans="1:27" s="80" customFormat="1">
      <c r="A738" s="73"/>
      <c r="B738" t="s">
        <v>280</v>
      </c>
      <c r="C738" t="s">
        <v>280</v>
      </c>
      <c r="D738" t="s">
        <v>280</v>
      </c>
      <c r="E738" t="s">
        <v>280</v>
      </c>
      <c r="F738" t="s">
        <v>280</v>
      </c>
      <c r="G738" t="s">
        <v>280</v>
      </c>
      <c r="H738" t="s">
        <v>280</v>
      </c>
      <c r="I738" t="s">
        <v>280</v>
      </c>
      <c r="J738" t="s">
        <v>280</v>
      </c>
      <c r="K738" t="s">
        <v>280</v>
      </c>
      <c r="L738" t="s">
        <v>280</v>
      </c>
      <c r="M738" t="s">
        <v>280</v>
      </c>
      <c r="N738" t="s">
        <v>280</v>
      </c>
      <c r="O738" s="182" t="s">
        <v>280</v>
      </c>
      <c r="P738" s="182" t="s">
        <v>280</v>
      </c>
      <c r="Q738" s="260" t="s">
        <v>280</v>
      </c>
      <c r="R738" s="260" t="s">
        <v>280</v>
      </c>
      <c r="S738" s="260" t="s">
        <v>280</v>
      </c>
      <c r="T738" s="260" t="s">
        <v>280</v>
      </c>
      <c r="U738" s="73"/>
      <c r="V738" s="73"/>
      <c r="W738" s="73"/>
      <c r="X738" s="75"/>
      <c r="Y738" s="75"/>
      <c r="Z738" s="75"/>
      <c r="AA738" s="75"/>
    </row>
    <row r="739" spans="1:27" s="80" customFormat="1">
      <c r="A739" s="73"/>
      <c r="B739" t="s">
        <v>280</v>
      </c>
      <c r="C739" t="s">
        <v>280</v>
      </c>
      <c r="D739" t="s">
        <v>280</v>
      </c>
      <c r="E739" t="s">
        <v>280</v>
      </c>
      <c r="F739" t="s">
        <v>280</v>
      </c>
      <c r="G739" t="s">
        <v>280</v>
      </c>
      <c r="H739" t="s">
        <v>280</v>
      </c>
      <c r="I739" t="s">
        <v>280</v>
      </c>
      <c r="J739" t="s">
        <v>280</v>
      </c>
      <c r="K739" t="s">
        <v>280</v>
      </c>
      <c r="L739" t="s">
        <v>280</v>
      </c>
      <c r="M739" t="s">
        <v>280</v>
      </c>
      <c r="N739" t="s">
        <v>280</v>
      </c>
      <c r="O739" s="182" t="s">
        <v>280</v>
      </c>
      <c r="P739" s="182" t="s">
        <v>280</v>
      </c>
      <c r="Q739" s="260" t="s">
        <v>280</v>
      </c>
      <c r="R739" s="260" t="s">
        <v>280</v>
      </c>
      <c r="S739" s="260" t="s">
        <v>280</v>
      </c>
      <c r="T739" s="260" t="s">
        <v>280</v>
      </c>
      <c r="U739" s="73"/>
      <c r="V739" s="73"/>
      <c r="W739" s="73"/>
      <c r="X739" s="75"/>
      <c r="Y739" s="75"/>
      <c r="Z739" s="75"/>
      <c r="AA739" s="75"/>
    </row>
    <row r="740" spans="1:27" s="80" customFormat="1">
      <c r="A740" s="73"/>
      <c r="B740" t="s">
        <v>280</v>
      </c>
      <c r="C740" t="s">
        <v>280</v>
      </c>
      <c r="D740" t="s">
        <v>280</v>
      </c>
      <c r="E740" t="s">
        <v>280</v>
      </c>
      <c r="F740" t="s">
        <v>280</v>
      </c>
      <c r="G740" t="s">
        <v>280</v>
      </c>
      <c r="H740" t="s">
        <v>280</v>
      </c>
      <c r="I740" t="s">
        <v>280</v>
      </c>
      <c r="J740" t="s">
        <v>280</v>
      </c>
      <c r="K740" t="s">
        <v>280</v>
      </c>
      <c r="L740" t="s">
        <v>280</v>
      </c>
      <c r="M740" t="s">
        <v>280</v>
      </c>
      <c r="N740" t="s">
        <v>280</v>
      </c>
      <c r="O740" s="182" t="s">
        <v>280</v>
      </c>
      <c r="P740" s="182" t="s">
        <v>280</v>
      </c>
      <c r="Q740" s="260" t="s">
        <v>280</v>
      </c>
      <c r="R740" s="260" t="s">
        <v>280</v>
      </c>
      <c r="S740" s="260" t="s">
        <v>280</v>
      </c>
      <c r="T740" s="260" t="s">
        <v>280</v>
      </c>
      <c r="U740" s="73"/>
      <c r="V740" s="73"/>
      <c r="W740" s="73"/>
      <c r="X740" s="75"/>
      <c r="Y740" s="75"/>
      <c r="Z740" s="75"/>
      <c r="AA740" s="75"/>
    </row>
    <row r="741" spans="1:27" s="80" customFormat="1">
      <c r="A741" s="73"/>
      <c r="B741" t="s">
        <v>280</v>
      </c>
      <c r="C741" t="s">
        <v>280</v>
      </c>
      <c r="D741" t="s">
        <v>280</v>
      </c>
      <c r="E741" t="s">
        <v>280</v>
      </c>
      <c r="F741" t="s">
        <v>280</v>
      </c>
      <c r="G741" t="s">
        <v>280</v>
      </c>
      <c r="H741" t="s">
        <v>280</v>
      </c>
      <c r="I741" t="s">
        <v>280</v>
      </c>
      <c r="J741" t="s">
        <v>280</v>
      </c>
      <c r="K741" t="s">
        <v>280</v>
      </c>
      <c r="L741" t="s">
        <v>280</v>
      </c>
      <c r="M741" t="s">
        <v>280</v>
      </c>
      <c r="N741" t="s">
        <v>280</v>
      </c>
      <c r="O741" s="182" t="s">
        <v>280</v>
      </c>
      <c r="P741" s="182" t="s">
        <v>280</v>
      </c>
      <c r="Q741" s="260" t="s">
        <v>280</v>
      </c>
      <c r="R741" s="260" t="s">
        <v>280</v>
      </c>
      <c r="S741" s="260" t="s">
        <v>280</v>
      </c>
      <c r="T741" s="260" t="s">
        <v>280</v>
      </c>
      <c r="U741" s="73"/>
      <c r="V741" s="73"/>
      <c r="W741" s="73"/>
      <c r="X741" s="75"/>
      <c r="Y741" s="75"/>
      <c r="Z741" s="75"/>
      <c r="AA741" s="75"/>
    </row>
    <row r="742" spans="1:27" s="80" customFormat="1">
      <c r="A742" s="73"/>
      <c r="B742" t="s">
        <v>280</v>
      </c>
      <c r="C742" t="s">
        <v>280</v>
      </c>
      <c r="D742" t="s">
        <v>280</v>
      </c>
      <c r="E742" t="s">
        <v>280</v>
      </c>
      <c r="F742" t="s">
        <v>280</v>
      </c>
      <c r="G742" t="s">
        <v>280</v>
      </c>
      <c r="H742" t="s">
        <v>280</v>
      </c>
      <c r="I742" t="s">
        <v>280</v>
      </c>
      <c r="J742" t="s">
        <v>280</v>
      </c>
      <c r="K742" t="s">
        <v>280</v>
      </c>
      <c r="L742" t="s">
        <v>280</v>
      </c>
      <c r="M742" t="s">
        <v>280</v>
      </c>
      <c r="N742" t="s">
        <v>280</v>
      </c>
      <c r="O742" s="182" t="s">
        <v>280</v>
      </c>
      <c r="P742" s="182" t="s">
        <v>280</v>
      </c>
      <c r="Q742" s="260" t="s">
        <v>280</v>
      </c>
      <c r="R742" s="260" t="s">
        <v>280</v>
      </c>
      <c r="S742" s="260" t="s">
        <v>280</v>
      </c>
      <c r="T742" s="260" t="s">
        <v>280</v>
      </c>
      <c r="U742" s="73"/>
      <c r="V742" s="73"/>
      <c r="W742" s="73"/>
      <c r="X742" s="75"/>
      <c r="Y742" s="75"/>
      <c r="Z742" s="75"/>
      <c r="AA742" s="75"/>
    </row>
    <row r="743" spans="1:27" s="80" customFormat="1">
      <c r="A743" s="73"/>
      <c r="B743" t="s">
        <v>280</v>
      </c>
      <c r="C743" t="s">
        <v>280</v>
      </c>
      <c r="D743" t="s">
        <v>280</v>
      </c>
      <c r="E743" t="s">
        <v>280</v>
      </c>
      <c r="F743" t="s">
        <v>280</v>
      </c>
      <c r="G743" t="s">
        <v>280</v>
      </c>
      <c r="H743" t="s">
        <v>280</v>
      </c>
      <c r="I743" t="s">
        <v>280</v>
      </c>
      <c r="J743" t="s">
        <v>280</v>
      </c>
      <c r="K743" t="s">
        <v>280</v>
      </c>
      <c r="L743" t="s">
        <v>280</v>
      </c>
      <c r="M743" t="s">
        <v>280</v>
      </c>
      <c r="N743" t="s">
        <v>280</v>
      </c>
      <c r="O743" s="182" t="s">
        <v>280</v>
      </c>
      <c r="P743" s="182" t="s">
        <v>280</v>
      </c>
      <c r="Q743" s="260" t="s">
        <v>280</v>
      </c>
      <c r="R743" s="260" t="s">
        <v>280</v>
      </c>
      <c r="S743" s="260" t="s">
        <v>280</v>
      </c>
      <c r="T743" s="260" t="s">
        <v>280</v>
      </c>
      <c r="U743" s="73"/>
      <c r="V743" s="73"/>
      <c r="W743" s="73"/>
      <c r="X743" s="75"/>
      <c r="Y743" s="75"/>
      <c r="Z743" s="75"/>
      <c r="AA743" s="75"/>
    </row>
    <row r="744" spans="1:27" s="80" customFormat="1">
      <c r="A744" s="73"/>
      <c r="B744" t="s">
        <v>280</v>
      </c>
      <c r="C744" t="s">
        <v>280</v>
      </c>
      <c r="D744" t="s">
        <v>280</v>
      </c>
      <c r="E744" t="s">
        <v>280</v>
      </c>
      <c r="F744" t="s">
        <v>280</v>
      </c>
      <c r="G744" t="s">
        <v>280</v>
      </c>
      <c r="H744" t="s">
        <v>280</v>
      </c>
      <c r="I744" t="s">
        <v>280</v>
      </c>
      <c r="J744" t="s">
        <v>280</v>
      </c>
      <c r="K744" t="s">
        <v>280</v>
      </c>
      <c r="L744" t="s">
        <v>280</v>
      </c>
      <c r="M744" t="s">
        <v>280</v>
      </c>
      <c r="N744" t="s">
        <v>280</v>
      </c>
      <c r="O744" s="182" t="s">
        <v>280</v>
      </c>
      <c r="P744" s="182" t="s">
        <v>280</v>
      </c>
      <c r="Q744" s="260" t="s">
        <v>280</v>
      </c>
      <c r="R744" s="260" t="s">
        <v>280</v>
      </c>
      <c r="S744" s="260" t="s">
        <v>280</v>
      </c>
      <c r="T744" s="260" t="s">
        <v>280</v>
      </c>
      <c r="U744" s="73"/>
      <c r="V744" s="73"/>
      <c r="W744" s="73"/>
      <c r="X744" s="75"/>
      <c r="Y744" s="75"/>
      <c r="Z744" s="75"/>
      <c r="AA744" s="75"/>
    </row>
    <row r="745" spans="1:27" s="80" customFormat="1">
      <c r="A745" s="73"/>
      <c r="B745" t="s">
        <v>280</v>
      </c>
      <c r="C745" t="s">
        <v>280</v>
      </c>
      <c r="D745" t="s">
        <v>280</v>
      </c>
      <c r="E745" t="s">
        <v>280</v>
      </c>
      <c r="F745" t="s">
        <v>280</v>
      </c>
      <c r="G745" t="s">
        <v>280</v>
      </c>
      <c r="H745" t="s">
        <v>280</v>
      </c>
      <c r="I745" t="s">
        <v>280</v>
      </c>
      <c r="J745" t="s">
        <v>280</v>
      </c>
      <c r="K745" t="s">
        <v>280</v>
      </c>
      <c r="L745" t="s">
        <v>280</v>
      </c>
      <c r="M745" t="s">
        <v>280</v>
      </c>
      <c r="N745" t="s">
        <v>280</v>
      </c>
      <c r="O745" s="182" t="s">
        <v>280</v>
      </c>
      <c r="P745" s="182" t="s">
        <v>280</v>
      </c>
      <c r="Q745" s="260" t="s">
        <v>280</v>
      </c>
      <c r="R745" s="260" t="s">
        <v>280</v>
      </c>
      <c r="S745" s="260" t="s">
        <v>280</v>
      </c>
      <c r="T745" s="260" t="s">
        <v>280</v>
      </c>
      <c r="U745" s="73"/>
      <c r="V745" s="73"/>
      <c r="W745" s="73"/>
      <c r="X745" s="75"/>
      <c r="Y745" s="75"/>
      <c r="Z745" s="75"/>
      <c r="AA745" s="75"/>
    </row>
    <row r="746" spans="1:27" s="80" customFormat="1">
      <c r="A746" s="73"/>
      <c r="B746" t="s">
        <v>280</v>
      </c>
      <c r="C746" t="s">
        <v>280</v>
      </c>
      <c r="D746" t="s">
        <v>280</v>
      </c>
      <c r="E746" t="s">
        <v>280</v>
      </c>
      <c r="F746" t="s">
        <v>280</v>
      </c>
      <c r="G746" t="s">
        <v>280</v>
      </c>
      <c r="H746" t="s">
        <v>280</v>
      </c>
      <c r="I746" t="s">
        <v>280</v>
      </c>
      <c r="J746" t="s">
        <v>280</v>
      </c>
      <c r="K746" t="s">
        <v>280</v>
      </c>
      <c r="L746" t="s">
        <v>280</v>
      </c>
      <c r="M746" t="s">
        <v>280</v>
      </c>
      <c r="N746" t="s">
        <v>280</v>
      </c>
      <c r="O746" s="182" t="s">
        <v>280</v>
      </c>
      <c r="P746" s="182" t="s">
        <v>280</v>
      </c>
      <c r="Q746" s="260" t="s">
        <v>280</v>
      </c>
      <c r="R746" s="260" t="s">
        <v>280</v>
      </c>
      <c r="S746" s="260" t="s">
        <v>280</v>
      </c>
      <c r="T746" s="260" t="s">
        <v>280</v>
      </c>
      <c r="U746" s="73"/>
      <c r="V746" s="73"/>
      <c r="W746" s="73"/>
      <c r="X746" s="75"/>
      <c r="Y746" s="75"/>
      <c r="Z746" s="75"/>
      <c r="AA746" s="75"/>
    </row>
    <row r="747" spans="1:27" s="80" customFormat="1">
      <c r="A747" s="73"/>
      <c r="B747" t="s">
        <v>280</v>
      </c>
      <c r="C747" t="s">
        <v>280</v>
      </c>
      <c r="D747" t="s">
        <v>280</v>
      </c>
      <c r="E747" t="s">
        <v>280</v>
      </c>
      <c r="F747" t="s">
        <v>280</v>
      </c>
      <c r="G747" t="s">
        <v>280</v>
      </c>
      <c r="H747" t="s">
        <v>280</v>
      </c>
      <c r="I747" t="s">
        <v>280</v>
      </c>
      <c r="J747" t="s">
        <v>280</v>
      </c>
      <c r="K747" t="s">
        <v>280</v>
      </c>
      <c r="L747" t="s">
        <v>280</v>
      </c>
      <c r="M747" t="s">
        <v>280</v>
      </c>
      <c r="N747" t="s">
        <v>280</v>
      </c>
      <c r="O747" s="182" t="s">
        <v>280</v>
      </c>
      <c r="P747" s="182" t="s">
        <v>280</v>
      </c>
      <c r="Q747" s="260" t="s">
        <v>280</v>
      </c>
      <c r="R747" s="260" t="s">
        <v>280</v>
      </c>
      <c r="S747" s="260" t="s">
        <v>280</v>
      </c>
      <c r="T747" s="260" t="s">
        <v>280</v>
      </c>
      <c r="U747" s="73"/>
      <c r="V747" s="73"/>
      <c r="W747" s="73"/>
      <c r="X747" s="75"/>
      <c r="Y747" s="75"/>
      <c r="Z747" s="75"/>
      <c r="AA747" s="75"/>
    </row>
    <row r="748" spans="1:27" s="80" customFormat="1">
      <c r="A748" s="73"/>
      <c r="B748" t="s">
        <v>280</v>
      </c>
      <c r="C748" t="s">
        <v>280</v>
      </c>
      <c r="D748" t="s">
        <v>280</v>
      </c>
      <c r="E748" t="s">
        <v>280</v>
      </c>
      <c r="F748" t="s">
        <v>280</v>
      </c>
      <c r="G748" t="s">
        <v>280</v>
      </c>
      <c r="H748" t="s">
        <v>280</v>
      </c>
      <c r="I748" t="s">
        <v>280</v>
      </c>
      <c r="J748" t="s">
        <v>280</v>
      </c>
      <c r="K748" t="s">
        <v>280</v>
      </c>
      <c r="L748" t="s">
        <v>280</v>
      </c>
      <c r="M748" t="s">
        <v>280</v>
      </c>
      <c r="N748" t="s">
        <v>280</v>
      </c>
      <c r="O748" s="182" t="s">
        <v>280</v>
      </c>
      <c r="P748" s="182" t="s">
        <v>280</v>
      </c>
      <c r="Q748" s="260" t="s">
        <v>280</v>
      </c>
      <c r="R748" s="260" t="s">
        <v>280</v>
      </c>
      <c r="S748" s="260" t="s">
        <v>280</v>
      </c>
      <c r="T748" s="260" t="s">
        <v>280</v>
      </c>
      <c r="U748" s="73"/>
      <c r="V748" s="73"/>
      <c r="W748" s="73"/>
      <c r="X748" s="75"/>
      <c r="Y748" s="75"/>
      <c r="Z748" s="75"/>
      <c r="AA748" s="75"/>
    </row>
    <row r="749" spans="1:27" s="80" customFormat="1">
      <c r="A749" s="73"/>
      <c r="B749" t="s">
        <v>280</v>
      </c>
      <c r="C749" t="s">
        <v>280</v>
      </c>
      <c r="D749" t="s">
        <v>280</v>
      </c>
      <c r="E749" t="s">
        <v>280</v>
      </c>
      <c r="F749" t="s">
        <v>280</v>
      </c>
      <c r="G749" t="s">
        <v>280</v>
      </c>
      <c r="H749" t="s">
        <v>280</v>
      </c>
      <c r="I749" t="s">
        <v>280</v>
      </c>
      <c r="J749" t="s">
        <v>280</v>
      </c>
      <c r="K749" t="s">
        <v>280</v>
      </c>
      <c r="L749" t="s">
        <v>280</v>
      </c>
      <c r="M749" t="s">
        <v>280</v>
      </c>
      <c r="N749" t="s">
        <v>280</v>
      </c>
      <c r="O749" s="182" t="s">
        <v>280</v>
      </c>
      <c r="P749" s="182" t="s">
        <v>280</v>
      </c>
      <c r="Q749" s="260" t="s">
        <v>280</v>
      </c>
      <c r="R749" s="260" t="s">
        <v>280</v>
      </c>
      <c r="S749" s="260" t="s">
        <v>280</v>
      </c>
      <c r="T749" s="260" t="s">
        <v>280</v>
      </c>
      <c r="U749" s="73"/>
      <c r="V749" s="73"/>
      <c r="W749" s="73"/>
      <c r="X749" s="75"/>
      <c r="Y749" s="75"/>
      <c r="Z749" s="75"/>
      <c r="AA749" s="75"/>
    </row>
    <row r="750" spans="1:27" s="80" customFormat="1">
      <c r="A750" s="73"/>
      <c r="B750" t="s">
        <v>280</v>
      </c>
      <c r="C750" t="s">
        <v>280</v>
      </c>
      <c r="D750" t="s">
        <v>280</v>
      </c>
      <c r="E750" t="s">
        <v>280</v>
      </c>
      <c r="F750" t="s">
        <v>280</v>
      </c>
      <c r="G750" t="s">
        <v>280</v>
      </c>
      <c r="H750" t="s">
        <v>280</v>
      </c>
      <c r="I750" t="s">
        <v>280</v>
      </c>
      <c r="J750" t="s">
        <v>280</v>
      </c>
      <c r="K750" t="s">
        <v>280</v>
      </c>
      <c r="L750" t="s">
        <v>280</v>
      </c>
      <c r="M750" t="s">
        <v>280</v>
      </c>
      <c r="N750" t="s">
        <v>280</v>
      </c>
      <c r="O750" s="182" t="s">
        <v>280</v>
      </c>
      <c r="P750" s="182" t="s">
        <v>280</v>
      </c>
      <c r="Q750" s="260" t="s">
        <v>280</v>
      </c>
      <c r="R750" s="260" t="s">
        <v>280</v>
      </c>
      <c r="S750" s="260" t="s">
        <v>280</v>
      </c>
      <c r="T750" s="260" t="s">
        <v>280</v>
      </c>
      <c r="U750" s="73"/>
      <c r="V750" s="73"/>
      <c r="W750" s="73"/>
      <c r="X750" s="75"/>
      <c r="Y750" s="75"/>
      <c r="Z750" s="75"/>
      <c r="AA750" s="75"/>
    </row>
    <row r="751" spans="1:27" s="80" customFormat="1">
      <c r="A751" s="73"/>
      <c r="B751" t="s">
        <v>280</v>
      </c>
      <c r="C751" t="s">
        <v>280</v>
      </c>
      <c r="D751" t="s">
        <v>280</v>
      </c>
      <c r="E751" t="s">
        <v>280</v>
      </c>
      <c r="F751" t="s">
        <v>280</v>
      </c>
      <c r="G751" t="s">
        <v>280</v>
      </c>
      <c r="H751" t="s">
        <v>280</v>
      </c>
      <c r="I751" t="s">
        <v>280</v>
      </c>
      <c r="J751" t="s">
        <v>280</v>
      </c>
      <c r="K751" t="s">
        <v>280</v>
      </c>
      <c r="L751" t="s">
        <v>280</v>
      </c>
      <c r="M751" t="s">
        <v>280</v>
      </c>
      <c r="N751" t="s">
        <v>280</v>
      </c>
      <c r="O751" s="182" t="s">
        <v>280</v>
      </c>
      <c r="P751" s="182" t="s">
        <v>280</v>
      </c>
      <c r="Q751" s="260" t="s">
        <v>280</v>
      </c>
      <c r="R751" s="260" t="s">
        <v>280</v>
      </c>
      <c r="S751" s="260" t="s">
        <v>280</v>
      </c>
      <c r="T751" s="260" t="s">
        <v>280</v>
      </c>
      <c r="U751" s="73"/>
      <c r="V751" s="73"/>
      <c r="W751" s="73"/>
      <c r="X751" s="75"/>
      <c r="Y751" s="75"/>
      <c r="Z751" s="75"/>
      <c r="AA751" s="75"/>
    </row>
    <row r="752" spans="1:27" s="80" customFormat="1">
      <c r="A752" s="73"/>
      <c r="B752" t="s">
        <v>280</v>
      </c>
      <c r="C752" t="s">
        <v>280</v>
      </c>
      <c r="D752" t="s">
        <v>280</v>
      </c>
      <c r="E752" t="s">
        <v>280</v>
      </c>
      <c r="F752" t="s">
        <v>280</v>
      </c>
      <c r="G752" t="s">
        <v>280</v>
      </c>
      <c r="H752" t="s">
        <v>280</v>
      </c>
      <c r="I752" t="s">
        <v>280</v>
      </c>
      <c r="J752" t="s">
        <v>280</v>
      </c>
      <c r="K752" t="s">
        <v>280</v>
      </c>
      <c r="L752" t="s">
        <v>280</v>
      </c>
      <c r="M752" t="s">
        <v>280</v>
      </c>
      <c r="N752" t="s">
        <v>280</v>
      </c>
      <c r="O752" s="182" t="s">
        <v>280</v>
      </c>
      <c r="P752" s="182" t="s">
        <v>280</v>
      </c>
      <c r="Q752" s="260" t="s">
        <v>280</v>
      </c>
      <c r="R752" s="260" t="s">
        <v>280</v>
      </c>
      <c r="S752" s="260" t="s">
        <v>280</v>
      </c>
      <c r="T752" s="260" t="s">
        <v>280</v>
      </c>
      <c r="U752" s="73"/>
      <c r="V752" s="73"/>
      <c r="W752" s="73"/>
      <c r="X752" s="75"/>
      <c r="Y752" s="75"/>
      <c r="Z752" s="75"/>
      <c r="AA752" s="75"/>
    </row>
    <row r="753" spans="1:27" s="80" customFormat="1">
      <c r="A753" s="73"/>
      <c r="B753" t="s">
        <v>280</v>
      </c>
      <c r="C753" t="s">
        <v>280</v>
      </c>
      <c r="D753" t="s">
        <v>280</v>
      </c>
      <c r="E753" t="s">
        <v>280</v>
      </c>
      <c r="F753" t="s">
        <v>280</v>
      </c>
      <c r="G753" t="s">
        <v>280</v>
      </c>
      <c r="H753" t="s">
        <v>280</v>
      </c>
      <c r="I753" t="s">
        <v>280</v>
      </c>
      <c r="J753" t="s">
        <v>280</v>
      </c>
      <c r="K753" t="s">
        <v>280</v>
      </c>
      <c r="L753" t="s">
        <v>280</v>
      </c>
      <c r="M753" t="s">
        <v>280</v>
      </c>
      <c r="N753" t="s">
        <v>280</v>
      </c>
      <c r="O753" s="182" t="s">
        <v>280</v>
      </c>
      <c r="P753" s="182" t="s">
        <v>280</v>
      </c>
      <c r="Q753" s="260" t="s">
        <v>280</v>
      </c>
      <c r="R753" s="260" t="s">
        <v>280</v>
      </c>
      <c r="S753" s="260" t="s">
        <v>280</v>
      </c>
      <c r="T753" s="260" t="s">
        <v>280</v>
      </c>
      <c r="U753" s="73"/>
      <c r="V753" s="73"/>
      <c r="W753" s="73"/>
      <c r="X753" s="75"/>
      <c r="Y753" s="75"/>
      <c r="Z753" s="75"/>
      <c r="AA753" s="75"/>
    </row>
    <row r="754" spans="1:27" s="80" customFormat="1">
      <c r="A754" s="73"/>
      <c r="B754" t="s">
        <v>280</v>
      </c>
      <c r="C754" t="s">
        <v>280</v>
      </c>
      <c r="D754" t="s">
        <v>280</v>
      </c>
      <c r="E754" t="s">
        <v>280</v>
      </c>
      <c r="F754" t="s">
        <v>280</v>
      </c>
      <c r="G754" t="s">
        <v>280</v>
      </c>
      <c r="H754" t="s">
        <v>280</v>
      </c>
      <c r="I754" t="s">
        <v>280</v>
      </c>
      <c r="J754" t="s">
        <v>280</v>
      </c>
      <c r="K754" t="s">
        <v>280</v>
      </c>
      <c r="L754" t="s">
        <v>280</v>
      </c>
      <c r="M754" t="s">
        <v>280</v>
      </c>
      <c r="N754" t="s">
        <v>280</v>
      </c>
      <c r="O754" s="182" t="s">
        <v>280</v>
      </c>
      <c r="P754" s="182" t="s">
        <v>280</v>
      </c>
      <c r="Q754" s="260" t="s">
        <v>280</v>
      </c>
      <c r="R754" s="260" t="s">
        <v>280</v>
      </c>
      <c r="S754" s="260" t="s">
        <v>280</v>
      </c>
      <c r="T754" s="260" t="s">
        <v>280</v>
      </c>
      <c r="U754" s="73"/>
      <c r="V754" s="73"/>
      <c r="W754" s="73"/>
      <c r="X754" s="75"/>
      <c r="Y754" s="75"/>
      <c r="Z754" s="75"/>
      <c r="AA754" s="75"/>
    </row>
    <row r="755" spans="1:27" s="80" customFormat="1">
      <c r="A755" s="73"/>
      <c r="B755" t="s">
        <v>280</v>
      </c>
      <c r="C755" t="s">
        <v>280</v>
      </c>
      <c r="D755" t="s">
        <v>280</v>
      </c>
      <c r="E755" t="s">
        <v>280</v>
      </c>
      <c r="F755" t="s">
        <v>280</v>
      </c>
      <c r="G755" t="s">
        <v>280</v>
      </c>
      <c r="H755" t="s">
        <v>280</v>
      </c>
      <c r="I755" t="s">
        <v>280</v>
      </c>
      <c r="J755" t="s">
        <v>280</v>
      </c>
      <c r="K755" t="s">
        <v>280</v>
      </c>
      <c r="L755" t="s">
        <v>280</v>
      </c>
      <c r="M755" t="s">
        <v>280</v>
      </c>
      <c r="N755" t="s">
        <v>280</v>
      </c>
      <c r="O755" s="182" t="s">
        <v>280</v>
      </c>
      <c r="P755" s="182" t="s">
        <v>280</v>
      </c>
      <c r="Q755" s="260" t="s">
        <v>280</v>
      </c>
      <c r="R755" s="260" t="s">
        <v>280</v>
      </c>
      <c r="S755" s="260" t="s">
        <v>280</v>
      </c>
      <c r="T755" s="260" t="s">
        <v>280</v>
      </c>
      <c r="U755" s="73"/>
      <c r="V755" s="73"/>
      <c r="W755" s="73"/>
      <c r="X755" s="75"/>
      <c r="Y755" s="75"/>
      <c r="Z755" s="75"/>
      <c r="AA755" s="75"/>
    </row>
    <row r="756" spans="1:27" s="80" customFormat="1">
      <c r="A756" s="73"/>
      <c r="B756" t="s">
        <v>280</v>
      </c>
      <c r="C756" t="s">
        <v>280</v>
      </c>
      <c r="D756" t="s">
        <v>280</v>
      </c>
      <c r="E756" t="s">
        <v>280</v>
      </c>
      <c r="F756" t="s">
        <v>280</v>
      </c>
      <c r="G756" t="s">
        <v>280</v>
      </c>
      <c r="H756" t="s">
        <v>280</v>
      </c>
      <c r="I756" t="s">
        <v>280</v>
      </c>
      <c r="J756" t="s">
        <v>280</v>
      </c>
      <c r="K756" t="s">
        <v>280</v>
      </c>
      <c r="L756" t="s">
        <v>280</v>
      </c>
      <c r="M756" t="s">
        <v>280</v>
      </c>
      <c r="N756" t="s">
        <v>280</v>
      </c>
      <c r="O756" s="182" t="s">
        <v>280</v>
      </c>
      <c r="P756" s="182" t="s">
        <v>280</v>
      </c>
      <c r="Q756" s="260" t="s">
        <v>280</v>
      </c>
      <c r="R756" s="260" t="s">
        <v>280</v>
      </c>
      <c r="S756" s="260" t="s">
        <v>280</v>
      </c>
      <c r="T756" s="260" t="s">
        <v>280</v>
      </c>
      <c r="U756" s="73"/>
      <c r="V756" s="73"/>
      <c r="W756" s="73"/>
      <c r="X756" s="75"/>
      <c r="Y756" s="75"/>
      <c r="Z756" s="75"/>
      <c r="AA756" s="75"/>
    </row>
    <row r="757" spans="1:27" s="80" customFormat="1">
      <c r="A757" s="73"/>
      <c r="B757" t="s">
        <v>280</v>
      </c>
      <c r="C757" t="s">
        <v>280</v>
      </c>
      <c r="D757" t="s">
        <v>280</v>
      </c>
      <c r="E757" t="s">
        <v>280</v>
      </c>
      <c r="F757" t="s">
        <v>280</v>
      </c>
      <c r="G757" t="s">
        <v>280</v>
      </c>
      <c r="H757" t="s">
        <v>280</v>
      </c>
      <c r="I757" t="s">
        <v>280</v>
      </c>
      <c r="J757" t="s">
        <v>280</v>
      </c>
      <c r="K757" t="s">
        <v>280</v>
      </c>
      <c r="L757" t="s">
        <v>280</v>
      </c>
      <c r="M757" t="s">
        <v>280</v>
      </c>
      <c r="N757" t="s">
        <v>280</v>
      </c>
      <c r="O757" s="182" t="s">
        <v>280</v>
      </c>
      <c r="P757" s="182" t="s">
        <v>280</v>
      </c>
      <c r="Q757" s="260" t="s">
        <v>280</v>
      </c>
      <c r="R757" s="260" t="s">
        <v>280</v>
      </c>
      <c r="S757" s="260" t="s">
        <v>280</v>
      </c>
      <c r="T757" s="260" t="s">
        <v>280</v>
      </c>
      <c r="U757" s="73"/>
      <c r="V757" s="73"/>
      <c r="W757" s="73"/>
      <c r="X757" s="75"/>
      <c r="Y757" s="75"/>
      <c r="Z757" s="75"/>
      <c r="AA757" s="75"/>
    </row>
    <row r="758" spans="1:27" s="80" customFormat="1">
      <c r="A758" s="73"/>
      <c r="B758" t="s">
        <v>280</v>
      </c>
      <c r="C758" t="s">
        <v>280</v>
      </c>
      <c r="D758" t="s">
        <v>280</v>
      </c>
      <c r="E758" t="s">
        <v>280</v>
      </c>
      <c r="F758" t="s">
        <v>280</v>
      </c>
      <c r="G758" t="s">
        <v>280</v>
      </c>
      <c r="H758" t="s">
        <v>280</v>
      </c>
      <c r="I758" t="s">
        <v>280</v>
      </c>
      <c r="J758" t="s">
        <v>280</v>
      </c>
      <c r="K758" t="s">
        <v>280</v>
      </c>
      <c r="L758" t="s">
        <v>280</v>
      </c>
      <c r="M758" t="s">
        <v>280</v>
      </c>
      <c r="N758" t="s">
        <v>280</v>
      </c>
      <c r="O758" s="182" t="s">
        <v>280</v>
      </c>
      <c r="P758" s="182" t="s">
        <v>280</v>
      </c>
      <c r="Q758" s="260" t="s">
        <v>280</v>
      </c>
      <c r="R758" s="260" t="s">
        <v>280</v>
      </c>
      <c r="S758" s="260" t="s">
        <v>280</v>
      </c>
      <c r="T758" s="260" t="s">
        <v>280</v>
      </c>
      <c r="U758" s="73"/>
      <c r="V758" s="73"/>
      <c r="W758" s="73"/>
      <c r="X758" s="75"/>
      <c r="Y758" s="75"/>
      <c r="Z758" s="75"/>
      <c r="AA758" s="75"/>
    </row>
    <row r="759" spans="1:27" s="80" customFormat="1">
      <c r="A759" s="73"/>
      <c r="B759" t="s">
        <v>280</v>
      </c>
      <c r="C759" t="s">
        <v>280</v>
      </c>
      <c r="D759" t="s">
        <v>280</v>
      </c>
      <c r="E759" t="s">
        <v>280</v>
      </c>
      <c r="F759" t="s">
        <v>280</v>
      </c>
      <c r="G759" t="s">
        <v>280</v>
      </c>
      <c r="H759" t="s">
        <v>280</v>
      </c>
      <c r="I759" t="s">
        <v>280</v>
      </c>
      <c r="J759" t="s">
        <v>280</v>
      </c>
      <c r="K759" t="s">
        <v>280</v>
      </c>
      <c r="L759" t="s">
        <v>280</v>
      </c>
      <c r="M759" t="s">
        <v>280</v>
      </c>
      <c r="N759" t="s">
        <v>280</v>
      </c>
      <c r="O759" s="182" t="s">
        <v>280</v>
      </c>
      <c r="P759" s="182" t="s">
        <v>280</v>
      </c>
      <c r="Q759" s="260" t="s">
        <v>280</v>
      </c>
      <c r="R759" s="260" t="s">
        <v>280</v>
      </c>
      <c r="S759" s="260" t="s">
        <v>280</v>
      </c>
      <c r="T759" s="260" t="s">
        <v>280</v>
      </c>
      <c r="U759" s="73"/>
      <c r="V759" s="73"/>
      <c r="W759" s="73"/>
      <c r="X759" s="75"/>
      <c r="Y759" s="75"/>
      <c r="Z759" s="75"/>
      <c r="AA759" s="75"/>
    </row>
    <row r="760" spans="1:27" s="80" customFormat="1">
      <c r="A760" s="73"/>
      <c r="B760" t="s">
        <v>280</v>
      </c>
      <c r="C760" t="s">
        <v>280</v>
      </c>
      <c r="D760" t="s">
        <v>280</v>
      </c>
      <c r="E760" t="s">
        <v>280</v>
      </c>
      <c r="F760" t="s">
        <v>280</v>
      </c>
      <c r="G760" t="s">
        <v>280</v>
      </c>
      <c r="H760" t="s">
        <v>280</v>
      </c>
      <c r="I760" t="s">
        <v>280</v>
      </c>
      <c r="J760" t="s">
        <v>280</v>
      </c>
      <c r="K760" t="s">
        <v>280</v>
      </c>
      <c r="L760" t="s">
        <v>280</v>
      </c>
      <c r="M760" t="s">
        <v>280</v>
      </c>
      <c r="N760" t="s">
        <v>280</v>
      </c>
      <c r="O760" s="182" t="s">
        <v>280</v>
      </c>
      <c r="P760" s="182" t="s">
        <v>280</v>
      </c>
      <c r="Q760" s="260" t="s">
        <v>280</v>
      </c>
      <c r="R760" s="260" t="s">
        <v>280</v>
      </c>
      <c r="S760" s="260" t="s">
        <v>280</v>
      </c>
      <c r="T760" s="260" t="s">
        <v>280</v>
      </c>
      <c r="U760" s="73"/>
      <c r="V760" s="73"/>
      <c r="W760" s="73"/>
      <c r="X760" s="75"/>
      <c r="Y760" s="75"/>
      <c r="Z760" s="75"/>
      <c r="AA760" s="75"/>
    </row>
    <row r="761" spans="1:27" s="80" customFormat="1">
      <c r="A761" s="73"/>
      <c r="B761" t="s">
        <v>280</v>
      </c>
      <c r="C761" t="s">
        <v>280</v>
      </c>
      <c r="D761" t="s">
        <v>280</v>
      </c>
      <c r="E761" t="s">
        <v>280</v>
      </c>
      <c r="F761" t="s">
        <v>280</v>
      </c>
      <c r="G761" t="s">
        <v>280</v>
      </c>
      <c r="H761" t="s">
        <v>280</v>
      </c>
      <c r="I761" t="s">
        <v>280</v>
      </c>
      <c r="J761" t="s">
        <v>280</v>
      </c>
      <c r="K761" t="s">
        <v>280</v>
      </c>
      <c r="L761" t="s">
        <v>280</v>
      </c>
      <c r="M761" t="s">
        <v>280</v>
      </c>
      <c r="N761" t="s">
        <v>280</v>
      </c>
      <c r="O761" s="182" t="s">
        <v>280</v>
      </c>
      <c r="P761" s="182" t="s">
        <v>280</v>
      </c>
      <c r="Q761" s="260" t="s">
        <v>280</v>
      </c>
      <c r="R761" s="260" t="s">
        <v>280</v>
      </c>
      <c r="S761" s="260" t="s">
        <v>280</v>
      </c>
      <c r="T761" s="260" t="s">
        <v>280</v>
      </c>
      <c r="U761" s="73"/>
      <c r="V761" s="73"/>
      <c r="W761" s="73"/>
      <c r="X761" s="75"/>
      <c r="Y761" s="75"/>
      <c r="Z761" s="75"/>
      <c r="AA761" s="75"/>
    </row>
    <row r="762" spans="1:27" s="80" customFormat="1">
      <c r="A762" s="73"/>
      <c r="B762" t="s">
        <v>280</v>
      </c>
      <c r="C762" t="s">
        <v>280</v>
      </c>
      <c r="D762" t="s">
        <v>280</v>
      </c>
      <c r="E762" t="s">
        <v>280</v>
      </c>
      <c r="F762" t="s">
        <v>280</v>
      </c>
      <c r="G762" t="s">
        <v>280</v>
      </c>
      <c r="H762" t="s">
        <v>280</v>
      </c>
      <c r="I762" t="s">
        <v>280</v>
      </c>
      <c r="J762" t="s">
        <v>280</v>
      </c>
      <c r="K762" t="s">
        <v>280</v>
      </c>
      <c r="L762" t="s">
        <v>280</v>
      </c>
      <c r="M762" t="s">
        <v>280</v>
      </c>
      <c r="N762" t="s">
        <v>280</v>
      </c>
      <c r="O762" s="182" t="s">
        <v>280</v>
      </c>
      <c r="P762" s="182" t="s">
        <v>280</v>
      </c>
      <c r="Q762" s="260" t="s">
        <v>280</v>
      </c>
      <c r="R762" s="260" t="s">
        <v>280</v>
      </c>
      <c r="S762" s="260" t="s">
        <v>280</v>
      </c>
      <c r="T762" s="260" t="s">
        <v>280</v>
      </c>
      <c r="U762" s="73"/>
      <c r="V762" s="73"/>
      <c r="W762" s="73"/>
      <c r="X762" s="75"/>
      <c r="Y762" s="75"/>
      <c r="Z762" s="75"/>
      <c r="AA762" s="75"/>
    </row>
    <row r="763" spans="1:27" s="80" customFormat="1">
      <c r="A763" s="73"/>
      <c r="B763" t="s">
        <v>280</v>
      </c>
      <c r="C763" t="s">
        <v>280</v>
      </c>
      <c r="D763" t="s">
        <v>280</v>
      </c>
      <c r="E763" t="s">
        <v>280</v>
      </c>
      <c r="F763" t="s">
        <v>280</v>
      </c>
      <c r="G763" t="s">
        <v>280</v>
      </c>
      <c r="H763" t="s">
        <v>280</v>
      </c>
      <c r="I763" t="s">
        <v>280</v>
      </c>
      <c r="J763" t="s">
        <v>280</v>
      </c>
      <c r="K763" t="s">
        <v>280</v>
      </c>
      <c r="L763" t="s">
        <v>280</v>
      </c>
      <c r="M763" t="s">
        <v>280</v>
      </c>
      <c r="N763" t="s">
        <v>280</v>
      </c>
      <c r="O763" s="182" t="s">
        <v>280</v>
      </c>
      <c r="P763" s="182" t="s">
        <v>280</v>
      </c>
      <c r="Q763" s="260" t="s">
        <v>280</v>
      </c>
      <c r="R763" s="260" t="s">
        <v>280</v>
      </c>
      <c r="S763" s="260" t="s">
        <v>280</v>
      </c>
      <c r="T763" s="260" t="s">
        <v>280</v>
      </c>
      <c r="U763" s="73"/>
      <c r="V763" s="73"/>
      <c r="W763" s="73"/>
      <c r="X763" s="75"/>
      <c r="Y763" s="75"/>
      <c r="Z763" s="75"/>
      <c r="AA763" s="75"/>
    </row>
    <row r="764" spans="1:27" s="80" customFormat="1">
      <c r="A764" s="73"/>
      <c r="B764" t="s">
        <v>280</v>
      </c>
      <c r="C764" t="s">
        <v>280</v>
      </c>
      <c r="D764" t="s">
        <v>280</v>
      </c>
      <c r="E764" t="s">
        <v>280</v>
      </c>
      <c r="F764" t="s">
        <v>280</v>
      </c>
      <c r="G764" t="s">
        <v>280</v>
      </c>
      <c r="H764" t="s">
        <v>280</v>
      </c>
      <c r="I764" t="s">
        <v>280</v>
      </c>
      <c r="J764" t="s">
        <v>280</v>
      </c>
      <c r="K764" t="s">
        <v>280</v>
      </c>
      <c r="L764" t="s">
        <v>280</v>
      </c>
      <c r="M764" t="s">
        <v>280</v>
      </c>
      <c r="N764" t="s">
        <v>280</v>
      </c>
      <c r="O764" s="182" t="s">
        <v>280</v>
      </c>
      <c r="P764" s="182" t="s">
        <v>280</v>
      </c>
      <c r="Q764" s="260" t="s">
        <v>280</v>
      </c>
      <c r="R764" s="260" t="s">
        <v>280</v>
      </c>
      <c r="S764" s="260" t="s">
        <v>280</v>
      </c>
      <c r="T764" s="260" t="s">
        <v>280</v>
      </c>
      <c r="U764" s="73"/>
      <c r="V764" s="73"/>
      <c r="W764" s="73"/>
      <c r="X764" s="75"/>
      <c r="Y764" s="75"/>
      <c r="Z764" s="75"/>
      <c r="AA764" s="75"/>
    </row>
    <row r="765" spans="1:27" s="80" customFormat="1">
      <c r="A765" s="73"/>
      <c r="B765" t="s">
        <v>280</v>
      </c>
      <c r="C765" t="s">
        <v>280</v>
      </c>
      <c r="D765" t="s">
        <v>280</v>
      </c>
      <c r="E765" t="s">
        <v>280</v>
      </c>
      <c r="F765" t="s">
        <v>280</v>
      </c>
      <c r="G765" t="s">
        <v>280</v>
      </c>
      <c r="H765" t="s">
        <v>280</v>
      </c>
      <c r="I765" t="s">
        <v>280</v>
      </c>
      <c r="J765" t="s">
        <v>280</v>
      </c>
      <c r="K765" t="s">
        <v>280</v>
      </c>
      <c r="L765" t="s">
        <v>280</v>
      </c>
      <c r="M765" t="s">
        <v>280</v>
      </c>
      <c r="N765" t="s">
        <v>280</v>
      </c>
      <c r="O765" s="182" t="s">
        <v>280</v>
      </c>
      <c r="P765" s="182" t="s">
        <v>280</v>
      </c>
      <c r="Q765" s="260" t="s">
        <v>280</v>
      </c>
      <c r="R765" s="260" t="s">
        <v>280</v>
      </c>
      <c r="S765" s="260" t="s">
        <v>280</v>
      </c>
      <c r="T765" s="260" t="s">
        <v>280</v>
      </c>
      <c r="U765" s="73"/>
      <c r="V765" s="73"/>
      <c r="W765" s="73"/>
      <c r="X765" s="75"/>
      <c r="Y765" s="75"/>
      <c r="Z765" s="75"/>
      <c r="AA765" s="75"/>
    </row>
    <row r="766" spans="1:27" s="80" customFormat="1">
      <c r="A766" s="73"/>
      <c r="B766" t="s">
        <v>280</v>
      </c>
      <c r="C766" t="s">
        <v>280</v>
      </c>
      <c r="D766" t="s">
        <v>280</v>
      </c>
      <c r="E766" t="s">
        <v>280</v>
      </c>
      <c r="F766" t="s">
        <v>280</v>
      </c>
      <c r="G766" t="s">
        <v>280</v>
      </c>
      <c r="H766" t="s">
        <v>280</v>
      </c>
      <c r="I766" t="s">
        <v>280</v>
      </c>
      <c r="J766" t="s">
        <v>280</v>
      </c>
      <c r="K766" t="s">
        <v>280</v>
      </c>
      <c r="L766" t="s">
        <v>280</v>
      </c>
      <c r="M766" t="s">
        <v>280</v>
      </c>
      <c r="N766" t="s">
        <v>280</v>
      </c>
      <c r="O766" s="182" t="s">
        <v>280</v>
      </c>
      <c r="P766" s="182" t="s">
        <v>280</v>
      </c>
      <c r="Q766" s="260" t="s">
        <v>280</v>
      </c>
      <c r="R766" s="260" t="s">
        <v>280</v>
      </c>
      <c r="S766" s="260" t="s">
        <v>280</v>
      </c>
      <c r="T766" s="260" t="s">
        <v>280</v>
      </c>
      <c r="U766" s="73"/>
      <c r="V766" s="73"/>
      <c r="W766" s="73"/>
      <c r="X766" s="75"/>
      <c r="Y766" s="75"/>
      <c r="Z766" s="75"/>
      <c r="AA766" s="75"/>
    </row>
    <row r="767" spans="1:27" s="80" customFormat="1">
      <c r="A767" s="73"/>
      <c r="B767" t="s">
        <v>280</v>
      </c>
      <c r="C767" t="s">
        <v>280</v>
      </c>
      <c r="D767" t="s">
        <v>280</v>
      </c>
      <c r="E767" t="s">
        <v>280</v>
      </c>
      <c r="F767" t="s">
        <v>280</v>
      </c>
      <c r="G767" t="s">
        <v>280</v>
      </c>
      <c r="H767" t="s">
        <v>280</v>
      </c>
      <c r="I767" t="s">
        <v>280</v>
      </c>
      <c r="J767" t="s">
        <v>280</v>
      </c>
      <c r="K767" t="s">
        <v>280</v>
      </c>
      <c r="L767" t="s">
        <v>280</v>
      </c>
      <c r="M767" t="s">
        <v>280</v>
      </c>
      <c r="N767" t="s">
        <v>280</v>
      </c>
      <c r="O767" s="182" t="s">
        <v>280</v>
      </c>
      <c r="P767" s="182" t="s">
        <v>280</v>
      </c>
      <c r="Q767" s="260" t="s">
        <v>280</v>
      </c>
      <c r="R767" s="260" t="s">
        <v>280</v>
      </c>
      <c r="S767" s="260" t="s">
        <v>280</v>
      </c>
      <c r="T767" s="260" t="s">
        <v>280</v>
      </c>
      <c r="U767" s="73"/>
      <c r="V767" s="73"/>
      <c r="W767" s="73"/>
      <c r="X767" s="75"/>
      <c r="Y767" s="75"/>
      <c r="Z767" s="75"/>
      <c r="AA767" s="75"/>
    </row>
    <row r="768" spans="1:27" s="80" customFormat="1">
      <c r="A768" s="73"/>
      <c r="B768" t="s">
        <v>280</v>
      </c>
      <c r="C768" t="s">
        <v>280</v>
      </c>
      <c r="D768" t="s">
        <v>280</v>
      </c>
      <c r="E768" t="s">
        <v>280</v>
      </c>
      <c r="F768" t="s">
        <v>280</v>
      </c>
      <c r="G768" t="s">
        <v>280</v>
      </c>
      <c r="H768" t="s">
        <v>280</v>
      </c>
      <c r="I768" t="s">
        <v>280</v>
      </c>
      <c r="J768" t="s">
        <v>280</v>
      </c>
      <c r="K768" t="s">
        <v>280</v>
      </c>
      <c r="L768" t="s">
        <v>280</v>
      </c>
      <c r="M768" t="s">
        <v>280</v>
      </c>
      <c r="N768" t="s">
        <v>280</v>
      </c>
      <c r="O768" s="182" t="s">
        <v>280</v>
      </c>
      <c r="P768" s="182" t="s">
        <v>280</v>
      </c>
      <c r="Q768" s="260" t="s">
        <v>280</v>
      </c>
      <c r="R768" s="260" t="s">
        <v>280</v>
      </c>
      <c r="S768" s="260" t="s">
        <v>280</v>
      </c>
      <c r="T768" s="260" t="s">
        <v>280</v>
      </c>
      <c r="U768" s="73"/>
      <c r="V768" s="73"/>
      <c r="W768" s="73"/>
      <c r="X768" s="75"/>
      <c r="Y768" s="75"/>
      <c r="Z768" s="75"/>
      <c r="AA768" s="75"/>
    </row>
    <row r="769" spans="1:27" s="80" customFormat="1">
      <c r="A769" s="73"/>
      <c r="B769" t="s">
        <v>280</v>
      </c>
      <c r="C769" t="s">
        <v>280</v>
      </c>
      <c r="D769" t="s">
        <v>280</v>
      </c>
      <c r="E769" t="s">
        <v>280</v>
      </c>
      <c r="F769" t="s">
        <v>280</v>
      </c>
      <c r="G769" t="s">
        <v>280</v>
      </c>
      <c r="H769" t="s">
        <v>280</v>
      </c>
      <c r="I769" t="s">
        <v>280</v>
      </c>
      <c r="J769" t="s">
        <v>280</v>
      </c>
      <c r="K769" t="s">
        <v>280</v>
      </c>
      <c r="L769" t="s">
        <v>280</v>
      </c>
      <c r="M769" t="s">
        <v>280</v>
      </c>
      <c r="N769" t="s">
        <v>280</v>
      </c>
      <c r="O769" s="182" t="s">
        <v>280</v>
      </c>
      <c r="P769" s="182" t="s">
        <v>280</v>
      </c>
      <c r="Q769" s="260" t="s">
        <v>280</v>
      </c>
      <c r="R769" s="260" t="s">
        <v>280</v>
      </c>
      <c r="S769" s="260" t="s">
        <v>280</v>
      </c>
      <c r="T769" s="260" t="s">
        <v>280</v>
      </c>
      <c r="U769" s="73"/>
      <c r="V769" s="73"/>
      <c r="W769" s="73"/>
      <c r="X769" s="75"/>
      <c r="Y769" s="75"/>
      <c r="Z769" s="75"/>
      <c r="AA769" s="75"/>
    </row>
    <row r="770" spans="1:27" s="80" customFormat="1">
      <c r="A770" s="73"/>
      <c r="B770" t="s">
        <v>280</v>
      </c>
      <c r="C770" t="s">
        <v>280</v>
      </c>
      <c r="D770" t="s">
        <v>280</v>
      </c>
      <c r="E770" t="s">
        <v>280</v>
      </c>
      <c r="F770" t="s">
        <v>280</v>
      </c>
      <c r="G770" t="s">
        <v>280</v>
      </c>
      <c r="H770" t="s">
        <v>280</v>
      </c>
      <c r="I770" t="s">
        <v>280</v>
      </c>
      <c r="J770" t="s">
        <v>280</v>
      </c>
      <c r="K770" t="s">
        <v>280</v>
      </c>
      <c r="L770" t="s">
        <v>280</v>
      </c>
      <c r="M770" t="s">
        <v>280</v>
      </c>
      <c r="N770" t="s">
        <v>280</v>
      </c>
      <c r="O770" s="182" t="s">
        <v>280</v>
      </c>
      <c r="P770" s="182" t="s">
        <v>280</v>
      </c>
      <c r="Q770" s="260" t="s">
        <v>280</v>
      </c>
      <c r="R770" s="260" t="s">
        <v>280</v>
      </c>
      <c r="S770" s="260" t="s">
        <v>280</v>
      </c>
      <c r="T770" s="260" t="s">
        <v>280</v>
      </c>
      <c r="U770" s="73"/>
      <c r="V770" s="73"/>
      <c r="W770" s="73"/>
      <c r="X770" s="75"/>
      <c r="Y770" s="75"/>
      <c r="Z770" s="75"/>
      <c r="AA770" s="75"/>
    </row>
    <row r="771" spans="1:27" s="80" customFormat="1">
      <c r="A771" s="73"/>
      <c r="B771" t="s">
        <v>280</v>
      </c>
      <c r="C771" t="s">
        <v>280</v>
      </c>
      <c r="D771" t="s">
        <v>280</v>
      </c>
      <c r="E771" t="s">
        <v>280</v>
      </c>
      <c r="F771" t="s">
        <v>280</v>
      </c>
      <c r="G771" t="s">
        <v>280</v>
      </c>
      <c r="H771" t="s">
        <v>280</v>
      </c>
      <c r="I771" t="s">
        <v>280</v>
      </c>
      <c r="J771" t="s">
        <v>280</v>
      </c>
      <c r="K771" t="s">
        <v>280</v>
      </c>
      <c r="L771" t="s">
        <v>280</v>
      </c>
      <c r="M771" t="s">
        <v>280</v>
      </c>
      <c r="N771" t="s">
        <v>280</v>
      </c>
      <c r="O771" s="182" t="s">
        <v>280</v>
      </c>
      <c r="P771" s="182" t="s">
        <v>280</v>
      </c>
      <c r="Q771" s="260" t="s">
        <v>280</v>
      </c>
      <c r="R771" s="260" t="s">
        <v>280</v>
      </c>
      <c r="S771" s="260" t="s">
        <v>280</v>
      </c>
      <c r="T771" s="260" t="s">
        <v>280</v>
      </c>
      <c r="U771" s="73"/>
      <c r="V771" s="73"/>
      <c r="W771" s="73"/>
      <c r="X771" s="75"/>
      <c r="Y771" s="75"/>
      <c r="Z771" s="75"/>
      <c r="AA771" s="75"/>
    </row>
    <row r="772" spans="1:27" s="80" customFormat="1">
      <c r="A772" s="73"/>
      <c r="B772" t="s">
        <v>280</v>
      </c>
      <c r="C772" t="s">
        <v>280</v>
      </c>
      <c r="D772" t="s">
        <v>280</v>
      </c>
      <c r="E772" t="s">
        <v>280</v>
      </c>
      <c r="F772" t="s">
        <v>280</v>
      </c>
      <c r="G772" t="s">
        <v>280</v>
      </c>
      <c r="H772" t="s">
        <v>280</v>
      </c>
      <c r="I772" t="s">
        <v>280</v>
      </c>
      <c r="J772" t="s">
        <v>280</v>
      </c>
      <c r="K772" t="s">
        <v>280</v>
      </c>
      <c r="L772" t="s">
        <v>280</v>
      </c>
      <c r="M772" t="s">
        <v>280</v>
      </c>
      <c r="N772" t="s">
        <v>280</v>
      </c>
      <c r="O772" s="182" t="s">
        <v>280</v>
      </c>
      <c r="P772" s="182" t="s">
        <v>280</v>
      </c>
      <c r="Q772" s="260" t="s">
        <v>280</v>
      </c>
      <c r="R772" s="260" t="s">
        <v>280</v>
      </c>
      <c r="S772" s="260" t="s">
        <v>280</v>
      </c>
      <c r="T772" s="260" t="s">
        <v>280</v>
      </c>
      <c r="U772" s="73"/>
      <c r="V772" s="73"/>
      <c r="W772" s="73"/>
      <c r="X772" s="75"/>
      <c r="Y772" s="75"/>
      <c r="Z772" s="75"/>
      <c r="AA772" s="75"/>
    </row>
    <row r="773" spans="1:27" s="80" customFormat="1">
      <c r="A773" s="73"/>
      <c r="B773" t="s">
        <v>280</v>
      </c>
      <c r="C773" t="s">
        <v>280</v>
      </c>
      <c r="D773" t="s">
        <v>280</v>
      </c>
      <c r="E773" t="s">
        <v>280</v>
      </c>
      <c r="F773" t="s">
        <v>280</v>
      </c>
      <c r="G773" t="s">
        <v>280</v>
      </c>
      <c r="H773" t="s">
        <v>280</v>
      </c>
      <c r="I773" t="s">
        <v>280</v>
      </c>
      <c r="J773" t="s">
        <v>280</v>
      </c>
      <c r="K773" t="s">
        <v>280</v>
      </c>
      <c r="L773" t="s">
        <v>280</v>
      </c>
      <c r="M773" t="s">
        <v>280</v>
      </c>
      <c r="N773" t="s">
        <v>280</v>
      </c>
      <c r="O773" s="182" t="s">
        <v>280</v>
      </c>
      <c r="P773" s="182" t="s">
        <v>280</v>
      </c>
      <c r="Q773" s="260" t="s">
        <v>280</v>
      </c>
      <c r="R773" s="260" t="s">
        <v>280</v>
      </c>
      <c r="S773" s="260" t="s">
        <v>280</v>
      </c>
      <c r="T773" s="260" t="s">
        <v>280</v>
      </c>
      <c r="U773" s="73"/>
      <c r="V773" s="73"/>
      <c r="W773" s="73"/>
      <c r="X773" s="75"/>
      <c r="Y773" s="75"/>
      <c r="Z773" s="75"/>
      <c r="AA773" s="75"/>
    </row>
    <row r="774" spans="1:27" s="80" customFormat="1">
      <c r="A774" s="73"/>
      <c r="B774" t="s">
        <v>280</v>
      </c>
      <c r="C774" t="s">
        <v>280</v>
      </c>
      <c r="D774" t="s">
        <v>280</v>
      </c>
      <c r="E774" t="s">
        <v>280</v>
      </c>
      <c r="F774" t="s">
        <v>280</v>
      </c>
      <c r="G774" t="s">
        <v>280</v>
      </c>
      <c r="H774" t="s">
        <v>280</v>
      </c>
      <c r="I774" t="s">
        <v>280</v>
      </c>
      <c r="J774" t="s">
        <v>280</v>
      </c>
      <c r="K774" t="s">
        <v>280</v>
      </c>
      <c r="L774" t="s">
        <v>280</v>
      </c>
      <c r="M774" t="s">
        <v>280</v>
      </c>
      <c r="N774" t="s">
        <v>280</v>
      </c>
      <c r="O774" s="182" t="s">
        <v>280</v>
      </c>
      <c r="P774" s="182" t="s">
        <v>280</v>
      </c>
      <c r="Q774" s="260" t="s">
        <v>280</v>
      </c>
      <c r="R774" s="260" t="s">
        <v>280</v>
      </c>
      <c r="S774" s="260" t="s">
        <v>280</v>
      </c>
      <c r="T774" s="260" t="s">
        <v>280</v>
      </c>
      <c r="U774" s="73"/>
      <c r="V774" s="73"/>
      <c r="W774" s="73"/>
      <c r="X774" s="75"/>
      <c r="Y774" s="75"/>
      <c r="Z774" s="75"/>
      <c r="AA774" s="75"/>
    </row>
    <row r="775" spans="1:27" s="80" customFormat="1">
      <c r="A775" s="73"/>
      <c r="B775" t="s">
        <v>280</v>
      </c>
      <c r="C775" t="s">
        <v>280</v>
      </c>
      <c r="D775" t="s">
        <v>280</v>
      </c>
      <c r="E775" t="s">
        <v>280</v>
      </c>
      <c r="F775" t="s">
        <v>280</v>
      </c>
      <c r="G775" t="s">
        <v>280</v>
      </c>
      <c r="H775" t="s">
        <v>280</v>
      </c>
      <c r="I775" t="s">
        <v>280</v>
      </c>
      <c r="J775" t="s">
        <v>280</v>
      </c>
      <c r="K775" t="s">
        <v>280</v>
      </c>
      <c r="L775" t="s">
        <v>280</v>
      </c>
      <c r="M775" t="s">
        <v>280</v>
      </c>
      <c r="N775" t="s">
        <v>280</v>
      </c>
      <c r="O775" s="182" t="s">
        <v>280</v>
      </c>
      <c r="P775" s="182" t="s">
        <v>280</v>
      </c>
      <c r="Q775" s="260" t="s">
        <v>280</v>
      </c>
      <c r="R775" s="260" t="s">
        <v>280</v>
      </c>
      <c r="S775" s="260" t="s">
        <v>280</v>
      </c>
      <c r="T775" s="260" t="s">
        <v>280</v>
      </c>
      <c r="U775" s="73"/>
      <c r="V775" s="73"/>
      <c r="W775" s="73"/>
      <c r="X775" s="75"/>
      <c r="Y775" s="75"/>
      <c r="Z775" s="75"/>
      <c r="AA775" s="75"/>
    </row>
    <row r="776" spans="1:27" s="80" customFormat="1">
      <c r="A776" s="73"/>
      <c r="B776" t="s">
        <v>280</v>
      </c>
      <c r="C776" t="s">
        <v>280</v>
      </c>
      <c r="D776" t="s">
        <v>280</v>
      </c>
      <c r="E776" t="s">
        <v>280</v>
      </c>
      <c r="F776" t="s">
        <v>280</v>
      </c>
      <c r="G776" t="s">
        <v>280</v>
      </c>
      <c r="H776" t="s">
        <v>280</v>
      </c>
      <c r="I776" t="s">
        <v>280</v>
      </c>
      <c r="J776" t="s">
        <v>280</v>
      </c>
      <c r="K776" t="s">
        <v>280</v>
      </c>
      <c r="L776" t="s">
        <v>280</v>
      </c>
      <c r="M776" t="s">
        <v>280</v>
      </c>
      <c r="N776" t="s">
        <v>280</v>
      </c>
      <c r="O776" s="182" t="s">
        <v>280</v>
      </c>
      <c r="P776" s="182" t="s">
        <v>280</v>
      </c>
      <c r="Q776" s="260" t="s">
        <v>280</v>
      </c>
      <c r="R776" s="260" t="s">
        <v>280</v>
      </c>
      <c r="S776" s="260" t="s">
        <v>280</v>
      </c>
      <c r="T776" s="260" t="s">
        <v>280</v>
      </c>
      <c r="U776" s="73"/>
      <c r="V776" s="73"/>
      <c r="W776" s="73"/>
      <c r="X776" s="75"/>
      <c r="Y776" s="75"/>
      <c r="Z776" s="75"/>
      <c r="AA776" s="75"/>
    </row>
    <row r="777" spans="1:27" s="80" customFormat="1">
      <c r="A777" s="73"/>
      <c r="B777" t="s">
        <v>280</v>
      </c>
      <c r="C777" t="s">
        <v>280</v>
      </c>
      <c r="D777" t="s">
        <v>280</v>
      </c>
      <c r="E777" t="s">
        <v>280</v>
      </c>
      <c r="F777" t="s">
        <v>280</v>
      </c>
      <c r="G777" t="s">
        <v>280</v>
      </c>
      <c r="H777" t="s">
        <v>280</v>
      </c>
      <c r="I777" t="s">
        <v>280</v>
      </c>
      <c r="J777" t="s">
        <v>280</v>
      </c>
      <c r="K777" t="s">
        <v>280</v>
      </c>
      <c r="L777" t="s">
        <v>280</v>
      </c>
      <c r="M777" t="s">
        <v>280</v>
      </c>
      <c r="N777" t="s">
        <v>280</v>
      </c>
      <c r="O777" s="182" t="s">
        <v>280</v>
      </c>
      <c r="P777" s="182" t="s">
        <v>280</v>
      </c>
      <c r="Q777" s="260" t="s">
        <v>280</v>
      </c>
      <c r="R777" s="260" t="s">
        <v>280</v>
      </c>
      <c r="S777" s="260" t="s">
        <v>280</v>
      </c>
      <c r="T777" s="260" t="s">
        <v>280</v>
      </c>
      <c r="U777" s="73"/>
      <c r="V777" s="73"/>
      <c r="W777" s="73"/>
      <c r="X777" s="75"/>
      <c r="Y777" s="75"/>
      <c r="Z777" s="75"/>
      <c r="AA777" s="75"/>
    </row>
    <row r="778" spans="1:27" s="80" customFormat="1">
      <c r="A778" s="73"/>
      <c r="B778" t="s">
        <v>280</v>
      </c>
      <c r="C778" t="s">
        <v>280</v>
      </c>
      <c r="D778" t="s">
        <v>280</v>
      </c>
      <c r="E778" t="s">
        <v>280</v>
      </c>
      <c r="F778" t="s">
        <v>280</v>
      </c>
      <c r="G778" t="s">
        <v>280</v>
      </c>
      <c r="H778" t="s">
        <v>280</v>
      </c>
      <c r="I778" t="s">
        <v>280</v>
      </c>
      <c r="J778" t="s">
        <v>280</v>
      </c>
      <c r="K778" t="s">
        <v>280</v>
      </c>
      <c r="L778" t="s">
        <v>280</v>
      </c>
      <c r="M778" t="s">
        <v>280</v>
      </c>
      <c r="N778" t="s">
        <v>280</v>
      </c>
      <c r="O778" s="182" t="s">
        <v>280</v>
      </c>
      <c r="P778" s="182" t="s">
        <v>280</v>
      </c>
      <c r="Q778" s="260" t="s">
        <v>280</v>
      </c>
      <c r="R778" s="260" t="s">
        <v>280</v>
      </c>
      <c r="S778" s="260" t="s">
        <v>280</v>
      </c>
      <c r="T778" s="260" t="s">
        <v>280</v>
      </c>
      <c r="U778" s="73"/>
      <c r="V778" s="73"/>
      <c r="W778" s="73"/>
      <c r="X778" s="75"/>
      <c r="Y778" s="75"/>
      <c r="Z778" s="75"/>
      <c r="AA778" s="75"/>
    </row>
    <row r="779" spans="1:27" s="80" customFormat="1">
      <c r="A779" s="73"/>
      <c r="B779" t="s">
        <v>280</v>
      </c>
      <c r="C779" t="s">
        <v>280</v>
      </c>
      <c r="D779" t="s">
        <v>280</v>
      </c>
      <c r="E779" t="s">
        <v>280</v>
      </c>
      <c r="F779" t="s">
        <v>280</v>
      </c>
      <c r="G779" t="s">
        <v>280</v>
      </c>
      <c r="H779" t="s">
        <v>280</v>
      </c>
      <c r="I779" t="s">
        <v>280</v>
      </c>
      <c r="J779" t="s">
        <v>280</v>
      </c>
      <c r="K779" t="s">
        <v>280</v>
      </c>
      <c r="L779" t="s">
        <v>280</v>
      </c>
      <c r="M779" t="s">
        <v>280</v>
      </c>
      <c r="N779" t="s">
        <v>280</v>
      </c>
      <c r="O779" s="182" t="s">
        <v>280</v>
      </c>
      <c r="P779" s="182" t="s">
        <v>280</v>
      </c>
      <c r="Q779" s="260" t="s">
        <v>280</v>
      </c>
      <c r="R779" s="260" t="s">
        <v>280</v>
      </c>
      <c r="S779" s="260" t="s">
        <v>280</v>
      </c>
      <c r="T779" s="260" t="s">
        <v>280</v>
      </c>
      <c r="U779" s="73"/>
      <c r="V779" s="73"/>
      <c r="W779" s="73"/>
      <c r="X779" s="75"/>
      <c r="Y779" s="75"/>
      <c r="Z779" s="75"/>
      <c r="AA779" s="75"/>
    </row>
    <row r="780" spans="1:27" s="80" customFormat="1">
      <c r="A780" s="73"/>
      <c r="B780" t="s">
        <v>280</v>
      </c>
      <c r="C780" t="s">
        <v>280</v>
      </c>
      <c r="D780" t="s">
        <v>280</v>
      </c>
      <c r="E780" t="s">
        <v>280</v>
      </c>
      <c r="F780" t="s">
        <v>280</v>
      </c>
      <c r="G780" t="s">
        <v>280</v>
      </c>
      <c r="H780" t="s">
        <v>280</v>
      </c>
      <c r="I780" t="s">
        <v>280</v>
      </c>
      <c r="J780" t="s">
        <v>280</v>
      </c>
      <c r="K780" t="s">
        <v>280</v>
      </c>
      <c r="L780" t="s">
        <v>280</v>
      </c>
      <c r="M780" t="s">
        <v>280</v>
      </c>
      <c r="N780" t="s">
        <v>280</v>
      </c>
      <c r="O780" s="182" t="s">
        <v>280</v>
      </c>
      <c r="P780" s="182" t="s">
        <v>280</v>
      </c>
      <c r="Q780" s="260" t="s">
        <v>280</v>
      </c>
      <c r="R780" s="260" t="s">
        <v>280</v>
      </c>
      <c r="S780" s="260" t="s">
        <v>280</v>
      </c>
      <c r="T780" s="260" t="s">
        <v>280</v>
      </c>
      <c r="U780" s="73"/>
      <c r="V780" s="73"/>
      <c r="W780" s="73"/>
      <c r="X780" s="75"/>
      <c r="Y780" s="75"/>
      <c r="Z780" s="75"/>
      <c r="AA780" s="75"/>
    </row>
    <row r="781" spans="1:27" s="80" customFormat="1">
      <c r="A781" s="73"/>
      <c r="B781" t="s">
        <v>280</v>
      </c>
      <c r="C781" t="s">
        <v>280</v>
      </c>
      <c r="D781" t="s">
        <v>280</v>
      </c>
      <c r="E781" t="s">
        <v>280</v>
      </c>
      <c r="F781" t="s">
        <v>280</v>
      </c>
      <c r="G781" t="s">
        <v>280</v>
      </c>
      <c r="H781" t="s">
        <v>280</v>
      </c>
      <c r="I781" t="s">
        <v>280</v>
      </c>
      <c r="J781" t="s">
        <v>280</v>
      </c>
      <c r="K781" t="s">
        <v>280</v>
      </c>
      <c r="L781" t="s">
        <v>280</v>
      </c>
      <c r="M781" t="s">
        <v>280</v>
      </c>
      <c r="N781" t="s">
        <v>280</v>
      </c>
      <c r="O781" s="182" t="s">
        <v>280</v>
      </c>
      <c r="P781" s="182" t="s">
        <v>280</v>
      </c>
      <c r="Q781" s="260" t="s">
        <v>280</v>
      </c>
      <c r="R781" s="260" t="s">
        <v>280</v>
      </c>
      <c r="S781" s="260" t="s">
        <v>280</v>
      </c>
      <c r="T781" s="260" t="s">
        <v>280</v>
      </c>
      <c r="U781" s="73"/>
      <c r="V781" s="73"/>
      <c r="W781" s="73"/>
      <c r="X781" s="75"/>
      <c r="Y781" s="75"/>
      <c r="Z781" s="75"/>
      <c r="AA781" s="75"/>
    </row>
    <row r="782" spans="1:27" s="80" customFormat="1">
      <c r="A782" s="73"/>
      <c r="B782" t="s">
        <v>280</v>
      </c>
      <c r="C782" t="s">
        <v>280</v>
      </c>
      <c r="D782" t="s">
        <v>280</v>
      </c>
      <c r="E782" t="s">
        <v>280</v>
      </c>
      <c r="F782" t="s">
        <v>280</v>
      </c>
      <c r="G782" t="s">
        <v>280</v>
      </c>
      <c r="H782" t="s">
        <v>280</v>
      </c>
      <c r="I782" t="s">
        <v>280</v>
      </c>
      <c r="J782" t="s">
        <v>280</v>
      </c>
      <c r="K782" t="s">
        <v>280</v>
      </c>
      <c r="L782" t="s">
        <v>280</v>
      </c>
      <c r="M782" t="s">
        <v>280</v>
      </c>
      <c r="N782" t="s">
        <v>280</v>
      </c>
      <c r="O782" s="182" t="s">
        <v>280</v>
      </c>
      <c r="P782" s="182" t="s">
        <v>280</v>
      </c>
      <c r="Q782" s="260" t="s">
        <v>280</v>
      </c>
      <c r="R782" s="260" t="s">
        <v>280</v>
      </c>
      <c r="S782" s="260" t="s">
        <v>280</v>
      </c>
      <c r="T782" s="260" t="s">
        <v>280</v>
      </c>
      <c r="U782" s="73"/>
      <c r="V782" s="73"/>
      <c r="W782" s="73"/>
      <c r="X782" s="75"/>
      <c r="Y782" s="75"/>
      <c r="Z782" s="75"/>
      <c r="AA782" s="75"/>
    </row>
    <row r="783" spans="1:27" s="80" customFormat="1">
      <c r="A783" s="73"/>
      <c r="B783" t="s">
        <v>280</v>
      </c>
      <c r="C783" t="s">
        <v>280</v>
      </c>
      <c r="D783" t="s">
        <v>280</v>
      </c>
      <c r="E783" t="s">
        <v>280</v>
      </c>
      <c r="F783" t="s">
        <v>280</v>
      </c>
      <c r="G783" t="s">
        <v>280</v>
      </c>
      <c r="H783" t="s">
        <v>280</v>
      </c>
      <c r="I783" t="s">
        <v>280</v>
      </c>
      <c r="J783" t="s">
        <v>280</v>
      </c>
      <c r="K783" t="s">
        <v>280</v>
      </c>
      <c r="L783" t="s">
        <v>280</v>
      </c>
      <c r="M783" t="s">
        <v>280</v>
      </c>
      <c r="N783" t="s">
        <v>280</v>
      </c>
      <c r="O783" s="182" t="s">
        <v>280</v>
      </c>
      <c r="P783" s="182" t="s">
        <v>280</v>
      </c>
      <c r="Q783" s="260" t="s">
        <v>280</v>
      </c>
      <c r="R783" s="260" t="s">
        <v>280</v>
      </c>
      <c r="S783" s="260" t="s">
        <v>280</v>
      </c>
      <c r="T783" s="260" t="s">
        <v>280</v>
      </c>
      <c r="U783" s="73"/>
      <c r="V783" s="73"/>
      <c r="W783" s="73"/>
      <c r="X783" s="75"/>
      <c r="Y783" s="75"/>
      <c r="Z783" s="75"/>
      <c r="AA783" s="75"/>
    </row>
    <row r="784" spans="1:27" s="80" customFormat="1">
      <c r="A784" s="73"/>
      <c r="B784" t="s">
        <v>280</v>
      </c>
      <c r="C784" t="s">
        <v>280</v>
      </c>
      <c r="D784" t="s">
        <v>280</v>
      </c>
      <c r="E784" t="s">
        <v>280</v>
      </c>
      <c r="F784" t="s">
        <v>280</v>
      </c>
      <c r="G784" t="s">
        <v>280</v>
      </c>
      <c r="H784" t="s">
        <v>280</v>
      </c>
      <c r="I784" t="s">
        <v>280</v>
      </c>
      <c r="J784" t="s">
        <v>280</v>
      </c>
      <c r="K784" t="s">
        <v>280</v>
      </c>
      <c r="L784" t="s">
        <v>280</v>
      </c>
      <c r="M784" t="s">
        <v>280</v>
      </c>
      <c r="N784" t="s">
        <v>280</v>
      </c>
      <c r="O784" s="182" t="s">
        <v>280</v>
      </c>
      <c r="P784" s="182" t="s">
        <v>280</v>
      </c>
      <c r="Q784" s="260" t="s">
        <v>280</v>
      </c>
      <c r="R784" s="260" t="s">
        <v>280</v>
      </c>
      <c r="S784" s="260" t="s">
        <v>280</v>
      </c>
      <c r="T784" s="260" t="s">
        <v>280</v>
      </c>
      <c r="U784" s="73"/>
      <c r="V784" s="73"/>
      <c r="W784" s="73"/>
      <c r="X784" s="75"/>
      <c r="Y784" s="75"/>
      <c r="Z784" s="75"/>
      <c r="AA784" s="75"/>
    </row>
    <row r="785" spans="1:27" s="80" customFormat="1">
      <c r="A785" s="73"/>
      <c r="B785" t="s">
        <v>280</v>
      </c>
      <c r="C785" t="s">
        <v>280</v>
      </c>
      <c r="D785" t="s">
        <v>280</v>
      </c>
      <c r="E785" t="s">
        <v>280</v>
      </c>
      <c r="F785" t="s">
        <v>280</v>
      </c>
      <c r="G785" t="s">
        <v>280</v>
      </c>
      <c r="H785" t="s">
        <v>280</v>
      </c>
      <c r="I785" t="s">
        <v>280</v>
      </c>
      <c r="J785" t="s">
        <v>280</v>
      </c>
      <c r="K785" t="s">
        <v>280</v>
      </c>
      <c r="L785" t="s">
        <v>280</v>
      </c>
      <c r="M785" t="s">
        <v>280</v>
      </c>
      <c r="N785" t="s">
        <v>280</v>
      </c>
      <c r="O785" s="182" t="s">
        <v>280</v>
      </c>
      <c r="P785" s="182" t="s">
        <v>280</v>
      </c>
      <c r="Q785" s="260" t="s">
        <v>280</v>
      </c>
      <c r="R785" s="260" t="s">
        <v>280</v>
      </c>
      <c r="S785" s="260" t="s">
        <v>280</v>
      </c>
      <c r="T785" s="260" t="s">
        <v>280</v>
      </c>
      <c r="U785" s="73"/>
      <c r="V785" s="73"/>
      <c r="W785" s="73"/>
      <c r="X785" s="75"/>
      <c r="Y785" s="75"/>
      <c r="Z785" s="75"/>
      <c r="AA785" s="75"/>
    </row>
    <row r="786" spans="1:27" s="80" customFormat="1">
      <c r="A786" s="73"/>
      <c r="B786" t="s">
        <v>280</v>
      </c>
      <c r="C786" t="s">
        <v>280</v>
      </c>
      <c r="D786" t="s">
        <v>280</v>
      </c>
      <c r="E786" t="s">
        <v>280</v>
      </c>
      <c r="F786" t="s">
        <v>280</v>
      </c>
      <c r="G786" t="s">
        <v>280</v>
      </c>
      <c r="H786" t="s">
        <v>280</v>
      </c>
      <c r="I786" t="s">
        <v>280</v>
      </c>
      <c r="J786" t="s">
        <v>280</v>
      </c>
      <c r="K786" t="s">
        <v>280</v>
      </c>
      <c r="L786" t="s">
        <v>280</v>
      </c>
      <c r="M786" t="s">
        <v>280</v>
      </c>
      <c r="N786" t="s">
        <v>280</v>
      </c>
      <c r="O786" s="182" t="s">
        <v>280</v>
      </c>
      <c r="P786" s="182" t="s">
        <v>280</v>
      </c>
      <c r="Q786" s="260" t="s">
        <v>280</v>
      </c>
      <c r="R786" s="260" t="s">
        <v>280</v>
      </c>
      <c r="S786" s="260" t="s">
        <v>280</v>
      </c>
      <c r="T786" s="260" t="s">
        <v>280</v>
      </c>
      <c r="U786" s="73"/>
      <c r="V786" s="73"/>
      <c r="W786" s="73"/>
      <c r="X786" s="75"/>
      <c r="Y786" s="75"/>
      <c r="Z786" s="75"/>
      <c r="AA786" s="75"/>
    </row>
    <row r="787" spans="1:27" s="80" customFormat="1">
      <c r="A787" s="73"/>
      <c r="B787" t="s">
        <v>280</v>
      </c>
      <c r="C787" t="s">
        <v>280</v>
      </c>
      <c r="D787" t="s">
        <v>280</v>
      </c>
      <c r="E787" t="s">
        <v>280</v>
      </c>
      <c r="F787" t="s">
        <v>280</v>
      </c>
      <c r="G787" t="s">
        <v>280</v>
      </c>
      <c r="H787" t="s">
        <v>280</v>
      </c>
      <c r="I787" t="s">
        <v>280</v>
      </c>
      <c r="J787" t="s">
        <v>280</v>
      </c>
      <c r="K787" t="s">
        <v>280</v>
      </c>
      <c r="L787" t="s">
        <v>280</v>
      </c>
      <c r="M787" t="s">
        <v>280</v>
      </c>
      <c r="N787" t="s">
        <v>280</v>
      </c>
      <c r="O787" s="182" t="s">
        <v>280</v>
      </c>
      <c r="P787" s="182" t="s">
        <v>280</v>
      </c>
      <c r="Q787" s="260" t="s">
        <v>280</v>
      </c>
      <c r="R787" s="260" t="s">
        <v>280</v>
      </c>
      <c r="S787" s="260" t="s">
        <v>280</v>
      </c>
      <c r="T787" s="260" t="s">
        <v>280</v>
      </c>
      <c r="U787" s="73"/>
      <c r="V787" s="73"/>
      <c r="W787" s="73"/>
      <c r="X787" s="75"/>
      <c r="Y787" s="75"/>
      <c r="Z787" s="75"/>
      <c r="AA787" s="75"/>
    </row>
    <row r="788" spans="1:27" s="80" customFormat="1">
      <c r="A788" s="73"/>
      <c r="B788" t="s">
        <v>280</v>
      </c>
      <c r="C788" t="s">
        <v>280</v>
      </c>
      <c r="D788" t="s">
        <v>280</v>
      </c>
      <c r="E788" t="s">
        <v>280</v>
      </c>
      <c r="F788" t="s">
        <v>280</v>
      </c>
      <c r="G788" t="s">
        <v>280</v>
      </c>
      <c r="H788" t="s">
        <v>280</v>
      </c>
      <c r="I788" t="s">
        <v>280</v>
      </c>
      <c r="J788" t="s">
        <v>280</v>
      </c>
      <c r="K788" t="s">
        <v>280</v>
      </c>
      <c r="L788" t="s">
        <v>280</v>
      </c>
      <c r="M788" t="s">
        <v>280</v>
      </c>
      <c r="N788" t="s">
        <v>280</v>
      </c>
      <c r="O788" s="182" t="s">
        <v>280</v>
      </c>
      <c r="P788" s="182" t="s">
        <v>280</v>
      </c>
      <c r="Q788" s="260" t="s">
        <v>280</v>
      </c>
      <c r="R788" s="260" t="s">
        <v>280</v>
      </c>
      <c r="S788" s="260" t="s">
        <v>280</v>
      </c>
      <c r="T788" s="260" t="s">
        <v>280</v>
      </c>
      <c r="U788" s="73"/>
      <c r="V788" s="73"/>
      <c r="W788" s="73"/>
      <c r="X788" s="75"/>
      <c r="Y788" s="75"/>
      <c r="Z788" s="75"/>
      <c r="AA788" s="75"/>
    </row>
    <row r="789" spans="1:27" s="80" customFormat="1">
      <c r="A789" s="73"/>
      <c r="B789" t="s">
        <v>280</v>
      </c>
      <c r="C789" t="s">
        <v>280</v>
      </c>
      <c r="D789" t="s">
        <v>280</v>
      </c>
      <c r="E789" t="s">
        <v>280</v>
      </c>
      <c r="F789" t="s">
        <v>280</v>
      </c>
      <c r="G789" t="s">
        <v>280</v>
      </c>
      <c r="H789" t="s">
        <v>280</v>
      </c>
      <c r="I789" t="s">
        <v>280</v>
      </c>
      <c r="J789" t="s">
        <v>280</v>
      </c>
      <c r="K789" t="s">
        <v>280</v>
      </c>
      <c r="L789" t="s">
        <v>280</v>
      </c>
      <c r="M789" t="s">
        <v>280</v>
      </c>
      <c r="N789" t="s">
        <v>280</v>
      </c>
      <c r="O789" s="182" t="s">
        <v>280</v>
      </c>
      <c r="P789" s="182" t="s">
        <v>280</v>
      </c>
      <c r="Q789" s="260" t="s">
        <v>280</v>
      </c>
      <c r="R789" s="260" t="s">
        <v>280</v>
      </c>
      <c r="S789" s="260" t="s">
        <v>280</v>
      </c>
      <c r="T789" s="260" t="s">
        <v>280</v>
      </c>
      <c r="U789" s="73"/>
      <c r="V789" s="73"/>
      <c r="W789" s="73"/>
      <c r="X789" s="75"/>
      <c r="Y789" s="75"/>
      <c r="Z789" s="75"/>
      <c r="AA789" s="75"/>
    </row>
    <row r="790" spans="1:27" s="80" customFormat="1">
      <c r="A790" s="73"/>
      <c r="B790" t="s">
        <v>280</v>
      </c>
      <c r="C790" t="s">
        <v>280</v>
      </c>
      <c r="D790" t="s">
        <v>280</v>
      </c>
      <c r="E790" t="s">
        <v>280</v>
      </c>
      <c r="F790" t="s">
        <v>280</v>
      </c>
      <c r="G790" t="s">
        <v>280</v>
      </c>
      <c r="H790" t="s">
        <v>280</v>
      </c>
      <c r="I790" t="s">
        <v>280</v>
      </c>
      <c r="J790" t="s">
        <v>280</v>
      </c>
      <c r="K790" t="s">
        <v>280</v>
      </c>
      <c r="L790" t="s">
        <v>280</v>
      </c>
      <c r="M790" t="s">
        <v>280</v>
      </c>
      <c r="N790" t="s">
        <v>280</v>
      </c>
      <c r="O790" s="182" t="s">
        <v>280</v>
      </c>
      <c r="P790" s="182" t="s">
        <v>280</v>
      </c>
      <c r="Q790" s="260" t="s">
        <v>280</v>
      </c>
      <c r="R790" s="260" t="s">
        <v>280</v>
      </c>
      <c r="S790" s="260" t="s">
        <v>280</v>
      </c>
      <c r="T790" s="260" t="s">
        <v>280</v>
      </c>
      <c r="U790" s="73"/>
      <c r="V790" s="73"/>
      <c r="W790" s="73"/>
      <c r="X790" s="75"/>
      <c r="Y790" s="75"/>
      <c r="Z790" s="75"/>
      <c r="AA790" s="75"/>
    </row>
    <row r="791" spans="1:27" s="80" customFormat="1">
      <c r="A791" s="73"/>
      <c r="B791" t="s">
        <v>280</v>
      </c>
      <c r="C791" t="s">
        <v>280</v>
      </c>
      <c r="D791" t="s">
        <v>280</v>
      </c>
      <c r="E791" t="s">
        <v>280</v>
      </c>
      <c r="F791" t="s">
        <v>280</v>
      </c>
      <c r="G791" t="s">
        <v>280</v>
      </c>
      <c r="H791" t="s">
        <v>280</v>
      </c>
      <c r="I791" t="s">
        <v>280</v>
      </c>
      <c r="J791" t="s">
        <v>280</v>
      </c>
      <c r="K791" t="s">
        <v>280</v>
      </c>
      <c r="L791" t="s">
        <v>280</v>
      </c>
      <c r="M791" t="s">
        <v>280</v>
      </c>
      <c r="N791" t="s">
        <v>280</v>
      </c>
      <c r="O791" s="182" t="s">
        <v>280</v>
      </c>
      <c r="P791" s="182" t="s">
        <v>280</v>
      </c>
      <c r="Q791" s="260" t="s">
        <v>280</v>
      </c>
      <c r="R791" s="260" t="s">
        <v>280</v>
      </c>
      <c r="S791" s="260" t="s">
        <v>280</v>
      </c>
      <c r="T791" s="260" t="s">
        <v>280</v>
      </c>
      <c r="U791" s="73"/>
      <c r="V791" s="73"/>
      <c r="W791" s="73"/>
      <c r="X791" s="75"/>
      <c r="Y791" s="75"/>
      <c r="Z791" s="75"/>
      <c r="AA791" s="75"/>
    </row>
    <row r="792" spans="1:27" s="80" customFormat="1">
      <c r="A792" s="73"/>
      <c r="B792" t="s">
        <v>280</v>
      </c>
      <c r="C792" t="s">
        <v>280</v>
      </c>
      <c r="D792" t="s">
        <v>280</v>
      </c>
      <c r="E792" t="s">
        <v>280</v>
      </c>
      <c r="F792" t="s">
        <v>280</v>
      </c>
      <c r="G792" t="s">
        <v>280</v>
      </c>
      <c r="H792" t="s">
        <v>280</v>
      </c>
      <c r="I792" t="s">
        <v>280</v>
      </c>
      <c r="J792" t="s">
        <v>280</v>
      </c>
      <c r="K792" t="s">
        <v>280</v>
      </c>
      <c r="L792" t="s">
        <v>280</v>
      </c>
      <c r="M792" t="s">
        <v>280</v>
      </c>
      <c r="N792" t="s">
        <v>280</v>
      </c>
      <c r="O792" s="182" t="s">
        <v>280</v>
      </c>
      <c r="P792" s="182" t="s">
        <v>280</v>
      </c>
      <c r="Q792" s="260" t="s">
        <v>280</v>
      </c>
      <c r="R792" s="260" t="s">
        <v>280</v>
      </c>
      <c r="S792" s="260" t="s">
        <v>280</v>
      </c>
      <c r="T792" s="260" t="s">
        <v>280</v>
      </c>
      <c r="U792" s="73"/>
      <c r="V792" s="73"/>
      <c r="W792" s="73"/>
      <c r="X792" s="75"/>
      <c r="Y792" s="75"/>
      <c r="Z792" s="75"/>
      <c r="AA792" s="75"/>
    </row>
    <row r="793" spans="1:27" s="80" customFormat="1">
      <c r="A793" s="73"/>
      <c r="B793" t="s">
        <v>280</v>
      </c>
      <c r="C793" t="s">
        <v>280</v>
      </c>
      <c r="D793" t="s">
        <v>280</v>
      </c>
      <c r="E793" t="s">
        <v>280</v>
      </c>
      <c r="F793" t="s">
        <v>280</v>
      </c>
      <c r="G793" t="s">
        <v>280</v>
      </c>
      <c r="H793" t="s">
        <v>280</v>
      </c>
      <c r="I793" t="s">
        <v>280</v>
      </c>
      <c r="J793" t="s">
        <v>280</v>
      </c>
      <c r="K793" t="s">
        <v>280</v>
      </c>
      <c r="L793" t="s">
        <v>280</v>
      </c>
      <c r="M793" t="s">
        <v>280</v>
      </c>
      <c r="N793" t="s">
        <v>280</v>
      </c>
      <c r="O793" s="182" t="s">
        <v>280</v>
      </c>
      <c r="P793" s="182" t="s">
        <v>280</v>
      </c>
      <c r="Q793" s="260" t="s">
        <v>280</v>
      </c>
      <c r="R793" s="260" t="s">
        <v>280</v>
      </c>
      <c r="S793" s="260" t="s">
        <v>280</v>
      </c>
      <c r="T793" s="260" t="s">
        <v>280</v>
      </c>
      <c r="U793" s="73"/>
      <c r="V793" s="73"/>
      <c r="W793" s="73"/>
      <c r="X793" s="75"/>
      <c r="Y793" s="75"/>
      <c r="Z793" s="75"/>
      <c r="AA793" s="75"/>
    </row>
    <row r="794" spans="1:27" s="80" customFormat="1">
      <c r="A794" s="73"/>
      <c r="B794" t="s">
        <v>280</v>
      </c>
      <c r="C794" t="s">
        <v>280</v>
      </c>
      <c r="D794" t="s">
        <v>280</v>
      </c>
      <c r="E794" t="s">
        <v>280</v>
      </c>
      <c r="F794" t="s">
        <v>280</v>
      </c>
      <c r="G794" t="s">
        <v>280</v>
      </c>
      <c r="H794" t="s">
        <v>280</v>
      </c>
      <c r="I794" t="s">
        <v>280</v>
      </c>
      <c r="J794" t="s">
        <v>280</v>
      </c>
      <c r="K794" t="s">
        <v>280</v>
      </c>
      <c r="L794" t="s">
        <v>280</v>
      </c>
      <c r="M794" t="s">
        <v>280</v>
      </c>
      <c r="N794" t="s">
        <v>280</v>
      </c>
      <c r="O794" s="182" t="s">
        <v>280</v>
      </c>
      <c r="P794" s="182" t="s">
        <v>280</v>
      </c>
      <c r="Q794" s="260" t="s">
        <v>280</v>
      </c>
      <c r="R794" s="260" t="s">
        <v>280</v>
      </c>
      <c r="S794" s="260" t="s">
        <v>280</v>
      </c>
      <c r="T794" s="260" t="s">
        <v>280</v>
      </c>
      <c r="U794" s="73"/>
      <c r="V794" s="73"/>
      <c r="W794" s="73"/>
      <c r="X794" s="75"/>
      <c r="Y794" s="75"/>
      <c r="Z794" s="75"/>
      <c r="AA794" s="75"/>
    </row>
    <row r="795" spans="1:27" s="80" customFormat="1">
      <c r="A795" s="73"/>
      <c r="B795" t="s">
        <v>280</v>
      </c>
      <c r="C795" t="s">
        <v>280</v>
      </c>
      <c r="D795" t="s">
        <v>280</v>
      </c>
      <c r="E795" t="s">
        <v>280</v>
      </c>
      <c r="F795" t="s">
        <v>280</v>
      </c>
      <c r="G795" t="s">
        <v>280</v>
      </c>
      <c r="H795" t="s">
        <v>280</v>
      </c>
      <c r="I795" t="s">
        <v>280</v>
      </c>
      <c r="J795" t="s">
        <v>280</v>
      </c>
      <c r="K795" t="s">
        <v>280</v>
      </c>
      <c r="L795" t="s">
        <v>280</v>
      </c>
      <c r="M795" t="s">
        <v>280</v>
      </c>
      <c r="N795" t="s">
        <v>280</v>
      </c>
      <c r="O795" s="182" t="s">
        <v>280</v>
      </c>
      <c r="P795" s="182" t="s">
        <v>280</v>
      </c>
      <c r="Q795" s="260" t="s">
        <v>280</v>
      </c>
      <c r="R795" s="260" t="s">
        <v>280</v>
      </c>
      <c r="S795" s="260" t="s">
        <v>280</v>
      </c>
      <c r="T795" s="260" t="s">
        <v>280</v>
      </c>
      <c r="U795" s="73"/>
      <c r="V795" s="73"/>
      <c r="W795" s="73"/>
      <c r="X795" s="75"/>
      <c r="Y795" s="75"/>
      <c r="Z795" s="75"/>
      <c r="AA795" s="75"/>
    </row>
    <row r="796" spans="1:27" s="80" customFormat="1">
      <c r="A796" s="73"/>
      <c r="B796" t="s">
        <v>280</v>
      </c>
      <c r="C796" t="s">
        <v>280</v>
      </c>
      <c r="D796" t="s">
        <v>280</v>
      </c>
      <c r="E796" t="s">
        <v>280</v>
      </c>
      <c r="F796" t="s">
        <v>280</v>
      </c>
      <c r="G796" t="s">
        <v>280</v>
      </c>
      <c r="H796" t="s">
        <v>280</v>
      </c>
      <c r="I796" t="s">
        <v>280</v>
      </c>
      <c r="J796" t="s">
        <v>280</v>
      </c>
      <c r="K796" t="s">
        <v>280</v>
      </c>
      <c r="L796" t="s">
        <v>280</v>
      </c>
      <c r="M796" t="s">
        <v>280</v>
      </c>
      <c r="N796" t="s">
        <v>280</v>
      </c>
      <c r="O796" s="182" t="s">
        <v>280</v>
      </c>
      <c r="P796" s="182" t="s">
        <v>280</v>
      </c>
      <c r="Q796" s="260" t="s">
        <v>280</v>
      </c>
      <c r="R796" s="260" t="s">
        <v>280</v>
      </c>
      <c r="S796" s="260" t="s">
        <v>280</v>
      </c>
      <c r="T796" s="260" t="s">
        <v>280</v>
      </c>
      <c r="U796" s="73"/>
      <c r="V796" s="73"/>
      <c r="W796" s="73"/>
      <c r="X796" s="75"/>
      <c r="Y796" s="75"/>
      <c r="Z796" s="75"/>
      <c r="AA796" s="75"/>
    </row>
    <row r="797" spans="1:27" s="80" customFormat="1">
      <c r="A797" s="73"/>
      <c r="B797" t="s">
        <v>280</v>
      </c>
      <c r="C797" t="s">
        <v>280</v>
      </c>
      <c r="D797" t="s">
        <v>280</v>
      </c>
      <c r="E797" t="s">
        <v>280</v>
      </c>
      <c r="F797" t="s">
        <v>280</v>
      </c>
      <c r="G797" t="s">
        <v>280</v>
      </c>
      <c r="H797" t="s">
        <v>280</v>
      </c>
      <c r="I797" t="s">
        <v>280</v>
      </c>
      <c r="J797" t="s">
        <v>280</v>
      </c>
      <c r="K797" t="s">
        <v>280</v>
      </c>
      <c r="L797" t="s">
        <v>280</v>
      </c>
      <c r="M797" t="s">
        <v>280</v>
      </c>
      <c r="N797" t="s">
        <v>280</v>
      </c>
      <c r="O797" s="182" t="s">
        <v>280</v>
      </c>
      <c r="P797" s="182" t="s">
        <v>280</v>
      </c>
      <c r="Q797" s="260" t="s">
        <v>280</v>
      </c>
      <c r="R797" s="260" t="s">
        <v>280</v>
      </c>
      <c r="S797" s="260" t="s">
        <v>280</v>
      </c>
      <c r="T797" s="260" t="s">
        <v>280</v>
      </c>
      <c r="U797" s="73"/>
      <c r="V797" s="73"/>
      <c r="W797" s="73"/>
      <c r="X797" s="75"/>
      <c r="Y797" s="75"/>
      <c r="Z797" s="75"/>
      <c r="AA797" s="75"/>
    </row>
    <row r="798" spans="1:27" s="80" customFormat="1">
      <c r="A798" s="73"/>
      <c r="B798" t="s">
        <v>280</v>
      </c>
      <c r="C798" t="s">
        <v>280</v>
      </c>
      <c r="D798" t="s">
        <v>280</v>
      </c>
      <c r="E798" t="s">
        <v>280</v>
      </c>
      <c r="F798" t="s">
        <v>280</v>
      </c>
      <c r="G798" t="s">
        <v>280</v>
      </c>
      <c r="H798" t="s">
        <v>280</v>
      </c>
      <c r="I798" t="s">
        <v>280</v>
      </c>
      <c r="J798" t="s">
        <v>280</v>
      </c>
      <c r="K798" t="s">
        <v>280</v>
      </c>
      <c r="L798" t="s">
        <v>280</v>
      </c>
      <c r="M798" t="s">
        <v>280</v>
      </c>
      <c r="N798" t="s">
        <v>280</v>
      </c>
      <c r="O798" s="182" t="s">
        <v>280</v>
      </c>
      <c r="P798" s="182" t="s">
        <v>280</v>
      </c>
      <c r="Q798" s="260" t="s">
        <v>280</v>
      </c>
      <c r="R798" s="260" t="s">
        <v>280</v>
      </c>
      <c r="S798" s="260" t="s">
        <v>280</v>
      </c>
      <c r="T798" s="260" t="s">
        <v>280</v>
      </c>
      <c r="U798" s="73"/>
      <c r="V798" s="73"/>
      <c r="W798" s="73"/>
      <c r="X798" s="75"/>
      <c r="Y798" s="75"/>
      <c r="Z798" s="75"/>
      <c r="AA798" s="75"/>
    </row>
    <row r="799" spans="1:27" s="80" customFormat="1">
      <c r="A799" s="73"/>
      <c r="B799" t="s">
        <v>280</v>
      </c>
      <c r="C799" t="s">
        <v>280</v>
      </c>
      <c r="D799" t="s">
        <v>280</v>
      </c>
      <c r="E799" t="s">
        <v>280</v>
      </c>
      <c r="F799" t="s">
        <v>280</v>
      </c>
      <c r="G799" t="s">
        <v>280</v>
      </c>
      <c r="H799" t="s">
        <v>280</v>
      </c>
      <c r="I799" t="s">
        <v>280</v>
      </c>
      <c r="J799" t="s">
        <v>280</v>
      </c>
      <c r="K799" t="s">
        <v>280</v>
      </c>
      <c r="L799" t="s">
        <v>280</v>
      </c>
      <c r="M799" t="s">
        <v>280</v>
      </c>
      <c r="N799" t="s">
        <v>280</v>
      </c>
      <c r="O799" s="182" t="s">
        <v>280</v>
      </c>
      <c r="P799" s="182" t="s">
        <v>280</v>
      </c>
      <c r="Q799" s="260" t="s">
        <v>280</v>
      </c>
      <c r="R799" s="260" t="s">
        <v>280</v>
      </c>
      <c r="S799" s="260" t="s">
        <v>280</v>
      </c>
      <c r="T799" s="260" t="s">
        <v>280</v>
      </c>
      <c r="U799" s="73"/>
      <c r="V799" s="73"/>
      <c r="W799" s="73"/>
      <c r="X799" s="75"/>
      <c r="Y799" s="75"/>
      <c r="Z799" s="75"/>
      <c r="AA799" s="75"/>
    </row>
    <row r="800" spans="1:27" s="80" customFormat="1">
      <c r="A800" s="73"/>
      <c r="B800" t="s">
        <v>280</v>
      </c>
      <c r="C800" t="s">
        <v>280</v>
      </c>
      <c r="D800" t="s">
        <v>280</v>
      </c>
      <c r="E800" t="s">
        <v>280</v>
      </c>
      <c r="F800" t="s">
        <v>280</v>
      </c>
      <c r="G800" t="s">
        <v>280</v>
      </c>
      <c r="H800" t="s">
        <v>280</v>
      </c>
      <c r="I800" t="s">
        <v>280</v>
      </c>
      <c r="J800" t="s">
        <v>280</v>
      </c>
      <c r="K800" t="s">
        <v>280</v>
      </c>
      <c r="L800" t="s">
        <v>280</v>
      </c>
      <c r="M800" t="s">
        <v>280</v>
      </c>
      <c r="N800" t="s">
        <v>280</v>
      </c>
      <c r="O800" s="182" t="s">
        <v>280</v>
      </c>
      <c r="P800" s="182" t="s">
        <v>280</v>
      </c>
      <c r="Q800" s="260" t="s">
        <v>280</v>
      </c>
      <c r="R800" s="260" t="s">
        <v>280</v>
      </c>
      <c r="S800" s="260" t="s">
        <v>280</v>
      </c>
      <c r="T800" s="260" t="s">
        <v>280</v>
      </c>
      <c r="U800" s="73"/>
      <c r="V800" s="73"/>
      <c r="W800" s="73"/>
      <c r="X800" s="75"/>
      <c r="Y800" s="75"/>
      <c r="Z800" s="75"/>
      <c r="AA800" s="75"/>
    </row>
    <row r="801" spans="1:27" s="80" customFormat="1">
      <c r="A801" s="73"/>
      <c r="B801" t="s">
        <v>280</v>
      </c>
      <c r="C801" t="s">
        <v>280</v>
      </c>
      <c r="D801" t="s">
        <v>280</v>
      </c>
      <c r="E801" t="s">
        <v>280</v>
      </c>
      <c r="F801" t="s">
        <v>280</v>
      </c>
      <c r="G801" t="s">
        <v>280</v>
      </c>
      <c r="H801" t="s">
        <v>280</v>
      </c>
      <c r="I801" t="s">
        <v>280</v>
      </c>
      <c r="J801" t="s">
        <v>280</v>
      </c>
      <c r="K801" t="s">
        <v>280</v>
      </c>
      <c r="L801" t="s">
        <v>280</v>
      </c>
      <c r="M801" t="s">
        <v>280</v>
      </c>
      <c r="N801" t="s">
        <v>280</v>
      </c>
      <c r="O801" s="182" t="s">
        <v>280</v>
      </c>
      <c r="P801" s="182" t="s">
        <v>280</v>
      </c>
      <c r="Q801" s="260" t="s">
        <v>280</v>
      </c>
      <c r="R801" s="260" t="s">
        <v>280</v>
      </c>
      <c r="S801" s="260" t="s">
        <v>280</v>
      </c>
      <c r="T801" s="260" t="s">
        <v>280</v>
      </c>
      <c r="U801" s="73"/>
      <c r="V801" s="73"/>
      <c r="W801" s="73"/>
      <c r="X801" s="75"/>
      <c r="Y801" s="75"/>
      <c r="Z801" s="75"/>
      <c r="AA801" s="75"/>
    </row>
    <row r="802" spans="1:27" s="80" customFormat="1">
      <c r="A802" s="73"/>
      <c r="B802" t="s">
        <v>280</v>
      </c>
      <c r="C802" t="s">
        <v>280</v>
      </c>
      <c r="D802" t="s">
        <v>280</v>
      </c>
      <c r="E802" t="s">
        <v>280</v>
      </c>
      <c r="F802" t="s">
        <v>280</v>
      </c>
      <c r="G802" t="s">
        <v>280</v>
      </c>
      <c r="H802" t="s">
        <v>280</v>
      </c>
      <c r="I802" t="s">
        <v>280</v>
      </c>
      <c r="J802" t="s">
        <v>280</v>
      </c>
      <c r="K802" t="s">
        <v>280</v>
      </c>
      <c r="L802" t="s">
        <v>280</v>
      </c>
      <c r="M802" t="s">
        <v>280</v>
      </c>
      <c r="N802" t="s">
        <v>280</v>
      </c>
      <c r="O802" s="182" t="s">
        <v>280</v>
      </c>
      <c r="P802" s="182" t="s">
        <v>280</v>
      </c>
      <c r="Q802" s="260" t="s">
        <v>280</v>
      </c>
      <c r="R802" s="260" t="s">
        <v>280</v>
      </c>
      <c r="S802" s="260" t="s">
        <v>280</v>
      </c>
      <c r="T802" s="260" t="s">
        <v>280</v>
      </c>
      <c r="U802" s="73"/>
      <c r="V802" s="73"/>
      <c r="W802" s="73"/>
      <c r="X802" s="75"/>
      <c r="Y802" s="75"/>
      <c r="Z802" s="75"/>
      <c r="AA802" s="75"/>
    </row>
    <row r="803" spans="1:27" s="80" customFormat="1">
      <c r="A803" s="73"/>
      <c r="B803" t="s">
        <v>280</v>
      </c>
      <c r="C803" t="s">
        <v>280</v>
      </c>
      <c r="D803" t="s">
        <v>280</v>
      </c>
      <c r="E803" t="s">
        <v>280</v>
      </c>
      <c r="F803" t="s">
        <v>280</v>
      </c>
      <c r="G803" t="s">
        <v>280</v>
      </c>
      <c r="H803" t="s">
        <v>280</v>
      </c>
      <c r="I803" t="s">
        <v>280</v>
      </c>
      <c r="J803" t="s">
        <v>280</v>
      </c>
      <c r="K803" t="s">
        <v>280</v>
      </c>
      <c r="L803" t="s">
        <v>280</v>
      </c>
      <c r="M803" t="s">
        <v>280</v>
      </c>
      <c r="N803" t="s">
        <v>280</v>
      </c>
      <c r="O803" s="182" t="s">
        <v>280</v>
      </c>
      <c r="P803" s="182" t="s">
        <v>280</v>
      </c>
      <c r="Q803" s="260" t="s">
        <v>280</v>
      </c>
      <c r="R803" s="260" t="s">
        <v>280</v>
      </c>
      <c r="S803" s="260" t="s">
        <v>280</v>
      </c>
      <c r="T803" s="260" t="s">
        <v>280</v>
      </c>
      <c r="U803" s="73"/>
      <c r="V803" s="73"/>
      <c r="W803" s="73"/>
      <c r="X803" s="75"/>
      <c r="Y803" s="75"/>
      <c r="Z803" s="75"/>
      <c r="AA803" s="75"/>
    </row>
    <row r="804" spans="1:27" s="80" customFormat="1">
      <c r="A804" s="73"/>
      <c r="B804" t="s">
        <v>280</v>
      </c>
      <c r="C804" t="s">
        <v>280</v>
      </c>
      <c r="D804" t="s">
        <v>280</v>
      </c>
      <c r="E804" t="s">
        <v>280</v>
      </c>
      <c r="F804" t="s">
        <v>280</v>
      </c>
      <c r="G804" t="s">
        <v>280</v>
      </c>
      <c r="H804" t="s">
        <v>280</v>
      </c>
      <c r="I804" t="s">
        <v>280</v>
      </c>
      <c r="J804" t="s">
        <v>280</v>
      </c>
      <c r="K804" t="s">
        <v>280</v>
      </c>
      <c r="L804" t="s">
        <v>280</v>
      </c>
      <c r="M804" t="s">
        <v>280</v>
      </c>
      <c r="N804" t="s">
        <v>280</v>
      </c>
      <c r="O804" s="182" t="s">
        <v>280</v>
      </c>
      <c r="P804" s="182" t="s">
        <v>280</v>
      </c>
      <c r="Q804" s="260" t="s">
        <v>280</v>
      </c>
      <c r="R804" s="260" t="s">
        <v>280</v>
      </c>
      <c r="S804" s="260" t="s">
        <v>280</v>
      </c>
      <c r="T804" s="260" t="s">
        <v>280</v>
      </c>
      <c r="U804" s="73"/>
      <c r="V804" s="73"/>
      <c r="W804" s="73"/>
      <c r="X804" s="75"/>
      <c r="Y804" s="75"/>
      <c r="Z804" s="75"/>
      <c r="AA804" s="75"/>
    </row>
    <row r="805" spans="1:27" s="80" customFormat="1">
      <c r="A805" s="73"/>
      <c r="B805" t="s">
        <v>280</v>
      </c>
      <c r="C805" t="s">
        <v>280</v>
      </c>
      <c r="D805" t="s">
        <v>280</v>
      </c>
      <c r="E805" t="s">
        <v>280</v>
      </c>
      <c r="F805" t="s">
        <v>280</v>
      </c>
      <c r="G805" t="s">
        <v>280</v>
      </c>
      <c r="H805" t="s">
        <v>280</v>
      </c>
      <c r="I805" t="s">
        <v>280</v>
      </c>
      <c r="J805" t="s">
        <v>280</v>
      </c>
      <c r="K805" t="s">
        <v>280</v>
      </c>
      <c r="L805" t="s">
        <v>280</v>
      </c>
      <c r="M805" t="s">
        <v>280</v>
      </c>
      <c r="N805" t="s">
        <v>280</v>
      </c>
      <c r="O805" s="182" t="s">
        <v>280</v>
      </c>
      <c r="P805" s="182" t="s">
        <v>280</v>
      </c>
      <c r="Q805" s="260" t="s">
        <v>280</v>
      </c>
      <c r="R805" s="260" t="s">
        <v>280</v>
      </c>
      <c r="S805" s="260" t="s">
        <v>280</v>
      </c>
      <c r="T805" s="260" t="s">
        <v>280</v>
      </c>
      <c r="U805" s="73"/>
      <c r="V805" s="73"/>
      <c r="W805" s="73"/>
      <c r="X805" s="75"/>
      <c r="Y805" s="75"/>
      <c r="Z805" s="75"/>
      <c r="AA805" s="75"/>
    </row>
    <row r="806" spans="1:27" s="80" customFormat="1">
      <c r="A806" s="73"/>
      <c r="B806" t="s">
        <v>280</v>
      </c>
      <c r="C806" t="s">
        <v>280</v>
      </c>
      <c r="D806" t="s">
        <v>280</v>
      </c>
      <c r="E806" t="s">
        <v>280</v>
      </c>
      <c r="F806" t="s">
        <v>280</v>
      </c>
      <c r="G806" t="s">
        <v>280</v>
      </c>
      <c r="H806" t="s">
        <v>280</v>
      </c>
      <c r="I806" t="s">
        <v>280</v>
      </c>
      <c r="J806" t="s">
        <v>280</v>
      </c>
      <c r="K806" t="s">
        <v>280</v>
      </c>
      <c r="L806" t="s">
        <v>280</v>
      </c>
      <c r="M806" t="s">
        <v>280</v>
      </c>
      <c r="N806" t="s">
        <v>280</v>
      </c>
      <c r="O806" s="182" t="s">
        <v>280</v>
      </c>
      <c r="P806" s="182" t="s">
        <v>280</v>
      </c>
      <c r="Q806" s="260" t="s">
        <v>280</v>
      </c>
      <c r="R806" s="260" t="s">
        <v>280</v>
      </c>
      <c r="S806" s="260" t="s">
        <v>280</v>
      </c>
      <c r="T806" s="260" t="s">
        <v>280</v>
      </c>
      <c r="U806" s="73"/>
      <c r="V806" s="73"/>
      <c r="W806" s="73"/>
      <c r="X806" s="75"/>
      <c r="Y806" s="75"/>
      <c r="Z806" s="75"/>
      <c r="AA806" s="75"/>
    </row>
    <row r="807" spans="1:27" s="80" customFormat="1">
      <c r="A807" s="73"/>
      <c r="B807" t="s">
        <v>280</v>
      </c>
      <c r="C807" t="s">
        <v>280</v>
      </c>
      <c r="D807" t="s">
        <v>280</v>
      </c>
      <c r="E807" t="s">
        <v>280</v>
      </c>
      <c r="F807" t="s">
        <v>280</v>
      </c>
      <c r="G807" t="s">
        <v>280</v>
      </c>
      <c r="H807" t="s">
        <v>280</v>
      </c>
      <c r="I807" t="s">
        <v>280</v>
      </c>
      <c r="J807" t="s">
        <v>280</v>
      </c>
      <c r="K807" t="s">
        <v>280</v>
      </c>
      <c r="L807" t="s">
        <v>280</v>
      </c>
      <c r="M807" t="s">
        <v>280</v>
      </c>
      <c r="N807" t="s">
        <v>280</v>
      </c>
      <c r="O807" s="182" t="s">
        <v>280</v>
      </c>
      <c r="P807" s="182" t="s">
        <v>280</v>
      </c>
      <c r="Q807" s="260" t="s">
        <v>280</v>
      </c>
      <c r="R807" s="260" t="s">
        <v>280</v>
      </c>
      <c r="S807" s="260" t="s">
        <v>280</v>
      </c>
      <c r="T807" s="260" t="s">
        <v>280</v>
      </c>
      <c r="U807" s="73"/>
      <c r="V807" s="73"/>
      <c r="W807" s="73"/>
      <c r="X807" s="75"/>
      <c r="Y807" s="75"/>
      <c r="Z807" s="75"/>
      <c r="AA807" s="75"/>
    </row>
    <row r="808" spans="1:27" s="80" customFormat="1">
      <c r="A808" s="73"/>
      <c r="B808" t="s">
        <v>280</v>
      </c>
      <c r="C808" t="s">
        <v>280</v>
      </c>
      <c r="D808" t="s">
        <v>280</v>
      </c>
      <c r="E808" t="s">
        <v>280</v>
      </c>
      <c r="F808" t="s">
        <v>280</v>
      </c>
      <c r="G808" t="s">
        <v>280</v>
      </c>
      <c r="H808" t="s">
        <v>280</v>
      </c>
      <c r="I808" t="s">
        <v>280</v>
      </c>
      <c r="J808" t="s">
        <v>280</v>
      </c>
      <c r="K808" t="s">
        <v>280</v>
      </c>
      <c r="L808" t="s">
        <v>280</v>
      </c>
      <c r="M808" t="s">
        <v>280</v>
      </c>
      <c r="N808" t="s">
        <v>280</v>
      </c>
      <c r="O808" s="182" t="s">
        <v>280</v>
      </c>
      <c r="P808" s="182" t="s">
        <v>280</v>
      </c>
      <c r="Q808" s="260" t="s">
        <v>280</v>
      </c>
      <c r="R808" s="260" t="s">
        <v>280</v>
      </c>
      <c r="S808" s="260" t="s">
        <v>280</v>
      </c>
      <c r="T808" s="260" t="s">
        <v>280</v>
      </c>
      <c r="U808" s="73"/>
      <c r="V808" s="73"/>
      <c r="W808" s="73"/>
      <c r="X808" s="75"/>
      <c r="Y808" s="75"/>
      <c r="Z808" s="75"/>
      <c r="AA808" s="75"/>
    </row>
    <row r="809" spans="1:27" s="80" customFormat="1">
      <c r="A809" s="73"/>
      <c r="B809" t="s">
        <v>280</v>
      </c>
      <c r="C809" t="s">
        <v>280</v>
      </c>
      <c r="D809" t="s">
        <v>280</v>
      </c>
      <c r="E809" t="s">
        <v>280</v>
      </c>
      <c r="F809" t="s">
        <v>280</v>
      </c>
      <c r="G809" t="s">
        <v>280</v>
      </c>
      <c r="H809" t="s">
        <v>280</v>
      </c>
      <c r="I809" t="s">
        <v>280</v>
      </c>
      <c r="J809" t="s">
        <v>280</v>
      </c>
      <c r="K809" t="s">
        <v>280</v>
      </c>
      <c r="L809" t="s">
        <v>280</v>
      </c>
      <c r="M809" t="s">
        <v>280</v>
      </c>
      <c r="N809" t="s">
        <v>280</v>
      </c>
      <c r="O809" s="182" t="s">
        <v>280</v>
      </c>
      <c r="P809" s="182" t="s">
        <v>280</v>
      </c>
      <c r="Q809" s="260" t="s">
        <v>280</v>
      </c>
      <c r="R809" s="260" t="s">
        <v>280</v>
      </c>
      <c r="S809" s="260" t="s">
        <v>280</v>
      </c>
      <c r="T809" s="260" t="s">
        <v>280</v>
      </c>
      <c r="U809" s="73"/>
      <c r="V809" s="73"/>
      <c r="W809" s="73"/>
      <c r="X809" s="75"/>
      <c r="Y809" s="75"/>
      <c r="Z809" s="75"/>
      <c r="AA809" s="75"/>
    </row>
    <row r="810" spans="1:27" s="80" customFormat="1">
      <c r="A810" s="73"/>
      <c r="B810" t="s">
        <v>280</v>
      </c>
      <c r="C810" t="s">
        <v>280</v>
      </c>
      <c r="D810" t="s">
        <v>280</v>
      </c>
      <c r="E810" t="s">
        <v>280</v>
      </c>
      <c r="F810" t="s">
        <v>280</v>
      </c>
      <c r="G810" t="s">
        <v>280</v>
      </c>
      <c r="H810" t="s">
        <v>280</v>
      </c>
      <c r="I810" t="s">
        <v>280</v>
      </c>
      <c r="J810" t="s">
        <v>280</v>
      </c>
      <c r="K810" t="s">
        <v>280</v>
      </c>
      <c r="L810" t="s">
        <v>280</v>
      </c>
      <c r="M810" t="s">
        <v>280</v>
      </c>
      <c r="N810" t="s">
        <v>280</v>
      </c>
      <c r="O810" s="182" t="s">
        <v>280</v>
      </c>
      <c r="P810" s="182" t="s">
        <v>280</v>
      </c>
      <c r="Q810" s="260" t="s">
        <v>280</v>
      </c>
      <c r="R810" s="260" t="s">
        <v>280</v>
      </c>
      <c r="S810" s="260" t="s">
        <v>280</v>
      </c>
      <c r="T810" s="260" t="s">
        <v>280</v>
      </c>
      <c r="U810" s="73"/>
      <c r="V810" s="73"/>
      <c r="W810" s="73"/>
      <c r="X810" s="75"/>
      <c r="Y810" s="75"/>
      <c r="Z810" s="75"/>
      <c r="AA810" s="75"/>
    </row>
    <row r="811" spans="1:27" s="80" customFormat="1">
      <c r="A811" s="73"/>
      <c r="B811" t="s">
        <v>280</v>
      </c>
      <c r="C811" t="s">
        <v>280</v>
      </c>
      <c r="D811" t="s">
        <v>280</v>
      </c>
      <c r="E811" t="s">
        <v>280</v>
      </c>
      <c r="F811" t="s">
        <v>280</v>
      </c>
      <c r="G811" t="s">
        <v>280</v>
      </c>
      <c r="H811" t="s">
        <v>280</v>
      </c>
      <c r="I811" t="s">
        <v>280</v>
      </c>
      <c r="J811" t="s">
        <v>280</v>
      </c>
      <c r="K811" t="s">
        <v>280</v>
      </c>
      <c r="L811" t="s">
        <v>280</v>
      </c>
      <c r="M811" t="s">
        <v>280</v>
      </c>
      <c r="N811" t="s">
        <v>280</v>
      </c>
      <c r="O811" s="182" t="s">
        <v>280</v>
      </c>
      <c r="P811" s="182" t="s">
        <v>280</v>
      </c>
      <c r="Q811" s="260" t="s">
        <v>280</v>
      </c>
      <c r="R811" s="260" t="s">
        <v>280</v>
      </c>
      <c r="S811" s="260" t="s">
        <v>280</v>
      </c>
      <c r="T811" s="260" t="s">
        <v>280</v>
      </c>
      <c r="U811" s="73"/>
      <c r="V811" s="73"/>
      <c r="W811" s="73"/>
      <c r="X811" s="75"/>
      <c r="Y811" s="75"/>
      <c r="Z811" s="75"/>
      <c r="AA811" s="75"/>
    </row>
    <row r="812" spans="1:27" s="80" customFormat="1">
      <c r="A812" s="73"/>
      <c r="B812" t="s">
        <v>280</v>
      </c>
      <c r="C812" t="s">
        <v>280</v>
      </c>
      <c r="D812" t="s">
        <v>280</v>
      </c>
      <c r="E812" t="s">
        <v>280</v>
      </c>
      <c r="F812" t="s">
        <v>280</v>
      </c>
      <c r="G812" t="s">
        <v>280</v>
      </c>
      <c r="H812" t="s">
        <v>280</v>
      </c>
      <c r="I812" t="s">
        <v>280</v>
      </c>
      <c r="J812" t="s">
        <v>280</v>
      </c>
      <c r="K812" t="s">
        <v>280</v>
      </c>
      <c r="L812" t="s">
        <v>280</v>
      </c>
      <c r="M812" t="s">
        <v>280</v>
      </c>
      <c r="N812" t="s">
        <v>280</v>
      </c>
      <c r="O812" s="182" t="s">
        <v>280</v>
      </c>
      <c r="P812" s="182" t="s">
        <v>280</v>
      </c>
      <c r="Q812" s="260" t="s">
        <v>280</v>
      </c>
      <c r="R812" s="260" t="s">
        <v>280</v>
      </c>
      <c r="S812" s="260" t="s">
        <v>280</v>
      </c>
      <c r="T812" s="260" t="s">
        <v>280</v>
      </c>
      <c r="U812" s="73"/>
      <c r="V812" s="73"/>
      <c r="W812" s="73"/>
      <c r="X812" s="75"/>
      <c r="Y812" s="75"/>
      <c r="Z812" s="75"/>
      <c r="AA812" s="75"/>
    </row>
    <row r="813" spans="1:27" s="80" customFormat="1">
      <c r="A813" s="73"/>
      <c r="B813" t="s">
        <v>280</v>
      </c>
      <c r="C813" t="s">
        <v>280</v>
      </c>
      <c r="D813" t="s">
        <v>280</v>
      </c>
      <c r="E813" t="s">
        <v>280</v>
      </c>
      <c r="F813" t="s">
        <v>280</v>
      </c>
      <c r="G813" t="s">
        <v>280</v>
      </c>
      <c r="H813" t="s">
        <v>280</v>
      </c>
      <c r="I813" t="s">
        <v>280</v>
      </c>
      <c r="J813" t="s">
        <v>280</v>
      </c>
      <c r="K813" t="s">
        <v>280</v>
      </c>
      <c r="L813" t="s">
        <v>280</v>
      </c>
      <c r="M813" t="s">
        <v>280</v>
      </c>
      <c r="N813" t="s">
        <v>280</v>
      </c>
      <c r="O813" s="182" t="s">
        <v>280</v>
      </c>
      <c r="P813" s="182" t="s">
        <v>280</v>
      </c>
      <c r="Q813" s="260" t="s">
        <v>280</v>
      </c>
      <c r="R813" s="260" t="s">
        <v>280</v>
      </c>
      <c r="S813" s="260" t="s">
        <v>280</v>
      </c>
      <c r="T813" s="260" t="s">
        <v>280</v>
      </c>
      <c r="U813" s="73"/>
      <c r="V813" s="73"/>
      <c r="W813" s="73"/>
      <c r="X813" s="75"/>
      <c r="Y813" s="75"/>
      <c r="Z813" s="75"/>
      <c r="AA813" s="75"/>
    </row>
    <row r="814" spans="1:27" s="80" customFormat="1">
      <c r="A814" s="73"/>
      <c r="B814" t="s">
        <v>280</v>
      </c>
      <c r="C814" t="s">
        <v>280</v>
      </c>
      <c r="D814" t="s">
        <v>280</v>
      </c>
      <c r="E814" t="s">
        <v>280</v>
      </c>
      <c r="F814" t="s">
        <v>280</v>
      </c>
      <c r="G814" t="s">
        <v>280</v>
      </c>
      <c r="H814" t="s">
        <v>280</v>
      </c>
      <c r="I814" t="s">
        <v>280</v>
      </c>
      <c r="J814" t="s">
        <v>280</v>
      </c>
      <c r="K814" t="s">
        <v>280</v>
      </c>
      <c r="L814" t="s">
        <v>280</v>
      </c>
      <c r="M814" t="s">
        <v>280</v>
      </c>
      <c r="N814" t="s">
        <v>280</v>
      </c>
      <c r="O814" s="182" t="s">
        <v>280</v>
      </c>
      <c r="P814" s="182" t="s">
        <v>280</v>
      </c>
      <c r="Q814" s="260" t="s">
        <v>280</v>
      </c>
      <c r="R814" s="260" t="s">
        <v>280</v>
      </c>
      <c r="S814" s="260" t="s">
        <v>280</v>
      </c>
      <c r="T814" s="260" t="s">
        <v>280</v>
      </c>
      <c r="U814" s="73"/>
      <c r="V814" s="73"/>
      <c r="W814" s="73"/>
      <c r="X814" s="75"/>
      <c r="Y814" s="75"/>
      <c r="Z814" s="75"/>
      <c r="AA814" s="75"/>
    </row>
    <row r="815" spans="1:27" s="80" customFormat="1">
      <c r="A815" s="73"/>
      <c r="B815" t="s">
        <v>280</v>
      </c>
      <c r="C815" t="s">
        <v>280</v>
      </c>
      <c r="D815" t="s">
        <v>280</v>
      </c>
      <c r="E815" t="s">
        <v>280</v>
      </c>
      <c r="F815" t="s">
        <v>280</v>
      </c>
      <c r="G815" t="s">
        <v>280</v>
      </c>
      <c r="H815" t="s">
        <v>280</v>
      </c>
      <c r="I815" t="s">
        <v>280</v>
      </c>
      <c r="J815" t="s">
        <v>280</v>
      </c>
      <c r="K815" t="s">
        <v>280</v>
      </c>
      <c r="L815" t="s">
        <v>280</v>
      </c>
      <c r="M815" t="s">
        <v>280</v>
      </c>
      <c r="N815" t="s">
        <v>280</v>
      </c>
      <c r="O815" s="182" t="s">
        <v>280</v>
      </c>
      <c r="P815" s="182" t="s">
        <v>280</v>
      </c>
      <c r="Q815" s="260" t="s">
        <v>280</v>
      </c>
      <c r="R815" s="260" t="s">
        <v>280</v>
      </c>
      <c r="S815" s="260" t="s">
        <v>280</v>
      </c>
      <c r="T815" s="260" t="s">
        <v>280</v>
      </c>
      <c r="U815" s="73"/>
      <c r="V815" s="73"/>
      <c r="W815" s="73"/>
      <c r="X815" s="75"/>
      <c r="Y815" s="75"/>
      <c r="Z815" s="75"/>
      <c r="AA815" s="75"/>
    </row>
    <row r="816" spans="1:27" s="80" customFormat="1">
      <c r="A816" s="73"/>
      <c r="B816" t="s">
        <v>280</v>
      </c>
      <c r="C816" t="s">
        <v>280</v>
      </c>
      <c r="D816" t="s">
        <v>280</v>
      </c>
      <c r="E816" t="s">
        <v>280</v>
      </c>
      <c r="F816" t="s">
        <v>280</v>
      </c>
      <c r="G816" t="s">
        <v>280</v>
      </c>
      <c r="H816" t="s">
        <v>280</v>
      </c>
      <c r="I816" t="s">
        <v>280</v>
      </c>
      <c r="J816" t="s">
        <v>280</v>
      </c>
      <c r="K816" t="s">
        <v>280</v>
      </c>
      <c r="L816" t="s">
        <v>280</v>
      </c>
      <c r="M816" t="s">
        <v>280</v>
      </c>
      <c r="N816" t="s">
        <v>280</v>
      </c>
      <c r="O816" s="182" t="s">
        <v>280</v>
      </c>
      <c r="P816" s="182" t="s">
        <v>280</v>
      </c>
      <c r="Q816" s="260" t="s">
        <v>280</v>
      </c>
      <c r="R816" s="260" t="s">
        <v>280</v>
      </c>
      <c r="S816" s="260" t="s">
        <v>280</v>
      </c>
      <c r="T816" s="260" t="s">
        <v>280</v>
      </c>
      <c r="U816" s="73"/>
      <c r="V816" s="73"/>
      <c r="W816" s="73"/>
      <c r="X816" s="75"/>
      <c r="Y816" s="75"/>
      <c r="Z816" s="75"/>
      <c r="AA816" s="75"/>
    </row>
    <row r="817" spans="1:27" s="80" customFormat="1">
      <c r="A817" s="73"/>
      <c r="B817" t="s">
        <v>280</v>
      </c>
      <c r="C817" t="s">
        <v>280</v>
      </c>
      <c r="D817" t="s">
        <v>280</v>
      </c>
      <c r="E817" t="s">
        <v>280</v>
      </c>
      <c r="F817" t="s">
        <v>280</v>
      </c>
      <c r="G817" t="s">
        <v>280</v>
      </c>
      <c r="H817" t="s">
        <v>280</v>
      </c>
      <c r="I817" t="s">
        <v>280</v>
      </c>
      <c r="J817" t="s">
        <v>280</v>
      </c>
      <c r="K817" t="s">
        <v>280</v>
      </c>
      <c r="L817" t="s">
        <v>280</v>
      </c>
      <c r="M817" t="s">
        <v>280</v>
      </c>
      <c r="N817" t="s">
        <v>280</v>
      </c>
      <c r="O817" s="182" t="s">
        <v>280</v>
      </c>
      <c r="P817" s="182" t="s">
        <v>280</v>
      </c>
      <c r="Q817" s="260" t="s">
        <v>280</v>
      </c>
      <c r="R817" s="260" t="s">
        <v>280</v>
      </c>
      <c r="S817" s="260" t="s">
        <v>280</v>
      </c>
      <c r="T817" s="260" t="s">
        <v>280</v>
      </c>
      <c r="U817" s="73"/>
      <c r="V817" s="73"/>
      <c r="W817" s="73"/>
      <c r="X817" s="75"/>
      <c r="Y817" s="75"/>
      <c r="Z817" s="75"/>
      <c r="AA817" s="75"/>
    </row>
    <row r="818" spans="1:27" s="80" customFormat="1">
      <c r="A818" s="73"/>
      <c r="B818" t="s">
        <v>280</v>
      </c>
      <c r="C818" t="s">
        <v>280</v>
      </c>
      <c r="D818" t="s">
        <v>280</v>
      </c>
      <c r="E818" t="s">
        <v>280</v>
      </c>
      <c r="F818" t="s">
        <v>280</v>
      </c>
      <c r="G818" t="s">
        <v>280</v>
      </c>
      <c r="H818" t="s">
        <v>280</v>
      </c>
      <c r="I818" t="s">
        <v>280</v>
      </c>
      <c r="J818" t="s">
        <v>280</v>
      </c>
      <c r="K818" t="s">
        <v>280</v>
      </c>
      <c r="L818" t="s">
        <v>280</v>
      </c>
      <c r="M818" t="s">
        <v>280</v>
      </c>
      <c r="N818" t="s">
        <v>280</v>
      </c>
      <c r="O818" s="182" t="s">
        <v>280</v>
      </c>
      <c r="P818" s="182" t="s">
        <v>280</v>
      </c>
      <c r="Q818" s="260" t="s">
        <v>280</v>
      </c>
      <c r="R818" s="260" t="s">
        <v>280</v>
      </c>
      <c r="S818" s="260" t="s">
        <v>280</v>
      </c>
      <c r="T818" s="260" t="s">
        <v>280</v>
      </c>
      <c r="U818" s="73"/>
      <c r="V818" s="73"/>
      <c r="W818" s="73"/>
      <c r="X818" s="75"/>
      <c r="Y818" s="75"/>
      <c r="Z818" s="75"/>
      <c r="AA818" s="75"/>
    </row>
    <row r="819" spans="1:27" s="80" customFormat="1">
      <c r="A819" s="73"/>
      <c r="B819" t="s">
        <v>280</v>
      </c>
      <c r="C819" t="s">
        <v>280</v>
      </c>
      <c r="D819" t="s">
        <v>280</v>
      </c>
      <c r="E819" t="s">
        <v>280</v>
      </c>
      <c r="F819" t="s">
        <v>280</v>
      </c>
      <c r="G819" t="s">
        <v>280</v>
      </c>
      <c r="H819" t="s">
        <v>280</v>
      </c>
      <c r="I819" t="s">
        <v>280</v>
      </c>
      <c r="J819" t="s">
        <v>280</v>
      </c>
      <c r="K819" t="s">
        <v>280</v>
      </c>
      <c r="L819" t="s">
        <v>280</v>
      </c>
      <c r="M819" t="s">
        <v>280</v>
      </c>
      <c r="N819" t="s">
        <v>280</v>
      </c>
      <c r="O819" s="182" t="s">
        <v>280</v>
      </c>
      <c r="P819" s="182" t="s">
        <v>280</v>
      </c>
      <c r="Q819" s="260" t="s">
        <v>280</v>
      </c>
      <c r="R819" s="260" t="s">
        <v>280</v>
      </c>
      <c r="S819" s="260" t="s">
        <v>280</v>
      </c>
      <c r="T819" s="260" t="s">
        <v>280</v>
      </c>
      <c r="U819" s="73"/>
      <c r="V819" s="73"/>
      <c r="W819" s="73"/>
      <c r="X819" s="75"/>
      <c r="Y819" s="75"/>
      <c r="Z819" s="75"/>
      <c r="AA819" s="75"/>
    </row>
    <row r="820" spans="1:27" s="80" customFormat="1">
      <c r="A820" s="73"/>
      <c r="B820" t="s">
        <v>280</v>
      </c>
      <c r="C820" t="s">
        <v>280</v>
      </c>
      <c r="D820" t="s">
        <v>280</v>
      </c>
      <c r="E820" t="s">
        <v>280</v>
      </c>
      <c r="F820" t="s">
        <v>280</v>
      </c>
      <c r="G820" t="s">
        <v>280</v>
      </c>
      <c r="H820" t="s">
        <v>280</v>
      </c>
      <c r="I820" t="s">
        <v>280</v>
      </c>
      <c r="J820" t="s">
        <v>280</v>
      </c>
      <c r="K820" t="s">
        <v>280</v>
      </c>
      <c r="L820" t="s">
        <v>280</v>
      </c>
      <c r="M820" t="s">
        <v>280</v>
      </c>
      <c r="N820" t="s">
        <v>280</v>
      </c>
      <c r="O820" s="182" t="s">
        <v>280</v>
      </c>
      <c r="P820" s="182" t="s">
        <v>280</v>
      </c>
      <c r="Q820" s="260" t="s">
        <v>280</v>
      </c>
      <c r="R820" s="260" t="s">
        <v>280</v>
      </c>
      <c r="S820" s="260" t="s">
        <v>280</v>
      </c>
      <c r="T820" s="260" t="s">
        <v>280</v>
      </c>
      <c r="U820" s="73"/>
      <c r="V820" s="73"/>
      <c r="W820" s="73"/>
      <c r="X820" s="75"/>
      <c r="Y820" s="75"/>
      <c r="Z820" s="75"/>
      <c r="AA820" s="75"/>
    </row>
    <row r="821" spans="1:27" s="80" customFormat="1">
      <c r="A821" s="73"/>
      <c r="B821" t="s">
        <v>280</v>
      </c>
      <c r="C821" t="s">
        <v>280</v>
      </c>
      <c r="D821" t="s">
        <v>280</v>
      </c>
      <c r="E821" t="s">
        <v>280</v>
      </c>
      <c r="F821" t="s">
        <v>280</v>
      </c>
      <c r="G821" t="s">
        <v>280</v>
      </c>
      <c r="H821" t="s">
        <v>280</v>
      </c>
      <c r="I821" t="s">
        <v>280</v>
      </c>
      <c r="J821" t="s">
        <v>280</v>
      </c>
      <c r="K821" t="s">
        <v>280</v>
      </c>
      <c r="L821" t="s">
        <v>280</v>
      </c>
      <c r="M821" t="s">
        <v>280</v>
      </c>
      <c r="N821" t="s">
        <v>280</v>
      </c>
      <c r="O821" s="182" t="s">
        <v>280</v>
      </c>
      <c r="P821" s="182" t="s">
        <v>280</v>
      </c>
      <c r="Q821" s="260" t="s">
        <v>280</v>
      </c>
      <c r="R821" s="260" t="s">
        <v>280</v>
      </c>
      <c r="S821" s="260" t="s">
        <v>280</v>
      </c>
      <c r="T821" s="260" t="s">
        <v>280</v>
      </c>
      <c r="U821" s="73"/>
      <c r="V821" s="73"/>
      <c r="W821" s="73"/>
      <c r="X821" s="75"/>
      <c r="Y821" s="75"/>
      <c r="Z821" s="75"/>
      <c r="AA821" s="75"/>
    </row>
    <row r="822" spans="1:27" s="80" customFormat="1">
      <c r="A822" s="73"/>
      <c r="B822" t="s">
        <v>280</v>
      </c>
      <c r="C822" t="s">
        <v>280</v>
      </c>
      <c r="D822" t="s">
        <v>280</v>
      </c>
      <c r="E822" t="s">
        <v>280</v>
      </c>
      <c r="F822" t="s">
        <v>280</v>
      </c>
      <c r="G822" t="s">
        <v>280</v>
      </c>
      <c r="H822" t="s">
        <v>280</v>
      </c>
      <c r="I822" t="s">
        <v>280</v>
      </c>
      <c r="J822" t="s">
        <v>280</v>
      </c>
      <c r="K822" t="s">
        <v>280</v>
      </c>
      <c r="L822" t="s">
        <v>280</v>
      </c>
      <c r="M822" t="s">
        <v>280</v>
      </c>
      <c r="N822" t="s">
        <v>280</v>
      </c>
      <c r="O822" s="182" t="s">
        <v>280</v>
      </c>
      <c r="P822" s="182" t="s">
        <v>280</v>
      </c>
      <c r="Q822" s="260" t="s">
        <v>280</v>
      </c>
      <c r="R822" s="260" t="s">
        <v>280</v>
      </c>
      <c r="S822" s="260" t="s">
        <v>280</v>
      </c>
      <c r="T822" s="260" t="s">
        <v>280</v>
      </c>
      <c r="U822" s="73"/>
      <c r="V822" s="73"/>
      <c r="W822" s="73"/>
      <c r="X822" s="75"/>
      <c r="Y822" s="75"/>
      <c r="Z822" s="75"/>
      <c r="AA822" s="75"/>
    </row>
    <row r="823" spans="1:27" s="80" customFormat="1">
      <c r="A823" s="73"/>
      <c r="B823" t="s">
        <v>280</v>
      </c>
      <c r="C823" t="s">
        <v>280</v>
      </c>
      <c r="D823" t="s">
        <v>280</v>
      </c>
      <c r="E823" t="s">
        <v>280</v>
      </c>
      <c r="F823" t="s">
        <v>280</v>
      </c>
      <c r="G823" t="s">
        <v>280</v>
      </c>
      <c r="H823" t="s">
        <v>280</v>
      </c>
      <c r="I823" t="s">
        <v>280</v>
      </c>
      <c r="J823" t="s">
        <v>280</v>
      </c>
      <c r="K823" t="s">
        <v>280</v>
      </c>
      <c r="L823" t="s">
        <v>280</v>
      </c>
      <c r="M823" t="s">
        <v>280</v>
      </c>
      <c r="N823" t="s">
        <v>280</v>
      </c>
      <c r="O823" s="182" t="s">
        <v>280</v>
      </c>
      <c r="P823" s="182" t="s">
        <v>280</v>
      </c>
      <c r="Q823" s="260" t="s">
        <v>280</v>
      </c>
      <c r="R823" s="260" t="s">
        <v>280</v>
      </c>
      <c r="S823" s="260" t="s">
        <v>280</v>
      </c>
      <c r="T823" s="260" t="s">
        <v>280</v>
      </c>
      <c r="U823" s="73"/>
      <c r="V823" s="73"/>
      <c r="W823" s="73"/>
      <c r="X823" s="75"/>
      <c r="Y823" s="75"/>
      <c r="Z823" s="75"/>
      <c r="AA823" s="75"/>
    </row>
    <row r="824" spans="1:27" s="80" customFormat="1">
      <c r="A824" s="73"/>
      <c r="B824" t="s">
        <v>280</v>
      </c>
      <c r="C824" t="s">
        <v>280</v>
      </c>
      <c r="D824" t="s">
        <v>280</v>
      </c>
      <c r="E824" t="s">
        <v>280</v>
      </c>
      <c r="F824" t="s">
        <v>280</v>
      </c>
      <c r="G824" t="s">
        <v>280</v>
      </c>
      <c r="H824" t="s">
        <v>280</v>
      </c>
      <c r="I824" t="s">
        <v>280</v>
      </c>
      <c r="J824" t="s">
        <v>280</v>
      </c>
      <c r="K824" t="s">
        <v>280</v>
      </c>
      <c r="L824" t="s">
        <v>280</v>
      </c>
      <c r="M824" t="s">
        <v>280</v>
      </c>
      <c r="N824" t="s">
        <v>280</v>
      </c>
      <c r="O824" s="182" t="s">
        <v>280</v>
      </c>
      <c r="P824" s="182" t="s">
        <v>280</v>
      </c>
      <c r="Q824" s="260" t="s">
        <v>280</v>
      </c>
      <c r="R824" s="260" t="s">
        <v>280</v>
      </c>
      <c r="S824" s="260" t="s">
        <v>280</v>
      </c>
      <c r="T824" s="260" t="s">
        <v>280</v>
      </c>
      <c r="U824" s="73"/>
      <c r="V824" s="73"/>
      <c r="W824" s="73"/>
      <c r="X824" s="75"/>
      <c r="Y824" s="75"/>
      <c r="Z824" s="75"/>
      <c r="AA824" s="75"/>
    </row>
    <row r="825" spans="1:27" s="80" customFormat="1">
      <c r="A825" s="73"/>
      <c r="B825" t="s">
        <v>280</v>
      </c>
      <c r="C825" t="s">
        <v>280</v>
      </c>
      <c r="D825" t="s">
        <v>280</v>
      </c>
      <c r="E825" t="s">
        <v>280</v>
      </c>
      <c r="F825" t="s">
        <v>280</v>
      </c>
      <c r="G825" t="s">
        <v>280</v>
      </c>
      <c r="H825" t="s">
        <v>280</v>
      </c>
      <c r="I825" t="s">
        <v>280</v>
      </c>
      <c r="J825" t="s">
        <v>280</v>
      </c>
      <c r="K825" t="s">
        <v>280</v>
      </c>
      <c r="L825" t="s">
        <v>280</v>
      </c>
      <c r="M825" t="s">
        <v>280</v>
      </c>
      <c r="N825" t="s">
        <v>280</v>
      </c>
      <c r="O825" s="182" t="s">
        <v>280</v>
      </c>
      <c r="P825" s="182" t="s">
        <v>280</v>
      </c>
      <c r="Q825" s="260" t="s">
        <v>280</v>
      </c>
      <c r="R825" s="260" t="s">
        <v>280</v>
      </c>
      <c r="S825" s="260" t="s">
        <v>280</v>
      </c>
      <c r="T825" s="260" t="s">
        <v>280</v>
      </c>
      <c r="U825" s="73"/>
      <c r="V825" s="73"/>
      <c r="W825" s="73"/>
      <c r="X825" s="75"/>
      <c r="Y825" s="75"/>
      <c r="Z825" s="75"/>
      <c r="AA825" s="75"/>
    </row>
    <row r="826" spans="1:27" s="80" customFormat="1">
      <c r="A826" s="73"/>
      <c r="B826" t="s">
        <v>280</v>
      </c>
      <c r="C826" t="s">
        <v>280</v>
      </c>
      <c r="D826" t="s">
        <v>280</v>
      </c>
      <c r="E826" t="s">
        <v>280</v>
      </c>
      <c r="F826" t="s">
        <v>280</v>
      </c>
      <c r="G826" t="s">
        <v>280</v>
      </c>
      <c r="H826" t="s">
        <v>280</v>
      </c>
      <c r="I826" t="s">
        <v>280</v>
      </c>
      <c r="J826" t="s">
        <v>280</v>
      </c>
      <c r="K826" t="s">
        <v>280</v>
      </c>
      <c r="L826" t="s">
        <v>280</v>
      </c>
      <c r="M826" t="s">
        <v>280</v>
      </c>
      <c r="N826" t="s">
        <v>280</v>
      </c>
      <c r="O826" s="182" t="s">
        <v>280</v>
      </c>
      <c r="P826" s="182" t="s">
        <v>280</v>
      </c>
      <c r="Q826" s="260" t="s">
        <v>280</v>
      </c>
      <c r="R826" s="260" t="s">
        <v>280</v>
      </c>
      <c r="S826" s="260" t="s">
        <v>280</v>
      </c>
      <c r="T826" s="260" t="s">
        <v>280</v>
      </c>
      <c r="U826" s="73"/>
      <c r="V826" s="73"/>
      <c r="W826" s="73"/>
      <c r="X826" s="75"/>
      <c r="Y826" s="75"/>
      <c r="Z826" s="75"/>
      <c r="AA826" s="75"/>
    </row>
    <row r="827" spans="1:27" s="80" customFormat="1">
      <c r="A827" s="73"/>
      <c r="B827" t="s">
        <v>280</v>
      </c>
      <c r="C827" t="s">
        <v>280</v>
      </c>
      <c r="D827" t="s">
        <v>280</v>
      </c>
      <c r="E827" t="s">
        <v>280</v>
      </c>
      <c r="F827" t="s">
        <v>280</v>
      </c>
      <c r="G827" t="s">
        <v>280</v>
      </c>
      <c r="H827" t="s">
        <v>280</v>
      </c>
      <c r="I827" t="s">
        <v>280</v>
      </c>
      <c r="J827" t="s">
        <v>280</v>
      </c>
      <c r="K827" t="s">
        <v>280</v>
      </c>
      <c r="L827" t="s">
        <v>280</v>
      </c>
      <c r="M827" t="s">
        <v>280</v>
      </c>
      <c r="N827" t="s">
        <v>280</v>
      </c>
      <c r="O827" s="182" t="s">
        <v>280</v>
      </c>
      <c r="P827" s="182" t="s">
        <v>280</v>
      </c>
      <c r="Q827" s="260" t="s">
        <v>280</v>
      </c>
      <c r="R827" s="260" t="s">
        <v>280</v>
      </c>
      <c r="S827" s="260" t="s">
        <v>280</v>
      </c>
      <c r="T827" s="260" t="s">
        <v>280</v>
      </c>
      <c r="U827" s="73"/>
      <c r="V827" s="73"/>
      <c r="W827" s="73"/>
      <c r="X827" s="75"/>
      <c r="Y827" s="75"/>
      <c r="Z827" s="75"/>
      <c r="AA827" s="75"/>
    </row>
    <row r="828" spans="1:27" s="80" customFormat="1">
      <c r="A828" s="73"/>
      <c r="B828" t="s">
        <v>280</v>
      </c>
      <c r="C828" t="s">
        <v>280</v>
      </c>
      <c r="D828" t="s">
        <v>280</v>
      </c>
      <c r="E828" t="s">
        <v>280</v>
      </c>
      <c r="F828" t="s">
        <v>280</v>
      </c>
      <c r="G828" t="s">
        <v>280</v>
      </c>
      <c r="H828" t="s">
        <v>280</v>
      </c>
      <c r="I828" t="s">
        <v>280</v>
      </c>
      <c r="J828" t="s">
        <v>280</v>
      </c>
      <c r="K828" t="s">
        <v>280</v>
      </c>
      <c r="L828" t="s">
        <v>280</v>
      </c>
      <c r="M828" t="s">
        <v>280</v>
      </c>
      <c r="N828" t="s">
        <v>280</v>
      </c>
      <c r="O828" s="182" t="s">
        <v>280</v>
      </c>
      <c r="P828" s="182" t="s">
        <v>280</v>
      </c>
      <c r="Q828" s="260" t="s">
        <v>280</v>
      </c>
      <c r="R828" s="260" t="s">
        <v>280</v>
      </c>
      <c r="S828" s="260" t="s">
        <v>280</v>
      </c>
      <c r="T828" s="260" t="s">
        <v>280</v>
      </c>
      <c r="U828" s="73"/>
      <c r="V828" s="73"/>
      <c r="W828" s="73"/>
      <c r="X828" s="75"/>
      <c r="Y828" s="75"/>
      <c r="Z828" s="75"/>
      <c r="AA828" s="75"/>
    </row>
    <row r="829" spans="1:27" s="80" customFormat="1">
      <c r="A829" s="73"/>
      <c r="B829" t="s">
        <v>280</v>
      </c>
      <c r="C829" t="s">
        <v>280</v>
      </c>
      <c r="D829" t="s">
        <v>280</v>
      </c>
      <c r="E829" t="s">
        <v>280</v>
      </c>
      <c r="F829" t="s">
        <v>280</v>
      </c>
      <c r="G829" t="s">
        <v>280</v>
      </c>
      <c r="H829" t="s">
        <v>280</v>
      </c>
      <c r="I829" t="s">
        <v>280</v>
      </c>
      <c r="J829" t="s">
        <v>280</v>
      </c>
      <c r="K829" t="s">
        <v>280</v>
      </c>
      <c r="L829" t="s">
        <v>280</v>
      </c>
      <c r="M829" t="s">
        <v>280</v>
      </c>
      <c r="N829" t="s">
        <v>280</v>
      </c>
      <c r="O829" s="182" t="s">
        <v>280</v>
      </c>
      <c r="P829" s="182" t="s">
        <v>280</v>
      </c>
      <c r="Q829" s="260" t="s">
        <v>280</v>
      </c>
      <c r="R829" s="260" t="s">
        <v>280</v>
      </c>
      <c r="S829" s="260" t="s">
        <v>280</v>
      </c>
      <c r="T829" s="260" t="s">
        <v>280</v>
      </c>
      <c r="U829" s="73"/>
      <c r="V829" s="73"/>
      <c r="W829" s="73"/>
      <c r="X829" s="75"/>
      <c r="Y829" s="75"/>
      <c r="Z829" s="75"/>
      <c r="AA829" s="75"/>
    </row>
    <row r="830" spans="1:27" s="80" customFormat="1">
      <c r="A830" s="73"/>
      <c r="B830" t="s">
        <v>280</v>
      </c>
      <c r="C830" t="s">
        <v>280</v>
      </c>
      <c r="D830" t="s">
        <v>280</v>
      </c>
      <c r="E830" t="s">
        <v>280</v>
      </c>
      <c r="F830" t="s">
        <v>280</v>
      </c>
      <c r="G830" t="s">
        <v>280</v>
      </c>
      <c r="H830" t="s">
        <v>280</v>
      </c>
      <c r="I830" t="s">
        <v>280</v>
      </c>
      <c r="J830" t="s">
        <v>280</v>
      </c>
      <c r="K830" t="s">
        <v>280</v>
      </c>
      <c r="L830" t="s">
        <v>280</v>
      </c>
      <c r="M830" t="s">
        <v>280</v>
      </c>
      <c r="N830" t="s">
        <v>280</v>
      </c>
      <c r="O830" s="182" t="s">
        <v>280</v>
      </c>
      <c r="P830" s="182" t="s">
        <v>280</v>
      </c>
      <c r="Q830" s="260" t="s">
        <v>280</v>
      </c>
      <c r="R830" s="260" t="s">
        <v>280</v>
      </c>
      <c r="S830" s="260" t="s">
        <v>280</v>
      </c>
      <c r="T830" s="260" t="s">
        <v>280</v>
      </c>
      <c r="U830" s="73"/>
      <c r="V830" s="73"/>
      <c r="W830" s="73"/>
      <c r="X830" s="75"/>
      <c r="Y830" s="75"/>
      <c r="Z830" s="75"/>
      <c r="AA830" s="75"/>
    </row>
    <row r="831" spans="1:27" s="80" customFormat="1">
      <c r="A831" s="73"/>
      <c r="B831" t="s">
        <v>280</v>
      </c>
      <c r="C831" t="s">
        <v>280</v>
      </c>
      <c r="D831" t="s">
        <v>280</v>
      </c>
      <c r="E831" t="s">
        <v>280</v>
      </c>
      <c r="F831" t="s">
        <v>280</v>
      </c>
      <c r="G831" t="s">
        <v>280</v>
      </c>
      <c r="H831" t="s">
        <v>280</v>
      </c>
      <c r="I831" t="s">
        <v>280</v>
      </c>
      <c r="J831" t="s">
        <v>280</v>
      </c>
      <c r="K831" t="s">
        <v>280</v>
      </c>
      <c r="L831" t="s">
        <v>280</v>
      </c>
      <c r="M831" t="s">
        <v>280</v>
      </c>
      <c r="N831" t="s">
        <v>280</v>
      </c>
      <c r="O831" s="182" t="s">
        <v>280</v>
      </c>
      <c r="P831" s="182" t="s">
        <v>280</v>
      </c>
      <c r="Q831" s="260" t="s">
        <v>280</v>
      </c>
      <c r="R831" s="260" t="s">
        <v>280</v>
      </c>
      <c r="S831" s="260" t="s">
        <v>280</v>
      </c>
      <c r="T831" s="260" t="s">
        <v>280</v>
      </c>
      <c r="U831" s="73"/>
      <c r="V831" s="73"/>
      <c r="W831" s="73"/>
      <c r="X831" s="75"/>
      <c r="Y831" s="75"/>
      <c r="Z831" s="75"/>
      <c r="AA831" s="75"/>
    </row>
    <row r="832" spans="1:27" s="80" customFormat="1">
      <c r="A832" s="73"/>
      <c r="B832" t="s">
        <v>280</v>
      </c>
      <c r="C832" t="s">
        <v>280</v>
      </c>
      <c r="D832" t="s">
        <v>280</v>
      </c>
      <c r="E832" t="s">
        <v>280</v>
      </c>
      <c r="F832" t="s">
        <v>280</v>
      </c>
      <c r="G832" t="s">
        <v>280</v>
      </c>
      <c r="H832" t="s">
        <v>280</v>
      </c>
      <c r="I832" t="s">
        <v>280</v>
      </c>
      <c r="J832" t="s">
        <v>280</v>
      </c>
      <c r="K832" t="s">
        <v>280</v>
      </c>
      <c r="L832" t="s">
        <v>280</v>
      </c>
      <c r="M832" t="s">
        <v>280</v>
      </c>
      <c r="N832" t="s">
        <v>280</v>
      </c>
      <c r="O832" s="182" t="s">
        <v>280</v>
      </c>
      <c r="P832" s="182" t="s">
        <v>280</v>
      </c>
      <c r="Q832" s="260" t="s">
        <v>280</v>
      </c>
      <c r="R832" s="260" t="s">
        <v>280</v>
      </c>
      <c r="S832" s="260" t="s">
        <v>280</v>
      </c>
      <c r="T832" s="260" t="s">
        <v>280</v>
      </c>
      <c r="U832" s="73"/>
      <c r="V832" s="73"/>
      <c r="W832" s="73"/>
      <c r="X832" s="75"/>
      <c r="Y832" s="75"/>
      <c r="Z832" s="75"/>
      <c r="AA832" s="75"/>
    </row>
    <row r="833" spans="1:27" s="80" customFormat="1">
      <c r="A833" s="73"/>
      <c r="B833" t="s">
        <v>280</v>
      </c>
      <c r="C833" t="s">
        <v>280</v>
      </c>
      <c r="D833" t="s">
        <v>280</v>
      </c>
      <c r="E833" t="s">
        <v>280</v>
      </c>
      <c r="F833" t="s">
        <v>280</v>
      </c>
      <c r="G833" t="s">
        <v>280</v>
      </c>
      <c r="H833" t="s">
        <v>280</v>
      </c>
      <c r="I833" t="s">
        <v>280</v>
      </c>
      <c r="J833" t="s">
        <v>280</v>
      </c>
      <c r="K833" t="s">
        <v>280</v>
      </c>
      <c r="L833" t="s">
        <v>280</v>
      </c>
      <c r="M833" t="s">
        <v>280</v>
      </c>
      <c r="N833" t="s">
        <v>280</v>
      </c>
      <c r="O833" s="182" t="s">
        <v>280</v>
      </c>
      <c r="P833" s="182" t="s">
        <v>280</v>
      </c>
      <c r="Q833" s="260" t="s">
        <v>280</v>
      </c>
      <c r="R833" s="260" t="s">
        <v>280</v>
      </c>
      <c r="S833" s="260" t="s">
        <v>280</v>
      </c>
      <c r="T833" s="260" t="s">
        <v>280</v>
      </c>
      <c r="U833" s="73"/>
      <c r="V833" s="73"/>
      <c r="W833" s="73"/>
      <c r="X833" s="75"/>
      <c r="Y833" s="75"/>
      <c r="Z833" s="75"/>
      <c r="AA833" s="75"/>
    </row>
    <row r="834" spans="1:27" s="80" customFormat="1">
      <c r="A834" s="73"/>
      <c r="B834" t="s">
        <v>280</v>
      </c>
      <c r="C834" t="s">
        <v>280</v>
      </c>
      <c r="D834" t="s">
        <v>280</v>
      </c>
      <c r="E834" t="s">
        <v>280</v>
      </c>
      <c r="F834" t="s">
        <v>280</v>
      </c>
      <c r="G834" t="s">
        <v>280</v>
      </c>
      <c r="H834" t="s">
        <v>280</v>
      </c>
      <c r="I834" t="s">
        <v>280</v>
      </c>
      <c r="J834" t="s">
        <v>280</v>
      </c>
      <c r="K834" t="s">
        <v>280</v>
      </c>
      <c r="L834" t="s">
        <v>280</v>
      </c>
      <c r="M834" t="s">
        <v>280</v>
      </c>
      <c r="N834" t="s">
        <v>280</v>
      </c>
      <c r="O834" s="182" t="s">
        <v>280</v>
      </c>
      <c r="P834" s="182" t="s">
        <v>280</v>
      </c>
      <c r="Q834" s="260" t="s">
        <v>280</v>
      </c>
      <c r="R834" s="260" t="s">
        <v>280</v>
      </c>
      <c r="S834" s="260" t="s">
        <v>280</v>
      </c>
      <c r="T834" s="260" t="s">
        <v>280</v>
      </c>
      <c r="U834" s="73"/>
      <c r="V834" s="73"/>
      <c r="W834" s="73"/>
      <c r="X834" s="75"/>
      <c r="Y834" s="75"/>
      <c r="Z834" s="75"/>
      <c r="AA834" s="75"/>
    </row>
    <row r="835" spans="1:27" s="80" customFormat="1">
      <c r="A835" s="73"/>
      <c r="B835" t="s">
        <v>280</v>
      </c>
      <c r="C835" t="s">
        <v>280</v>
      </c>
      <c r="D835" t="s">
        <v>280</v>
      </c>
      <c r="E835" t="s">
        <v>280</v>
      </c>
      <c r="F835" t="s">
        <v>280</v>
      </c>
      <c r="G835" t="s">
        <v>280</v>
      </c>
      <c r="H835" t="s">
        <v>280</v>
      </c>
      <c r="I835" t="s">
        <v>280</v>
      </c>
      <c r="J835" t="s">
        <v>280</v>
      </c>
      <c r="K835" t="s">
        <v>280</v>
      </c>
      <c r="L835" t="s">
        <v>280</v>
      </c>
      <c r="M835" t="s">
        <v>280</v>
      </c>
      <c r="N835" t="s">
        <v>280</v>
      </c>
      <c r="O835" s="182" t="s">
        <v>280</v>
      </c>
      <c r="P835" s="182" t="s">
        <v>280</v>
      </c>
      <c r="Q835" s="260" t="s">
        <v>280</v>
      </c>
      <c r="R835" s="260" t="s">
        <v>280</v>
      </c>
      <c r="S835" s="260" t="s">
        <v>280</v>
      </c>
      <c r="T835" s="260" t="s">
        <v>280</v>
      </c>
      <c r="U835" s="73"/>
      <c r="V835" s="73"/>
      <c r="W835" s="73"/>
      <c r="X835" s="75"/>
      <c r="Y835" s="75"/>
      <c r="Z835" s="75"/>
      <c r="AA835" s="75"/>
    </row>
    <row r="836" spans="1:27" s="80" customFormat="1">
      <c r="A836" s="73"/>
      <c r="B836" t="s">
        <v>280</v>
      </c>
      <c r="C836" t="s">
        <v>280</v>
      </c>
      <c r="D836" t="s">
        <v>280</v>
      </c>
      <c r="E836" t="s">
        <v>280</v>
      </c>
      <c r="F836" t="s">
        <v>280</v>
      </c>
      <c r="G836" t="s">
        <v>280</v>
      </c>
      <c r="H836" t="s">
        <v>280</v>
      </c>
      <c r="I836" t="s">
        <v>280</v>
      </c>
      <c r="J836" t="s">
        <v>280</v>
      </c>
      <c r="K836" t="s">
        <v>280</v>
      </c>
      <c r="L836" t="s">
        <v>280</v>
      </c>
      <c r="M836" t="s">
        <v>280</v>
      </c>
      <c r="N836" t="s">
        <v>280</v>
      </c>
      <c r="O836" s="182" t="s">
        <v>280</v>
      </c>
      <c r="P836" s="182" t="s">
        <v>280</v>
      </c>
      <c r="Q836" s="260" t="s">
        <v>280</v>
      </c>
      <c r="R836" s="260" t="s">
        <v>280</v>
      </c>
      <c r="S836" s="260" t="s">
        <v>280</v>
      </c>
      <c r="T836" s="260" t="s">
        <v>280</v>
      </c>
      <c r="U836" s="73"/>
      <c r="V836" s="73"/>
      <c r="W836" s="73"/>
      <c r="X836" s="75"/>
      <c r="Y836" s="75"/>
      <c r="Z836" s="75"/>
      <c r="AA836" s="75"/>
    </row>
    <row r="837" spans="1:27" s="80" customFormat="1">
      <c r="A837" s="73"/>
      <c r="B837" t="s">
        <v>280</v>
      </c>
      <c r="C837" t="s">
        <v>280</v>
      </c>
      <c r="D837" t="s">
        <v>280</v>
      </c>
      <c r="E837" t="s">
        <v>280</v>
      </c>
      <c r="F837" t="s">
        <v>280</v>
      </c>
      <c r="G837" t="s">
        <v>280</v>
      </c>
      <c r="H837" t="s">
        <v>280</v>
      </c>
      <c r="I837" t="s">
        <v>280</v>
      </c>
      <c r="J837" t="s">
        <v>280</v>
      </c>
      <c r="K837" t="s">
        <v>280</v>
      </c>
      <c r="L837" t="s">
        <v>280</v>
      </c>
      <c r="M837" t="s">
        <v>280</v>
      </c>
      <c r="N837" t="s">
        <v>280</v>
      </c>
      <c r="O837" s="182" t="s">
        <v>280</v>
      </c>
      <c r="P837" s="182" t="s">
        <v>280</v>
      </c>
      <c r="Q837" s="260" t="s">
        <v>280</v>
      </c>
      <c r="R837" s="260" t="s">
        <v>280</v>
      </c>
      <c r="S837" s="260" t="s">
        <v>280</v>
      </c>
      <c r="T837" s="260" t="s">
        <v>280</v>
      </c>
      <c r="U837" s="73"/>
      <c r="V837" s="73"/>
      <c r="W837" s="73"/>
      <c r="X837" s="75"/>
      <c r="Y837" s="75"/>
      <c r="Z837" s="75"/>
      <c r="AA837" s="75"/>
    </row>
    <row r="838" spans="1:27" s="80" customFormat="1">
      <c r="A838" s="73"/>
      <c r="B838" t="s">
        <v>280</v>
      </c>
      <c r="C838" t="s">
        <v>280</v>
      </c>
      <c r="D838" t="s">
        <v>280</v>
      </c>
      <c r="E838" t="s">
        <v>280</v>
      </c>
      <c r="F838" t="s">
        <v>280</v>
      </c>
      <c r="G838" t="s">
        <v>280</v>
      </c>
      <c r="H838" t="s">
        <v>280</v>
      </c>
      <c r="I838" t="s">
        <v>280</v>
      </c>
      <c r="J838" t="s">
        <v>280</v>
      </c>
      <c r="K838" t="s">
        <v>280</v>
      </c>
      <c r="L838" t="s">
        <v>280</v>
      </c>
      <c r="M838" t="s">
        <v>280</v>
      </c>
      <c r="N838" t="s">
        <v>280</v>
      </c>
      <c r="O838" s="182" t="s">
        <v>280</v>
      </c>
      <c r="P838" s="182" t="s">
        <v>280</v>
      </c>
      <c r="Q838" s="260" t="s">
        <v>280</v>
      </c>
      <c r="R838" s="260" t="s">
        <v>280</v>
      </c>
      <c r="S838" s="260" t="s">
        <v>280</v>
      </c>
      <c r="T838" s="260" t="s">
        <v>280</v>
      </c>
      <c r="U838" s="73"/>
      <c r="V838" s="73"/>
      <c r="W838" s="73"/>
      <c r="X838" s="75"/>
      <c r="Y838" s="75"/>
      <c r="Z838" s="75"/>
      <c r="AA838" s="75"/>
    </row>
    <row r="839" spans="1:27" s="80" customFormat="1">
      <c r="A839" s="73"/>
      <c r="B839" t="s">
        <v>280</v>
      </c>
      <c r="C839" t="s">
        <v>280</v>
      </c>
      <c r="D839" t="s">
        <v>280</v>
      </c>
      <c r="E839" t="s">
        <v>280</v>
      </c>
      <c r="F839" t="s">
        <v>280</v>
      </c>
      <c r="G839" t="s">
        <v>280</v>
      </c>
      <c r="H839" t="s">
        <v>280</v>
      </c>
      <c r="I839" t="s">
        <v>280</v>
      </c>
      <c r="J839" t="s">
        <v>280</v>
      </c>
      <c r="K839" t="s">
        <v>280</v>
      </c>
      <c r="L839" t="s">
        <v>280</v>
      </c>
      <c r="M839" t="s">
        <v>280</v>
      </c>
      <c r="N839" t="s">
        <v>280</v>
      </c>
      <c r="O839" s="182" t="s">
        <v>280</v>
      </c>
      <c r="P839" s="182" t="s">
        <v>280</v>
      </c>
      <c r="Q839" s="260" t="s">
        <v>280</v>
      </c>
      <c r="R839" s="260" t="s">
        <v>280</v>
      </c>
      <c r="S839" s="260" t="s">
        <v>280</v>
      </c>
      <c r="T839" s="260" t="s">
        <v>280</v>
      </c>
      <c r="U839" s="73"/>
      <c r="V839" s="73"/>
      <c r="W839" s="73"/>
      <c r="X839" s="75"/>
      <c r="Y839" s="75"/>
      <c r="Z839" s="75"/>
      <c r="AA839" s="75"/>
    </row>
    <row r="840" spans="1:27" s="80" customFormat="1">
      <c r="A840" s="73"/>
      <c r="B840" t="s">
        <v>280</v>
      </c>
      <c r="C840" t="s">
        <v>280</v>
      </c>
      <c r="D840" t="s">
        <v>280</v>
      </c>
      <c r="E840" t="s">
        <v>280</v>
      </c>
      <c r="F840" t="s">
        <v>280</v>
      </c>
      <c r="G840" t="s">
        <v>280</v>
      </c>
      <c r="H840" t="s">
        <v>280</v>
      </c>
      <c r="I840" t="s">
        <v>280</v>
      </c>
      <c r="J840" t="s">
        <v>280</v>
      </c>
      <c r="K840" t="s">
        <v>280</v>
      </c>
      <c r="L840" t="s">
        <v>280</v>
      </c>
      <c r="M840" t="s">
        <v>280</v>
      </c>
      <c r="N840" t="s">
        <v>280</v>
      </c>
      <c r="O840" s="182" t="s">
        <v>280</v>
      </c>
      <c r="P840" s="182" t="s">
        <v>280</v>
      </c>
      <c r="Q840" s="260" t="s">
        <v>280</v>
      </c>
      <c r="R840" s="260" t="s">
        <v>280</v>
      </c>
      <c r="S840" s="260" t="s">
        <v>280</v>
      </c>
      <c r="T840" s="260" t="s">
        <v>280</v>
      </c>
      <c r="U840" s="73"/>
      <c r="V840" s="73"/>
      <c r="W840" s="73"/>
      <c r="X840" s="75"/>
      <c r="Y840" s="75"/>
      <c r="Z840" s="75"/>
      <c r="AA840" s="75"/>
    </row>
    <row r="841" spans="1:27" s="80" customFormat="1">
      <c r="A841" s="73"/>
      <c r="B841" t="s">
        <v>280</v>
      </c>
      <c r="C841" t="s">
        <v>280</v>
      </c>
      <c r="D841" t="s">
        <v>280</v>
      </c>
      <c r="E841" t="s">
        <v>280</v>
      </c>
      <c r="F841" t="s">
        <v>280</v>
      </c>
      <c r="G841" t="s">
        <v>280</v>
      </c>
      <c r="H841" t="s">
        <v>280</v>
      </c>
      <c r="I841" t="s">
        <v>280</v>
      </c>
      <c r="J841" t="s">
        <v>280</v>
      </c>
      <c r="K841" t="s">
        <v>280</v>
      </c>
      <c r="L841" t="s">
        <v>280</v>
      </c>
      <c r="M841" t="s">
        <v>280</v>
      </c>
      <c r="N841" t="s">
        <v>280</v>
      </c>
      <c r="O841" s="182" t="s">
        <v>280</v>
      </c>
      <c r="P841" s="182" t="s">
        <v>280</v>
      </c>
      <c r="Q841" s="260" t="s">
        <v>280</v>
      </c>
      <c r="R841" s="260" t="s">
        <v>280</v>
      </c>
      <c r="S841" s="260" t="s">
        <v>280</v>
      </c>
      <c r="T841" s="260" t="s">
        <v>280</v>
      </c>
      <c r="U841" s="73"/>
      <c r="V841" s="73"/>
      <c r="W841" s="73"/>
      <c r="X841" s="75"/>
      <c r="Y841" s="75"/>
      <c r="Z841" s="75"/>
      <c r="AA841" s="75"/>
    </row>
    <row r="842" spans="1:27" s="80" customFormat="1">
      <c r="A842" s="73"/>
      <c r="B842" t="s">
        <v>280</v>
      </c>
      <c r="C842" t="s">
        <v>280</v>
      </c>
      <c r="D842" t="s">
        <v>280</v>
      </c>
      <c r="E842" t="s">
        <v>280</v>
      </c>
      <c r="F842" t="s">
        <v>280</v>
      </c>
      <c r="G842" t="s">
        <v>280</v>
      </c>
      <c r="H842" t="s">
        <v>280</v>
      </c>
      <c r="I842" t="s">
        <v>280</v>
      </c>
      <c r="J842" t="s">
        <v>280</v>
      </c>
      <c r="K842" t="s">
        <v>280</v>
      </c>
      <c r="L842" t="s">
        <v>280</v>
      </c>
      <c r="M842" t="s">
        <v>280</v>
      </c>
      <c r="N842" t="s">
        <v>280</v>
      </c>
      <c r="O842" s="182" t="s">
        <v>280</v>
      </c>
      <c r="P842" s="182" t="s">
        <v>280</v>
      </c>
      <c r="Q842" s="260" t="s">
        <v>280</v>
      </c>
      <c r="R842" s="260" t="s">
        <v>280</v>
      </c>
      <c r="S842" s="260" t="s">
        <v>280</v>
      </c>
      <c r="T842" s="260" t="s">
        <v>280</v>
      </c>
      <c r="U842" s="73"/>
      <c r="V842" s="73"/>
      <c r="W842" s="73"/>
      <c r="X842" s="75"/>
      <c r="Y842" s="75"/>
      <c r="Z842" s="75"/>
      <c r="AA842" s="75"/>
    </row>
    <row r="843" spans="1:27" s="80" customFormat="1">
      <c r="A843" s="73"/>
      <c r="B843" t="s">
        <v>280</v>
      </c>
      <c r="C843" t="s">
        <v>280</v>
      </c>
      <c r="D843" t="s">
        <v>280</v>
      </c>
      <c r="E843" t="s">
        <v>280</v>
      </c>
      <c r="F843" t="s">
        <v>280</v>
      </c>
      <c r="G843" t="s">
        <v>280</v>
      </c>
      <c r="H843" t="s">
        <v>280</v>
      </c>
      <c r="I843" t="s">
        <v>280</v>
      </c>
      <c r="J843" t="s">
        <v>280</v>
      </c>
      <c r="K843" t="s">
        <v>280</v>
      </c>
      <c r="L843" t="s">
        <v>280</v>
      </c>
      <c r="M843" t="s">
        <v>280</v>
      </c>
      <c r="N843" t="s">
        <v>280</v>
      </c>
      <c r="O843" s="182" t="s">
        <v>280</v>
      </c>
      <c r="P843" s="182" t="s">
        <v>280</v>
      </c>
      <c r="Q843" s="260" t="s">
        <v>280</v>
      </c>
      <c r="R843" s="260" t="s">
        <v>280</v>
      </c>
      <c r="S843" s="260" t="s">
        <v>280</v>
      </c>
      <c r="T843" s="260" t="s">
        <v>280</v>
      </c>
      <c r="U843" s="73"/>
      <c r="V843" s="73"/>
      <c r="W843" s="73"/>
      <c r="X843" s="75"/>
      <c r="Y843" s="75"/>
      <c r="Z843" s="75"/>
      <c r="AA843" s="75"/>
    </row>
    <row r="844" spans="1:27" s="80" customFormat="1">
      <c r="A844" s="73"/>
      <c r="B844" t="s">
        <v>280</v>
      </c>
      <c r="C844" t="s">
        <v>280</v>
      </c>
      <c r="D844" t="s">
        <v>280</v>
      </c>
      <c r="E844" t="s">
        <v>280</v>
      </c>
      <c r="F844" t="s">
        <v>280</v>
      </c>
      <c r="G844" t="s">
        <v>280</v>
      </c>
      <c r="H844" t="s">
        <v>280</v>
      </c>
      <c r="I844" t="s">
        <v>280</v>
      </c>
      <c r="J844" t="s">
        <v>280</v>
      </c>
      <c r="K844" t="s">
        <v>280</v>
      </c>
      <c r="L844" t="s">
        <v>280</v>
      </c>
      <c r="M844" t="s">
        <v>280</v>
      </c>
      <c r="N844" t="s">
        <v>280</v>
      </c>
      <c r="O844" s="182" t="s">
        <v>280</v>
      </c>
      <c r="P844" s="182" t="s">
        <v>280</v>
      </c>
      <c r="Q844" s="260" t="s">
        <v>280</v>
      </c>
      <c r="R844" s="260" t="s">
        <v>280</v>
      </c>
      <c r="S844" s="260" t="s">
        <v>280</v>
      </c>
      <c r="T844" s="260" t="s">
        <v>280</v>
      </c>
      <c r="U844" s="73"/>
      <c r="V844" s="73"/>
      <c r="W844" s="73"/>
      <c r="X844" s="75"/>
      <c r="Y844" s="75"/>
      <c r="Z844" s="75"/>
      <c r="AA844" s="75"/>
    </row>
    <row r="845" spans="1:27" s="80" customFormat="1">
      <c r="A845" s="73"/>
      <c r="B845" t="s">
        <v>280</v>
      </c>
      <c r="C845" t="s">
        <v>280</v>
      </c>
      <c r="D845" t="s">
        <v>280</v>
      </c>
      <c r="E845" t="s">
        <v>280</v>
      </c>
      <c r="F845" t="s">
        <v>280</v>
      </c>
      <c r="G845" t="s">
        <v>280</v>
      </c>
      <c r="H845" t="s">
        <v>280</v>
      </c>
      <c r="I845" t="s">
        <v>280</v>
      </c>
      <c r="J845" t="s">
        <v>280</v>
      </c>
      <c r="K845" t="s">
        <v>280</v>
      </c>
      <c r="L845" t="s">
        <v>280</v>
      </c>
      <c r="M845" t="s">
        <v>280</v>
      </c>
      <c r="N845" t="s">
        <v>280</v>
      </c>
      <c r="O845" s="182" t="s">
        <v>280</v>
      </c>
      <c r="P845" s="182" t="s">
        <v>280</v>
      </c>
      <c r="Q845" s="260" t="s">
        <v>280</v>
      </c>
      <c r="R845" s="260" t="s">
        <v>280</v>
      </c>
      <c r="S845" s="260" t="s">
        <v>280</v>
      </c>
      <c r="T845" s="260" t="s">
        <v>280</v>
      </c>
      <c r="U845" s="73"/>
      <c r="V845" s="73"/>
      <c r="W845" s="73"/>
      <c r="X845" s="75"/>
      <c r="Y845" s="75"/>
      <c r="Z845" s="75"/>
      <c r="AA845" s="75"/>
    </row>
    <row r="846" spans="1:27" s="80" customFormat="1">
      <c r="A846" s="73"/>
      <c r="B846" t="s">
        <v>280</v>
      </c>
      <c r="C846" t="s">
        <v>280</v>
      </c>
      <c r="D846" t="s">
        <v>280</v>
      </c>
      <c r="E846" t="s">
        <v>280</v>
      </c>
      <c r="F846" t="s">
        <v>280</v>
      </c>
      <c r="G846" t="s">
        <v>280</v>
      </c>
      <c r="H846" t="s">
        <v>280</v>
      </c>
      <c r="I846" t="s">
        <v>280</v>
      </c>
      <c r="J846" t="s">
        <v>280</v>
      </c>
      <c r="K846" t="s">
        <v>280</v>
      </c>
      <c r="L846" t="s">
        <v>280</v>
      </c>
      <c r="M846" t="s">
        <v>280</v>
      </c>
      <c r="N846" t="s">
        <v>280</v>
      </c>
      <c r="O846" s="182" t="s">
        <v>280</v>
      </c>
      <c r="P846" s="182" t="s">
        <v>280</v>
      </c>
      <c r="Q846" s="260" t="s">
        <v>280</v>
      </c>
      <c r="R846" s="260" t="s">
        <v>280</v>
      </c>
      <c r="S846" s="260" t="s">
        <v>280</v>
      </c>
      <c r="T846" s="260" t="s">
        <v>280</v>
      </c>
      <c r="U846" s="73"/>
      <c r="V846" s="73"/>
      <c r="W846" s="73"/>
      <c r="X846" s="75"/>
      <c r="Y846" s="75"/>
      <c r="Z846" s="75"/>
      <c r="AA846" s="75"/>
    </row>
    <row r="847" spans="1:27" s="80" customFormat="1">
      <c r="A847" s="73"/>
      <c r="B847" t="s">
        <v>280</v>
      </c>
      <c r="C847" t="s">
        <v>280</v>
      </c>
      <c r="D847" t="s">
        <v>280</v>
      </c>
      <c r="E847" t="s">
        <v>280</v>
      </c>
      <c r="F847" t="s">
        <v>280</v>
      </c>
      <c r="G847" t="s">
        <v>280</v>
      </c>
      <c r="H847" t="s">
        <v>280</v>
      </c>
      <c r="I847" t="s">
        <v>280</v>
      </c>
      <c r="J847" t="s">
        <v>280</v>
      </c>
      <c r="K847" t="s">
        <v>280</v>
      </c>
      <c r="L847" t="s">
        <v>280</v>
      </c>
      <c r="M847" t="s">
        <v>280</v>
      </c>
      <c r="N847" t="s">
        <v>280</v>
      </c>
      <c r="O847" s="182" t="s">
        <v>280</v>
      </c>
      <c r="P847" s="182" t="s">
        <v>280</v>
      </c>
      <c r="Q847" s="260" t="s">
        <v>280</v>
      </c>
      <c r="R847" s="260" t="s">
        <v>280</v>
      </c>
      <c r="S847" s="260" t="s">
        <v>280</v>
      </c>
      <c r="T847" s="260" t="s">
        <v>280</v>
      </c>
      <c r="U847" s="73"/>
      <c r="V847" s="73"/>
      <c r="W847" s="73"/>
      <c r="X847" s="75"/>
      <c r="Y847" s="75"/>
      <c r="Z847" s="75"/>
      <c r="AA847" s="75"/>
    </row>
    <row r="848" spans="1:27" s="80" customFormat="1">
      <c r="A848" s="73"/>
      <c r="B848" t="s">
        <v>280</v>
      </c>
      <c r="C848" t="s">
        <v>280</v>
      </c>
      <c r="D848" t="s">
        <v>280</v>
      </c>
      <c r="E848" t="s">
        <v>280</v>
      </c>
      <c r="F848" t="s">
        <v>280</v>
      </c>
      <c r="G848" t="s">
        <v>280</v>
      </c>
      <c r="H848" t="s">
        <v>280</v>
      </c>
      <c r="I848" t="s">
        <v>280</v>
      </c>
      <c r="J848" t="s">
        <v>280</v>
      </c>
      <c r="K848" t="s">
        <v>280</v>
      </c>
      <c r="L848" t="s">
        <v>280</v>
      </c>
      <c r="M848" t="s">
        <v>280</v>
      </c>
      <c r="N848" t="s">
        <v>280</v>
      </c>
      <c r="O848" s="182" t="s">
        <v>280</v>
      </c>
      <c r="P848" s="182" t="s">
        <v>280</v>
      </c>
      <c r="Q848" s="260" t="s">
        <v>280</v>
      </c>
      <c r="R848" s="260" t="s">
        <v>280</v>
      </c>
      <c r="S848" s="260" t="s">
        <v>280</v>
      </c>
      <c r="T848" s="260" t="s">
        <v>280</v>
      </c>
      <c r="U848" s="73"/>
      <c r="V848" s="73"/>
      <c r="W848" s="73"/>
      <c r="X848" s="75"/>
      <c r="Y848" s="75"/>
      <c r="Z848" s="75"/>
      <c r="AA848" s="75"/>
    </row>
    <row r="849" spans="1:27" s="80" customFormat="1">
      <c r="A849" s="73"/>
      <c r="B849" t="s">
        <v>280</v>
      </c>
      <c r="C849" t="s">
        <v>280</v>
      </c>
      <c r="D849" t="s">
        <v>280</v>
      </c>
      <c r="E849" t="s">
        <v>280</v>
      </c>
      <c r="F849" t="s">
        <v>280</v>
      </c>
      <c r="G849" t="s">
        <v>280</v>
      </c>
      <c r="H849" t="s">
        <v>280</v>
      </c>
      <c r="I849" t="s">
        <v>280</v>
      </c>
      <c r="J849" t="s">
        <v>280</v>
      </c>
      <c r="K849" t="s">
        <v>280</v>
      </c>
      <c r="L849" t="s">
        <v>280</v>
      </c>
      <c r="M849" t="s">
        <v>280</v>
      </c>
      <c r="N849" t="s">
        <v>280</v>
      </c>
      <c r="O849" s="182" t="s">
        <v>280</v>
      </c>
      <c r="P849" s="182" t="s">
        <v>280</v>
      </c>
      <c r="Q849" s="260" t="s">
        <v>280</v>
      </c>
      <c r="R849" s="260" t="s">
        <v>280</v>
      </c>
      <c r="S849" s="260" t="s">
        <v>280</v>
      </c>
      <c r="T849" s="260" t="s">
        <v>280</v>
      </c>
      <c r="U849" s="73"/>
      <c r="V849" s="73"/>
      <c r="W849" s="73"/>
      <c r="X849" s="75"/>
      <c r="Y849" s="75"/>
      <c r="Z849" s="75"/>
      <c r="AA849" s="75"/>
    </row>
    <row r="850" spans="1:27" s="80" customFormat="1">
      <c r="A850" s="73"/>
      <c r="B850" t="s">
        <v>280</v>
      </c>
      <c r="C850" t="s">
        <v>280</v>
      </c>
      <c r="D850" t="s">
        <v>280</v>
      </c>
      <c r="E850" t="s">
        <v>280</v>
      </c>
      <c r="F850" t="s">
        <v>280</v>
      </c>
      <c r="G850" t="s">
        <v>280</v>
      </c>
      <c r="H850" t="s">
        <v>280</v>
      </c>
      <c r="I850" t="s">
        <v>280</v>
      </c>
      <c r="J850" t="s">
        <v>280</v>
      </c>
      <c r="K850" t="s">
        <v>280</v>
      </c>
      <c r="L850" t="s">
        <v>280</v>
      </c>
      <c r="M850" t="s">
        <v>280</v>
      </c>
      <c r="N850" t="s">
        <v>280</v>
      </c>
      <c r="O850" s="182" t="s">
        <v>280</v>
      </c>
      <c r="P850" s="182" t="s">
        <v>280</v>
      </c>
      <c r="Q850" s="260" t="s">
        <v>280</v>
      </c>
      <c r="R850" s="260" t="s">
        <v>280</v>
      </c>
      <c r="S850" s="260" t="s">
        <v>280</v>
      </c>
      <c r="T850" s="260" t="s">
        <v>280</v>
      </c>
      <c r="U850" s="73"/>
      <c r="V850" s="73"/>
      <c r="W850" s="73"/>
      <c r="X850" s="75"/>
      <c r="Y850" s="75"/>
      <c r="Z850" s="75"/>
      <c r="AA850" s="75"/>
    </row>
    <row r="851" spans="1:27" s="80" customFormat="1">
      <c r="A851" s="73"/>
      <c r="B851" t="s">
        <v>280</v>
      </c>
      <c r="C851" t="s">
        <v>280</v>
      </c>
      <c r="D851" t="s">
        <v>280</v>
      </c>
      <c r="E851" t="s">
        <v>280</v>
      </c>
      <c r="F851" t="s">
        <v>280</v>
      </c>
      <c r="G851" t="s">
        <v>280</v>
      </c>
      <c r="H851" t="s">
        <v>280</v>
      </c>
      <c r="I851" t="s">
        <v>280</v>
      </c>
      <c r="J851" t="s">
        <v>280</v>
      </c>
      <c r="K851" t="s">
        <v>280</v>
      </c>
      <c r="L851" t="s">
        <v>280</v>
      </c>
      <c r="M851" t="s">
        <v>280</v>
      </c>
      <c r="N851" t="s">
        <v>280</v>
      </c>
      <c r="O851" s="182" t="s">
        <v>280</v>
      </c>
      <c r="P851" s="182" t="s">
        <v>280</v>
      </c>
      <c r="Q851" s="260" t="s">
        <v>280</v>
      </c>
      <c r="R851" s="260" t="s">
        <v>280</v>
      </c>
      <c r="S851" s="260" t="s">
        <v>280</v>
      </c>
      <c r="T851" s="260" t="s">
        <v>280</v>
      </c>
      <c r="U851" s="73"/>
      <c r="V851" s="73"/>
      <c r="W851" s="73"/>
      <c r="X851" s="75"/>
      <c r="Y851" s="75"/>
      <c r="Z851" s="75"/>
      <c r="AA851" s="75"/>
    </row>
    <row r="852" spans="1:27" s="80" customFormat="1">
      <c r="A852" s="73"/>
      <c r="B852" t="s">
        <v>280</v>
      </c>
      <c r="C852" t="s">
        <v>280</v>
      </c>
      <c r="D852" t="s">
        <v>280</v>
      </c>
      <c r="E852" t="s">
        <v>280</v>
      </c>
      <c r="F852" t="s">
        <v>280</v>
      </c>
      <c r="G852" t="s">
        <v>280</v>
      </c>
      <c r="H852" t="s">
        <v>280</v>
      </c>
      <c r="I852" t="s">
        <v>280</v>
      </c>
      <c r="J852" t="s">
        <v>280</v>
      </c>
      <c r="K852" t="s">
        <v>280</v>
      </c>
      <c r="L852" t="s">
        <v>280</v>
      </c>
      <c r="M852" t="s">
        <v>280</v>
      </c>
      <c r="N852" t="s">
        <v>280</v>
      </c>
      <c r="O852" s="182" t="s">
        <v>280</v>
      </c>
      <c r="P852" s="182" t="s">
        <v>280</v>
      </c>
      <c r="Q852" s="260" t="s">
        <v>280</v>
      </c>
      <c r="R852" s="260" t="s">
        <v>280</v>
      </c>
      <c r="S852" s="260" t="s">
        <v>280</v>
      </c>
      <c r="T852" s="260" t="s">
        <v>280</v>
      </c>
      <c r="U852" s="73"/>
      <c r="V852" s="73"/>
      <c r="W852" s="73"/>
      <c r="X852" s="75"/>
      <c r="Y852" s="75"/>
      <c r="Z852" s="75"/>
      <c r="AA852" s="75"/>
    </row>
    <row r="853" spans="1:27" s="80" customFormat="1">
      <c r="A853" s="73"/>
      <c r="B853" t="s">
        <v>280</v>
      </c>
      <c r="C853" t="s">
        <v>280</v>
      </c>
      <c r="D853" t="s">
        <v>280</v>
      </c>
      <c r="E853" t="s">
        <v>280</v>
      </c>
      <c r="F853" t="s">
        <v>280</v>
      </c>
      <c r="G853" t="s">
        <v>280</v>
      </c>
      <c r="H853" t="s">
        <v>280</v>
      </c>
      <c r="I853" t="s">
        <v>280</v>
      </c>
      <c r="J853" t="s">
        <v>280</v>
      </c>
      <c r="K853" t="s">
        <v>280</v>
      </c>
      <c r="L853" t="s">
        <v>280</v>
      </c>
      <c r="M853" t="s">
        <v>280</v>
      </c>
      <c r="N853" t="s">
        <v>280</v>
      </c>
      <c r="O853" s="182" t="s">
        <v>280</v>
      </c>
      <c r="P853" s="182" t="s">
        <v>280</v>
      </c>
      <c r="Q853" s="260" t="s">
        <v>280</v>
      </c>
      <c r="R853" s="260" t="s">
        <v>280</v>
      </c>
      <c r="S853" s="260" t="s">
        <v>280</v>
      </c>
      <c r="T853" s="260" t="s">
        <v>280</v>
      </c>
      <c r="U853" s="73"/>
      <c r="V853" s="73"/>
      <c r="W853" s="73"/>
      <c r="X853" s="75"/>
      <c r="Y853" s="75"/>
      <c r="Z853" s="75"/>
      <c r="AA853" s="75"/>
    </row>
    <row r="854" spans="1:27" s="80" customFormat="1">
      <c r="A854" s="73"/>
      <c r="B854" t="s">
        <v>280</v>
      </c>
      <c r="C854" t="s">
        <v>280</v>
      </c>
      <c r="D854" t="s">
        <v>280</v>
      </c>
      <c r="E854" t="s">
        <v>280</v>
      </c>
      <c r="F854" t="s">
        <v>280</v>
      </c>
      <c r="G854" t="s">
        <v>280</v>
      </c>
      <c r="H854" t="s">
        <v>280</v>
      </c>
      <c r="I854" t="s">
        <v>280</v>
      </c>
      <c r="J854" t="s">
        <v>280</v>
      </c>
      <c r="K854" t="s">
        <v>280</v>
      </c>
      <c r="L854" t="s">
        <v>280</v>
      </c>
      <c r="M854" t="s">
        <v>280</v>
      </c>
      <c r="N854" t="s">
        <v>280</v>
      </c>
      <c r="O854" s="182" t="s">
        <v>280</v>
      </c>
      <c r="P854" s="182" t="s">
        <v>280</v>
      </c>
      <c r="Q854" s="260" t="s">
        <v>280</v>
      </c>
      <c r="R854" s="260" t="s">
        <v>280</v>
      </c>
      <c r="S854" s="260" t="s">
        <v>280</v>
      </c>
      <c r="T854" s="260" t="s">
        <v>280</v>
      </c>
      <c r="U854" s="73"/>
      <c r="V854" s="73"/>
      <c r="W854" s="73"/>
      <c r="X854" s="75"/>
      <c r="Y854" s="75"/>
      <c r="Z854" s="75"/>
      <c r="AA854" s="75"/>
    </row>
    <row r="855" spans="1:27" s="80" customFormat="1">
      <c r="A855" s="73"/>
      <c r="B855" t="s">
        <v>280</v>
      </c>
      <c r="C855" t="s">
        <v>280</v>
      </c>
      <c r="D855" t="s">
        <v>280</v>
      </c>
      <c r="E855" t="s">
        <v>280</v>
      </c>
      <c r="F855" t="s">
        <v>280</v>
      </c>
      <c r="G855" t="s">
        <v>280</v>
      </c>
      <c r="H855" t="s">
        <v>280</v>
      </c>
      <c r="I855" t="s">
        <v>280</v>
      </c>
      <c r="J855" t="s">
        <v>280</v>
      </c>
      <c r="K855" t="s">
        <v>280</v>
      </c>
      <c r="L855" t="s">
        <v>280</v>
      </c>
      <c r="M855" t="s">
        <v>280</v>
      </c>
      <c r="N855" t="s">
        <v>280</v>
      </c>
      <c r="O855" s="182" t="s">
        <v>280</v>
      </c>
      <c r="P855" s="182" t="s">
        <v>280</v>
      </c>
      <c r="Q855" s="260" t="s">
        <v>280</v>
      </c>
      <c r="R855" s="260" t="s">
        <v>280</v>
      </c>
      <c r="S855" s="260" t="s">
        <v>280</v>
      </c>
      <c r="T855" s="260" t="s">
        <v>280</v>
      </c>
      <c r="U855" s="73"/>
      <c r="V855" s="73"/>
      <c r="W855" s="73"/>
      <c r="X855" s="75"/>
      <c r="Y855" s="75"/>
      <c r="Z855" s="75"/>
      <c r="AA855" s="75"/>
    </row>
    <row r="856" spans="1:27" s="80" customFormat="1">
      <c r="A856" s="73"/>
      <c r="B856" t="s">
        <v>280</v>
      </c>
      <c r="C856" t="s">
        <v>280</v>
      </c>
      <c r="D856" t="s">
        <v>280</v>
      </c>
      <c r="E856" t="s">
        <v>280</v>
      </c>
      <c r="F856" t="s">
        <v>280</v>
      </c>
      <c r="G856" t="s">
        <v>280</v>
      </c>
      <c r="H856" t="s">
        <v>280</v>
      </c>
      <c r="I856" t="s">
        <v>280</v>
      </c>
      <c r="J856" t="s">
        <v>280</v>
      </c>
      <c r="K856" t="s">
        <v>280</v>
      </c>
      <c r="L856" t="s">
        <v>280</v>
      </c>
      <c r="M856" t="s">
        <v>280</v>
      </c>
      <c r="N856" t="s">
        <v>280</v>
      </c>
      <c r="O856" s="182" t="s">
        <v>280</v>
      </c>
      <c r="P856" s="182" t="s">
        <v>280</v>
      </c>
      <c r="Q856" s="260" t="s">
        <v>280</v>
      </c>
      <c r="R856" s="260" t="s">
        <v>280</v>
      </c>
      <c r="S856" s="260" t="s">
        <v>280</v>
      </c>
      <c r="T856" s="260" t="s">
        <v>280</v>
      </c>
      <c r="U856" s="73"/>
      <c r="V856" s="73"/>
      <c r="W856" s="73"/>
      <c r="X856" s="75"/>
      <c r="Y856" s="75"/>
      <c r="Z856" s="75"/>
      <c r="AA856" s="75"/>
    </row>
    <row r="857" spans="1:27" s="80" customFormat="1">
      <c r="A857" s="73"/>
      <c r="B857" t="s">
        <v>280</v>
      </c>
      <c r="C857" t="s">
        <v>280</v>
      </c>
      <c r="D857" t="s">
        <v>280</v>
      </c>
      <c r="E857" t="s">
        <v>280</v>
      </c>
      <c r="F857" t="s">
        <v>280</v>
      </c>
      <c r="G857" t="s">
        <v>280</v>
      </c>
      <c r="H857" t="s">
        <v>280</v>
      </c>
      <c r="I857" t="s">
        <v>280</v>
      </c>
      <c r="J857" t="s">
        <v>280</v>
      </c>
      <c r="K857" t="s">
        <v>280</v>
      </c>
      <c r="L857" t="s">
        <v>280</v>
      </c>
      <c r="M857" t="s">
        <v>280</v>
      </c>
      <c r="N857" t="s">
        <v>280</v>
      </c>
      <c r="O857" s="182" t="s">
        <v>280</v>
      </c>
      <c r="P857" s="182" t="s">
        <v>280</v>
      </c>
      <c r="Q857" s="260" t="s">
        <v>280</v>
      </c>
      <c r="R857" s="260" t="s">
        <v>280</v>
      </c>
      <c r="S857" s="260" t="s">
        <v>280</v>
      </c>
      <c r="T857" s="260" t="s">
        <v>280</v>
      </c>
      <c r="U857" s="73"/>
      <c r="V857" s="73"/>
      <c r="W857" s="73"/>
      <c r="X857" s="75"/>
      <c r="Y857" s="75"/>
      <c r="Z857" s="75"/>
      <c r="AA857" s="75"/>
    </row>
    <row r="858" spans="1:27" s="80" customFormat="1">
      <c r="A858" s="73"/>
      <c r="B858" t="s">
        <v>280</v>
      </c>
      <c r="C858" t="s">
        <v>280</v>
      </c>
      <c r="D858" t="s">
        <v>280</v>
      </c>
      <c r="E858" t="s">
        <v>280</v>
      </c>
      <c r="F858" t="s">
        <v>280</v>
      </c>
      <c r="G858" t="s">
        <v>280</v>
      </c>
      <c r="H858" t="s">
        <v>280</v>
      </c>
      <c r="I858" t="s">
        <v>280</v>
      </c>
      <c r="J858" t="s">
        <v>280</v>
      </c>
      <c r="K858" t="s">
        <v>280</v>
      </c>
      <c r="L858" t="s">
        <v>280</v>
      </c>
      <c r="M858" t="s">
        <v>280</v>
      </c>
      <c r="N858" t="s">
        <v>280</v>
      </c>
      <c r="O858" s="182" t="s">
        <v>280</v>
      </c>
      <c r="P858" s="182" t="s">
        <v>280</v>
      </c>
      <c r="Q858" s="260" t="s">
        <v>280</v>
      </c>
      <c r="R858" s="260" t="s">
        <v>280</v>
      </c>
      <c r="S858" s="260" t="s">
        <v>280</v>
      </c>
      <c r="T858" s="260" t="s">
        <v>280</v>
      </c>
      <c r="U858" s="73"/>
      <c r="V858" s="73"/>
      <c r="W858" s="73"/>
      <c r="X858" s="75"/>
      <c r="Y858" s="75"/>
      <c r="Z858" s="75"/>
      <c r="AA858" s="75"/>
    </row>
    <row r="859" spans="1:27" s="80" customFormat="1">
      <c r="A859" s="73"/>
      <c r="B859" t="s">
        <v>280</v>
      </c>
      <c r="C859" t="s">
        <v>280</v>
      </c>
      <c r="D859" t="s">
        <v>280</v>
      </c>
      <c r="E859" t="s">
        <v>280</v>
      </c>
      <c r="F859" t="s">
        <v>280</v>
      </c>
      <c r="G859" t="s">
        <v>280</v>
      </c>
      <c r="H859" t="s">
        <v>280</v>
      </c>
      <c r="I859" t="s">
        <v>280</v>
      </c>
      <c r="J859" t="s">
        <v>280</v>
      </c>
      <c r="K859" t="s">
        <v>280</v>
      </c>
      <c r="L859" t="s">
        <v>280</v>
      </c>
      <c r="M859" t="s">
        <v>280</v>
      </c>
      <c r="N859" t="s">
        <v>280</v>
      </c>
      <c r="O859" s="182" t="s">
        <v>280</v>
      </c>
      <c r="P859" s="182" t="s">
        <v>280</v>
      </c>
      <c r="Q859" s="260" t="s">
        <v>280</v>
      </c>
      <c r="R859" s="260" t="s">
        <v>280</v>
      </c>
      <c r="S859" s="260" t="s">
        <v>280</v>
      </c>
      <c r="T859" s="260" t="s">
        <v>280</v>
      </c>
      <c r="U859" s="73"/>
      <c r="V859" s="73"/>
      <c r="W859" s="73"/>
      <c r="X859" s="75"/>
      <c r="Y859" s="75"/>
      <c r="Z859" s="75"/>
      <c r="AA859" s="75"/>
    </row>
    <row r="860" spans="1:27" s="80" customFormat="1">
      <c r="A860" s="73"/>
      <c r="B860" t="s">
        <v>280</v>
      </c>
      <c r="C860" t="s">
        <v>280</v>
      </c>
      <c r="D860" t="s">
        <v>280</v>
      </c>
      <c r="E860" t="s">
        <v>280</v>
      </c>
      <c r="F860" t="s">
        <v>280</v>
      </c>
      <c r="G860" t="s">
        <v>280</v>
      </c>
      <c r="H860" t="s">
        <v>280</v>
      </c>
      <c r="I860" t="s">
        <v>280</v>
      </c>
      <c r="J860" t="s">
        <v>280</v>
      </c>
      <c r="K860" t="s">
        <v>280</v>
      </c>
      <c r="L860" t="s">
        <v>280</v>
      </c>
      <c r="M860" t="s">
        <v>280</v>
      </c>
      <c r="N860" t="s">
        <v>280</v>
      </c>
      <c r="O860" s="182" t="s">
        <v>280</v>
      </c>
      <c r="P860" s="182" t="s">
        <v>280</v>
      </c>
      <c r="Q860" s="260" t="s">
        <v>280</v>
      </c>
      <c r="R860" s="260" t="s">
        <v>280</v>
      </c>
      <c r="S860" s="260" t="s">
        <v>280</v>
      </c>
      <c r="T860" s="260" t="s">
        <v>280</v>
      </c>
      <c r="U860" s="73"/>
      <c r="V860" s="73"/>
      <c r="W860" s="73"/>
      <c r="X860" s="75"/>
      <c r="Y860" s="75"/>
      <c r="Z860" s="75"/>
      <c r="AA860" s="75"/>
    </row>
    <row r="861" spans="1:27" s="80" customFormat="1">
      <c r="A861" s="73"/>
      <c r="B861" t="s">
        <v>280</v>
      </c>
      <c r="C861" t="s">
        <v>280</v>
      </c>
      <c r="D861" t="s">
        <v>280</v>
      </c>
      <c r="E861" t="s">
        <v>280</v>
      </c>
      <c r="F861" t="s">
        <v>280</v>
      </c>
      <c r="G861" t="s">
        <v>280</v>
      </c>
      <c r="H861" t="s">
        <v>280</v>
      </c>
      <c r="I861" t="s">
        <v>280</v>
      </c>
      <c r="J861" t="s">
        <v>280</v>
      </c>
      <c r="K861" t="s">
        <v>280</v>
      </c>
      <c r="L861" t="s">
        <v>280</v>
      </c>
      <c r="M861" t="s">
        <v>280</v>
      </c>
      <c r="N861" t="s">
        <v>280</v>
      </c>
      <c r="O861" s="182" t="s">
        <v>280</v>
      </c>
      <c r="P861" s="182" t="s">
        <v>280</v>
      </c>
      <c r="Q861" s="260" t="s">
        <v>280</v>
      </c>
      <c r="R861" s="260" t="s">
        <v>280</v>
      </c>
      <c r="S861" s="260" t="s">
        <v>280</v>
      </c>
      <c r="T861" s="260" t="s">
        <v>280</v>
      </c>
      <c r="U861" s="73"/>
      <c r="V861" s="73"/>
      <c r="W861" s="73"/>
      <c r="X861" s="75"/>
      <c r="Y861" s="75"/>
      <c r="Z861" s="75"/>
      <c r="AA861" s="75"/>
    </row>
    <row r="862" spans="1:27" s="80" customFormat="1">
      <c r="A862" s="73"/>
      <c r="B862" t="s">
        <v>280</v>
      </c>
      <c r="C862" t="s">
        <v>280</v>
      </c>
      <c r="D862" t="s">
        <v>280</v>
      </c>
      <c r="E862" t="s">
        <v>280</v>
      </c>
      <c r="F862" t="s">
        <v>280</v>
      </c>
      <c r="G862" t="s">
        <v>280</v>
      </c>
      <c r="H862" t="s">
        <v>280</v>
      </c>
      <c r="I862" t="s">
        <v>280</v>
      </c>
      <c r="J862" t="s">
        <v>280</v>
      </c>
      <c r="K862" t="s">
        <v>280</v>
      </c>
      <c r="L862" t="s">
        <v>280</v>
      </c>
      <c r="M862" t="s">
        <v>280</v>
      </c>
      <c r="N862" t="s">
        <v>280</v>
      </c>
      <c r="O862" s="182" t="s">
        <v>280</v>
      </c>
      <c r="P862" s="182" t="s">
        <v>280</v>
      </c>
      <c r="Q862" s="260" t="s">
        <v>280</v>
      </c>
      <c r="R862" s="260" t="s">
        <v>280</v>
      </c>
      <c r="S862" s="260" t="s">
        <v>280</v>
      </c>
      <c r="T862" s="260" t="s">
        <v>280</v>
      </c>
      <c r="U862" s="73"/>
      <c r="V862" s="73"/>
      <c r="W862" s="73"/>
      <c r="X862" s="75"/>
      <c r="Y862" s="75"/>
      <c r="Z862" s="75"/>
      <c r="AA862" s="75"/>
    </row>
    <row r="863" spans="1:27" s="80" customFormat="1">
      <c r="A863" s="73"/>
      <c r="B863" t="s">
        <v>280</v>
      </c>
      <c r="C863" t="s">
        <v>280</v>
      </c>
      <c r="D863" t="s">
        <v>280</v>
      </c>
      <c r="E863" t="s">
        <v>280</v>
      </c>
      <c r="F863" t="s">
        <v>280</v>
      </c>
      <c r="G863" t="s">
        <v>280</v>
      </c>
      <c r="H863" t="s">
        <v>280</v>
      </c>
      <c r="I863" t="s">
        <v>280</v>
      </c>
      <c r="J863" t="s">
        <v>280</v>
      </c>
      <c r="K863" t="s">
        <v>280</v>
      </c>
      <c r="L863" t="s">
        <v>280</v>
      </c>
      <c r="M863" t="s">
        <v>280</v>
      </c>
      <c r="N863" t="s">
        <v>280</v>
      </c>
      <c r="O863" s="182" t="s">
        <v>280</v>
      </c>
      <c r="P863" s="182" t="s">
        <v>280</v>
      </c>
      <c r="Q863" s="260" t="s">
        <v>280</v>
      </c>
      <c r="R863" s="260" t="s">
        <v>280</v>
      </c>
      <c r="S863" s="260" t="s">
        <v>280</v>
      </c>
      <c r="T863" s="260" t="s">
        <v>280</v>
      </c>
      <c r="U863" s="73"/>
      <c r="V863" s="73"/>
      <c r="W863" s="73"/>
      <c r="X863" s="75"/>
      <c r="Y863" s="75"/>
      <c r="Z863" s="75"/>
      <c r="AA863" s="75"/>
    </row>
    <row r="864" spans="1:27" s="80" customFormat="1">
      <c r="A864" s="73"/>
      <c r="B864" t="s">
        <v>280</v>
      </c>
      <c r="C864" t="s">
        <v>280</v>
      </c>
      <c r="D864" t="s">
        <v>280</v>
      </c>
      <c r="E864" t="s">
        <v>280</v>
      </c>
      <c r="F864" t="s">
        <v>280</v>
      </c>
      <c r="G864" t="s">
        <v>280</v>
      </c>
      <c r="H864" t="s">
        <v>280</v>
      </c>
      <c r="I864" t="s">
        <v>280</v>
      </c>
      <c r="J864" t="s">
        <v>280</v>
      </c>
      <c r="K864" t="s">
        <v>280</v>
      </c>
      <c r="L864" t="s">
        <v>280</v>
      </c>
      <c r="M864" t="s">
        <v>280</v>
      </c>
      <c r="N864" t="s">
        <v>280</v>
      </c>
      <c r="O864" s="182" t="s">
        <v>280</v>
      </c>
      <c r="P864" s="182" t="s">
        <v>280</v>
      </c>
      <c r="Q864" s="260" t="s">
        <v>280</v>
      </c>
      <c r="R864" s="260" t="s">
        <v>280</v>
      </c>
      <c r="S864" s="260" t="s">
        <v>280</v>
      </c>
      <c r="T864" s="260" t="s">
        <v>280</v>
      </c>
      <c r="U864" s="73"/>
      <c r="V864" s="73"/>
      <c r="W864" s="73"/>
      <c r="X864" s="75"/>
      <c r="Y864" s="75"/>
      <c r="Z864" s="75"/>
      <c r="AA864" s="75"/>
    </row>
    <row r="865" spans="1:27" s="80" customFormat="1">
      <c r="A865" s="73"/>
      <c r="B865" t="s">
        <v>280</v>
      </c>
      <c r="C865" t="s">
        <v>280</v>
      </c>
      <c r="D865" t="s">
        <v>280</v>
      </c>
      <c r="E865" t="s">
        <v>280</v>
      </c>
      <c r="F865" t="s">
        <v>280</v>
      </c>
      <c r="G865" t="s">
        <v>280</v>
      </c>
      <c r="H865" t="s">
        <v>280</v>
      </c>
      <c r="I865" t="s">
        <v>280</v>
      </c>
      <c r="J865" t="s">
        <v>280</v>
      </c>
      <c r="K865" t="s">
        <v>280</v>
      </c>
      <c r="L865" t="s">
        <v>280</v>
      </c>
      <c r="M865" t="s">
        <v>280</v>
      </c>
      <c r="N865" t="s">
        <v>280</v>
      </c>
      <c r="O865" s="182" t="s">
        <v>280</v>
      </c>
      <c r="P865" s="182" t="s">
        <v>280</v>
      </c>
      <c r="Q865" s="260" t="s">
        <v>280</v>
      </c>
      <c r="R865" s="260" t="s">
        <v>280</v>
      </c>
      <c r="S865" s="260" t="s">
        <v>280</v>
      </c>
      <c r="T865" s="260" t="s">
        <v>280</v>
      </c>
      <c r="U865" s="73"/>
      <c r="V865" s="73"/>
      <c r="W865" s="73"/>
      <c r="X865" s="75"/>
      <c r="Y865" s="75"/>
      <c r="Z865" s="75"/>
      <c r="AA865" s="75"/>
    </row>
    <row r="866" spans="1:27" s="80" customFormat="1">
      <c r="A866" s="73"/>
      <c r="B866" t="s">
        <v>280</v>
      </c>
      <c r="C866" t="s">
        <v>280</v>
      </c>
      <c r="D866" t="s">
        <v>280</v>
      </c>
      <c r="E866" t="s">
        <v>280</v>
      </c>
      <c r="F866" t="s">
        <v>280</v>
      </c>
      <c r="G866" t="s">
        <v>280</v>
      </c>
      <c r="H866" t="s">
        <v>280</v>
      </c>
      <c r="I866" t="s">
        <v>280</v>
      </c>
      <c r="J866" t="s">
        <v>280</v>
      </c>
      <c r="K866" t="s">
        <v>280</v>
      </c>
      <c r="L866" t="s">
        <v>280</v>
      </c>
      <c r="M866" t="s">
        <v>280</v>
      </c>
      <c r="N866" t="s">
        <v>280</v>
      </c>
      <c r="O866" s="182" t="s">
        <v>280</v>
      </c>
      <c r="P866" s="182" t="s">
        <v>280</v>
      </c>
      <c r="Q866" s="260" t="s">
        <v>280</v>
      </c>
      <c r="R866" s="260" t="s">
        <v>280</v>
      </c>
      <c r="S866" s="260" t="s">
        <v>280</v>
      </c>
      <c r="T866" s="260" t="s">
        <v>280</v>
      </c>
      <c r="U866" s="73"/>
      <c r="V866" s="73"/>
      <c r="W866" s="73"/>
      <c r="X866" s="75"/>
      <c r="Y866" s="75"/>
      <c r="Z866" s="75"/>
      <c r="AA866" s="75"/>
    </row>
    <row r="867" spans="1:27" s="80" customFormat="1">
      <c r="A867" s="73"/>
      <c r="B867" t="s">
        <v>280</v>
      </c>
      <c r="C867" t="s">
        <v>280</v>
      </c>
      <c r="D867" t="s">
        <v>280</v>
      </c>
      <c r="E867" t="s">
        <v>280</v>
      </c>
      <c r="F867" t="s">
        <v>280</v>
      </c>
      <c r="G867" t="s">
        <v>280</v>
      </c>
      <c r="H867" t="s">
        <v>280</v>
      </c>
      <c r="I867" t="s">
        <v>280</v>
      </c>
      <c r="J867" t="s">
        <v>280</v>
      </c>
      <c r="K867" t="s">
        <v>280</v>
      </c>
      <c r="L867" t="s">
        <v>280</v>
      </c>
      <c r="M867" t="s">
        <v>280</v>
      </c>
      <c r="N867" t="s">
        <v>280</v>
      </c>
      <c r="O867" s="182" t="s">
        <v>280</v>
      </c>
      <c r="P867" s="182" t="s">
        <v>280</v>
      </c>
      <c r="Q867" s="260" t="s">
        <v>280</v>
      </c>
      <c r="R867" s="260" t="s">
        <v>280</v>
      </c>
      <c r="S867" s="260" t="s">
        <v>280</v>
      </c>
      <c r="T867" s="260" t="s">
        <v>280</v>
      </c>
      <c r="U867" s="73"/>
      <c r="V867" s="73"/>
      <c r="W867" s="73"/>
      <c r="X867" s="75"/>
      <c r="Y867" s="75"/>
      <c r="Z867" s="75"/>
      <c r="AA867" s="75"/>
    </row>
    <row r="868" spans="1:27" s="80" customFormat="1">
      <c r="A868" s="73"/>
      <c r="B868" t="s">
        <v>280</v>
      </c>
      <c r="C868" t="s">
        <v>280</v>
      </c>
      <c r="D868" t="s">
        <v>280</v>
      </c>
      <c r="E868" t="s">
        <v>280</v>
      </c>
      <c r="F868" t="s">
        <v>280</v>
      </c>
      <c r="G868" t="s">
        <v>280</v>
      </c>
      <c r="H868" t="s">
        <v>280</v>
      </c>
      <c r="I868" t="s">
        <v>280</v>
      </c>
      <c r="J868" t="s">
        <v>280</v>
      </c>
      <c r="K868" t="s">
        <v>280</v>
      </c>
      <c r="L868" t="s">
        <v>280</v>
      </c>
      <c r="M868" t="s">
        <v>280</v>
      </c>
      <c r="N868" t="s">
        <v>280</v>
      </c>
      <c r="O868" s="182" t="s">
        <v>280</v>
      </c>
      <c r="P868" s="182" t="s">
        <v>280</v>
      </c>
      <c r="Q868" s="260" t="s">
        <v>280</v>
      </c>
      <c r="R868" s="260" t="s">
        <v>280</v>
      </c>
      <c r="S868" s="260" t="s">
        <v>280</v>
      </c>
      <c r="T868" s="260" t="s">
        <v>280</v>
      </c>
      <c r="U868" s="73"/>
      <c r="V868" s="73"/>
      <c r="W868" s="73"/>
      <c r="X868" s="75"/>
      <c r="Y868" s="75"/>
      <c r="Z868" s="75"/>
      <c r="AA868" s="75"/>
    </row>
    <row r="869" spans="1:27" s="80" customFormat="1">
      <c r="A869" s="73"/>
      <c r="B869" t="s">
        <v>280</v>
      </c>
      <c r="C869" t="s">
        <v>280</v>
      </c>
      <c r="D869" t="s">
        <v>280</v>
      </c>
      <c r="E869" t="s">
        <v>280</v>
      </c>
      <c r="F869" t="s">
        <v>280</v>
      </c>
      <c r="G869" t="s">
        <v>280</v>
      </c>
      <c r="H869" t="s">
        <v>280</v>
      </c>
      <c r="I869" t="s">
        <v>280</v>
      </c>
      <c r="J869" t="s">
        <v>280</v>
      </c>
      <c r="K869" t="s">
        <v>280</v>
      </c>
      <c r="L869" t="s">
        <v>280</v>
      </c>
      <c r="M869" t="s">
        <v>280</v>
      </c>
      <c r="N869" t="s">
        <v>280</v>
      </c>
      <c r="O869" s="182" t="s">
        <v>280</v>
      </c>
      <c r="P869" s="182" t="s">
        <v>280</v>
      </c>
      <c r="Q869" s="260" t="s">
        <v>280</v>
      </c>
      <c r="R869" s="260" t="s">
        <v>280</v>
      </c>
      <c r="S869" s="260" t="s">
        <v>280</v>
      </c>
      <c r="T869" s="260" t="s">
        <v>280</v>
      </c>
      <c r="U869" s="73"/>
      <c r="V869" s="73"/>
      <c r="W869" s="73"/>
      <c r="X869" s="75"/>
      <c r="Y869" s="75"/>
      <c r="Z869" s="75"/>
      <c r="AA869" s="75"/>
    </row>
    <row r="870" spans="1:27" s="80" customFormat="1">
      <c r="A870" s="73"/>
      <c r="B870" t="s">
        <v>280</v>
      </c>
      <c r="C870" t="s">
        <v>280</v>
      </c>
      <c r="D870" t="s">
        <v>280</v>
      </c>
      <c r="E870" t="s">
        <v>280</v>
      </c>
      <c r="F870" t="s">
        <v>280</v>
      </c>
      <c r="G870" t="s">
        <v>280</v>
      </c>
      <c r="H870" t="s">
        <v>280</v>
      </c>
      <c r="I870" t="s">
        <v>280</v>
      </c>
      <c r="J870" t="s">
        <v>280</v>
      </c>
      <c r="K870" t="s">
        <v>280</v>
      </c>
      <c r="L870" t="s">
        <v>280</v>
      </c>
      <c r="M870" t="s">
        <v>280</v>
      </c>
      <c r="N870" t="s">
        <v>280</v>
      </c>
      <c r="O870" s="182" t="s">
        <v>280</v>
      </c>
      <c r="P870" s="182" t="s">
        <v>280</v>
      </c>
      <c r="Q870" s="260" t="s">
        <v>280</v>
      </c>
      <c r="R870" s="260" t="s">
        <v>280</v>
      </c>
      <c r="S870" s="260" t="s">
        <v>280</v>
      </c>
      <c r="T870" s="260" t="s">
        <v>280</v>
      </c>
      <c r="U870" s="73"/>
      <c r="V870" s="73"/>
      <c r="W870" s="73"/>
      <c r="X870" s="75"/>
      <c r="Y870" s="75"/>
      <c r="Z870" s="75"/>
      <c r="AA870" s="75"/>
    </row>
    <row r="871" spans="1:27" s="80" customFormat="1">
      <c r="A871" s="73"/>
      <c r="B871" t="s">
        <v>280</v>
      </c>
      <c r="C871" t="s">
        <v>280</v>
      </c>
      <c r="D871" t="s">
        <v>280</v>
      </c>
      <c r="E871" t="s">
        <v>280</v>
      </c>
      <c r="F871" t="s">
        <v>280</v>
      </c>
      <c r="G871" t="s">
        <v>280</v>
      </c>
      <c r="H871" t="s">
        <v>280</v>
      </c>
      <c r="I871" t="s">
        <v>280</v>
      </c>
      <c r="J871" t="s">
        <v>280</v>
      </c>
      <c r="K871" t="s">
        <v>280</v>
      </c>
      <c r="L871" t="s">
        <v>280</v>
      </c>
      <c r="M871" t="s">
        <v>280</v>
      </c>
      <c r="N871" t="s">
        <v>280</v>
      </c>
      <c r="O871" s="182" t="s">
        <v>280</v>
      </c>
      <c r="P871" s="182" t="s">
        <v>280</v>
      </c>
      <c r="Q871" s="260" t="s">
        <v>280</v>
      </c>
      <c r="R871" s="260" t="s">
        <v>280</v>
      </c>
      <c r="S871" s="260" t="s">
        <v>280</v>
      </c>
      <c r="T871" s="260" t="s">
        <v>280</v>
      </c>
      <c r="U871" s="73"/>
      <c r="V871" s="73"/>
      <c r="W871" s="73"/>
      <c r="X871" s="75"/>
      <c r="Y871" s="75"/>
      <c r="Z871" s="75"/>
      <c r="AA871" s="75"/>
    </row>
    <row r="872" spans="1:27" s="80" customFormat="1">
      <c r="A872" s="73"/>
      <c r="B872" t="s">
        <v>280</v>
      </c>
      <c r="C872" t="s">
        <v>280</v>
      </c>
      <c r="D872" t="s">
        <v>280</v>
      </c>
      <c r="E872" t="s">
        <v>280</v>
      </c>
      <c r="F872" t="s">
        <v>280</v>
      </c>
      <c r="G872" t="s">
        <v>280</v>
      </c>
      <c r="H872" t="s">
        <v>280</v>
      </c>
      <c r="I872" t="s">
        <v>280</v>
      </c>
      <c r="J872" t="s">
        <v>280</v>
      </c>
      <c r="K872" t="s">
        <v>280</v>
      </c>
      <c r="L872" t="s">
        <v>280</v>
      </c>
      <c r="M872" t="s">
        <v>280</v>
      </c>
      <c r="N872" t="s">
        <v>280</v>
      </c>
      <c r="O872" s="182" t="s">
        <v>280</v>
      </c>
      <c r="P872" s="182" t="s">
        <v>280</v>
      </c>
      <c r="Q872" s="260" t="s">
        <v>280</v>
      </c>
      <c r="R872" s="260" t="s">
        <v>280</v>
      </c>
      <c r="S872" s="260" t="s">
        <v>280</v>
      </c>
      <c r="T872" s="260" t="s">
        <v>280</v>
      </c>
      <c r="U872" s="73"/>
      <c r="V872" s="73"/>
      <c r="W872" s="73"/>
      <c r="X872" s="75"/>
      <c r="Y872" s="75"/>
      <c r="Z872" s="75"/>
      <c r="AA872" s="75"/>
    </row>
    <row r="873" spans="1:27" s="80" customFormat="1">
      <c r="A873" s="73"/>
      <c r="B873" t="s">
        <v>280</v>
      </c>
      <c r="C873" t="s">
        <v>280</v>
      </c>
      <c r="D873" t="s">
        <v>280</v>
      </c>
      <c r="E873" t="s">
        <v>280</v>
      </c>
      <c r="F873" t="s">
        <v>280</v>
      </c>
      <c r="G873" t="s">
        <v>280</v>
      </c>
      <c r="H873" t="s">
        <v>280</v>
      </c>
      <c r="I873" t="s">
        <v>280</v>
      </c>
      <c r="J873" t="s">
        <v>280</v>
      </c>
      <c r="K873" t="s">
        <v>280</v>
      </c>
      <c r="L873" t="s">
        <v>280</v>
      </c>
      <c r="M873" t="s">
        <v>280</v>
      </c>
      <c r="N873" t="s">
        <v>280</v>
      </c>
      <c r="O873" s="182" t="s">
        <v>280</v>
      </c>
      <c r="P873" s="182" t="s">
        <v>280</v>
      </c>
      <c r="Q873" s="260" t="s">
        <v>280</v>
      </c>
      <c r="R873" s="260" t="s">
        <v>280</v>
      </c>
      <c r="S873" s="260" t="s">
        <v>280</v>
      </c>
      <c r="T873" s="260" t="s">
        <v>280</v>
      </c>
      <c r="U873" s="73"/>
      <c r="V873" s="73"/>
      <c r="W873" s="73"/>
      <c r="X873" s="75"/>
      <c r="Y873" s="75"/>
      <c r="Z873" s="75"/>
      <c r="AA873" s="75"/>
    </row>
    <row r="874" spans="1:27" s="80" customFormat="1">
      <c r="A874" s="73"/>
      <c r="B874" t="s">
        <v>280</v>
      </c>
      <c r="C874" t="s">
        <v>280</v>
      </c>
      <c r="D874" t="s">
        <v>280</v>
      </c>
      <c r="E874" t="s">
        <v>280</v>
      </c>
      <c r="F874" t="s">
        <v>280</v>
      </c>
      <c r="G874" t="s">
        <v>280</v>
      </c>
      <c r="H874" t="s">
        <v>280</v>
      </c>
      <c r="I874" t="s">
        <v>280</v>
      </c>
      <c r="J874" t="s">
        <v>280</v>
      </c>
      <c r="K874" t="s">
        <v>280</v>
      </c>
      <c r="L874" t="s">
        <v>280</v>
      </c>
      <c r="M874" t="s">
        <v>280</v>
      </c>
      <c r="N874" t="s">
        <v>280</v>
      </c>
      <c r="O874" s="182" t="s">
        <v>280</v>
      </c>
      <c r="P874" s="182" t="s">
        <v>280</v>
      </c>
      <c r="Q874" s="260" t="s">
        <v>280</v>
      </c>
      <c r="R874" s="260" t="s">
        <v>280</v>
      </c>
      <c r="S874" s="260" t="s">
        <v>280</v>
      </c>
      <c r="T874" s="260" t="s">
        <v>280</v>
      </c>
      <c r="U874" s="73"/>
      <c r="V874" s="73"/>
      <c r="W874" s="73"/>
      <c r="X874" s="75"/>
      <c r="Y874" s="75"/>
      <c r="Z874" s="75"/>
      <c r="AA874" s="75"/>
    </row>
    <row r="875" spans="1:27" s="80" customFormat="1">
      <c r="A875" s="73"/>
      <c r="B875" t="s">
        <v>280</v>
      </c>
      <c r="C875" t="s">
        <v>280</v>
      </c>
      <c r="D875" t="s">
        <v>280</v>
      </c>
      <c r="E875" t="s">
        <v>280</v>
      </c>
      <c r="F875" t="s">
        <v>280</v>
      </c>
      <c r="G875" t="s">
        <v>280</v>
      </c>
      <c r="H875" t="s">
        <v>280</v>
      </c>
      <c r="I875" t="s">
        <v>280</v>
      </c>
      <c r="J875" t="s">
        <v>280</v>
      </c>
      <c r="K875" t="s">
        <v>280</v>
      </c>
      <c r="L875" t="s">
        <v>280</v>
      </c>
      <c r="M875" t="s">
        <v>280</v>
      </c>
      <c r="N875" t="s">
        <v>280</v>
      </c>
      <c r="O875" s="182" t="s">
        <v>280</v>
      </c>
      <c r="P875" s="182" t="s">
        <v>280</v>
      </c>
      <c r="Q875" s="260" t="s">
        <v>280</v>
      </c>
      <c r="R875" s="260" t="s">
        <v>280</v>
      </c>
      <c r="S875" s="260" t="s">
        <v>280</v>
      </c>
      <c r="T875" s="260" t="s">
        <v>280</v>
      </c>
      <c r="U875" s="73"/>
      <c r="V875" s="73"/>
      <c r="W875" s="73"/>
      <c r="X875" s="75"/>
      <c r="Y875" s="75"/>
      <c r="Z875" s="75"/>
      <c r="AA875" s="75"/>
    </row>
    <row r="876" spans="1:27" s="80" customFormat="1">
      <c r="A876" s="73"/>
      <c r="B876" t="s">
        <v>280</v>
      </c>
      <c r="C876" t="s">
        <v>280</v>
      </c>
      <c r="D876" t="s">
        <v>280</v>
      </c>
      <c r="E876" t="s">
        <v>280</v>
      </c>
      <c r="F876" t="s">
        <v>280</v>
      </c>
      <c r="G876" t="s">
        <v>280</v>
      </c>
      <c r="H876" t="s">
        <v>280</v>
      </c>
      <c r="I876" t="s">
        <v>280</v>
      </c>
      <c r="J876" t="s">
        <v>280</v>
      </c>
      <c r="K876" t="s">
        <v>280</v>
      </c>
      <c r="L876" t="s">
        <v>280</v>
      </c>
      <c r="M876" t="s">
        <v>280</v>
      </c>
      <c r="N876" t="s">
        <v>280</v>
      </c>
      <c r="O876" s="182" t="s">
        <v>280</v>
      </c>
      <c r="P876" s="182" t="s">
        <v>280</v>
      </c>
      <c r="Q876" s="260" t="s">
        <v>280</v>
      </c>
      <c r="R876" s="260" t="s">
        <v>280</v>
      </c>
      <c r="S876" s="260" t="s">
        <v>280</v>
      </c>
      <c r="T876" s="260" t="s">
        <v>280</v>
      </c>
      <c r="U876" s="73"/>
      <c r="V876" s="73"/>
      <c r="W876" s="73"/>
      <c r="X876" s="75"/>
      <c r="Y876" s="75"/>
      <c r="Z876" s="75"/>
      <c r="AA876" s="75"/>
    </row>
    <row r="877" spans="1:27" s="80" customFormat="1">
      <c r="A877" s="73"/>
      <c r="B877" t="s">
        <v>280</v>
      </c>
      <c r="C877" t="s">
        <v>280</v>
      </c>
      <c r="D877" t="s">
        <v>280</v>
      </c>
      <c r="E877" t="s">
        <v>280</v>
      </c>
      <c r="F877" t="s">
        <v>280</v>
      </c>
      <c r="G877" t="s">
        <v>280</v>
      </c>
      <c r="H877" t="s">
        <v>280</v>
      </c>
      <c r="I877" t="s">
        <v>280</v>
      </c>
      <c r="J877" t="s">
        <v>280</v>
      </c>
      <c r="K877" t="s">
        <v>280</v>
      </c>
      <c r="L877" t="s">
        <v>280</v>
      </c>
      <c r="M877" t="s">
        <v>280</v>
      </c>
      <c r="N877" t="s">
        <v>280</v>
      </c>
      <c r="O877" s="182" t="s">
        <v>280</v>
      </c>
      <c r="P877" s="182" t="s">
        <v>280</v>
      </c>
      <c r="Q877" s="260" t="s">
        <v>280</v>
      </c>
      <c r="R877" s="260" t="s">
        <v>280</v>
      </c>
      <c r="S877" s="260" t="s">
        <v>280</v>
      </c>
      <c r="T877" s="260" t="s">
        <v>280</v>
      </c>
      <c r="U877" s="73"/>
      <c r="V877" s="73"/>
      <c r="W877" s="73"/>
      <c r="X877" s="75"/>
      <c r="Y877" s="75"/>
      <c r="Z877" s="75"/>
      <c r="AA877" s="75"/>
    </row>
    <row r="878" spans="1:27" s="80" customFormat="1">
      <c r="A878" s="73"/>
      <c r="B878" t="s">
        <v>280</v>
      </c>
      <c r="C878" t="s">
        <v>280</v>
      </c>
      <c r="D878" t="s">
        <v>280</v>
      </c>
      <c r="E878" t="s">
        <v>280</v>
      </c>
      <c r="F878" t="s">
        <v>280</v>
      </c>
      <c r="G878" t="s">
        <v>280</v>
      </c>
      <c r="H878" t="s">
        <v>280</v>
      </c>
      <c r="I878" t="s">
        <v>280</v>
      </c>
      <c r="J878" t="s">
        <v>280</v>
      </c>
      <c r="K878" t="s">
        <v>280</v>
      </c>
      <c r="L878" t="s">
        <v>280</v>
      </c>
      <c r="M878" t="s">
        <v>280</v>
      </c>
      <c r="N878" t="s">
        <v>280</v>
      </c>
      <c r="O878" s="182" t="s">
        <v>280</v>
      </c>
      <c r="P878" s="182" t="s">
        <v>280</v>
      </c>
      <c r="Q878" s="260" t="s">
        <v>280</v>
      </c>
      <c r="R878" s="260" t="s">
        <v>280</v>
      </c>
      <c r="S878" s="260" t="s">
        <v>280</v>
      </c>
      <c r="T878" s="260" t="s">
        <v>280</v>
      </c>
      <c r="U878" s="73"/>
      <c r="V878" s="73"/>
      <c r="W878" s="73"/>
      <c r="X878" s="75"/>
      <c r="Y878" s="75"/>
      <c r="Z878" s="75"/>
      <c r="AA878" s="75"/>
    </row>
    <row r="879" spans="1:27" s="80" customFormat="1">
      <c r="A879" s="73"/>
      <c r="B879" t="s">
        <v>280</v>
      </c>
      <c r="C879" t="s">
        <v>280</v>
      </c>
      <c r="D879" t="s">
        <v>280</v>
      </c>
      <c r="E879" t="s">
        <v>280</v>
      </c>
      <c r="F879" t="s">
        <v>280</v>
      </c>
      <c r="G879" t="s">
        <v>280</v>
      </c>
      <c r="H879" t="s">
        <v>280</v>
      </c>
      <c r="I879" t="s">
        <v>280</v>
      </c>
      <c r="J879" t="s">
        <v>280</v>
      </c>
      <c r="K879" t="s">
        <v>280</v>
      </c>
      <c r="L879" t="s">
        <v>280</v>
      </c>
      <c r="M879" t="s">
        <v>280</v>
      </c>
      <c r="N879" t="s">
        <v>280</v>
      </c>
      <c r="O879" s="182" t="s">
        <v>280</v>
      </c>
      <c r="P879" s="182" t="s">
        <v>280</v>
      </c>
      <c r="Q879" s="260" t="s">
        <v>280</v>
      </c>
      <c r="R879" s="260" t="s">
        <v>280</v>
      </c>
      <c r="S879" s="260" t="s">
        <v>280</v>
      </c>
      <c r="T879" s="260" t="s">
        <v>280</v>
      </c>
      <c r="U879" s="73"/>
      <c r="V879" s="73"/>
      <c r="W879" s="73"/>
      <c r="X879" s="75"/>
      <c r="Y879" s="75"/>
      <c r="Z879" s="75"/>
      <c r="AA879" s="75"/>
    </row>
    <row r="880" spans="1:27" s="80" customFormat="1">
      <c r="A880" s="73"/>
      <c r="B880" t="s">
        <v>280</v>
      </c>
      <c r="C880" t="s">
        <v>280</v>
      </c>
      <c r="D880" t="s">
        <v>280</v>
      </c>
      <c r="E880" t="s">
        <v>280</v>
      </c>
      <c r="F880" t="s">
        <v>280</v>
      </c>
      <c r="G880" t="s">
        <v>280</v>
      </c>
      <c r="H880" t="s">
        <v>280</v>
      </c>
      <c r="I880" t="s">
        <v>280</v>
      </c>
      <c r="J880" t="s">
        <v>280</v>
      </c>
      <c r="K880" t="s">
        <v>280</v>
      </c>
      <c r="L880" t="s">
        <v>280</v>
      </c>
      <c r="M880" t="s">
        <v>280</v>
      </c>
      <c r="N880" t="s">
        <v>280</v>
      </c>
      <c r="O880" s="182" t="s">
        <v>280</v>
      </c>
      <c r="P880" s="182" t="s">
        <v>280</v>
      </c>
      <c r="Q880" s="260" t="s">
        <v>280</v>
      </c>
      <c r="R880" s="260" t="s">
        <v>280</v>
      </c>
      <c r="S880" s="260" t="s">
        <v>280</v>
      </c>
      <c r="T880" s="260" t="s">
        <v>280</v>
      </c>
      <c r="U880" s="73"/>
      <c r="V880" s="73"/>
      <c r="W880" s="73"/>
      <c r="X880" s="75"/>
      <c r="Y880" s="75"/>
      <c r="Z880" s="75"/>
      <c r="AA880" s="75"/>
    </row>
    <row r="881" spans="1:27" s="80" customFormat="1">
      <c r="A881" s="73"/>
      <c r="B881" t="s">
        <v>280</v>
      </c>
      <c r="C881" t="s">
        <v>280</v>
      </c>
      <c r="D881" t="s">
        <v>280</v>
      </c>
      <c r="E881" t="s">
        <v>280</v>
      </c>
      <c r="F881" t="s">
        <v>280</v>
      </c>
      <c r="G881" t="s">
        <v>280</v>
      </c>
      <c r="H881" t="s">
        <v>280</v>
      </c>
      <c r="I881" t="s">
        <v>280</v>
      </c>
      <c r="J881" t="s">
        <v>280</v>
      </c>
      <c r="K881" t="s">
        <v>280</v>
      </c>
      <c r="L881" t="s">
        <v>280</v>
      </c>
      <c r="M881" t="s">
        <v>280</v>
      </c>
      <c r="N881" t="s">
        <v>280</v>
      </c>
      <c r="O881" s="182" t="s">
        <v>280</v>
      </c>
      <c r="P881" s="182" t="s">
        <v>280</v>
      </c>
      <c r="Q881" s="260" t="s">
        <v>280</v>
      </c>
      <c r="R881" s="260" t="s">
        <v>280</v>
      </c>
      <c r="S881" s="260" t="s">
        <v>280</v>
      </c>
      <c r="T881" s="260" t="s">
        <v>280</v>
      </c>
      <c r="U881" s="73"/>
      <c r="V881" s="73"/>
      <c r="W881" s="73"/>
      <c r="X881" s="75"/>
      <c r="Y881" s="75"/>
      <c r="Z881" s="75"/>
      <c r="AA881" s="75"/>
    </row>
    <row r="882" spans="1:27" s="80" customFormat="1">
      <c r="A882" s="73"/>
      <c r="B882" t="s">
        <v>280</v>
      </c>
      <c r="C882" t="s">
        <v>280</v>
      </c>
      <c r="D882" t="s">
        <v>280</v>
      </c>
      <c r="E882" t="s">
        <v>280</v>
      </c>
      <c r="F882" t="s">
        <v>280</v>
      </c>
      <c r="G882" t="s">
        <v>280</v>
      </c>
      <c r="H882" t="s">
        <v>280</v>
      </c>
      <c r="I882" t="s">
        <v>280</v>
      </c>
      <c r="J882" t="s">
        <v>280</v>
      </c>
      <c r="K882" t="s">
        <v>280</v>
      </c>
      <c r="L882" t="s">
        <v>280</v>
      </c>
      <c r="M882" t="s">
        <v>280</v>
      </c>
      <c r="N882" t="s">
        <v>280</v>
      </c>
      <c r="O882" s="182" t="s">
        <v>280</v>
      </c>
      <c r="P882" s="182" t="s">
        <v>280</v>
      </c>
      <c r="Q882" s="260" t="s">
        <v>280</v>
      </c>
      <c r="R882" s="260" t="s">
        <v>280</v>
      </c>
      <c r="S882" s="260" t="s">
        <v>280</v>
      </c>
      <c r="T882" s="260" t="s">
        <v>280</v>
      </c>
      <c r="U882" s="73"/>
      <c r="V882" s="73"/>
      <c r="W882" s="73"/>
      <c r="X882" s="75"/>
      <c r="Y882" s="75"/>
      <c r="Z882" s="75"/>
      <c r="AA882" s="75"/>
    </row>
    <row r="883" spans="1:27" s="80" customFormat="1">
      <c r="A883" s="73"/>
      <c r="B883" t="s">
        <v>280</v>
      </c>
      <c r="C883" t="s">
        <v>280</v>
      </c>
      <c r="D883" t="s">
        <v>280</v>
      </c>
      <c r="E883" t="s">
        <v>280</v>
      </c>
      <c r="F883" t="s">
        <v>280</v>
      </c>
      <c r="G883" t="s">
        <v>280</v>
      </c>
      <c r="H883" t="s">
        <v>280</v>
      </c>
      <c r="I883" t="s">
        <v>280</v>
      </c>
      <c r="J883" t="s">
        <v>280</v>
      </c>
      <c r="K883" t="s">
        <v>280</v>
      </c>
      <c r="L883" t="s">
        <v>280</v>
      </c>
      <c r="M883" t="s">
        <v>280</v>
      </c>
      <c r="N883" t="s">
        <v>280</v>
      </c>
      <c r="O883" s="182" t="s">
        <v>280</v>
      </c>
      <c r="P883" s="182" t="s">
        <v>280</v>
      </c>
      <c r="Q883" s="260" t="s">
        <v>280</v>
      </c>
      <c r="R883" s="260" t="s">
        <v>280</v>
      </c>
      <c r="S883" s="260" t="s">
        <v>280</v>
      </c>
      <c r="T883" s="260" t="s">
        <v>280</v>
      </c>
      <c r="U883" s="73"/>
      <c r="V883" s="73"/>
      <c r="W883" s="73"/>
      <c r="X883" s="75"/>
      <c r="Y883" s="75"/>
      <c r="Z883" s="75"/>
      <c r="AA883" s="75"/>
    </row>
    <row r="884" spans="1:27" s="80" customFormat="1">
      <c r="A884" s="73"/>
      <c r="B884" t="s">
        <v>280</v>
      </c>
      <c r="C884" t="s">
        <v>280</v>
      </c>
      <c r="D884" t="s">
        <v>280</v>
      </c>
      <c r="E884" t="s">
        <v>280</v>
      </c>
      <c r="F884" t="s">
        <v>280</v>
      </c>
      <c r="G884" t="s">
        <v>280</v>
      </c>
      <c r="H884" t="s">
        <v>280</v>
      </c>
      <c r="I884" t="s">
        <v>280</v>
      </c>
      <c r="J884" t="s">
        <v>280</v>
      </c>
      <c r="K884" t="s">
        <v>280</v>
      </c>
      <c r="L884" t="s">
        <v>280</v>
      </c>
      <c r="M884" t="s">
        <v>280</v>
      </c>
      <c r="N884" t="s">
        <v>280</v>
      </c>
      <c r="O884" s="182" t="s">
        <v>280</v>
      </c>
      <c r="P884" s="182" t="s">
        <v>280</v>
      </c>
      <c r="Q884" s="260" t="s">
        <v>280</v>
      </c>
      <c r="R884" s="260" t="s">
        <v>280</v>
      </c>
      <c r="S884" s="260" t="s">
        <v>280</v>
      </c>
      <c r="T884" s="260" t="s">
        <v>280</v>
      </c>
      <c r="U884" s="73"/>
      <c r="V884" s="73"/>
      <c r="W884" s="73"/>
      <c r="X884" s="75"/>
      <c r="Y884" s="75"/>
      <c r="Z884" s="75"/>
      <c r="AA884" s="75"/>
    </row>
    <row r="885" spans="1:27" s="80" customFormat="1">
      <c r="A885" s="73"/>
      <c r="B885" t="s">
        <v>280</v>
      </c>
      <c r="C885" t="s">
        <v>280</v>
      </c>
      <c r="D885" t="s">
        <v>280</v>
      </c>
      <c r="E885" t="s">
        <v>280</v>
      </c>
      <c r="F885" t="s">
        <v>280</v>
      </c>
      <c r="G885" t="s">
        <v>280</v>
      </c>
      <c r="H885" t="s">
        <v>280</v>
      </c>
      <c r="I885" t="s">
        <v>280</v>
      </c>
      <c r="J885" t="s">
        <v>280</v>
      </c>
      <c r="K885" t="s">
        <v>280</v>
      </c>
      <c r="L885" t="s">
        <v>280</v>
      </c>
      <c r="M885" t="s">
        <v>280</v>
      </c>
      <c r="N885" t="s">
        <v>280</v>
      </c>
      <c r="O885" s="182" t="s">
        <v>280</v>
      </c>
      <c r="P885" s="182" t="s">
        <v>280</v>
      </c>
      <c r="Q885" s="260" t="s">
        <v>280</v>
      </c>
      <c r="R885" s="260" t="s">
        <v>280</v>
      </c>
      <c r="S885" s="260" t="s">
        <v>280</v>
      </c>
      <c r="T885" s="260" t="s">
        <v>280</v>
      </c>
      <c r="U885" s="73"/>
      <c r="V885" s="73"/>
      <c r="W885" s="73"/>
      <c r="X885" s="75"/>
      <c r="Y885" s="75"/>
      <c r="Z885" s="75"/>
      <c r="AA885" s="75"/>
    </row>
    <row r="886" spans="1:27" s="80" customFormat="1">
      <c r="A886" s="73"/>
      <c r="B886" t="s">
        <v>280</v>
      </c>
      <c r="C886" t="s">
        <v>280</v>
      </c>
      <c r="D886" t="s">
        <v>280</v>
      </c>
      <c r="E886" t="s">
        <v>280</v>
      </c>
      <c r="F886" t="s">
        <v>280</v>
      </c>
      <c r="G886" t="s">
        <v>280</v>
      </c>
      <c r="H886" t="s">
        <v>280</v>
      </c>
      <c r="I886" t="s">
        <v>280</v>
      </c>
      <c r="J886" t="s">
        <v>280</v>
      </c>
      <c r="K886" t="s">
        <v>280</v>
      </c>
      <c r="L886" t="s">
        <v>280</v>
      </c>
      <c r="M886" t="s">
        <v>280</v>
      </c>
      <c r="N886" t="s">
        <v>280</v>
      </c>
      <c r="O886" s="182" t="s">
        <v>280</v>
      </c>
      <c r="P886" s="182" t="s">
        <v>280</v>
      </c>
      <c r="Q886" s="260" t="s">
        <v>280</v>
      </c>
      <c r="R886" s="260" t="s">
        <v>280</v>
      </c>
      <c r="S886" s="260" t="s">
        <v>280</v>
      </c>
      <c r="T886" s="260" t="s">
        <v>280</v>
      </c>
      <c r="U886" s="73"/>
      <c r="V886" s="73"/>
      <c r="W886" s="73"/>
      <c r="X886" s="75"/>
      <c r="Y886" s="75"/>
      <c r="Z886" s="75"/>
      <c r="AA886" s="75"/>
    </row>
    <row r="887" spans="1:27" s="80" customFormat="1">
      <c r="A887" s="73"/>
      <c r="B887" t="s">
        <v>280</v>
      </c>
      <c r="C887" t="s">
        <v>280</v>
      </c>
      <c r="D887" t="s">
        <v>280</v>
      </c>
      <c r="E887" t="s">
        <v>280</v>
      </c>
      <c r="F887" t="s">
        <v>280</v>
      </c>
      <c r="G887" t="s">
        <v>280</v>
      </c>
      <c r="H887" t="s">
        <v>280</v>
      </c>
      <c r="I887" t="s">
        <v>280</v>
      </c>
      <c r="J887" t="s">
        <v>280</v>
      </c>
      <c r="K887" t="s">
        <v>280</v>
      </c>
      <c r="L887" t="s">
        <v>280</v>
      </c>
      <c r="M887" t="s">
        <v>280</v>
      </c>
      <c r="N887" t="s">
        <v>280</v>
      </c>
      <c r="O887" s="182" t="s">
        <v>280</v>
      </c>
      <c r="P887" s="182" t="s">
        <v>280</v>
      </c>
      <c r="Q887" s="260" t="s">
        <v>280</v>
      </c>
      <c r="R887" s="260" t="s">
        <v>280</v>
      </c>
      <c r="S887" s="260" t="s">
        <v>280</v>
      </c>
      <c r="T887" s="260" t="s">
        <v>280</v>
      </c>
      <c r="U887" s="73"/>
      <c r="V887" s="73"/>
      <c r="W887" s="73"/>
      <c r="X887" s="75"/>
      <c r="Y887" s="75"/>
      <c r="Z887" s="75"/>
      <c r="AA887" s="75"/>
    </row>
    <row r="888" spans="1:27" s="80" customFormat="1">
      <c r="A888" s="73"/>
      <c r="B888" t="s">
        <v>280</v>
      </c>
      <c r="C888" t="s">
        <v>280</v>
      </c>
      <c r="D888" t="s">
        <v>280</v>
      </c>
      <c r="E888" t="s">
        <v>280</v>
      </c>
      <c r="F888" t="s">
        <v>280</v>
      </c>
      <c r="G888" t="s">
        <v>280</v>
      </c>
      <c r="H888" t="s">
        <v>280</v>
      </c>
      <c r="I888" t="s">
        <v>280</v>
      </c>
      <c r="J888" t="s">
        <v>280</v>
      </c>
      <c r="K888" t="s">
        <v>280</v>
      </c>
      <c r="L888" t="s">
        <v>280</v>
      </c>
      <c r="M888" t="s">
        <v>280</v>
      </c>
      <c r="N888" t="s">
        <v>280</v>
      </c>
      <c r="O888" s="182" t="s">
        <v>280</v>
      </c>
      <c r="P888" s="182" t="s">
        <v>280</v>
      </c>
      <c r="Q888" s="260" t="s">
        <v>280</v>
      </c>
      <c r="R888" s="260" t="s">
        <v>280</v>
      </c>
      <c r="S888" s="260" t="s">
        <v>280</v>
      </c>
      <c r="T888" s="260" t="s">
        <v>280</v>
      </c>
      <c r="U888" s="73"/>
      <c r="V888" s="73"/>
      <c r="W888" s="73"/>
      <c r="X888" s="75"/>
      <c r="Y888" s="75"/>
      <c r="Z888" s="75"/>
      <c r="AA888" s="75"/>
    </row>
    <row r="889" spans="1:27" s="80" customFormat="1">
      <c r="A889" s="73"/>
      <c r="B889" t="s">
        <v>280</v>
      </c>
      <c r="C889" t="s">
        <v>280</v>
      </c>
      <c r="D889" t="s">
        <v>280</v>
      </c>
      <c r="E889" t="s">
        <v>280</v>
      </c>
      <c r="F889" t="s">
        <v>280</v>
      </c>
      <c r="G889" t="s">
        <v>280</v>
      </c>
      <c r="H889" t="s">
        <v>280</v>
      </c>
      <c r="I889" t="s">
        <v>280</v>
      </c>
      <c r="J889" t="s">
        <v>280</v>
      </c>
      <c r="K889" t="s">
        <v>280</v>
      </c>
      <c r="L889" t="s">
        <v>280</v>
      </c>
      <c r="M889" t="s">
        <v>280</v>
      </c>
      <c r="N889" t="s">
        <v>280</v>
      </c>
      <c r="O889" s="182" t="s">
        <v>280</v>
      </c>
      <c r="P889" s="182" t="s">
        <v>280</v>
      </c>
      <c r="Q889" s="260" t="s">
        <v>280</v>
      </c>
      <c r="R889" s="260" t="s">
        <v>280</v>
      </c>
      <c r="S889" s="260" t="s">
        <v>280</v>
      </c>
      <c r="T889" s="260" t="s">
        <v>280</v>
      </c>
      <c r="U889" s="73"/>
      <c r="V889" s="73"/>
      <c r="W889" s="73"/>
      <c r="X889" s="75"/>
      <c r="Y889" s="75"/>
      <c r="Z889" s="75"/>
      <c r="AA889" s="75"/>
    </row>
    <row r="890" spans="1:27" s="80" customFormat="1">
      <c r="A890" s="73"/>
      <c r="B890" t="s">
        <v>280</v>
      </c>
      <c r="C890" t="s">
        <v>280</v>
      </c>
      <c r="D890" t="s">
        <v>280</v>
      </c>
      <c r="E890" t="s">
        <v>280</v>
      </c>
      <c r="F890" t="s">
        <v>280</v>
      </c>
      <c r="G890" t="s">
        <v>280</v>
      </c>
      <c r="H890" t="s">
        <v>280</v>
      </c>
      <c r="I890" t="s">
        <v>280</v>
      </c>
      <c r="J890" t="s">
        <v>280</v>
      </c>
      <c r="K890" t="s">
        <v>280</v>
      </c>
      <c r="L890" t="s">
        <v>280</v>
      </c>
      <c r="M890" t="s">
        <v>280</v>
      </c>
      <c r="N890" t="s">
        <v>280</v>
      </c>
      <c r="O890" s="182" t="s">
        <v>280</v>
      </c>
      <c r="P890" s="182" t="s">
        <v>280</v>
      </c>
      <c r="Q890" s="260" t="s">
        <v>280</v>
      </c>
      <c r="R890" s="260" t="s">
        <v>280</v>
      </c>
      <c r="S890" s="260" t="s">
        <v>280</v>
      </c>
      <c r="T890" s="260" t="s">
        <v>280</v>
      </c>
      <c r="U890" s="73"/>
      <c r="V890" s="73"/>
      <c r="W890" s="73"/>
      <c r="X890" s="75"/>
      <c r="Y890" s="75"/>
      <c r="Z890" s="75"/>
      <c r="AA890" s="75"/>
    </row>
    <row r="891" spans="1:27" s="80" customFormat="1">
      <c r="A891" s="73"/>
      <c r="B891" t="s">
        <v>280</v>
      </c>
      <c r="C891" t="s">
        <v>280</v>
      </c>
      <c r="D891" t="s">
        <v>280</v>
      </c>
      <c r="E891" t="s">
        <v>280</v>
      </c>
      <c r="F891" t="s">
        <v>280</v>
      </c>
      <c r="G891" t="s">
        <v>280</v>
      </c>
      <c r="H891" t="s">
        <v>280</v>
      </c>
      <c r="I891" t="s">
        <v>280</v>
      </c>
      <c r="J891" t="s">
        <v>280</v>
      </c>
      <c r="K891" t="s">
        <v>280</v>
      </c>
      <c r="L891" t="s">
        <v>280</v>
      </c>
      <c r="M891" t="s">
        <v>280</v>
      </c>
      <c r="N891" t="s">
        <v>280</v>
      </c>
      <c r="O891" s="182" t="s">
        <v>280</v>
      </c>
      <c r="P891" s="182" t="s">
        <v>280</v>
      </c>
      <c r="Q891" s="260" t="s">
        <v>280</v>
      </c>
      <c r="R891" s="260" t="s">
        <v>280</v>
      </c>
      <c r="S891" s="260" t="s">
        <v>280</v>
      </c>
      <c r="T891" s="260" t="s">
        <v>280</v>
      </c>
      <c r="U891" s="73"/>
      <c r="V891" s="73"/>
      <c r="W891" s="73"/>
      <c r="X891" s="75"/>
      <c r="Y891" s="75"/>
      <c r="Z891" s="75"/>
      <c r="AA891" s="75"/>
    </row>
    <row r="892" spans="1:27" s="80" customFormat="1">
      <c r="A892" s="73"/>
      <c r="B892" t="s">
        <v>280</v>
      </c>
      <c r="C892" t="s">
        <v>280</v>
      </c>
      <c r="D892" t="s">
        <v>280</v>
      </c>
      <c r="E892" t="s">
        <v>280</v>
      </c>
      <c r="F892" t="s">
        <v>280</v>
      </c>
      <c r="G892" t="s">
        <v>280</v>
      </c>
      <c r="H892" t="s">
        <v>280</v>
      </c>
      <c r="I892" t="s">
        <v>280</v>
      </c>
      <c r="J892" t="s">
        <v>280</v>
      </c>
      <c r="K892" t="s">
        <v>280</v>
      </c>
      <c r="L892" t="s">
        <v>280</v>
      </c>
      <c r="M892" t="s">
        <v>280</v>
      </c>
      <c r="N892" t="s">
        <v>280</v>
      </c>
      <c r="O892" s="182" t="s">
        <v>280</v>
      </c>
      <c r="P892" s="182" t="s">
        <v>280</v>
      </c>
      <c r="Q892" s="260" t="s">
        <v>280</v>
      </c>
      <c r="R892" s="260" t="s">
        <v>280</v>
      </c>
      <c r="S892" s="260" t="s">
        <v>280</v>
      </c>
      <c r="T892" s="260" t="s">
        <v>280</v>
      </c>
      <c r="U892" s="73"/>
      <c r="V892" s="73"/>
      <c r="W892" s="73"/>
      <c r="X892" s="75"/>
      <c r="Y892" s="75"/>
      <c r="Z892" s="75"/>
      <c r="AA892" s="75"/>
    </row>
    <row r="893" spans="1:27" s="80" customFormat="1">
      <c r="A893" s="73"/>
      <c r="B893" t="s">
        <v>280</v>
      </c>
      <c r="C893" t="s">
        <v>280</v>
      </c>
      <c r="D893" t="s">
        <v>280</v>
      </c>
      <c r="E893" t="s">
        <v>280</v>
      </c>
      <c r="F893" t="s">
        <v>280</v>
      </c>
      <c r="G893" t="s">
        <v>280</v>
      </c>
      <c r="H893" t="s">
        <v>280</v>
      </c>
      <c r="I893" t="s">
        <v>280</v>
      </c>
      <c r="J893" t="s">
        <v>280</v>
      </c>
      <c r="K893" t="s">
        <v>280</v>
      </c>
      <c r="L893" t="s">
        <v>280</v>
      </c>
      <c r="M893" t="s">
        <v>280</v>
      </c>
      <c r="N893" t="s">
        <v>280</v>
      </c>
      <c r="O893" s="182" t="s">
        <v>280</v>
      </c>
      <c r="P893" s="182" t="s">
        <v>280</v>
      </c>
      <c r="Q893" s="260" t="s">
        <v>280</v>
      </c>
      <c r="R893" s="260" t="s">
        <v>280</v>
      </c>
      <c r="S893" s="260" t="s">
        <v>280</v>
      </c>
      <c r="T893" s="260" t="s">
        <v>280</v>
      </c>
      <c r="U893" s="73"/>
      <c r="V893" s="73"/>
      <c r="W893" s="73"/>
      <c r="X893" s="75"/>
      <c r="Y893" s="75"/>
      <c r="Z893" s="75"/>
      <c r="AA893" s="75"/>
    </row>
    <row r="894" spans="1:27" s="80" customFormat="1">
      <c r="A894" s="73"/>
      <c r="B894" t="s">
        <v>280</v>
      </c>
      <c r="C894" t="s">
        <v>280</v>
      </c>
      <c r="D894" t="s">
        <v>280</v>
      </c>
      <c r="E894" t="s">
        <v>280</v>
      </c>
      <c r="F894" t="s">
        <v>280</v>
      </c>
      <c r="G894" t="s">
        <v>280</v>
      </c>
      <c r="H894" t="s">
        <v>280</v>
      </c>
      <c r="I894" t="s">
        <v>280</v>
      </c>
      <c r="J894" t="s">
        <v>280</v>
      </c>
      <c r="K894" t="s">
        <v>280</v>
      </c>
      <c r="L894" t="s">
        <v>280</v>
      </c>
      <c r="M894" t="s">
        <v>280</v>
      </c>
      <c r="N894" t="s">
        <v>280</v>
      </c>
      <c r="O894" s="182" t="s">
        <v>280</v>
      </c>
      <c r="P894" s="182" t="s">
        <v>280</v>
      </c>
      <c r="Q894" s="260" t="s">
        <v>280</v>
      </c>
      <c r="R894" s="260" t="s">
        <v>280</v>
      </c>
      <c r="S894" s="260" t="s">
        <v>280</v>
      </c>
      <c r="T894" s="260" t="s">
        <v>280</v>
      </c>
      <c r="U894" s="73"/>
      <c r="V894" s="73"/>
      <c r="W894" s="73"/>
      <c r="X894" s="75"/>
      <c r="Y894" s="75"/>
      <c r="Z894" s="75"/>
      <c r="AA894" s="75"/>
    </row>
    <row r="895" spans="1:27" s="80" customFormat="1">
      <c r="A895" s="73"/>
      <c r="B895" t="s">
        <v>280</v>
      </c>
      <c r="C895" t="s">
        <v>280</v>
      </c>
      <c r="D895" t="s">
        <v>280</v>
      </c>
      <c r="E895" t="s">
        <v>280</v>
      </c>
      <c r="F895" t="s">
        <v>280</v>
      </c>
      <c r="G895" t="s">
        <v>280</v>
      </c>
      <c r="H895" t="s">
        <v>280</v>
      </c>
      <c r="I895" t="s">
        <v>280</v>
      </c>
      <c r="J895" t="s">
        <v>280</v>
      </c>
      <c r="K895" t="s">
        <v>280</v>
      </c>
      <c r="L895" t="s">
        <v>280</v>
      </c>
      <c r="M895" t="s">
        <v>280</v>
      </c>
      <c r="N895" t="s">
        <v>280</v>
      </c>
      <c r="O895" s="182" t="s">
        <v>280</v>
      </c>
      <c r="P895" s="182" t="s">
        <v>280</v>
      </c>
      <c r="Q895" s="260" t="s">
        <v>280</v>
      </c>
      <c r="R895" s="260" t="s">
        <v>280</v>
      </c>
      <c r="S895" s="260" t="s">
        <v>280</v>
      </c>
      <c r="T895" s="260" t="s">
        <v>280</v>
      </c>
      <c r="U895" s="73"/>
      <c r="V895" s="73"/>
      <c r="W895" s="73"/>
      <c r="X895" s="75"/>
      <c r="Y895" s="75"/>
      <c r="Z895" s="75"/>
      <c r="AA895" s="75"/>
    </row>
    <row r="896" spans="1:27" s="80" customFormat="1">
      <c r="A896" s="73"/>
      <c r="B896" t="s">
        <v>280</v>
      </c>
      <c r="C896" t="s">
        <v>280</v>
      </c>
      <c r="D896" t="s">
        <v>280</v>
      </c>
      <c r="E896" t="s">
        <v>280</v>
      </c>
      <c r="F896" t="s">
        <v>280</v>
      </c>
      <c r="G896" t="s">
        <v>280</v>
      </c>
      <c r="H896" t="s">
        <v>280</v>
      </c>
      <c r="I896" t="s">
        <v>280</v>
      </c>
      <c r="J896" t="s">
        <v>280</v>
      </c>
      <c r="K896" t="s">
        <v>280</v>
      </c>
      <c r="L896" t="s">
        <v>280</v>
      </c>
      <c r="M896" t="s">
        <v>280</v>
      </c>
      <c r="N896" t="s">
        <v>280</v>
      </c>
      <c r="O896" s="182" t="s">
        <v>280</v>
      </c>
      <c r="P896" s="182" t="s">
        <v>280</v>
      </c>
      <c r="Q896" s="260" t="s">
        <v>280</v>
      </c>
      <c r="R896" s="260" t="s">
        <v>280</v>
      </c>
      <c r="S896" s="260" t="s">
        <v>280</v>
      </c>
      <c r="T896" s="260" t="s">
        <v>280</v>
      </c>
      <c r="U896" s="73"/>
      <c r="V896" s="73"/>
      <c r="W896" s="73"/>
      <c r="X896" s="75"/>
      <c r="Y896" s="75"/>
      <c r="Z896" s="75"/>
      <c r="AA896" s="75"/>
    </row>
    <row r="897" spans="1:27" s="80" customFormat="1">
      <c r="A897" s="73"/>
      <c r="B897" t="s">
        <v>280</v>
      </c>
      <c r="C897" t="s">
        <v>280</v>
      </c>
      <c r="D897" t="s">
        <v>280</v>
      </c>
      <c r="E897" t="s">
        <v>280</v>
      </c>
      <c r="F897" t="s">
        <v>280</v>
      </c>
      <c r="G897" t="s">
        <v>280</v>
      </c>
      <c r="H897" t="s">
        <v>280</v>
      </c>
      <c r="I897" t="s">
        <v>280</v>
      </c>
      <c r="J897" t="s">
        <v>280</v>
      </c>
      <c r="K897" t="s">
        <v>280</v>
      </c>
      <c r="L897" t="s">
        <v>280</v>
      </c>
      <c r="M897" t="s">
        <v>280</v>
      </c>
      <c r="N897" t="s">
        <v>280</v>
      </c>
      <c r="O897" s="182" t="s">
        <v>280</v>
      </c>
      <c r="P897" s="182" t="s">
        <v>280</v>
      </c>
      <c r="Q897" s="260" t="s">
        <v>280</v>
      </c>
      <c r="R897" s="260" t="s">
        <v>280</v>
      </c>
      <c r="S897" s="260" t="s">
        <v>280</v>
      </c>
      <c r="T897" s="260" t="s">
        <v>280</v>
      </c>
      <c r="U897" s="73"/>
      <c r="V897" s="73"/>
      <c r="W897" s="73"/>
      <c r="X897" s="75"/>
      <c r="Y897" s="75"/>
      <c r="Z897" s="75"/>
      <c r="AA897" s="75"/>
    </row>
    <row r="898" spans="1:27" s="80" customFormat="1">
      <c r="A898" s="73"/>
      <c r="B898" t="s">
        <v>280</v>
      </c>
      <c r="C898" t="s">
        <v>280</v>
      </c>
      <c r="D898" t="s">
        <v>280</v>
      </c>
      <c r="E898" t="s">
        <v>280</v>
      </c>
      <c r="F898" t="s">
        <v>280</v>
      </c>
      <c r="G898" t="s">
        <v>280</v>
      </c>
      <c r="H898" t="s">
        <v>280</v>
      </c>
      <c r="I898" t="s">
        <v>280</v>
      </c>
      <c r="J898" t="s">
        <v>280</v>
      </c>
      <c r="K898" t="s">
        <v>280</v>
      </c>
      <c r="L898" t="s">
        <v>280</v>
      </c>
      <c r="M898" t="s">
        <v>280</v>
      </c>
      <c r="N898" t="s">
        <v>280</v>
      </c>
      <c r="O898" s="182" t="s">
        <v>280</v>
      </c>
      <c r="P898" s="182" t="s">
        <v>280</v>
      </c>
      <c r="Q898" s="260" t="s">
        <v>280</v>
      </c>
      <c r="R898" s="260" t="s">
        <v>280</v>
      </c>
      <c r="S898" s="260" t="s">
        <v>280</v>
      </c>
      <c r="T898" s="260" t="s">
        <v>280</v>
      </c>
      <c r="U898" s="73"/>
      <c r="V898" s="73"/>
      <c r="W898" s="73"/>
      <c r="X898" s="75"/>
      <c r="Y898" s="75"/>
      <c r="Z898" s="75"/>
      <c r="AA898" s="75"/>
    </row>
    <row r="899" spans="1:27" s="80" customFormat="1">
      <c r="A899" s="73"/>
      <c r="B899" t="s">
        <v>280</v>
      </c>
      <c r="C899" t="s">
        <v>280</v>
      </c>
      <c r="D899" t="s">
        <v>280</v>
      </c>
      <c r="E899" t="s">
        <v>280</v>
      </c>
      <c r="F899" t="s">
        <v>280</v>
      </c>
      <c r="G899" t="s">
        <v>280</v>
      </c>
      <c r="H899" t="s">
        <v>280</v>
      </c>
      <c r="I899" t="s">
        <v>280</v>
      </c>
      <c r="J899" t="s">
        <v>280</v>
      </c>
      <c r="K899" t="s">
        <v>280</v>
      </c>
      <c r="L899" t="s">
        <v>280</v>
      </c>
      <c r="M899" t="s">
        <v>280</v>
      </c>
      <c r="N899" t="s">
        <v>280</v>
      </c>
      <c r="O899" s="182" t="s">
        <v>280</v>
      </c>
      <c r="P899" s="182" t="s">
        <v>280</v>
      </c>
      <c r="Q899" s="260" t="s">
        <v>280</v>
      </c>
      <c r="R899" s="260" t="s">
        <v>280</v>
      </c>
      <c r="S899" s="260" t="s">
        <v>280</v>
      </c>
      <c r="T899" s="260" t="s">
        <v>280</v>
      </c>
      <c r="U899" s="73"/>
      <c r="V899" s="73"/>
      <c r="W899" s="73"/>
      <c r="X899" s="75"/>
      <c r="Y899" s="75"/>
      <c r="Z899" s="75"/>
      <c r="AA899" s="75"/>
    </row>
    <row r="900" spans="1:27" s="80" customFormat="1">
      <c r="A900" s="73"/>
      <c r="B900" t="s">
        <v>280</v>
      </c>
      <c r="C900" t="s">
        <v>280</v>
      </c>
      <c r="D900" t="s">
        <v>280</v>
      </c>
      <c r="E900" t="s">
        <v>280</v>
      </c>
      <c r="F900" t="s">
        <v>280</v>
      </c>
      <c r="G900" t="s">
        <v>280</v>
      </c>
      <c r="H900" t="s">
        <v>280</v>
      </c>
      <c r="I900" t="s">
        <v>280</v>
      </c>
      <c r="J900" t="s">
        <v>280</v>
      </c>
      <c r="K900" t="s">
        <v>280</v>
      </c>
      <c r="L900" t="s">
        <v>280</v>
      </c>
      <c r="M900" t="s">
        <v>280</v>
      </c>
      <c r="N900" t="s">
        <v>280</v>
      </c>
      <c r="O900" s="182" t="s">
        <v>280</v>
      </c>
      <c r="P900" s="182" t="s">
        <v>280</v>
      </c>
      <c r="Q900" s="260" t="s">
        <v>280</v>
      </c>
      <c r="R900" s="260" t="s">
        <v>280</v>
      </c>
      <c r="S900" s="260" t="s">
        <v>280</v>
      </c>
      <c r="T900" s="260" t="s">
        <v>280</v>
      </c>
      <c r="U900" s="73"/>
      <c r="V900" s="73"/>
      <c r="W900" s="73"/>
      <c r="X900" s="75"/>
      <c r="Y900" s="75"/>
      <c r="Z900" s="75"/>
      <c r="AA900" s="75"/>
    </row>
    <row r="901" spans="1:27" s="80" customFormat="1">
      <c r="A901" s="73"/>
      <c r="B901" t="s">
        <v>280</v>
      </c>
      <c r="C901" t="s">
        <v>280</v>
      </c>
      <c r="D901" t="s">
        <v>280</v>
      </c>
      <c r="E901" t="s">
        <v>280</v>
      </c>
      <c r="F901" t="s">
        <v>280</v>
      </c>
      <c r="G901" t="s">
        <v>280</v>
      </c>
      <c r="H901" t="s">
        <v>280</v>
      </c>
      <c r="I901" t="s">
        <v>280</v>
      </c>
      <c r="J901" t="s">
        <v>280</v>
      </c>
      <c r="K901" t="s">
        <v>280</v>
      </c>
      <c r="L901" t="s">
        <v>280</v>
      </c>
      <c r="M901" t="s">
        <v>280</v>
      </c>
      <c r="N901" t="s">
        <v>280</v>
      </c>
      <c r="O901" s="182" t="s">
        <v>280</v>
      </c>
      <c r="P901" s="182" t="s">
        <v>280</v>
      </c>
      <c r="Q901" s="260" t="s">
        <v>280</v>
      </c>
      <c r="R901" s="260" t="s">
        <v>280</v>
      </c>
      <c r="S901" s="260" t="s">
        <v>280</v>
      </c>
      <c r="T901" s="260" t="s">
        <v>280</v>
      </c>
      <c r="U901" s="73"/>
      <c r="V901" s="73"/>
      <c r="W901" s="73"/>
      <c r="X901" s="75"/>
      <c r="Y901" s="75"/>
      <c r="Z901" s="75"/>
      <c r="AA901" s="75"/>
    </row>
    <row r="902" spans="1:27" s="80" customFormat="1">
      <c r="A902" s="73"/>
      <c r="B902" t="s">
        <v>280</v>
      </c>
      <c r="C902" t="s">
        <v>280</v>
      </c>
      <c r="D902" t="s">
        <v>280</v>
      </c>
      <c r="E902" t="s">
        <v>280</v>
      </c>
      <c r="F902" t="s">
        <v>280</v>
      </c>
      <c r="G902" t="s">
        <v>280</v>
      </c>
      <c r="H902" t="s">
        <v>280</v>
      </c>
      <c r="I902" t="s">
        <v>280</v>
      </c>
      <c r="J902" t="s">
        <v>280</v>
      </c>
      <c r="K902" t="s">
        <v>280</v>
      </c>
      <c r="L902" t="s">
        <v>280</v>
      </c>
      <c r="M902" t="s">
        <v>280</v>
      </c>
      <c r="N902" t="s">
        <v>280</v>
      </c>
      <c r="O902" s="182" t="s">
        <v>280</v>
      </c>
      <c r="P902" s="182" t="s">
        <v>280</v>
      </c>
      <c r="Q902" s="260" t="s">
        <v>280</v>
      </c>
      <c r="R902" s="260" t="s">
        <v>280</v>
      </c>
      <c r="S902" s="260" t="s">
        <v>280</v>
      </c>
      <c r="T902" s="260" t="s">
        <v>280</v>
      </c>
      <c r="U902" s="73"/>
      <c r="V902" s="73"/>
      <c r="W902" s="73"/>
      <c r="X902" s="75"/>
      <c r="Y902" s="75"/>
      <c r="Z902" s="75"/>
      <c r="AA902" s="75"/>
    </row>
    <row r="903" spans="1:27" s="80" customFormat="1">
      <c r="A903" s="73"/>
      <c r="B903" t="s">
        <v>280</v>
      </c>
      <c r="C903" t="s">
        <v>280</v>
      </c>
      <c r="D903" t="s">
        <v>280</v>
      </c>
      <c r="E903" t="s">
        <v>280</v>
      </c>
      <c r="F903" t="s">
        <v>280</v>
      </c>
      <c r="G903" t="s">
        <v>280</v>
      </c>
      <c r="H903" t="s">
        <v>280</v>
      </c>
      <c r="I903" t="s">
        <v>280</v>
      </c>
      <c r="J903" t="s">
        <v>280</v>
      </c>
      <c r="K903" t="s">
        <v>280</v>
      </c>
      <c r="L903" t="s">
        <v>280</v>
      </c>
      <c r="M903" t="s">
        <v>280</v>
      </c>
      <c r="N903" t="s">
        <v>280</v>
      </c>
      <c r="O903" s="182" t="s">
        <v>280</v>
      </c>
      <c r="P903" s="182" t="s">
        <v>280</v>
      </c>
      <c r="Q903" s="260" t="s">
        <v>280</v>
      </c>
      <c r="R903" s="260" t="s">
        <v>280</v>
      </c>
      <c r="S903" s="260" t="s">
        <v>280</v>
      </c>
      <c r="T903" s="260" t="s">
        <v>280</v>
      </c>
      <c r="U903" s="73"/>
      <c r="V903" s="73"/>
      <c r="W903" s="73"/>
      <c r="X903" s="75"/>
      <c r="Y903" s="75"/>
      <c r="Z903" s="75"/>
      <c r="AA903" s="75"/>
    </row>
    <row r="904" spans="1:27" s="80" customFormat="1">
      <c r="A904" s="73"/>
      <c r="B904" t="s">
        <v>280</v>
      </c>
      <c r="C904" t="s">
        <v>280</v>
      </c>
      <c r="D904" t="s">
        <v>280</v>
      </c>
      <c r="E904" t="s">
        <v>280</v>
      </c>
      <c r="F904" t="s">
        <v>280</v>
      </c>
      <c r="G904" t="s">
        <v>280</v>
      </c>
      <c r="H904" t="s">
        <v>280</v>
      </c>
      <c r="I904" t="s">
        <v>280</v>
      </c>
      <c r="J904" t="s">
        <v>280</v>
      </c>
      <c r="K904" t="s">
        <v>280</v>
      </c>
      <c r="L904" t="s">
        <v>280</v>
      </c>
      <c r="M904" t="s">
        <v>280</v>
      </c>
      <c r="N904" t="s">
        <v>280</v>
      </c>
      <c r="O904" s="182" t="s">
        <v>280</v>
      </c>
      <c r="P904" s="182" t="s">
        <v>280</v>
      </c>
      <c r="Q904" s="260" t="s">
        <v>280</v>
      </c>
      <c r="R904" s="260" t="s">
        <v>280</v>
      </c>
      <c r="S904" s="260" t="s">
        <v>280</v>
      </c>
      <c r="T904" s="260" t="s">
        <v>280</v>
      </c>
      <c r="U904" s="73"/>
      <c r="V904" s="73"/>
      <c r="W904" s="73"/>
      <c r="X904" s="75"/>
      <c r="Y904" s="75"/>
      <c r="Z904" s="75"/>
      <c r="AA904" s="75"/>
    </row>
    <row r="905" spans="1:27" s="80" customFormat="1">
      <c r="A905" s="73"/>
      <c r="B905" t="s">
        <v>280</v>
      </c>
      <c r="C905" t="s">
        <v>280</v>
      </c>
      <c r="D905" t="s">
        <v>280</v>
      </c>
      <c r="E905" t="s">
        <v>280</v>
      </c>
      <c r="F905" t="s">
        <v>280</v>
      </c>
      <c r="G905" t="s">
        <v>280</v>
      </c>
      <c r="H905" t="s">
        <v>280</v>
      </c>
      <c r="I905" t="s">
        <v>280</v>
      </c>
      <c r="J905" t="s">
        <v>280</v>
      </c>
      <c r="K905" t="s">
        <v>280</v>
      </c>
      <c r="L905" t="s">
        <v>280</v>
      </c>
      <c r="M905" t="s">
        <v>280</v>
      </c>
      <c r="N905" t="s">
        <v>280</v>
      </c>
      <c r="O905" s="182" t="s">
        <v>280</v>
      </c>
      <c r="P905" s="182" t="s">
        <v>280</v>
      </c>
      <c r="Q905" s="260" t="s">
        <v>280</v>
      </c>
      <c r="R905" s="260" t="s">
        <v>280</v>
      </c>
      <c r="S905" s="260" t="s">
        <v>280</v>
      </c>
      <c r="T905" s="260" t="s">
        <v>280</v>
      </c>
      <c r="U905" s="73"/>
      <c r="V905" s="73"/>
      <c r="W905" s="73"/>
      <c r="X905" s="75"/>
      <c r="Y905" s="75"/>
      <c r="Z905" s="75"/>
      <c r="AA905" s="75"/>
    </row>
    <row r="906" spans="1:27" s="80" customFormat="1">
      <c r="A906" s="73"/>
      <c r="B906" t="s">
        <v>280</v>
      </c>
      <c r="C906" t="s">
        <v>280</v>
      </c>
      <c r="D906" t="s">
        <v>280</v>
      </c>
      <c r="E906" t="s">
        <v>280</v>
      </c>
      <c r="F906" t="s">
        <v>280</v>
      </c>
      <c r="G906" t="s">
        <v>280</v>
      </c>
      <c r="H906" t="s">
        <v>280</v>
      </c>
      <c r="I906" t="s">
        <v>280</v>
      </c>
      <c r="J906" t="s">
        <v>280</v>
      </c>
      <c r="K906" t="s">
        <v>280</v>
      </c>
      <c r="L906" t="s">
        <v>280</v>
      </c>
      <c r="M906" t="s">
        <v>280</v>
      </c>
      <c r="N906" t="s">
        <v>280</v>
      </c>
      <c r="O906" s="182" t="s">
        <v>280</v>
      </c>
      <c r="P906" s="182" t="s">
        <v>280</v>
      </c>
      <c r="Q906" s="260" t="s">
        <v>280</v>
      </c>
      <c r="R906" s="260" t="s">
        <v>280</v>
      </c>
      <c r="S906" s="260" t="s">
        <v>280</v>
      </c>
      <c r="T906" s="260" t="s">
        <v>280</v>
      </c>
      <c r="U906" s="73"/>
      <c r="V906" s="73"/>
      <c r="W906" s="73"/>
      <c r="X906" s="75"/>
      <c r="Y906" s="75"/>
      <c r="Z906" s="75"/>
      <c r="AA906" s="75"/>
    </row>
    <row r="907" spans="1:27" s="80" customFormat="1">
      <c r="A907" s="73"/>
      <c r="B907" t="s">
        <v>280</v>
      </c>
      <c r="C907" t="s">
        <v>280</v>
      </c>
      <c r="D907" t="s">
        <v>280</v>
      </c>
      <c r="E907" t="s">
        <v>280</v>
      </c>
      <c r="F907" t="s">
        <v>280</v>
      </c>
      <c r="G907" t="s">
        <v>280</v>
      </c>
      <c r="H907" t="s">
        <v>280</v>
      </c>
      <c r="I907" t="s">
        <v>280</v>
      </c>
      <c r="J907" t="s">
        <v>280</v>
      </c>
      <c r="K907" t="s">
        <v>280</v>
      </c>
      <c r="L907" t="s">
        <v>280</v>
      </c>
      <c r="M907" t="s">
        <v>280</v>
      </c>
      <c r="N907" t="s">
        <v>280</v>
      </c>
      <c r="O907" s="182" t="s">
        <v>280</v>
      </c>
      <c r="P907" s="182" t="s">
        <v>280</v>
      </c>
      <c r="Q907" s="260" t="s">
        <v>280</v>
      </c>
      <c r="R907" s="260" t="s">
        <v>280</v>
      </c>
      <c r="S907" s="260" t="s">
        <v>280</v>
      </c>
      <c r="T907" s="260" t="s">
        <v>280</v>
      </c>
      <c r="U907" s="73"/>
      <c r="V907" s="73"/>
      <c r="W907" s="73"/>
      <c r="X907" s="75"/>
      <c r="Y907" s="75"/>
      <c r="Z907" s="75"/>
      <c r="AA907" s="75"/>
    </row>
    <row r="908" spans="1:27" s="80" customFormat="1">
      <c r="A908" s="73"/>
      <c r="B908" t="s">
        <v>280</v>
      </c>
      <c r="C908" t="s">
        <v>280</v>
      </c>
      <c r="D908" t="s">
        <v>280</v>
      </c>
      <c r="E908" t="s">
        <v>280</v>
      </c>
      <c r="F908" t="s">
        <v>280</v>
      </c>
      <c r="G908" t="s">
        <v>280</v>
      </c>
      <c r="H908" t="s">
        <v>280</v>
      </c>
      <c r="I908" t="s">
        <v>280</v>
      </c>
      <c r="J908" t="s">
        <v>280</v>
      </c>
      <c r="K908" t="s">
        <v>280</v>
      </c>
      <c r="L908" t="s">
        <v>280</v>
      </c>
      <c r="M908" t="s">
        <v>280</v>
      </c>
      <c r="N908" t="s">
        <v>280</v>
      </c>
      <c r="O908" s="182" t="s">
        <v>280</v>
      </c>
      <c r="P908" s="182" t="s">
        <v>280</v>
      </c>
      <c r="Q908" s="260" t="s">
        <v>280</v>
      </c>
      <c r="R908" s="260" t="s">
        <v>280</v>
      </c>
      <c r="S908" s="260" t="s">
        <v>280</v>
      </c>
      <c r="T908" s="260" t="s">
        <v>280</v>
      </c>
      <c r="U908" s="73"/>
      <c r="V908" s="73"/>
      <c r="W908" s="73"/>
      <c r="X908" s="75"/>
      <c r="Y908" s="75"/>
      <c r="Z908" s="75"/>
      <c r="AA908" s="75"/>
    </row>
    <row r="909" spans="1:27" s="80" customFormat="1">
      <c r="A909" s="73"/>
      <c r="B909" t="s">
        <v>280</v>
      </c>
      <c r="C909" t="s">
        <v>280</v>
      </c>
      <c r="D909" t="s">
        <v>280</v>
      </c>
      <c r="E909" t="s">
        <v>280</v>
      </c>
      <c r="F909" t="s">
        <v>280</v>
      </c>
      <c r="G909" t="s">
        <v>280</v>
      </c>
      <c r="H909" t="s">
        <v>280</v>
      </c>
      <c r="I909" t="s">
        <v>280</v>
      </c>
      <c r="J909" t="s">
        <v>280</v>
      </c>
      <c r="K909" t="s">
        <v>280</v>
      </c>
      <c r="L909" t="s">
        <v>280</v>
      </c>
      <c r="M909" t="s">
        <v>280</v>
      </c>
      <c r="N909" t="s">
        <v>280</v>
      </c>
      <c r="O909" s="182" t="s">
        <v>280</v>
      </c>
      <c r="P909" s="182" t="s">
        <v>280</v>
      </c>
      <c r="Q909" s="260" t="s">
        <v>280</v>
      </c>
      <c r="R909" s="260" t="s">
        <v>280</v>
      </c>
      <c r="S909" s="260" t="s">
        <v>280</v>
      </c>
      <c r="T909" s="260" t="s">
        <v>280</v>
      </c>
      <c r="U909" s="73"/>
      <c r="V909" s="73"/>
      <c r="W909" s="73"/>
      <c r="X909" s="75"/>
      <c r="Y909" s="75"/>
      <c r="Z909" s="75"/>
      <c r="AA909" s="75"/>
    </row>
    <row r="910" spans="1:27" s="80" customFormat="1">
      <c r="A910" s="73"/>
      <c r="B910" t="s">
        <v>280</v>
      </c>
      <c r="C910" t="s">
        <v>280</v>
      </c>
      <c r="D910" t="s">
        <v>280</v>
      </c>
      <c r="E910" t="s">
        <v>280</v>
      </c>
      <c r="F910" t="s">
        <v>280</v>
      </c>
      <c r="G910" t="s">
        <v>280</v>
      </c>
      <c r="H910" t="s">
        <v>280</v>
      </c>
      <c r="I910" t="s">
        <v>280</v>
      </c>
      <c r="J910" t="s">
        <v>280</v>
      </c>
      <c r="K910" t="s">
        <v>280</v>
      </c>
      <c r="L910" t="s">
        <v>280</v>
      </c>
      <c r="M910" t="s">
        <v>280</v>
      </c>
      <c r="N910" t="s">
        <v>280</v>
      </c>
      <c r="O910" s="182" t="s">
        <v>280</v>
      </c>
      <c r="P910" s="182" t="s">
        <v>280</v>
      </c>
      <c r="Q910" s="260" t="s">
        <v>280</v>
      </c>
      <c r="R910" s="260" t="s">
        <v>280</v>
      </c>
      <c r="S910" s="260" t="s">
        <v>280</v>
      </c>
      <c r="T910" s="260" t="s">
        <v>280</v>
      </c>
      <c r="U910" s="73"/>
      <c r="V910" s="73"/>
      <c r="W910" s="73"/>
      <c r="X910" s="75"/>
      <c r="Y910" s="75"/>
      <c r="Z910" s="75"/>
      <c r="AA910" s="75"/>
    </row>
    <row r="911" spans="1:27" s="80" customFormat="1">
      <c r="A911" s="73"/>
      <c r="B911" t="s">
        <v>280</v>
      </c>
      <c r="C911" t="s">
        <v>280</v>
      </c>
      <c r="D911" t="s">
        <v>280</v>
      </c>
      <c r="E911" t="s">
        <v>280</v>
      </c>
      <c r="F911" t="s">
        <v>280</v>
      </c>
      <c r="G911" t="s">
        <v>280</v>
      </c>
      <c r="H911" t="s">
        <v>280</v>
      </c>
      <c r="I911" t="s">
        <v>280</v>
      </c>
      <c r="J911" t="s">
        <v>280</v>
      </c>
      <c r="K911" t="s">
        <v>280</v>
      </c>
      <c r="L911" t="s">
        <v>280</v>
      </c>
      <c r="M911" t="s">
        <v>280</v>
      </c>
      <c r="N911" t="s">
        <v>280</v>
      </c>
      <c r="O911" s="182" t="s">
        <v>280</v>
      </c>
      <c r="P911" s="182" t="s">
        <v>280</v>
      </c>
      <c r="Q911" s="260" t="s">
        <v>280</v>
      </c>
      <c r="R911" s="260" t="s">
        <v>280</v>
      </c>
      <c r="S911" s="260" t="s">
        <v>280</v>
      </c>
      <c r="T911" s="260" t="s">
        <v>280</v>
      </c>
      <c r="U911" s="73"/>
      <c r="V911" s="73"/>
      <c r="W911" s="73"/>
      <c r="X911" s="75"/>
      <c r="Y911" s="75"/>
      <c r="Z911" s="75"/>
      <c r="AA911" s="75"/>
    </row>
    <row r="912" spans="1:27" s="80" customFormat="1">
      <c r="A912" s="73"/>
      <c r="B912" t="s">
        <v>280</v>
      </c>
      <c r="C912" t="s">
        <v>280</v>
      </c>
      <c r="D912" t="s">
        <v>280</v>
      </c>
      <c r="E912" t="s">
        <v>280</v>
      </c>
      <c r="F912" t="s">
        <v>280</v>
      </c>
      <c r="G912" t="s">
        <v>280</v>
      </c>
      <c r="H912" t="s">
        <v>280</v>
      </c>
      <c r="I912" t="s">
        <v>280</v>
      </c>
      <c r="J912" t="s">
        <v>280</v>
      </c>
      <c r="K912" t="s">
        <v>280</v>
      </c>
      <c r="L912" t="s">
        <v>280</v>
      </c>
      <c r="M912" t="s">
        <v>280</v>
      </c>
      <c r="N912" t="s">
        <v>280</v>
      </c>
      <c r="O912" s="182" t="s">
        <v>280</v>
      </c>
      <c r="P912" s="182" t="s">
        <v>280</v>
      </c>
      <c r="Q912" s="260" t="s">
        <v>280</v>
      </c>
      <c r="R912" s="260" t="s">
        <v>280</v>
      </c>
      <c r="S912" s="260" t="s">
        <v>280</v>
      </c>
      <c r="T912" s="260" t="s">
        <v>280</v>
      </c>
      <c r="U912" s="73"/>
      <c r="V912" s="73"/>
      <c r="W912" s="73"/>
      <c r="X912" s="75"/>
      <c r="Y912" s="75"/>
      <c r="Z912" s="75"/>
      <c r="AA912" s="75"/>
    </row>
    <row r="913" spans="1:27" s="80" customFormat="1">
      <c r="A913" s="73"/>
      <c r="B913" t="s">
        <v>280</v>
      </c>
      <c r="C913" t="s">
        <v>280</v>
      </c>
      <c r="D913" t="s">
        <v>280</v>
      </c>
      <c r="E913" t="s">
        <v>280</v>
      </c>
      <c r="F913" t="s">
        <v>280</v>
      </c>
      <c r="G913" t="s">
        <v>280</v>
      </c>
      <c r="H913" t="s">
        <v>280</v>
      </c>
      <c r="I913" t="s">
        <v>280</v>
      </c>
      <c r="J913" t="s">
        <v>280</v>
      </c>
      <c r="K913" t="s">
        <v>280</v>
      </c>
      <c r="L913" t="s">
        <v>280</v>
      </c>
      <c r="M913" t="s">
        <v>280</v>
      </c>
      <c r="N913" t="s">
        <v>280</v>
      </c>
      <c r="O913" s="182" t="s">
        <v>280</v>
      </c>
      <c r="P913" s="182" t="s">
        <v>280</v>
      </c>
      <c r="Q913" s="260" t="s">
        <v>280</v>
      </c>
      <c r="R913" s="260" t="s">
        <v>280</v>
      </c>
      <c r="S913" s="260" t="s">
        <v>280</v>
      </c>
      <c r="T913" s="260" t="s">
        <v>280</v>
      </c>
      <c r="U913" s="73"/>
      <c r="V913" s="73"/>
      <c r="W913" s="73"/>
      <c r="X913" s="75"/>
      <c r="Y913" s="75"/>
      <c r="Z913" s="75"/>
      <c r="AA913" s="75"/>
    </row>
    <row r="914" spans="1:27" s="80" customFormat="1">
      <c r="A914" s="73"/>
      <c r="B914" t="s">
        <v>280</v>
      </c>
      <c r="C914" t="s">
        <v>280</v>
      </c>
      <c r="D914" t="s">
        <v>280</v>
      </c>
      <c r="E914" t="s">
        <v>280</v>
      </c>
      <c r="F914" t="s">
        <v>280</v>
      </c>
      <c r="G914" t="s">
        <v>280</v>
      </c>
      <c r="H914" t="s">
        <v>280</v>
      </c>
      <c r="I914" t="s">
        <v>280</v>
      </c>
      <c r="J914" t="s">
        <v>280</v>
      </c>
      <c r="K914" t="s">
        <v>280</v>
      </c>
      <c r="L914" t="s">
        <v>280</v>
      </c>
      <c r="M914" t="s">
        <v>280</v>
      </c>
      <c r="N914" t="s">
        <v>280</v>
      </c>
      <c r="O914" s="182" t="s">
        <v>280</v>
      </c>
      <c r="P914" s="182" t="s">
        <v>280</v>
      </c>
      <c r="Q914" s="260" t="s">
        <v>280</v>
      </c>
      <c r="R914" s="260" t="s">
        <v>280</v>
      </c>
      <c r="S914" s="260" t="s">
        <v>280</v>
      </c>
      <c r="T914" s="260" t="s">
        <v>280</v>
      </c>
      <c r="U914" s="73"/>
      <c r="V914" s="73"/>
      <c r="W914" s="73"/>
      <c r="X914" s="75"/>
      <c r="Y914" s="75"/>
      <c r="Z914" s="75"/>
      <c r="AA914" s="75"/>
    </row>
    <row r="915" spans="1:27" s="80" customFormat="1">
      <c r="A915" s="73"/>
      <c r="B915" t="s">
        <v>280</v>
      </c>
      <c r="C915" t="s">
        <v>280</v>
      </c>
      <c r="D915" t="s">
        <v>280</v>
      </c>
      <c r="E915" t="s">
        <v>280</v>
      </c>
      <c r="F915" t="s">
        <v>280</v>
      </c>
      <c r="G915" t="s">
        <v>280</v>
      </c>
      <c r="H915" t="s">
        <v>280</v>
      </c>
      <c r="I915" t="s">
        <v>280</v>
      </c>
      <c r="J915" t="s">
        <v>280</v>
      </c>
      <c r="K915" t="s">
        <v>280</v>
      </c>
      <c r="L915" t="s">
        <v>280</v>
      </c>
      <c r="M915" t="s">
        <v>280</v>
      </c>
      <c r="N915" t="s">
        <v>280</v>
      </c>
      <c r="O915" s="182" t="s">
        <v>280</v>
      </c>
      <c r="P915" s="182" t="s">
        <v>280</v>
      </c>
      <c r="Q915" s="260" t="s">
        <v>280</v>
      </c>
      <c r="R915" s="260" t="s">
        <v>280</v>
      </c>
      <c r="S915" s="260" t="s">
        <v>280</v>
      </c>
      <c r="T915" s="260" t="s">
        <v>280</v>
      </c>
      <c r="U915" s="73"/>
      <c r="V915" s="73"/>
      <c r="W915" s="73"/>
      <c r="X915" s="75"/>
      <c r="Y915" s="75"/>
      <c r="Z915" s="75"/>
      <c r="AA915" s="75"/>
    </row>
    <row r="916" spans="1:27" s="80" customFormat="1">
      <c r="A916" s="73"/>
      <c r="B916" t="s">
        <v>280</v>
      </c>
      <c r="C916" t="s">
        <v>280</v>
      </c>
      <c r="D916" t="s">
        <v>280</v>
      </c>
      <c r="E916" t="s">
        <v>280</v>
      </c>
      <c r="F916" t="s">
        <v>280</v>
      </c>
      <c r="G916" t="s">
        <v>280</v>
      </c>
      <c r="H916" t="s">
        <v>280</v>
      </c>
      <c r="I916" t="s">
        <v>280</v>
      </c>
      <c r="J916" t="s">
        <v>280</v>
      </c>
      <c r="K916" t="s">
        <v>280</v>
      </c>
      <c r="L916" t="s">
        <v>280</v>
      </c>
      <c r="M916" t="s">
        <v>280</v>
      </c>
      <c r="N916" t="s">
        <v>280</v>
      </c>
      <c r="O916" s="182" t="s">
        <v>280</v>
      </c>
      <c r="P916" s="182" t="s">
        <v>280</v>
      </c>
      <c r="Q916" s="260" t="s">
        <v>280</v>
      </c>
      <c r="R916" s="260" t="s">
        <v>280</v>
      </c>
      <c r="S916" s="260" t="s">
        <v>280</v>
      </c>
      <c r="T916" s="260" t="s">
        <v>280</v>
      </c>
      <c r="U916" s="73"/>
      <c r="V916" s="73"/>
      <c r="W916" s="73"/>
      <c r="X916" s="75"/>
      <c r="Y916" s="75"/>
      <c r="Z916" s="75"/>
      <c r="AA916" s="75"/>
    </row>
    <row r="917" spans="1:27" s="80" customFormat="1">
      <c r="A917" s="73"/>
      <c r="B917" t="s">
        <v>280</v>
      </c>
      <c r="C917" t="s">
        <v>280</v>
      </c>
      <c r="D917" t="s">
        <v>280</v>
      </c>
      <c r="E917" t="s">
        <v>280</v>
      </c>
      <c r="F917" t="s">
        <v>280</v>
      </c>
      <c r="G917" t="s">
        <v>280</v>
      </c>
      <c r="H917" t="s">
        <v>280</v>
      </c>
      <c r="I917" t="s">
        <v>280</v>
      </c>
      <c r="J917" t="s">
        <v>280</v>
      </c>
      <c r="K917" t="s">
        <v>280</v>
      </c>
      <c r="L917" t="s">
        <v>280</v>
      </c>
      <c r="M917" t="s">
        <v>280</v>
      </c>
      <c r="N917" t="s">
        <v>280</v>
      </c>
      <c r="O917" s="182" t="s">
        <v>280</v>
      </c>
      <c r="P917" s="182" t="s">
        <v>280</v>
      </c>
      <c r="Q917" s="260" t="s">
        <v>280</v>
      </c>
      <c r="R917" s="260" t="s">
        <v>280</v>
      </c>
      <c r="S917" s="260" t="s">
        <v>280</v>
      </c>
      <c r="T917" s="260" t="s">
        <v>280</v>
      </c>
      <c r="U917" s="73"/>
      <c r="V917" s="73"/>
      <c r="W917" s="73"/>
      <c r="X917" s="75"/>
      <c r="Y917" s="75"/>
      <c r="Z917" s="75"/>
      <c r="AA917" s="75"/>
    </row>
    <row r="918" spans="1:27" s="80" customFormat="1">
      <c r="A918" s="73"/>
      <c r="B918" t="s">
        <v>280</v>
      </c>
      <c r="C918" t="s">
        <v>280</v>
      </c>
      <c r="D918" t="s">
        <v>280</v>
      </c>
      <c r="E918" t="s">
        <v>280</v>
      </c>
      <c r="F918" t="s">
        <v>280</v>
      </c>
      <c r="G918" t="s">
        <v>280</v>
      </c>
      <c r="H918" t="s">
        <v>280</v>
      </c>
      <c r="I918" t="s">
        <v>280</v>
      </c>
      <c r="J918" t="s">
        <v>280</v>
      </c>
      <c r="K918" t="s">
        <v>280</v>
      </c>
      <c r="L918" t="s">
        <v>280</v>
      </c>
      <c r="M918" t="s">
        <v>280</v>
      </c>
      <c r="N918" t="s">
        <v>280</v>
      </c>
      <c r="O918" s="182" t="s">
        <v>280</v>
      </c>
      <c r="P918" s="182" t="s">
        <v>280</v>
      </c>
      <c r="Q918" s="260" t="s">
        <v>280</v>
      </c>
      <c r="R918" s="260" t="s">
        <v>280</v>
      </c>
      <c r="S918" s="260" t="s">
        <v>280</v>
      </c>
      <c r="T918" s="260" t="s">
        <v>280</v>
      </c>
      <c r="U918" s="73"/>
      <c r="V918" s="73"/>
      <c r="W918" s="73"/>
      <c r="X918" s="75"/>
      <c r="Y918" s="75"/>
      <c r="Z918" s="75"/>
      <c r="AA918" s="75"/>
    </row>
    <row r="919" spans="1:27" s="80" customFormat="1">
      <c r="A919" s="73"/>
      <c r="B919" t="s">
        <v>280</v>
      </c>
      <c r="C919" t="s">
        <v>280</v>
      </c>
      <c r="D919" t="s">
        <v>280</v>
      </c>
      <c r="E919" t="s">
        <v>280</v>
      </c>
      <c r="F919" t="s">
        <v>280</v>
      </c>
      <c r="G919" t="s">
        <v>280</v>
      </c>
      <c r="H919" t="s">
        <v>280</v>
      </c>
      <c r="I919" t="s">
        <v>280</v>
      </c>
      <c r="J919" t="s">
        <v>280</v>
      </c>
      <c r="K919" t="s">
        <v>280</v>
      </c>
      <c r="L919" t="s">
        <v>280</v>
      </c>
      <c r="M919" t="s">
        <v>280</v>
      </c>
      <c r="N919" t="s">
        <v>280</v>
      </c>
      <c r="O919" s="182" t="s">
        <v>280</v>
      </c>
      <c r="P919" s="182" t="s">
        <v>280</v>
      </c>
      <c r="Q919" s="260" t="s">
        <v>280</v>
      </c>
      <c r="R919" s="260" t="s">
        <v>280</v>
      </c>
      <c r="S919" s="260" t="s">
        <v>280</v>
      </c>
      <c r="T919" s="260" t="s">
        <v>280</v>
      </c>
      <c r="U919" s="73"/>
      <c r="V919" s="73"/>
      <c r="W919" s="73"/>
      <c r="X919" s="75"/>
      <c r="Y919" s="75"/>
      <c r="Z919" s="75"/>
      <c r="AA919" s="75"/>
    </row>
    <row r="920" spans="1:27" s="80" customFormat="1">
      <c r="A920" s="73"/>
      <c r="B920" t="s">
        <v>280</v>
      </c>
      <c r="C920" t="s">
        <v>280</v>
      </c>
      <c r="D920" t="s">
        <v>280</v>
      </c>
      <c r="E920" t="s">
        <v>280</v>
      </c>
      <c r="F920" t="s">
        <v>280</v>
      </c>
      <c r="G920" t="s">
        <v>280</v>
      </c>
      <c r="H920" t="s">
        <v>280</v>
      </c>
      <c r="I920" t="s">
        <v>280</v>
      </c>
      <c r="J920" t="s">
        <v>280</v>
      </c>
      <c r="K920" t="s">
        <v>280</v>
      </c>
      <c r="L920" t="s">
        <v>280</v>
      </c>
      <c r="M920" t="s">
        <v>280</v>
      </c>
      <c r="N920" t="s">
        <v>280</v>
      </c>
      <c r="O920" s="182" t="s">
        <v>280</v>
      </c>
      <c r="P920" s="182" t="s">
        <v>280</v>
      </c>
      <c r="Q920" s="260" t="s">
        <v>280</v>
      </c>
      <c r="R920" s="260" t="s">
        <v>280</v>
      </c>
      <c r="S920" s="260" t="s">
        <v>280</v>
      </c>
      <c r="T920" s="260" t="s">
        <v>280</v>
      </c>
      <c r="U920" s="73"/>
      <c r="V920" s="73"/>
      <c r="W920" s="73"/>
      <c r="X920" s="75"/>
      <c r="Y920" s="75"/>
      <c r="Z920" s="75"/>
      <c r="AA920" s="75"/>
    </row>
    <row r="921" spans="1:27" s="80" customFormat="1">
      <c r="A921" s="73"/>
      <c r="B921" t="s">
        <v>280</v>
      </c>
      <c r="C921" t="s">
        <v>280</v>
      </c>
      <c r="D921" t="s">
        <v>280</v>
      </c>
      <c r="E921" t="s">
        <v>280</v>
      </c>
      <c r="F921" t="s">
        <v>280</v>
      </c>
      <c r="G921" t="s">
        <v>280</v>
      </c>
      <c r="H921" t="s">
        <v>280</v>
      </c>
      <c r="I921" t="s">
        <v>280</v>
      </c>
      <c r="J921" t="s">
        <v>280</v>
      </c>
      <c r="K921" t="s">
        <v>280</v>
      </c>
      <c r="L921" t="s">
        <v>280</v>
      </c>
      <c r="M921" t="s">
        <v>280</v>
      </c>
      <c r="N921" t="s">
        <v>280</v>
      </c>
      <c r="O921" s="182" t="s">
        <v>280</v>
      </c>
      <c r="P921" s="182" t="s">
        <v>280</v>
      </c>
      <c r="Q921" s="260" t="s">
        <v>280</v>
      </c>
      <c r="R921" s="260" t="s">
        <v>280</v>
      </c>
      <c r="S921" s="260" t="s">
        <v>280</v>
      </c>
      <c r="T921" s="260" t="s">
        <v>280</v>
      </c>
      <c r="U921" s="73"/>
      <c r="V921" s="73"/>
      <c r="W921" s="73"/>
      <c r="X921" s="75"/>
      <c r="Y921" s="75"/>
      <c r="Z921" s="75"/>
      <c r="AA921" s="75"/>
    </row>
    <row r="922" spans="1:27" s="80" customFormat="1">
      <c r="A922" s="73"/>
      <c r="B922" t="s">
        <v>280</v>
      </c>
      <c r="C922" t="s">
        <v>280</v>
      </c>
      <c r="D922" t="s">
        <v>280</v>
      </c>
      <c r="E922" t="s">
        <v>280</v>
      </c>
      <c r="F922" t="s">
        <v>280</v>
      </c>
      <c r="G922" t="s">
        <v>280</v>
      </c>
      <c r="H922" t="s">
        <v>280</v>
      </c>
      <c r="I922" t="s">
        <v>280</v>
      </c>
      <c r="J922" t="s">
        <v>280</v>
      </c>
      <c r="K922" t="s">
        <v>280</v>
      </c>
      <c r="L922" t="s">
        <v>280</v>
      </c>
      <c r="M922" t="s">
        <v>280</v>
      </c>
      <c r="N922" t="s">
        <v>280</v>
      </c>
      <c r="O922" s="182" t="s">
        <v>280</v>
      </c>
      <c r="P922" s="182" t="s">
        <v>280</v>
      </c>
      <c r="Q922" s="260" t="s">
        <v>280</v>
      </c>
      <c r="R922" s="260" t="s">
        <v>280</v>
      </c>
      <c r="S922" s="260" t="s">
        <v>280</v>
      </c>
      <c r="T922" s="260" t="s">
        <v>280</v>
      </c>
      <c r="U922" s="73"/>
      <c r="V922" s="73"/>
      <c r="W922" s="73"/>
      <c r="X922" s="75"/>
      <c r="Y922" s="75"/>
      <c r="Z922" s="75"/>
      <c r="AA922" s="75"/>
    </row>
    <row r="923" spans="1:27" s="80" customFormat="1">
      <c r="A923" s="73"/>
      <c r="B923" t="s">
        <v>280</v>
      </c>
      <c r="C923" t="s">
        <v>280</v>
      </c>
      <c r="D923" t="s">
        <v>280</v>
      </c>
      <c r="E923" t="s">
        <v>280</v>
      </c>
      <c r="F923" t="s">
        <v>280</v>
      </c>
      <c r="G923" t="s">
        <v>280</v>
      </c>
      <c r="H923" t="s">
        <v>280</v>
      </c>
      <c r="I923" t="s">
        <v>280</v>
      </c>
      <c r="J923" t="s">
        <v>280</v>
      </c>
      <c r="K923" t="s">
        <v>280</v>
      </c>
      <c r="L923" t="s">
        <v>280</v>
      </c>
      <c r="M923" t="s">
        <v>280</v>
      </c>
      <c r="N923" t="s">
        <v>280</v>
      </c>
      <c r="O923" s="182" t="s">
        <v>280</v>
      </c>
      <c r="P923" s="182" t="s">
        <v>280</v>
      </c>
      <c r="Q923" s="260" t="s">
        <v>280</v>
      </c>
      <c r="R923" s="260" t="s">
        <v>280</v>
      </c>
      <c r="S923" s="260" t="s">
        <v>280</v>
      </c>
      <c r="T923" s="260" t="s">
        <v>280</v>
      </c>
      <c r="U923" s="73"/>
      <c r="V923" s="73"/>
      <c r="W923" s="73"/>
      <c r="X923" s="75"/>
      <c r="Y923" s="75"/>
      <c r="Z923" s="75"/>
      <c r="AA923" s="75"/>
    </row>
    <row r="924" spans="1:27" s="80" customFormat="1">
      <c r="A924" s="73"/>
      <c r="B924" t="s">
        <v>280</v>
      </c>
      <c r="C924" t="s">
        <v>280</v>
      </c>
      <c r="D924" t="s">
        <v>280</v>
      </c>
      <c r="E924" t="s">
        <v>280</v>
      </c>
      <c r="F924" t="s">
        <v>280</v>
      </c>
      <c r="G924" t="s">
        <v>280</v>
      </c>
      <c r="H924" t="s">
        <v>280</v>
      </c>
      <c r="I924" t="s">
        <v>280</v>
      </c>
      <c r="J924" t="s">
        <v>280</v>
      </c>
      <c r="K924" t="s">
        <v>280</v>
      </c>
      <c r="L924" t="s">
        <v>280</v>
      </c>
      <c r="M924" t="s">
        <v>280</v>
      </c>
      <c r="N924" t="s">
        <v>280</v>
      </c>
      <c r="O924" s="182" t="s">
        <v>280</v>
      </c>
      <c r="P924" s="182" t="s">
        <v>280</v>
      </c>
      <c r="Q924" s="260" t="s">
        <v>280</v>
      </c>
      <c r="R924" s="260" t="s">
        <v>280</v>
      </c>
      <c r="S924" s="260" t="s">
        <v>280</v>
      </c>
      <c r="T924" s="260" t="s">
        <v>280</v>
      </c>
      <c r="U924" s="73"/>
      <c r="V924" s="73"/>
      <c r="W924" s="73"/>
      <c r="X924" s="75"/>
      <c r="Y924" s="75"/>
      <c r="Z924" s="75"/>
      <c r="AA924" s="75"/>
    </row>
    <row r="925" spans="1:27" s="80" customFormat="1">
      <c r="A925" s="73"/>
      <c r="B925" t="s">
        <v>280</v>
      </c>
      <c r="C925" t="s">
        <v>280</v>
      </c>
      <c r="D925" t="s">
        <v>280</v>
      </c>
      <c r="E925" t="s">
        <v>280</v>
      </c>
      <c r="F925" t="s">
        <v>280</v>
      </c>
      <c r="G925" t="s">
        <v>280</v>
      </c>
      <c r="H925" t="s">
        <v>280</v>
      </c>
      <c r="I925" t="s">
        <v>280</v>
      </c>
      <c r="J925" t="s">
        <v>280</v>
      </c>
      <c r="K925" t="s">
        <v>280</v>
      </c>
      <c r="L925" t="s">
        <v>280</v>
      </c>
      <c r="M925" t="s">
        <v>280</v>
      </c>
      <c r="N925" t="s">
        <v>280</v>
      </c>
      <c r="O925" s="182" t="s">
        <v>280</v>
      </c>
      <c r="P925" s="182" t="s">
        <v>280</v>
      </c>
      <c r="Q925" s="260" t="s">
        <v>280</v>
      </c>
      <c r="R925" s="260" t="s">
        <v>280</v>
      </c>
      <c r="S925" s="260" t="s">
        <v>280</v>
      </c>
      <c r="T925" s="260" t="s">
        <v>280</v>
      </c>
      <c r="U925" s="73"/>
      <c r="V925" s="73"/>
      <c r="W925" s="73"/>
      <c r="X925" s="75"/>
      <c r="Y925" s="75"/>
      <c r="Z925" s="75"/>
      <c r="AA925" s="75"/>
    </row>
    <row r="926" spans="1:27" s="80" customFormat="1">
      <c r="A926" s="73"/>
      <c r="B926" t="s">
        <v>280</v>
      </c>
      <c r="C926" t="s">
        <v>280</v>
      </c>
      <c r="D926" t="s">
        <v>280</v>
      </c>
      <c r="E926" t="s">
        <v>280</v>
      </c>
      <c r="F926" t="s">
        <v>280</v>
      </c>
      <c r="G926" t="s">
        <v>280</v>
      </c>
      <c r="H926" t="s">
        <v>280</v>
      </c>
      <c r="I926" t="s">
        <v>280</v>
      </c>
      <c r="J926" t="s">
        <v>280</v>
      </c>
      <c r="K926" t="s">
        <v>280</v>
      </c>
      <c r="L926" t="s">
        <v>280</v>
      </c>
      <c r="M926" t="s">
        <v>280</v>
      </c>
      <c r="N926" t="s">
        <v>280</v>
      </c>
      <c r="O926" s="182" t="s">
        <v>280</v>
      </c>
      <c r="P926" s="182" t="s">
        <v>280</v>
      </c>
      <c r="Q926" s="260" t="s">
        <v>280</v>
      </c>
      <c r="R926" s="260" t="s">
        <v>280</v>
      </c>
      <c r="S926" s="260" t="s">
        <v>280</v>
      </c>
      <c r="T926" s="260" t="s">
        <v>280</v>
      </c>
      <c r="U926" s="73"/>
      <c r="V926" s="73"/>
      <c r="W926" s="73"/>
      <c r="X926" s="75"/>
      <c r="Y926" s="75"/>
      <c r="Z926" s="75"/>
      <c r="AA926" s="75"/>
    </row>
    <row r="927" spans="1:27" s="80" customFormat="1">
      <c r="A927" s="73"/>
      <c r="B927" t="s">
        <v>280</v>
      </c>
      <c r="C927" t="s">
        <v>280</v>
      </c>
      <c r="D927" t="s">
        <v>280</v>
      </c>
      <c r="E927" t="s">
        <v>280</v>
      </c>
      <c r="F927" t="s">
        <v>280</v>
      </c>
      <c r="G927" t="s">
        <v>280</v>
      </c>
      <c r="H927" t="s">
        <v>280</v>
      </c>
      <c r="I927" t="s">
        <v>280</v>
      </c>
      <c r="J927" t="s">
        <v>280</v>
      </c>
      <c r="K927" t="s">
        <v>280</v>
      </c>
      <c r="L927" t="s">
        <v>280</v>
      </c>
      <c r="M927" t="s">
        <v>280</v>
      </c>
      <c r="N927" t="s">
        <v>280</v>
      </c>
      <c r="O927" s="182" t="s">
        <v>280</v>
      </c>
      <c r="P927" s="182" t="s">
        <v>280</v>
      </c>
      <c r="Q927" s="260" t="s">
        <v>280</v>
      </c>
      <c r="R927" s="260" t="s">
        <v>280</v>
      </c>
      <c r="S927" s="260" t="s">
        <v>280</v>
      </c>
      <c r="T927" s="260" t="s">
        <v>280</v>
      </c>
      <c r="U927" s="73"/>
      <c r="V927" s="73"/>
      <c r="W927" s="73"/>
      <c r="X927" s="75"/>
      <c r="Y927" s="75"/>
      <c r="Z927" s="75"/>
      <c r="AA927" s="75"/>
    </row>
    <row r="928" spans="1:27" s="80" customFormat="1">
      <c r="A928" s="73"/>
      <c r="B928" t="s">
        <v>280</v>
      </c>
      <c r="C928" t="s">
        <v>280</v>
      </c>
      <c r="D928" t="s">
        <v>280</v>
      </c>
      <c r="E928" t="s">
        <v>280</v>
      </c>
      <c r="F928" t="s">
        <v>280</v>
      </c>
      <c r="G928" t="s">
        <v>280</v>
      </c>
      <c r="H928" t="s">
        <v>280</v>
      </c>
      <c r="I928" t="s">
        <v>280</v>
      </c>
      <c r="J928" t="s">
        <v>280</v>
      </c>
      <c r="K928" t="s">
        <v>280</v>
      </c>
      <c r="L928" t="s">
        <v>280</v>
      </c>
      <c r="M928" t="s">
        <v>280</v>
      </c>
      <c r="N928" t="s">
        <v>280</v>
      </c>
      <c r="O928" s="182" t="s">
        <v>280</v>
      </c>
      <c r="P928" s="182" t="s">
        <v>280</v>
      </c>
      <c r="Q928" s="260" t="s">
        <v>280</v>
      </c>
      <c r="R928" s="260" t="s">
        <v>280</v>
      </c>
      <c r="S928" s="260" t="s">
        <v>280</v>
      </c>
      <c r="T928" s="260" t="s">
        <v>280</v>
      </c>
      <c r="U928" s="73"/>
      <c r="V928" s="73"/>
      <c r="W928" s="73"/>
      <c r="X928" s="75"/>
      <c r="Y928" s="75"/>
      <c r="Z928" s="75"/>
      <c r="AA928" s="75"/>
    </row>
    <row r="929" spans="1:27" s="80" customFormat="1">
      <c r="A929" s="73"/>
      <c r="B929" t="s">
        <v>280</v>
      </c>
      <c r="C929" t="s">
        <v>280</v>
      </c>
      <c r="D929" t="s">
        <v>280</v>
      </c>
      <c r="E929" t="s">
        <v>280</v>
      </c>
      <c r="F929" t="s">
        <v>280</v>
      </c>
      <c r="G929" t="s">
        <v>280</v>
      </c>
      <c r="H929" t="s">
        <v>280</v>
      </c>
      <c r="I929" t="s">
        <v>280</v>
      </c>
      <c r="J929" t="s">
        <v>280</v>
      </c>
      <c r="K929" t="s">
        <v>280</v>
      </c>
      <c r="L929" t="s">
        <v>280</v>
      </c>
      <c r="M929" t="s">
        <v>280</v>
      </c>
      <c r="N929" t="s">
        <v>280</v>
      </c>
      <c r="O929" s="182" t="s">
        <v>280</v>
      </c>
      <c r="P929" s="182" t="s">
        <v>280</v>
      </c>
      <c r="Q929" s="260" t="s">
        <v>280</v>
      </c>
      <c r="R929" s="260" t="s">
        <v>280</v>
      </c>
      <c r="S929" s="260" t="s">
        <v>280</v>
      </c>
      <c r="T929" s="260" t="s">
        <v>280</v>
      </c>
      <c r="U929" s="73"/>
      <c r="V929" s="73"/>
      <c r="W929" s="73"/>
      <c r="X929" s="75"/>
      <c r="Y929" s="75"/>
      <c r="Z929" s="75"/>
      <c r="AA929" s="75"/>
    </row>
    <row r="930" spans="1:27" s="80" customFormat="1">
      <c r="A930" s="73"/>
      <c r="B930" t="s">
        <v>280</v>
      </c>
      <c r="C930" t="s">
        <v>280</v>
      </c>
      <c r="D930" t="s">
        <v>280</v>
      </c>
      <c r="E930" t="s">
        <v>280</v>
      </c>
      <c r="F930" t="s">
        <v>280</v>
      </c>
      <c r="G930" t="s">
        <v>280</v>
      </c>
      <c r="H930" t="s">
        <v>280</v>
      </c>
      <c r="I930" t="s">
        <v>280</v>
      </c>
      <c r="J930" t="s">
        <v>280</v>
      </c>
      <c r="K930" t="s">
        <v>280</v>
      </c>
      <c r="L930" t="s">
        <v>280</v>
      </c>
      <c r="M930" t="s">
        <v>280</v>
      </c>
      <c r="N930" t="s">
        <v>280</v>
      </c>
      <c r="O930" s="182" t="s">
        <v>280</v>
      </c>
      <c r="P930" s="182" t="s">
        <v>280</v>
      </c>
      <c r="Q930" s="260" t="s">
        <v>280</v>
      </c>
      <c r="R930" s="260" t="s">
        <v>280</v>
      </c>
      <c r="S930" s="260" t="s">
        <v>280</v>
      </c>
      <c r="T930" s="260" t="s">
        <v>280</v>
      </c>
      <c r="U930" s="73"/>
      <c r="V930" s="73"/>
      <c r="W930" s="73"/>
      <c r="X930" s="75"/>
      <c r="Y930" s="75"/>
      <c r="Z930" s="75"/>
      <c r="AA930" s="75"/>
    </row>
    <row r="931" spans="1:27" s="80" customFormat="1">
      <c r="A931" s="73"/>
      <c r="B931" t="s">
        <v>280</v>
      </c>
      <c r="C931" t="s">
        <v>280</v>
      </c>
      <c r="D931" t="s">
        <v>280</v>
      </c>
      <c r="E931" t="s">
        <v>280</v>
      </c>
      <c r="F931" t="s">
        <v>280</v>
      </c>
      <c r="G931" t="s">
        <v>280</v>
      </c>
      <c r="H931" t="s">
        <v>280</v>
      </c>
      <c r="I931" t="s">
        <v>280</v>
      </c>
      <c r="J931" t="s">
        <v>280</v>
      </c>
      <c r="K931" t="s">
        <v>280</v>
      </c>
      <c r="L931" t="s">
        <v>280</v>
      </c>
      <c r="M931" t="s">
        <v>280</v>
      </c>
      <c r="N931" t="s">
        <v>280</v>
      </c>
      <c r="O931" s="182" t="s">
        <v>280</v>
      </c>
      <c r="P931" s="182" t="s">
        <v>280</v>
      </c>
      <c r="Q931" s="260" t="s">
        <v>280</v>
      </c>
      <c r="R931" s="260" t="s">
        <v>280</v>
      </c>
      <c r="S931" s="260" t="s">
        <v>280</v>
      </c>
      <c r="T931" s="260" t="s">
        <v>280</v>
      </c>
      <c r="U931" s="73"/>
      <c r="V931" s="73"/>
      <c r="W931" s="73"/>
      <c r="X931" s="75"/>
      <c r="Y931" s="75"/>
      <c r="Z931" s="75"/>
      <c r="AA931" s="75"/>
    </row>
    <row r="932" spans="1:27" s="80" customFormat="1">
      <c r="A932" s="73"/>
      <c r="B932" t="s">
        <v>280</v>
      </c>
      <c r="C932" t="s">
        <v>280</v>
      </c>
      <c r="D932" t="s">
        <v>280</v>
      </c>
      <c r="E932" t="s">
        <v>280</v>
      </c>
      <c r="F932" t="s">
        <v>280</v>
      </c>
      <c r="G932" t="s">
        <v>280</v>
      </c>
      <c r="H932" t="s">
        <v>280</v>
      </c>
      <c r="I932" t="s">
        <v>280</v>
      </c>
      <c r="J932" t="s">
        <v>280</v>
      </c>
      <c r="K932" t="s">
        <v>280</v>
      </c>
      <c r="L932" t="s">
        <v>280</v>
      </c>
      <c r="M932" t="s">
        <v>280</v>
      </c>
      <c r="N932" t="s">
        <v>280</v>
      </c>
      <c r="O932" s="182" t="s">
        <v>280</v>
      </c>
      <c r="P932" s="182" t="s">
        <v>280</v>
      </c>
      <c r="Q932" s="260" t="s">
        <v>280</v>
      </c>
      <c r="R932" s="260" t="s">
        <v>280</v>
      </c>
      <c r="S932" s="260" t="s">
        <v>280</v>
      </c>
      <c r="T932" s="260" t="s">
        <v>280</v>
      </c>
      <c r="U932" s="73"/>
      <c r="V932" s="73"/>
      <c r="W932" s="73"/>
      <c r="X932" s="75"/>
      <c r="Y932" s="75"/>
      <c r="Z932" s="75"/>
      <c r="AA932" s="75"/>
    </row>
    <row r="933" spans="1:27" s="80" customFormat="1">
      <c r="A933" s="73"/>
      <c r="B933" t="s">
        <v>280</v>
      </c>
      <c r="C933" t="s">
        <v>280</v>
      </c>
      <c r="D933" t="s">
        <v>280</v>
      </c>
      <c r="E933" t="s">
        <v>280</v>
      </c>
      <c r="F933" t="s">
        <v>280</v>
      </c>
      <c r="G933" t="s">
        <v>280</v>
      </c>
      <c r="H933" t="s">
        <v>280</v>
      </c>
      <c r="I933" t="s">
        <v>280</v>
      </c>
      <c r="J933" t="s">
        <v>280</v>
      </c>
      <c r="K933" t="s">
        <v>280</v>
      </c>
      <c r="L933" t="s">
        <v>280</v>
      </c>
      <c r="M933" t="s">
        <v>280</v>
      </c>
      <c r="N933" t="s">
        <v>280</v>
      </c>
      <c r="O933" s="182" t="s">
        <v>280</v>
      </c>
      <c r="P933" s="182" t="s">
        <v>280</v>
      </c>
      <c r="Q933" s="260" t="s">
        <v>280</v>
      </c>
      <c r="R933" s="260" t="s">
        <v>280</v>
      </c>
      <c r="S933" s="260" t="s">
        <v>280</v>
      </c>
      <c r="T933" s="260" t="s">
        <v>280</v>
      </c>
      <c r="U933" s="73"/>
      <c r="V933" s="73"/>
      <c r="W933" s="73"/>
      <c r="X933" s="75"/>
      <c r="Y933" s="75"/>
      <c r="Z933" s="75"/>
      <c r="AA933" s="75"/>
    </row>
    <row r="934" spans="1:27" s="80" customFormat="1">
      <c r="A934" s="73"/>
      <c r="B934" t="s">
        <v>280</v>
      </c>
      <c r="C934" t="s">
        <v>280</v>
      </c>
      <c r="D934" t="s">
        <v>280</v>
      </c>
      <c r="E934" t="s">
        <v>280</v>
      </c>
      <c r="F934" t="s">
        <v>280</v>
      </c>
      <c r="G934" t="s">
        <v>280</v>
      </c>
      <c r="H934" t="s">
        <v>280</v>
      </c>
      <c r="I934" t="s">
        <v>280</v>
      </c>
      <c r="J934" t="s">
        <v>280</v>
      </c>
      <c r="K934" t="s">
        <v>280</v>
      </c>
      <c r="L934" t="s">
        <v>280</v>
      </c>
      <c r="M934" t="s">
        <v>280</v>
      </c>
      <c r="N934" t="s">
        <v>280</v>
      </c>
      <c r="O934" s="182" t="s">
        <v>280</v>
      </c>
      <c r="P934" s="182" t="s">
        <v>280</v>
      </c>
      <c r="Q934" s="260" t="s">
        <v>280</v>
      </c>
      <c r="R934" s="260" t="s">
        <v>280</v>
      </c>
      <c r="S934" s="260" t="s">
        <v>280</v>
      </c>
      <c r="T934" s="260" t="s">
        <v>280</v>
      </c>
      <c r="U934" s="73"/>
      <c r="V934" s="73"/>
      <c r="W934" s="73"/>
      <c r="X934" s="75"/>
      <c r="Y934" s="75"/>
      <c r="Z934" s="75"/>
      <c r="AA934" s="75"/>
    </row>
    <row r="935" spans="1:27" s="80" customFormat="1">
      <c r="A935" s="73"/>
      <c r="B935" t="s">
        <v>280</v>
      </c>
      <c r="C935" t="s">
        <v>280</v>
      </c>
      <c r="D935" t="s">
        <v>280</v>
      </c>
      <c r="E935" t="s">
        <v>280</v>
      </c>
      <c r="F935" t="s">
        <v>280</v>
      </c>
      <c r="G935" t="s">
        <v>280</v>
      </c>
      <c r="H935" t="s">
        <v>280</v>
      </c>
      <c r="I935" t="s">
        <v>280</v>
      </c>
      <c r="J935" t="s">
        <v>280</v>
      </c>
      <c r="K935" t="s">
        <v>280</v>
      </c>
      <c r="L935" t="s">
        <v>280</v>
      </c>
      <c r="M935" t="s">
        <v>280</v>
      </c>
      <c r="N935" t="s">
        <v>280</v>
      </c>
      <c r="O935" s="182" t="s">
        <v>280</v>
      </c>
      <c r="P935" s="182" t="s">
        <v>280</v>
      </c>
      <c r="Q935" s="260" t="s">
        <v>280</v>
      </c>
      <c r="R935" s="260" t="s">
        <v>280</v>
      </c>
      <c r="S935" s="260" t="s">
        <v>280</v>
      </c>
      <c r="T935" s="260" t="s">
        <v>280</v>
      </c>
      <c r="U935" s="73"/>
      <c r="V935" s="73"/>
      <c r="W935" s="73"/>
      <c r="X935" s="75"/>
      <c r="Y935" s="75"/>
      <c r="Z935" s="75"/>
      <c r="AA935" s="75"/>
    </row>
    <row r="936" spans="1:27" s="80" customFormat="1">
      <c r="A936" s="73"/>
      <c r="B936" t="s">
        <v>280</v>
      </c>
      <c r="C936" t="s">
        <v>280</v>
      </c>
      <c r="D936" t="s">
        <v>280</v>
      </c>
      <c r="E936" t="s">
        <v>280</v>
      </c>
      <c r="F936" t="s">
        <v>280</v>
      </c>
      <c r="G936" t="s">
        <v>280</v>
      </c>
      <c r="H936" t="s">
        <v>280</v>
      </c>
      <c r="I936" t="s">
        <v>280</v>
      </c>
      <c r="J936" t="s">
        <v>280</v>
      </c>
      <c r="K936" t="s">
        <v>280</v>
      </c>
      <c r="L936" t="s">
        <v>280</v>
      </c>
      <c r="M936" t="s">
        <v>280</v>
      </c>
      <c r="N936" t="s">
        <v>280</v>
      </c>
      <c r="O936" s="182" t="s">
        <v>280</v>
      </c>
      <c r="P936" s="182" t="s">
        <v>280</v>
      </c>
      <c r="Q936" s="260" t="s">
        <v>280</v>
      </c>
      <c r="R936" s="260" t="s">
        <v>280</v>
      </c>
      <c r="S936" s="260" t="s">
        <v>280</v>
      </c>
      <c r="T936" s="260" t="s">
        <v>280</v>
      </c>
      <c r="U936" s="73"/>
      <c r="V936" s="73"/>
      <c r="W936" s="73"/>
      <c r="X936" s="75"/>
      <c r="Y936" s="75"/>
      <c r="Z936" s="75"/>
      <c r="AA936" s="75"/>
    </row>
    <row r="937" spans="1:27" s="80" customFormat="1">
      <c r="A937" s="73"/>
      <c r="B937" t="s">
        <v>280</v>
      </c>
      <c r="C937" t="s">
        <v>280</v>
      </c>
      <c r="D937" t="s">
        <v>280</v>
      </c>
      <c r="E937" t="s">
        <v>280</v>
      </c>
      <c r="F937" t="s">
        <v>280</v>
      </c>
      <c r="G937" t="s">
        <v>280</v>
      </c>
      <c r="H937" t="s">
        <v>280</v>
      </c>
      <c r="I937" t="s">
        <v>280</v>
      </c>
      <c r="J937" t="s">
        <v>280</v>
      </c>
      <c r="K937" t="s">
        <v>280</v>
      </c>
      <c r="L937" t="s">
        <v>280</v>
      </c>
      <c r="M937" t="s">
        <v>280</v>
      </c>
      <c r="N937" t="s">
        <v>280</v>
      </c>
      <c r="O937" s="182" t="s">
        <v>280</v>
      </c>
      <c r="P937" s="182" t="s">
        <v>280</v>
      </c>
      <c r="Q937" s="260" t="s">
        <v>280</v>
      </c>
      <c r="R937" s="260" t="s">
        <v>280</v>
      </c>
      <c r="S937" s="260" t="s">
        <v>280</v>
      </c>
      <c r="T937" s="260" t="s">
        <v>280</v>
      </c>
      <c r="U937" s="73"/>
      <c r="V937" s="73"/>
      <c r="W937" s="73"/>
      <c r="X937" s="75"/>
      <c r="Y937" s="75"/>
      <c r="Z937" s="75"/>
      <c r="AA937" s="75"/>
    </row>
    <row r="938" spans="1:27" s="80" customFormat="1">
      <c r="A938" s="73"/>
      <c r="B938" t="s">
        <v>280</v>
      </c>
      <c r="C938" t="s">
        <v>280</v>
      </c>
      <c r="D938" t="s">
        <v>280</v>
      </c>
      <c r="E938" t="s">
        <v>280</v>
      </c>
      <c r="F938" t="s">
        <v>280</v>
      </c>
      <c r="G938" t="s">
        <v>280</v>
      </c>
      <c r="H938" t="s">
        <v>280</v>
      </c>
      <c r="I938" t="s">
        <v>280</v>
      </c>
      <c r="J938" t="s">
        <v>280</v>
      </c>
      <c r="K938" t="s">
        <v>280</v>
      </c>
      <c r="L938" t="s">
        <v>280</v>
      </c>
      <c r="M938" t="s">
        <v>280</v>
      </c>
      <c r="N938" t="s">
        <v>280</v>
      </c>
      <c r="O938" s="182" t="s">
        <v>280</v>
      </c>
      <c r="P938" s="182" t="s">
        <v>280</v>
      </c>
      <c r="Q938" s="260" t="s">
        <v>280</v>
      </c>
      <c r="R938" s="260" t="s">
        <v>280</v>
      </c>
      <c r="S938" s="260" t="s">
        <v>280</v>
      </c>
      <c r="T938" s="260" t="s">
        <v>280</v>
      </c>
      <c r="U938" s="73"/>
      <c r="V938" s="73"/>
      <c r="W938" s="73"/>
      <c r="X938" s="75"/>
      <c r="Y938" s="75"/>
      <c r="Z938" s="75"/>
      <c r="AA938" s="75"/>
    </row>
    <row r="939" spans="1:27" s="80" customFormat="1">
      <c r="A939" s="73"/>
      <c r="B939" t="s">
        <v>280</v>
      </c>
      <c r="C939" t="s">
        <v>280</v>
      </c>
      <c r="D939" t="s">
        <v>280</v>
      </c>
      <c r="E939" t="s">
        <v>280</v>
      </c>
      <c r="F939" t="s">
        <v>280</v>
      </c>
      <c r="G939" t="s">
        <v>280</v>
      </c>
      <c r="H939" t="s">
        <v>280</v>
      </c>
      <c r="I939" t="s">
        <v>280</v>
      </c>
      <c r="J939" t="s">
        <v>280</v>
      </c>
      <c r="K939" t="s">
        <v>280</v>
      </c>
      <c r="L939" t="s">
        <v>280</v>
      </c>
      <c r="M939" t="s">
        <v>280</v>
      </c>
      <c r="N939" t="s">
        <v>280</v>
      </c>
      <c r="O939" s="182" t="s">
        <v>280</v>
      </c>
      <c r="P939" s="182" t="s">
        <v>280</v>
      </c>
      <c r="Q939" s="260" t="s">
        <v>280</v>
      </c>
      <c r="R939" s="260" t="s">
        <v>280</v>
      </c>
      <c r="S939" s="260" t="s">
        <v>280</v>
      </c>
      <c r="T939" s="260" t="s">
        <v>280</v>
      </c>
      <c r="U939" s="73"/>
      <c r="V939" s="73"/>
      <c r="W939" s="73"/>
      <c r="X939" s="75"/>
      <c r="Y939" s="75"/>
      <c r="Z939" s="75"/>
      <c r="AA939" s="75"/>
    </row>
    <row r="940" spans="1:27" s="80" customFormat="1">
      <c r="A940" s="73"/>
      <c r="B940" t="s">
        <v>280</v>
      </c>
      <c r="C940" t="s">
        <v>280</v>
      </c>
      <c r="D940" t="s">
        <v>280</v>
      </c>
      <c r="E940" t="s">
        <v>280</v>
      </c>
      <c r="F940" t="s">
        <v>280</v>
      </c>
      <c r="G940" t="s">
        <v>280</v>
      </c>
      <c r="H940" t="s">
        <v>280</v>
      </c>
      <c r="I940" t="s">
        <v>280</v>
      </c>
      <c r="J940" t="s">
        <v>280</v>
      </c>
      <c r="K940" t="s">
        <v>280</v>
      </c>
      <c r="L940" t="s">
        <v>280</v>
      </c>
      <c r="M940" t="s">
        <v>280</v>
      </c>
      <c r="N940" t="s">
        <v>280</v>
      </c>
      <c r="O940" s="182" t="s">
        <v>280</v>
      </c>
      <c r="P940" s="182" t="s">
        <v>280</v>
      </c>
      <c r="Q940" s="260" t="s">
        <v>280</v>
      </c>
      <c r="R940" s="260" t="s">
        <v>280</v>
      </c>
      <c r="S940" s="260" t="s">
        <v>280</v>
      </c>
      <c r="T940" s="260" t="s">
        <v>280</v>
      </c>
      <c r="U940" s="73"/>
      <c r="V940" s="73"/>
      <c r="W940" s="73"/>
      <c r="X940" s="75"/>
      <c r="Y940" s="75"/>
      <c r="Z940" s="75"/>
      <c r="AA940" s="75"/>
    </row>
    <row r="941" spans="1:27" s="80" customFormat="1">
      <c r="A941" s="73"/>
      <c r="B941" t="s">
        <v>280</v>
      </c>
      <c r="C941" t="s">
        <v>280</v>
      </c>
      <c r="D941" t="s">
        <v>280</v>
      </c>
      <c r="E941" t="s">
        <v>280</v>
      </c>
      <c r="F941" t="s">
        <v>280</v>
      </c>
      <c r="G941" t="s">
        <v>280</v>
      </c>
      <c r="H941" t="s">
        <v>280</v>
      </c>
      <c r="I941" t="s">
        <v>280</v>
      </c>
      <c r="J941" t="s">
        <v>280</v>
      </c>
      <c r="K941" t="s">
        <v>280</v>
      </c>
      <c r="L941" t="s">
        <v>280</v>
      </c>
      <c r="M941" t="s">
        <v>280</v>
      </c>
      <c r="N941" t="s">
        <v>280</v>
      </c>
      <c r="O941" s="182" t="s">
        <v>280</v>
      </c>
      <c r="P941" s="182" t="s">
        <v>280</v>
      </c>
      <c r="Q941" s="260" t="s">
        <v>280</v>
      </c>
      <c r="R941" s="260" t="s">
        <v>280</v>
      </c>
      <c r="S941" s="260" t="s">
        <v>280</v>
      </c>
      <c r="T941" s="260" t="s">
        <v>280</v>
      </c>
      <c r="U941" s="73"/>
      <c r="V941" s="73"/>
      <c r="W941" s="73"/>
      <c r="X941" s="75"/>
      <c r="Y941" s="75"/>
      <c r="Z941" s="75"/>
      <c r="AA941" s="75"/>
    </row>
    <row r="942" spans="1:27" s="80" customFormat="1">
      <c r="A942" s="73"/>
      <c r="B942" t="s">
        <v>280</v>
      </c>
      <c r="C942" t="s">
        <v>280</v>
      </c>
      <c r="D942" t="s">
        <v>280</v>
      </c>
      <c r="E942" t="s">
        <v>280</v>
      </c>
      <c r="F942" t="s">
        <v>280</v>
      </c>
      <c r="G942" t="s">
        <v>280</v>
      </c>
      <c r="H942" t="s">
        <v>280</v>
      </c>
      <c r="I942" t="s">
        <v>280</v>
      </c>
      <c r="J942" t="s">
        <v>280</v>
      </c>
      <c r="K942" t="s">
        <v>280</v>
      </c>
      <c r="L942" t="s">
        <v>280</v>
      </c>
      <c r="M942" t="s">
        <v>280</v>
      </c>
      <c r="N942" t="s">
        <v>280</v>
      </c>
      <c r="O942" s="182" t="s">
        <v>280</v>
      </c>
      <c r="P942" s="182" t="s">
        <v>280</v>
      </c>
      <c r="Q942" s="260" t="s">
        <v>280</v>
      </c>
      <c r="R942" s="260" t="s">
        <v>280</v>
      </c>
      <c r="S942" s="260" t="s">
        <v>280</v>
      </c>
      <c r="T942" s="260" t="s">
        <v>280</v>
      </c>
      <c r="U942" s="73"/>
      <c r="V942" s="73"/>
      <c r="W942" s="73"/>
      <c r="X942" s="75"/>
      <c r="Y942" s="75"/>
      <c r="Z942" s="75"/>
      <c r="AA942" s="75"/>
    </row>
    <row r="943" spans="1:27" s="80" customFormat="1">
      <c r="A943" s="73"/>
      <c r="B943" t="s">
        <v>280</v>
      </c>
      <c r="C943" t="s">
        <v>280</v>
      </c>
      <c r="D943" t="s">
        <v>280</v>
      </c>
      <c r="E943" t="s">
        <v>280</v>
      </c>
      <c r="F943" t="s">
        <v>280</v>
      </c>
      <c r="G943" t="s">
        <v>280</v>
      </c>
      <c r="H943" t="s">
        <v>280</v>
      </c>
      <c r="I943" t="s">
        <v>280</v>
      </c>
      <c r="J943" t="s">
        <v>280</v>
      </c>
      <c r="K943" t="s">
        <v>280</v>
      </c>
      <c r="L943" t="s">
        <v>280</v>
      </c>
      <c r="M943" t="s">
        <v>280</v>
      </c>
      <c r="N943" t="s">
        <v>280</v>
      </c>
      <c r="O943" s="182" t="s">
        <v>280</v>
      </c>
      <c r="P943" s="182" t="s">
        <v>280</v>
      </c>
      <c r="Q943" s="260" t="s">
        <v>280</v>
      </c>
      <c r="R943" s="260" t="s">
        <v>280</v>
      </c>
      <c r="S943" s="260" t="s">
        <v>280</v>
      </c>
      <c r="T943" s="260" t="s">
        <v>280</v>
      </c>
      <c r="U943" s="73"/>
      <c r="V943" s="73"/>
      <c r="W943" s="73"/>
      <c r="X943" s="75"/>
      <c r="Y943" s="75"/>
      <c r="Z943" s="75"/>
      <c r="AA943" s="75"/>
    </row>
    <row r="944" spans="1:27" s="80" customFormat="1">
      <c r="A944" s="73"/>
      <c r="B944" t="s">
        <v>280</v>
      </c>
      <c r="C944" t="s">
        <v>280</v>
      </c>
      <c r="D944" t="s">
        <v>280</v>
      </c>
      <c r="E944" t="s">
        <v>280</v>
      </c>
      <c r="F944" t="s">
        <v>280</v>
      </c>
      <c r="G944" t="s">
        <v>280</v>
      </c>
      <c r="H944" t="s">
        <v>280</v>
      </c>
      <c r="I944" t="s">
        <v>280</v>
      </c>
      <c r="J944" t="s">
        <v>280</v>
      </c>
      <c r="K944" t="s">
        <v>280</v>
      </c>
      <c r="L944" t="s">
        <v>280</v>
      </c>
      <c r="M944" t="s">
        <v>280</v>
      </c>
      <c r="N944" t="s">
        <v>280</v>
      </c>
      <c r="O944" s="182" t="s">
        <v>280</v>
      </c>
      <c r="P944" s="182" t="s">
        <v>280</v>
      </c>
      <c r="Q944" s="260" t="s">
        <v>280</v>
      </c>
      <c r="R944" s="260" t="s">
        <v>280</v>
      </c>
      <c r="S944" s="260" t="s">
        <v>280</v>
      </c>
      <c r="T944" s="260" t="s">
        <v>280</v>
      </c>
      <c r="U944" s="73"/>
      <c r="V944" s="73"/>
      <c r="W944" s="73"/>
      <c r="X944" s="75"/>
      <c r="Y944" s="75"/>
      <c r="Z944" s="75"/>
      <c r="AA944" s="75"/>
    </row>
    <row r="945" spans="1:27" s="80" customFormat="1">
      <c r="A945" s="73"/>
      <c r="B945" t="s">
        <v>280</v>
      </c>
      <c r="C945" t="s">
        <v>280</v>
      </c>
      <c r="D945" t="s">
        <v>280</v>
      </c>
      <c r="E945" t="s">
        <v>280</v>
      </c>
      <c r="F945" t="s">
        <v>280</v>
      </c>
      <c r="G945" t="s">
        <v>280</v>
      </c>
      <c r="H945" t="s">
        <v>280</v>
      </c>
      <c r="I945" t="s">
        <v>280</v>
      </c>
      <c r="J945" t="s">
        <v>280</v>
      </c>
      <c r="K945" t="s">
        <v>280</v>
      </c>
      <c r="L945" t="s">
        <v>280</v>
      </c>
      <c r="M945" t="s">
        <v>280</v>
      </c>
      <c r="N945" t="s">
        <v>280</v>
      </c>
      <c r="O945" s="182" t="s">
        <v>280</v>
      </c>
      <c r="P945" s="182" t="s">
        <v>280</v>
      </c>
      <c r="Q945" s="260" t="s">
        <v>280</v>
      </c>
      <c r="R945" s="260" t="s">
        <v>280</v>
      </c>
      <c r="S945" s="260" t="s">
        <v>280</v>
      </c>
      <c r="T945" s="260" t="s">
        <v>280</v>
      </c>
      <c r="U945" s="73"/>
      <c r="V945" s="73"/>
      <c r="W945" s="73"/>
      <c r="X945" s="75"/>
      <c r="Y945" s="75"/>
      <c r="Z945" s="75"/>
      <c r="AA945" s="75"/>
    </row>
    <row r="946" spans="1:27" s="80" customFormat="1">
      <c r="A946" s="73"/>
      <c r="B946" t="s">
        <v>280</v>
      </c>
      <c r="C946" t="s">
        <v>280</v>
      </c>
      <c r="D946" t="s">
        <v>280</v>
      </c>
      <c r="E946" t="s">
        <v>280</v>
      </c>
      <c r="F946" t="s">
        <v>280</v>
      </c>
      <c r="G946" t="s">
        <v>280</v>
      </c>
      <c r="H946" t="s">
        <v>280</v>
      </c>
      <c r="I946" t="s">
        <v>280</v>
      </c>
      <c r="J946" t="s">
        <v>280</v>
      </c>
      <c r="K946" t="s">
        <v>280</v>
      </c>
      <c r="L946" t="s">
        <v>280</v>
      </c>
      <c r="M946" t="s">
        <v>280</v>
      </c>
      <c r="N946" t="s">
        <v>280</v>
      </c>
      <c r="O946" s="182" t="s">
        <v>280</v>
      </c>
      <c r="P946" s="182" t="s">
        <v>280</v>
      </c>
      <c r="Q946" s="260" t="s">
        <v>280</v>
      </c>
      <c r="R946" s="260" t="s">
        <v>280</v>
      </c>
      <c r="S946" s="260" t="s">
        <v>280</v>
      </c>
      <c r="T946" s="260" t="s">
        <v>280</v>
      </c>
      <c r="U946" s="73"/>
      <c r="V946" s="73"/>
      <c r="W946" s="73"/>
      <c r="X946" s="75"/>
      <c r="Y946" s="75"/>
      <c r="Z946" s="75"/>
      <c r="AA946" s="75"/>
    </row>
    <row r="947" spans="1:27" s="80" customFormat="1">
      <c r="A947" s="73"/>
      <c r="B947" t="s">
        <v>280</v>
      </c>
      <c r="C947" t="s">
        <v>280</v>
      </c>
      <c r="D947" t="s">
        <v>280</v>
      </c>
      <c r="E947" t="s">
        <v>280</v>
      </c>
      <c r="F947" t="s">
        <v>280</v>
      </c>
      <c r="G947" t="s">
        <v>280</v>
      </c>
      <c r="H947" t="s">
        <v>280</v>
      </c>
      <c r="I947" t="s">
        <v>280</v>
      </c>
      <c r="J947" t="s">
        <v>280</v>
      </c>
      <c r="K947" t="s">
        <v>280</v>
      </c>
      <c r="L947" t="s">
        <v>280</v>
      </c>
      <c r="M947" t="s">
        <v>280</v>
      </c>
      <c r="N947" t="s">
        <v>280</v>
      </c>
      <c r="O947" s="182" t="s">
        <v>280</v>
      </c>
      <c r="P947" s="182" t="s">
        <v>280</v>
      </c>
      <c r="Q947" s="260" t="s">
        <v>280</v>
      </c>
      <c r="R947" s="260" t="s">
        <v>280</v>
      </c>
      <c r="S947" s="260" t="s">
        <v>280</v>
      </c>
      <c r="T947" s="260" t="s">
        <v>280</v>
      </c>
      <c r="U947" s="73"/>
      <c r="V947" s="73"/>
      <c r="W947" s="73"/>
      <c r="X947" s="75"/>
      <c r="Y947" s="75"/>
      <c r="Z947" s="75"/>
      <c r="AA947" s="75"/>
    </row>
    <row r="948" spans="1:27" s="80" customFormat="1">
      <c r="A948" s="73"/>
      <c r="B948" t="s">
        <v>280</v>
      </c>
      <c r="C948" t="s">
        <v>280</v>
      </c>
      <c r="D948" t="s">
        <v>280</v>
      </c>
      <c r="E948" t="s">
        <v>280</v>
      </c>
      <c r="F948" t="s">
        <v>280</v>
      </c>
      <c r="G948" t="s">
        <v>280</v>
      </c>
      <c r="H948" t="s">
        <v>280</v>
      </c>
      <c r="I948" t="s">
        <v>280</v>
      </c>
      <c r="J948" t="s">
        <v>280</v>
      </c>
      <c r="K948" t="s">
        <v>280</v>
      </c>
      <c r="L948" t="s">
        <v>280</v>
      </c>
      <c r="M948" t="s">
        <v>280</v>
      </c>
      <c r="N948" t="s">
        <v>280</v>
      </c>
      <c r="O948" s="182" t="s">
        <v>280</v>
      </c>
      <c r="P948" s="182" t="s">
        <v>280</v>
      </c>
      <c r="Q948" s="260" t="s">
        <v>280</v>
      </c>
      <c r="R948" s="260" t="s">
        <v>280</v>
      </c>
      <c r="S948" s="260" t="s">
        <v>280</v>
      </c>
      <c r="T948" s="260" t="s">
        <v>280</v>
      </c>
      <c r="U948" s="73"/>
      <c r="V948" s="73"/>
      <c r="W948" s="73"/>
      <c r="X948" s="75"/>
      <c r="Y948" s="75"/>
      <c r="Z948" s="75"/>
      <c r="AA948" s="75"/>
    </row>
    <row r="949" spans="1:27" s="80" customFormat="1">
      <c r="A949" s="73"/>
      <c r="B949" t="s">
        <v>280</v>
      </c>
      <c r="C949" t="s">
        <v>280</v>
      </c>
      <c r="D949" t="s">
        <v>280</v>
      </c>
      <c r="E949" t="s">
        <v>280</v>
      </c>
      <c r="F949" t="s">
        <v>280</v>
      </c>
      <c r="G949" t="s">
        <v>280</v>
      </c>
      <c r="H949" t="s">
        <v>280</v>
      </c>
      <c r="I949" t="s">
        <v>280</v>
      </c>
      <c r="J949" t="s">
        <v>280</v>
      </c>
      <c r="K949" t="s">
        <v>280</v>
      </c>
      <c r="L949" t="s">
        <v>280</v>
      </c>
      <c r="M949" t="s">
        <v>280</v>
      </c>
      <c r="N949" t="s">
        <v>280</v>
      </c>
      <c r="O949" s="182" t="s">
        <v>280</v>
      </c>
      <c r="P949" s="182" t="s">
        <v>280</v>
      </c>
      <c r="Q949" s="260" t="s">
        <v>280</v>
      </c>
      <c r="R949" s="260" t="s">
        <v>280</v>
      </c>
      <c r="S949" s="260" t="s">
        <v>280</v>
      </c>
      <c r="T949" s="260" t="s">
        <v>280</v>
      </c>
      <c r="U949" s="73"/>
      <c r="V949" s="73"/>
      <c r="W949" s="73"/>
      <c r="X949" s="75"/>
      <c r="Y949" s="75"/>
      <c r="Z949" s="75"/>
      <c r="AA949" s="75"/>
    </row>
    <row r="950" spans="1:27" s="80" customFormat="1">
      <c r="A950" s="73"/>
      <c r="B950" t="s">
        <v>280</v>
      </c>
      <c r="C950" t="s">
        <v>280</v>
      </c>
      <c r="D950" t="s">
        <v>280</v>
      </c>
      <c r="E950" t="s">
        <v>280</v>
      </c>
      <c r="F950" t="s">
        <v>280</v>
      </c>
      <c r="G950" t="s">
        <v>280</v>
      </c>
      <c r="H950" t="s">
        <v>280</v>
      </c>
      <c r="I950" t="s">
        <v>280</v>
      </c>
      <c r="J950" t="s">
        <v>280</v>
      </c>
      <c r="K950" t="s">
        <v>280</v>
      </c>
      <c r="L950" t="s">
        <v>280</v>
      </c>
      <c r="M950" t="s">
        <v>280</v>
      </c>
      <c r="N950" t="s">
        <v>280</v>
      </c>
      <c r="O950" s="182" t="s">
        <v>280</v>
      </c>
      <c r="P950" s="182" t="s">
        <v>280</v>
      </c>
      <c r="Q950" s="260" t="s">
        <v>280</v>
      </c>
      <c r="R950" s="260" t="s">
        <v>280</v>
      </c>
      <c r="S950" s="260" t="s">
        <v>280</v>
      </c>
      <c r="T950" s="260" t="s">
        <v>280</v>
      </c>
      <c r="U950" s="73"/>
      <c r="V950" s="73"/>
      <c r="W950" s="73"/>
      <c r="X950" s="75"/>
      <c r="Y950" s="75"/>
      <c r="Z950" s="75"/>
      <c r="AA950" s="75"/>
    </row>
    <row r="951" spans="1:27" s="80" customFormat="1">
      <c r="A951" s="73"/>
      <c r="B951" t="s">
        <v>280</v>
      </c>
      <c r="C951" t="s">
        <v>280</v>
      </c>
      <c r="D951" t="s">
        <v>280</v>
      </c>
      <c r="E951" t="s">
        <v>280</v>
      </c>
      <c r="F951" t="s">
        <v>280</v>
      </c>
      <c r="G951" t="s">
        <v>280</v>
      </c>
      <c r="H951" t="s">
        <v>280</v>
      </c>
      <c r="I951" t="s">
        <v>280</v>
      </c>
      <c r="J951" t="s">
        <v>280</v>
      </c>
      <c r="K951" t="s">
        <v>280</v>
      </c>
      <c r="L951" t="s">
        <v>280</v>
      </c>
      <c r="M951" t="s">
        <v>280</v>
      </c>
      <c r="N951" t="s">
        <v>280</v>
      </c>
      <c r="O951" s="182" t="s">
        <v>280</v>
      </c>
      <c r="P951" s="182" t="s">
        <v>280</v>
      </c>
      <c r="Q951" s="260" t="s">
        <v>280</v>
      </c>
      <c r="R951" s="260" t="s">
        <v>280</v>
      </c>
      <c r="S951" s="260" t="s">
        <v>280</v>
      </c>
      <c r="T951" s="260" t="s">
        <v>280</v>
      </c>
      <c r="U951" s="73"/>
      <c r="V951" s="73"/>
      <c r="W951" s="73"/>
      <c r="X951" s="75"/>
      <c r="Y951" s="75"/>
      <c r="Z951" s="75"/>
      <c r="AA951" s="75"/>
    </row>
    <row r="952" spans="1:27" s="80" customFormat="1">
      <c r="A952" s="73"/>
      <c r="B952" t="s">
        <v>280</v>
      </c>
      <c r="C952" t="s">
        <v>280</v>
      </c>
      <c r="D952" t="s">
        <v>280</v>
      </c>
      <c r="E952" t="s">
        <v>280</v>
      </c>
      <c r="F952" t="s">
        <v>280</v>
      </c>
      <c r="G952" t="s">
        <v>280</v>
      </c>
      <c r="H952" t="s">
        <v>280</v>
      </c>
      <c r="I952" t="s">
        <v>280</v>
      </c>
      <c r="J952" t="s">
        <v>280</v>
      </c>
      <c r="K952" t="s">
        <v>280</v>
      </c>
      <c r="L952" t="s">
        <v>280</v>
      </c>
      <c r="M952" t="s">
        <v>280</v>
      </c>
      <c r="N952" t="s">
        <v>280</v>
      </c>
      <c r="O952" s="182" t="s">
        <v>280</v>
      </c>
      <c r="P952" s="182" t="s">
        <v>280</v>
      </c>
      <c r="Q952" s="260" t="s">
        <v>280</v>
      </c>
      <c r="R952" s="260" t="s">
        <v>280</v>
      </c>
      <c r="S952" s="260" t="s">
        <v>280</v>
      </c>
      <c r="T952" s="260" t="s">
        <v>280</v>
      </c>
      <c r="U952" s="73"/>
      <c r="V952" s="73"/>
      <c r="W952" s="73"/>
      <c r="X952" s="75"/>
      <c r="Y952" s="75"/>
      <c r="Z952" s="75"/>
      <c r="AA952" s="75"/>
    </row>
    <row r="953" spans="1:27" s="80" customFormat="1">
      <c r="A953" s="73"/>
      <c r="B953" t="s">
        <v>280</v>
      </c>
      <c r="C953" t="s">
        <v>280</v>
      </c>
      <c r="D953" t="s">
        <v>280</v>
      </c>
      <c r="E953" t="s">
        <v>280</v>
      </c>
      <c r="F953" t="s">
        <v>280</v>
      </c>
      <c r="G953" t="s">
        <v>280</v>
      </c>
      <c r="H953" t="s">
        <v>280</v>
      </c>
      <c r="I953" t="s">
        <v>280</v>
      </c>
      <c r="J953" t="s">
        <v>280</v>
      </c>
      <c r="K953" t="s">
        <v>280</v>
      </c>
      <c r="L953" t="s">
        <v>280</v>
      </c>
      <c r="M953" t="s">
        <v>280</v>
      </c>
      <c r="N953" t="s">
        <v>280</v>
      </c>
      <c r="O953" s="182" t="s">
        <v>280</v>
      </c>
      <c r="P953" s="182" t="s">
        <v>280</v>
      </c>
      <c r="Q953" s="260" t="s">
        <v>280</v>
      </c>
      <c r="R953" s="260" t="s">
        <v>280</v>
      </c>
      <c r="S953" s="260" t="s">
        <v>280</v>
      </c>
      <c r="T953" s="260" t="s">
        <v>280</v>
      </c>
      <c r="U953" s="73"/>
      <c r="V953" s="73"/>
      <c r="W953" s="73"/>
      <c r="X953" s="75"/>
      <c r="Y953" s="75"/>
      <c r="Z953" s="75"/>
      <c r="AA953" s="75"/>
    </row>
    <row r="954" spans="1:27" s="80" customFormat="1">
      <c r="A954" s="73"/>
      <c r="B954" t="s">
        <v>280</v>
      </c>
      <c r="C954" t="s">
        <v>280</v>
      </c>
      <c r="D954" t="s">
        <v>280</v>
      </c>
      <c r="E954" t="s">
        <v>280</v>
      </c>
      <c r="F954" t="s">
        <v>280</v>
      </c>
      <c r="G954" t="s">
        <v>280</v>
      </c>
      <c r="H954" t="s">
        <v>280</v>
      </c>
      <c r="I954" t="s">
        <v>280</v>
      </c>
      <c r="J954" t="s">
        <v>280</v>
      </c>
      <c r="K954" t="s">
        <v>280</v>
      </c>
      <c r="L954" t="s">
        <v>280</v>
      </c>
      <c r="M954" t="s">
        <v>280</v>
      </c>
      <c r="N954" t="s">
        <v>280</v>
      </c>
      <c r="O954" s="182" t="s">
        <v>280</v>
      </c>
      <c r="P954" s="182" t="s">
        <v>280</v>
      </c>
      <c r="Q954" s="260" t="s">
        <v>280</v>
      </c>
      <c r="R954" s="260" t="s">
        <v>280</v>
      </c>
      <c r="S954" s="260" t="s">
        <v>280</v>
      </c>
      <c r="T954" s="260" t="s">
        <v>280</v>
      </c>
      <c r="U954" s="73"/>
      <c r="V954" s="73"/>
      <c r="W954" s="73"/>
      <c r="X954" s="75"/>
      <c r="Y954" s="75"/>
      <c r="Z954" s="75"/>
      <c r="AA954" s="75"/>
    </row>
    <row r="955" spans="1:27" s="80" customFormat="1">
      <c r="A955" s="73"/>
      <c r="B955" t="s">
        <v>280</v>
      </c>
      <c r="C955" t="s">
        <v>280</v>
      </c>
      <c r="D955" t="s">
        <v>280</v>
      </c>
      <c r="E955" t="s">
        <v>280</v>
      </c>
      <c r="F955" t="s">
        <v>280</v>
      </c>
      <c r="G955" t="s">
        <v>280</v>
      </c>
      <c r="H955" t="s">
        <v>280</v>
      </c>
      <c r="I955" t="s">
        <v>280</v>
      </c>
      <c r="J955" t="s">
        <v>280</v>
      </c>
      <c r="K955" t="s">
        <v>280</v>
      </c>
      <c r="L955" t="s">
        <v>280</v>
      </c>
      <c r="M955" t="s">
        <v>280</v>
      </c>
      <c r="N955" t="s">
        <v>280</v>
      </c>
      <c r="O955" s="182" t="s">
        <v>280</v>
      </c>
      <c r="P955" s="182" t="s">
        <v>280</v>
      </c>
      <c r="Q955" s="260" t="s">
        <v>280</v>
      </c>
      <c r="R955" s="260" t="s">
        <v>280</v>
      </c>
      <c r="S955" s="260" t="s">
        <v>280</v>
      </c>
      <c r="T955" s="260" t="s">
        <v>280</v>
      </c>
      <c r="U955" s="73"/>
      <c r="V955" s="73"/>
      <c r="W955" s="73"/>
      <c r="X955" s="75"/>
      <c r="Y955" s="75"/>
      <c r="Z955" s="75"/>
      <c r="AA955" s="75"/>
    </row>
    <row r="956" spans="1:27" s="80" customFormat="1">
      <c r="A956" s="73"/>
      <c r="B956" t="s">
        <v>280</v>
      </c>
      <c r="C956" t="s">
        <v>280</v>
      </c>
      <c r="D956" t="s">
        <v>280</v>
      </c>
      <c r="E956" t="s">
        <v>280</v>
      </c>
      <c r="F956" t="s">
        <v>280</v>
      </c>
      <c r="G956" t="s">
        <v>280</v>
      </c>
      <c r="H956" t="s">
        <v>280</v>
      </c>
      <c r="I956" t="s">
        <v>280</v>
      </c>
      <c r="J956" t="s">
        <v>280</v>
      </c>
      <c r="K956" t="s">
        <v>280</v>
      </c>
      <c r="L956" t="s">
        <v>280</v>
      </c>
      <c r="M956" t="s">
        <v>280</v>
      </c>
      <c r="N956" t="s">
        <v>280</v>
      </c>
      <c r="O956" s="182" t="s">
        <v>280</v>
      </c>
      <c r="P956" s="182" t="s">
        <v>280</v>
      </c>
      <c r="Q956" s="260" t="s">
        <v>280</v>
      </c>
      <c r="R956" s="260" t="s">
        <v>280</v>
      </c>
      <c r="S956" s="260" t="s">
        <v>280</v>
      </c>
      <c r="T956" s="260" t="s">
        <v>280</v>
      </c>
      <c r="U956" s="73"/>
      <c r="V956" s="73"/>
      <c r="W956" s="73"/>
      <c r="X956" s="75"/>
      <c r="Y956" s="75"/>
      <c r="Z956" s="75"/>
      <c r="AA956" s="75"/>
    </row>
    <row r="957" spans="1:27" s="80" customFormat="1">
      <c r="A957" s="73"/>
      <c r="B957" t="s">
        <v>280</v>
      </c>
      <c r="C957" t="s">
        <v>280</v>
      </c>
      <c r="D957" t="s">
        <v>280</v>
      </c>
      <c r="E957" t="s">
        <v>280</v>
      </c>
      <c r="F957" t="s">
        <v>280</v>
      </c>
      <c r="G957" t="s">
        <v>280</v>
      </c>
      <c r="H957" t="s">
        <v>280</v>
      </c>
      <c r="I957" t="s">
        <v>280</v>
      </c>
      <c r="J957" t="s">
        <v>280</v>
      </c>
      <c r="K957" t="s">
        <v>280</v>
      </c>
      <c r="L957" t="s">
        <v>280</v>
      </c>
      <c r="M957" t="s">
        <v>280</v>
      </c>
      <c r="N957" t="s">
        <v>280</v>
      </c>
      <c r="O957" s="182" t="s">
        <v>280</v>
      </c>
      <c r="P957" s="182" t="s">
        <v>280</v>
      </c>
      <c r="Q957" s="260" t="s">
        <v>280</v>
      </c>
      <c r="R957" s="260" t="s">
        <v>280</v>
      </c>
      <c r="S957" s="260" t="s">
        <v>280</v>
      </c>
      <c r="T957" s="260" t="s">
        <v>280</v>
      </c>
      <c r="U957" s="73"/>
      <c r="V957" s="73"/>
      <c r="W957" s="73"/>
      <c r="X957" s="75"/>
      <c r="Y957" s="75"/>
      <c r="Z957" s="75"/>
      <c r="AA957" s="75"/>
    </row>
    <row r="958" spans="1:27" s="80" customFormat="1">
      <c r="A958" s="73"/>
      <c r="B958" t="s">
        <v>280</v>
      </c>
      <c r="C958" t="s">
        <v>280</v>
      </c>
      <c r="D958" t="s">
        <v>280</v>
      </c>
      <c r="E958" t="s">
        <v>280</v>
      </c>
      <c r="F958" t="s">
        <v>280</v>
      </c>
      <c r="G958" t="s">
        <v>280</v>
      </c>
      <c r="H958" t="s">
        <v>280</v>
      </c>
      <c r="I958" t="s">
        <v>280</v>
      </c>
      <c r="J958" t="s">
        <v>280</v>
      </c>
      <c r="K958" t="s">
        <v>280</v>
      </c>
      <c r="L958" t="s">
        <v>280</v>
      </c>
      <c r="M958" t="s">
        <v>280</v>
      </c>
      <c r="N958" t="s">
        <v>280</v>
      </c>
      <c r="O958" s="182" t="s">
        <v>280</v>
      </c>
      <c r="P958" s="182" t="s">
        <v>280</v>
      </c>
      <c r="Q958" s="260" t="s">
        <v>280</v>
      </c>
      <c r="R958" s="260" t="s">
        <v>280</v>
      </c>
      <c r="S958" s="260" t="s">
        <v>280</v>
      </c>
      <c r="T958" s="260" t="s">
        <v>280</v>
      </c>
      <c r="U958" s="73"/>
      <c r="V958" s="73"/>
      <c r="W958" s="73"/>
      <c r="X958" s="75"/>
      <c r="Y958" s="75"/>
      <c r="Z958" s="75"/>
      <c r="AA958" s="75"/>
    </row>
    <row r="959" spans="1:27" s="80" customFormat="1">
      <c r="A959" s="73"/>
      <c r="B959" t="s">
        <v>280</v>
      </c>
      <c r="C959" t="s">
        <v>280</v>
      </c>
      <c r="D959" t="s">
        <v>280</v>
      </c>
      <c r="E959" t="s">
        <v>280</v>
      </c>
      <c r="F959" t="s">
        <v>280</v>
      </c>
      <c r="G959" t="s">
        <v>280</v>
      </c>
      <c r="H959" t="s">
        <v>280</v>
      </c>
      <c r="I959" t="s">
        <v>280</v>
      </c>
      <c r="J959" t="s">
        <v>280</v>
      </c>
      <c r="K959" t="s">
        <v>280</v>
      </c>
      <c r="L959" t="s">
        <v>280</v>
      </c>
      <c r="M959" t="s">
        <v>280</v>
      </c>
      <c r="N959" t="s">
        <v>280</v>
      </c>
      <c r="O959" s="182" t="s">
        <v>280</v>
      </c>
      <c r="P959" s="182" t="s">
        <v>280</v>
      </c>
      <c r="Q959" s="260" t="s">
        <v>280</v>
      </c>
      <c r="R959" s="260" t="s">
        <v>280</v>
      </c>
      <c r="S959" s="260" t="s">
        <v>280</v>
      </c>
      <c r="T959" s="260" t="s">
        <v>280</v>
      </c>
      <c r="U959" s="73"/>
      <c r="V959" s="73"/>
      <c r="W959" s="73"/>
      <c r="X959" s="75"/>
      <c r="Y959" s="75"/>
      <c r="Z959" s="75"/>
      <c r="AA959" s="75"/>
    </row>
    <row r="960" spans="1:27" s="80" customFormat="1">
      <c r="A960" s="73"/>
      <c r="B960" t="s">
        <v>280</v>
      </c>
      <c r="C960" t="s">
        <v>280</v>
      </c>
      <c r="D960" t="s">
        <v>280</v>
      </c>
      <c r="E960" t="s">
        <v>280</v>
      </c>
      <c r="F960" t="s">
        <v>280</v>
      </c>
      <c r="G960" t="s">
        <v>280</v>
      </c>
      <c r="H960" t="s">
        <v>280</v>
      </c>
      <c r="I960" t="s">
        <v>280</v>
      </c>
      <c r="J960" t="s">
        <v>280</v>
      </c>
      <c r="K960" t="s">
        <v>280</v>
      </c>
      <c r="L960" t="s">
        <v>280</v>
      </c>
      <c r="M960" t="s">
        <v>280</v>
      </c>
      <c r="N960" t="s">
        <v>280</v>
      </c>
      <c r="O960" s="182" t="s">
        <v>280</v>
      </c>
      <c r="P960" s="182" t="s">
        <v>280</v>
      </c>
      <c r="Q960" s="260" t="s">
        <v>280</v>
      </c>
      <c r="R960" s="260" t="s">
        <v>280</v>
      </c>
      <c r="S960" s="260" t="s">
        <v>280</v>
      </c>
      <c r="T960" s="260" t="s">
        <v>280</v>
      </c>
      <c r="U960" s="73"/>
      <c r="V960" s="73"/>
      <c r="W960" s="73"/>
      <c r="X960" s="75"/>
      <c r="Y960" s="75"/>
      <c r="Z960" s="75"/>
      <c r="AA960" s="75"/>
    </row>
    <row r="961" spans="1:27" s="80" customFormat="1">
      <c r="A961" s="73"/>
      <c r="B961" t="s">
        <v>280</v>
      </c>
      <c r="C961" t="s">
        <v>280</v>
      </c>
      <c r="D961" t="s">
        <v>280</v>
      </c>
      <c r="E961" t="s">
        <v>280</v>
      </c>
      <c r="F961" t="s">
        <v>280</v>
      </c>
      <c r="G961" t="s">
        <v>280</v>
      </c>
      <c r="H961" t="s">
        <v>280</v>
      </c>
      <c r="I961" t="s">
        <v>280</v>
      </c>
      <c r="J961" t="s">
        <v>280</v>
      </c>
      <c r="K961" t="s">
        <v>280</v>
      </c>
      <c r="L961" t="s">
        <v>280</v>
      </c>
      <c r="M961" t="s">
        <v>280</v>
      </c>
      <c r="N961" t="s">
        <v>280</v>
      </c>
      <c r="O961" s="182" t="s">
        <v>280</v>
      </c>
      <c r="P961" s="182" t="s">
        <v>280</v>
      </c>
      <c r="Q961" s="260" t="s">
        <v>280</v>
      </c>
      <c r="R961" s="260" t="s">
        <v>280</v>
      </c>
      <c r="S961" s="260" t="s">
        <v>280</v>
      </c>
      <c r="T961" s="260" t="s">
        <v>280</v>
      </c>
      <c r="U961" s="73"/>
      <c r="V961" s="73"/>
      <c r="W961" s="73"/>
      <c r="X961" s="75"/>
      <c r="Y961" s="75"/>
      <c r="Z961" s="75"/>
      <c r="AA961" s="75"/>
    </row>
    <row r="962" spans="1:27" s="80" customFormat="1">
      <c r="A962" s="73"/>
      <c r="B962" t="s">
        <v>280</v>
      </c>
      <c r="C962" t="s">
        <v>280</v>
      </c>
      <c r="D962" t="s">
        <v>280</v>
      </c>
      <c r="E962" t="s">
        <v>280</v>
      </c>
      <c r="F962" t="s">
        <v>280</v>
      </c>
      <c r="G962" t="s">
        <v>280</v>
      </c>
      <c r="H962" t="s">
        <v>280</v>
      </c>
      <c r="I962" t="s">
        <v>280</v>
      </c>
      <c r="J962" t="s">
        <v>280</v>
      </c>
      <c r="K962" t="s">
        <v>280</v>
      </c>
      <c r="L962" t="s">
        <v>280</v>
      </c>
      <c r="M962" t="s">
        <v>280</v>
      </c>
      <c r="N962" t="s">
        <v>280</v>
      </c>
      <c r="O962" s="182" t="s">
        <v>280</v>
      </c>
      <c r="P962" s="182" t="s">
        <v>280</v>
      </c>
      <c r="Q962" s="260" t="s">
        <v>280</v>
      </c>
      <c r="R962" s="260" t="s">
        <v>280</v>
      </c>
      <c r="S962" s="260" t="s">
        <v>280</v>
      </c>
      <c r="T962" s="260" t="s">
        <v>280</v>
      </c>
      <c r="U962" s="73"/>
      <c r="V962" s="73"/>
      <c r="W962" s="73"/>
      <c r="X962" s="75"/>
      <c r="Y962" s="75"/>
      <c r="Z962" s="75"/>
      <c r="AA962" s="75"/>
    </row>
    <row r="963" spans="1:27" s="80" customFormat="1">
      <c r="A963" s="73"/>
      <c r="B963" t="s">
        <v>280</v>
      </c>
      <c r="C963" t="s">
        <v>280</v>
      </c>
      <c r="D963" t="s">
        <v>280</v>
      </c>
      <c r="E963" t="s">
        <v>280</v>
      </c>
      <c r="F963" t="s">
        <v>280</v>
      </c>
      <c r="G963" t="s">
        <v>280</v>
      </c>
      <c r="H963" t="s">
        <v>280</v>
      </c>
      <c r="I963" t="s">
        <v>280</v>
      </c>
      <c r="J963" t="s">
        <v>280</v>
      </c>
      <c r="K963" t="s">
        <v>280</v>
      </c>
      <c r="L963" t="s">
        <v>280</v>
      </c>
      <c r="M963" t="s">
        <v>280</v>
      </c>
      <c r="N963" t="s">
        <v>280</v>
      </c>
      <c r="O963" s="182" t="s">
        <v>280</v>
      </c>
      <c r="P963" s="182" t="s">
        <v>280</v>
      </c>
      <c r="Q963" s="260" t="s">
        <v>280</v>
      </c>
      <c r="R963" s="260" t="s">
        <v>280</v>
      </c>
      <c r="S963" s="260" t="s">
        <v>280</v>
      </c>
      <c r="T963" s="260" t="s">
        <v>280</v>
      </c>
      <c r="U963" s="73"/>
      <c r="V963" s="73"/>
      <c r="W963" s="73"/>
      <c r="X963" s="75"/>
      <c r="Y963" s="75"/>
      <c r="Z963" s="75"/>
      <c r="AA963" s="75"/>
    </row>
    <row r="964" spans="1:27" s="80" customFormat="1">
      <c r="A964" s="73"/>
      <c r="B964" t="s">
        <v>280</v>
      </c>
      <c r="C964" t="s">
        <v>280</v>
      </c>
      <c r="D964" t="s">
        <v>280</v>
      </c>
      <c r="E964" t="s">
        <v>280</v>
      </c>
      <c r="F964" t="s">
        <v>280</v>
      </c>
      <c r="G964" t="s">
        <v>280</v>
      </c>
      <c r="H964" t="s">
        <v>280</v>
      </c>
      <c r="I964" t="s">
        <v>280</v>
      </c>
      <c r="J964" t="s">
        <v>280</v>
      </c>
      <c r="K964" t="s">
        <v>280</v>
      </c>
      <c r="L964" t="s">
        <v>280</v>
      </c>
      <c r="M964" t="s">
        <v>280</v>
      </c>
      <c r="N964" t="s">
        <v>280</v>
      </c>
      <c r="O964" s="182" t="s">
        <v>280</v>
      </c>
      <c r="P964" s="182" t="s">
        <v>280</v>
      </c>
      <c r="Q964" s="260" t="s">
        <v>280</v>
      </c>
      <c r="R964" s="260" t="s">
        <v>280</v>
      </c>
      <c r="S964" s="260" t="s">
        <v>280</v>
      </c>
      <c r="T964" s="260" t="s">
        <v>280</v>
      </c>
      <c r="U964" s="73"/>
      <c r="V964" s="73"/>
      <c r="W964" s="73"/>
      <c r="X964" s="75"/>
      <c r="Y964" s="75"/>
      <c r="Z964" s="75"/>
      <c r="AA964" s="75"/>
    </row>
    <row r="965" spans="1:27" s="80" customFormat="1">
      <c r="A965" s="73"/>
      <c r="B965" t="s">
        <v>280</v>
      </c>
      <c r="C965" t="s">
        <v>280</v>
      </c>
      <c r="D965" t="s">
        <v>280</v>
      </c>
      <c r="E965" t="s">
        <v>280</v>
      </c>
      <c r="F965" t="s">
        <v>280</v>
      </c>
      <c r="G965" t="s">
        <v>280</v>
      </c>
      <c r="H965" t="s">
        <v>280</v>
      </c>
      <c r="I965" t="s">
        <v>280</v>
      </c>
      <c r="J965" t="s">
        <v>280</v>
      </c>
      <c r="K965" t="s">
        <v>280</v>
      </c>
      <c r="L965" t="s">
        <v>280</v>
      </c>
      <c r="M965" t="s">
        <v>280</v>
      </c>
      <c r="N965" t="s">
        <v>280</v>
      </c>
      <c r="O965" s="182" t="s">
        <v>280</v>
      </c>
      <c r="P965" s="182" t="s">
        <v>280</v>
      </c>
      <c r="Q965" s="260" t="s">
        <v>280</v>
      </c>
      <c r="R965" s="260" t="s">
        <v>280</v>
      </c>
      <c r="S965" s="260" t="s">
        <v>280</v>
      </c>
      <c r="T965" s="260" t="s">
        <v>280</v>
      </c>
      <c r="U965" s="73"/>
      <c r="V965" s="73"/>
      <c r="W965" s="73"/>
      <c r="X965" s="75"/>
      <c r="Y965" s="75"/>
      <c r="Z965" s="75"/>
      <c r="AA965" s="75"/>
    </row>
    <row r="966" spans="1:27" s="80" customFormat="1">
      <c r="A966" s="73"/>
      <c r="B966" t="s">
        <v>280</v>
      </c>
      <c r="C966" t="s">
        <v>280</v>
      </c>
      <c r="D966" t="s">
        <v>280</v>
      </c>
      <c r="E966" t="s">
        <v>280</v>
      </c>
      <c r="F966" t="s">
        <v>280</v>
      </c>
      <c r="G966" t="s">
        <v>280</v>
      </c>
      <c r="H966" t="s">
        <v>280</v>
      </c>
      <c r="I966" t="s">
        <v>280</v>
      </c>
      <c r="J966" t="s">
        <v>280</v>
      </c>
      <c r="K966" t="s">
        <v>280</v>
      </c>
      <c r="L966" t="s">
        <v>280</v>
      </c>
      <c r="M966" t="s">
        <v>280</v>
      </c>
      <c r="N966" t="s">
        <v>280</v>
      </c>
      <c r="O966" s="182" t="s">
        <v>280</v>
      </c>
      <c r="P966" s="182" t="s">
        <v>280</v>
      </c>
      <c r="Q966" s="260" t="s">
        <v>280</v>
      </c>
      <c r="R966" s="260" t="s">
        <v>280</v>
      </c>
      <c r="S966" s="260" t="s">
        <v>280</v>
      </c>
      <c r="T966" s="260" t="s">
        <v>280</v>
      </c>
      <c r="U966" s="73"/>
      <c r="V966" s="73"/>
      <c r="W966" s="73"/>
      <c r="X966" s="75"/>
      <c r="Y966" s="75"/>
      <c r="Z966" s="75"/>
      <c r="AA966" s="75"/>
    </row>
    <row r="967" spans="1:27" s="80" customFormat="1">
      <c r="A967" s="73"/>
      <c r="B967" t="s">
        <v>280</v>
      </c>
      <c r="C967" t="s">
        <v>280</v>
      </c>
      <c r="D967" t="s">
        <v>280</v>
      </c>
      <c r="E967" t="s">
        <v>280</v>
      </c>
      <c r="F967" t="s">
        <v>280</v>
      </c>
      <c r="G967" t="s">
        <v>280</v>
      </c>
      <c r="H967" t="s">
        <v>280</v>
      </c>
      <c r="I967" t="s">
        <v>280</v>
      </c>
      <c r="J967" t="s">
        <v>280</v>
      </c>
      <c r="K967" t="s">
        <v>280</v>
      </c>
      <c r="L967" t="s">
        <v>280</v>
      </c>
      <c r="M967" t="s">
        <v>280</v>
      </c>
      <c r="N967" t="s">
        <v>280</v>
      </c>
      <c r="O967" s="182" t="s">
        <v>280</v>
      </c>
      <c r="P967" s="182" t="s">
        <v>280</v>
      </c>
      <c r="Q967" s="260" t="s">
        <v>280</v>
      </c>
      <c r="R967" s="260" t="s">
        <v>280</v>
      </c>
      <c r="S967" s="260" t="s">
        <v>280</v>
      </c>
      <c r="T967" s="260" t="s">
        <v>280</v>
      </c>
      <c r="U967" s="73"/>
      <c r="V967" s="73"/>
      <c r="W967" s="73"/>
      <c r="X967" s="75"/>
      <c r="Y967" s="75"/>
      <c r="Z967" s="75"/>
      <c r="AA967" s="75"/>
    </row>
    <row r="968" spans="1:27" s="80" customFormat="1">
      <c r="A968" s="73"/>
      <c r="B968" t="s">
        <v>280</v>
      </c>
      <c r="C968" t="s">
        <v>280</v>
      </c>
      <c r="D968" t="s">
        <v>280</v>
      </c>
      <c r="E968" t="s">
        <v>280</v>
      </c>
      <c r="F968" t="s">
        <v>280</v>
      </c>
      <c r="G968" t="s">
        <v>280</v>
      </c>
      <c r="H968" t="s">
        <v>280</v>
      </c>
      <c r="I968" t="s">
        <v>280</v>
      </c>
      <c r="J968" t="s">
        <v>280</v>
      </c>
      <c r="K968" t="s">
        <v>280</v>
      </c>
      <c r="L968" t="s">
        <v>280</v>
      </c>
      <c r="M968" t="s">
        <v>280</v>
      </c>
      <c r="N968" t="s">
        <v>280</v>
      </c>
      <c r="O968" s="182" t="s">
        <v>280</v>
      </c>
      <c r="P968" s="182" t="s">
        <v>280</v>
      </c>
      <c r="Q968" s="260" t="s">
        <v>280</v>
      </c>
      <c r="R968" s="260" t="s">
        <v>280</v>
      </c>
      <c r="S968" s="260" t="s">
        <v>280</v>
      </c>
      <c r="T968" s="260" t="s">
        <v>280</v>
      </c>
      <c r="U968" s="73"/>
      <c r="V968" s="73"/>
      <c r="W968" s="73"/>
      <c r="X968" s="75"/>
      <c r="Y968" s="75"/>
      <c r="Z968" s="75"/>
      <c r="AA968" s="75"/>
    </row>
    <row r="969" spans="1:27" s="80" customFormat="1">
      <c r="A969" s="73"/>
      <c r="B969" t="s">
        <v>280</v>
      </c>
      <c r="C969" t="s">
        <v>280</v>
      </c>
      <c r="D969" t="s">
        <v>280</v>
      </c>
      <c r="E969" t="s">
        <v>280</v>
      </c>
      <c r="F969" t="s">
        <v>280</v>
      </c>
      <c r="G969" t="s">
        <v>280</v>
      </c>
      <c r="H969" t="s">
        <v>280</v>
      </c>
      <c r="I969" t="s">
        <v>280</v>
      </c>
      <c r="J969" t="s">
        <v>280</v>
      </c>
      <c r="K969" t="s">
        <v>280</v>
      </c>
      <c r="L969" t="s">
        <v>280</v>
      </c>
      <c r="M969" t="s">
        <v>280</v>
      </c>
      <c r="N969" t="s">
        <v>280</v>
      </c>
      <c r="O969" s="182" t="s">
        <v>280</v>
      </c>
      <c r="P969" s="182" t="s">
        <v>280</v>
      </c>
      <c r="Q969" s="260" t="s">
        <v>280</v>
      </c>
      <c r="R969" s="260" t="s">
        <v>280</v>
      </c>
      <c r="S969" s="260" t="s">
        <v>280</v>
      </c>
      <c r="T969" s="260" t="s">
        <v>280</v>
      </c>
      <c r="U969" s="73"/>
      <c r="V969" s="73"/>
      <c r="W969" s="73"/>
      <c r="X969" s="75"/>
      <c r="Y969" s="75"/>
      <c r="Z969" s="75"/>
      <c r="AA969" s="75"/>
    </row>
    <row r="970" spans="1:27" s="80" customFormat="1">
      <c r="A970" s="73"/>
      <c r="B970" t="s">
        <v>280</v>
      </c>
      <c r="C970" t="s">
        <v>280</v>
      </c>
      <c r="D970" t="s">
        <v>280</v>
      </c>
      <c r="E970" t="s">
        <v>280</v>
      </c>
      <c r="F970" t="s">
        <v>280</v>
      </c>
      <c r="G970" t="s">
        <v>280</v>
      </c>
      <c r="H970" t="s">
        <v>280</v>
      </c>
      <c r="I970" t="s">
        <v>280</v>
      </c>
      <c r="J970" t="s">
        <v>280</v>
      </c>
      <c r="K970" t="s">
        <v>280</v>
      </c>
      <c r="L970" t="s">
        <v>280</v>
      </c>
      <c r="M970" t="s">
        <v>280</v>
      </c>
      <c r="N970" t="s">
        <v>280</v>
      </c>
      <c r="O970" s="182" t="s">
        <v>280</v>
      </c>
      <c r="P970" s="182" t="s">
        <v>280</v>
      </c>
      <c r="Q970" s="260" t="s">
        <v>280</v>
      </c>
      <c r="R970" s="260" t="s">
        <v>280</v>
      </c>
      <c r="S970" s="260" t="s">
        <v>280</v>
      </c>
      <c r="T970" s="260" t="s">
        <v>280</v>
      </c>
      <c r="U970" s="73"/>
      <c r="V970" s="73"/>
      <c r="W970" s="73"/>
      <c r="X970" s="75"/>
      <c r="Y970" s="75"/>
      <c r="Z970" s="75"/>
      <c r="AA970" s="75"/>
    </row>
    <row r="971" spans="1:27" s="80" customFormat="1">
      <c r="A971" s="73"/>
      <c r="B971" t="s">
        <v>280</v>
      </c>
      <c r="C971" t="s">
        <v>280</v>
      </c>
      <c r="D971" t="s">
        <v>280</v>
      </c>
      <c r="E971" t="s">
        <v>280</v>
      </c>
      <c r="F971" t="s">
        <v>280</v>
      </c>
      <c r="G971" t="s">
        <v>280</v>
      </c>
      <c r="H971" t="s">
        <v>280</v>
      </c>
      <c r="I971" t="s">
        <v>280</v>
      </c>
      <c r="J971" t="s">
        <v>280</v>
      </c>
      <c r="K971" t="s">
        <v>280</v>
      </c>
      <c r="L971" t="s">
        <v>280</v>
      </c>
      <c r="M971" t="s">
        <v>280</v>
      </c>
      <c r="N971" t="s">
        <v>280</v>
      </c>
      <c r="O971" s="182" t="s">
        <v>280</v>
      </c>
      <c r="P971" s="182" t="s">
        <v>280</v>
      </c>
      <c r="Q971" s="260" t="s">
        <v>280</v>
      </c>
      <c r="R971" s="260" t="s">
        <v>280</v>
      </c>
      <c r="S971" s="260" t="s">
        <v>280</v>
      </c>
      <c r="T971" s="260" t="s">
        <v>280</v>
      </c>
      <c r="U971" s="73"/>
      <c r="V971" s="73"/>
      <c r="W971" s="73"/>
      <c r="X971" s="75"/>
      <c r="Y971" s="75"/>
      <c r="Z971" s="75"/>
      <c r="AA971" s="75"/>
    </row>
    <row r="972" spans="1:27" s="80" customFormat="1">
      <c r="A972" s="73"/>
      <c r="B972" t="s">
        <v>280</v>
      </c>
      <c r="C972" t="s">
        <v>280</v>
      </c>
      <c r="D972" t="s">
        <v>280</v>
      </c>
      <c r="E972" t="s">
        <v>280</v>
      </c>
      <c r="F972" t="s">
        <v>280</v>
      </c>
      <c r="G972" t="s">
        <v>280</v>
      </c>
      <c r="H972" t="s">
        <v>280</v>
      </c>
      <c r="I972" t="s">
        <v>280</v>
      </c>
      <c r="J972" t="s">
        <v>280</v>
      </c>
      <c r="K972" t="s">
        <v>280</v>
      </c>
      <c r="L972" t="s">
        <v>280</v>
      </c>
      <c r="M972" t="s">
        <v>280</v>
      </c>
      <c r="N972" t="s">
        <v>280</v>
      </c>
      <c r="O972" s="182" t="s">
        <v>280</v>
      </c>
      <c r="P972" s="182" t="s">
        <v>280</v>
      </c>
      <c r="Q972" s="260" t="s">
        <v>280</v>
      </c>
      <c r="R972" s="260" t="s">
        <v>280</v>
      </c>
      <c r="S972" s="260" t="s">
        <v>280</v>
      </c>
      <c r="T972" s="260" t="s">
        <v>280</v>
      </c>
      <c r="U972" s="73"/>
      <c r="V972" s="73"/>
      <c r="W972" s="73"/>
      <c r="X972" s="75"/>
      <c r="Y972" s="75"/>
      <c r="Z972" s="75"/>
      <c r="AA972" s="75"/>
    </row>
    <row r="973" spans="1:27" s="80" customFormat="1">
      <c r="A973" s="73"/>
      <c r="B973" t="s">
        <v>280</v>
      </c>
      <c r="C973" t="s">
        <v>280</v>
      </c>
      <c r="D973" t="s">
        <v>280</v>
      </c>
      <c r="E973" t="s">
        <v>280</v>
      </c>
      <c r="F973" t="s">
        <v>280</v>
      </c>
      <c r="G973" t="s">
        <v>280</v>
      </c>
      <c r="H973" t="s">
        <v>280</v>
      </c>
      <c r="I973" t="s">
        <v>280</v>
      </c>
      <c r="J973" t="s">
        <v>280</v>
      </c>
      <c r="K973" t="s">
        <v>280</v>
      </c>
      <c r="L973" t="s">
        <v>280</v>
      </c>
      <c r="M973" t="s">
        <v>280</v>
      </c>
      <c r="N973" t="s">
        <v>280</v>
      </c>
      <c r="O973" s="182" t="s">
        <v>280</v>
      </c>
      <c r="P973" s="182" t="s">
        <v>280</v>
      </c>
      <c r="Q973" s="260" t="s">
        <v>280</v>
      </c>
      <c r="R973" s="260" t="s">
        <v>280</v>
      </c>
      <c r="S973" s="260" t="s">
        <v>280</v>
      </c>
      <c r="T973" s="260" t="s">
        <v>280</v>
      </c>
      <c r="U973" s="73"/>
      <c r="V973" s="73"/>
      <c r="W973" s="73"/>
      <c r="X973" s="75"/>
      <c r="Y973" s="75"/>
      <c r="Z973" s="75"/>
      <c r="AA973" s="75"/>
    </row>
    <row r="974" spans="1:27" s="80" customFormat="1">
      <c r="A974" s="73"/>
      <c r="B974" t="s">
        <v>280</v>
      </c>
      <c r="C974" t="s">
        <v>280</v>
      </c>
      <c r="D974" t="s">
        <v>280</v>
      </c>
      <c r="E974" t="s">
        <v>280</v>
      </c>
      <c r="F974" t="s">
        <v>280</v>
      </c>
      <c r="G974" t="s">
        <v>280</v>
      </c>
      <c r="H974" t="s">
        <v>280</v>
      </c>
      <c r="I974" t="s">
        <v>280</v>
      </c>
      <c r="J974" t="s">
        <v>280</v>
      </c>
      <c r="K974" t="s">
        <v>280</v>
      </c>
      <c r="L974" t="s">
        <v>280</v>
      </c>
      <c r="M974" t="s">
        <v>280</v>
      </c>
      <c r="N974" t="s">
        <v>280</v>
      </c>
      <c r="O974" s="182" t="s">
        <v>280</v>
      </c>
      <c r="P974" s="182" t="s">
        <v>280</v>
      </c>
      <c r="Q974" s="260" t="s">
        <v>280</v>
      </c>
      <c r="R974" s="260" t="s">
        <v>280</v>
      </c>
      <c r="S974" s="260" t="s">
        <v>280</v>
      </c>
      <c r="T974" s="260" t="s">
        <v>280</v>
      </c>
      <c r="U974" s="73"/>
      <c r="V974" s="73"/>
      <c r="W974" s="73"/>
      <c r="X974" s="75"/>
      <c r="Y974" s="75"/>
      <c r="Z974" s="75"/>
      <c r="AA974" s="75"/>
    </row>
    <row r="975" spans="1:27" s="80" customFormat="1">
      <c r="A975" s="73"/>
      <c r="B975" t="s">
        <v>280</v>
      </c>
      <c r="C975" t="s">
        <v>280</v>
      </c>
      <c r="D975" t="s">
        <v>280</v>
      </c>
      <c r="E975" t="s">
        <v>280</v>
      </c>
      <c r="F975" t="s">
        <v>280</v>
      </c>
      <c r="G975" t="s">
        <v>280</v>
      </c>
      <c r="H975" t="s">
        <v>280</v>
      </c>
      <c r="I975" t="s">
        <v>280</v>
      </c>
      <c r="J975" t="s">
        <v>280</v>
      </c>
      <c r="K975" t="s">
        <v>280</v>
      </c>
      <c r="L975" t="s">
        <v>280</v>
      </c>
      <c r="M975" t="s">
        <v>280</v>
      </c>
      <c r="N975" t="s">
        <v>280</v>
      </c>
      <c r="O975" s="182" t="s">
        <v>280</v>
      </c>
      <c r="P975" s="182" t="s">
        <v>280</v>
      </c>
      <c r="Q975" s="260" t="s">
        <v>280</v>
      </c>
      <c r="R975" s="260" t="s">
        <v>280</v>
      </c>
      <c r="S975" s="260" t="s">
        <v>280</v>
      </c>
      <c r="T975" s="260" t="s">
        <v>280</v>
      </c>
      <c r="U975" s="73"/>
      <c r="V975" s="73"/>
      <c r="W975" s="73"/>
      <c r="X975" s="75"/>
      <c r="Y975" s="75"/>
      <c r="Z975" s="75"/>
      <c r="AA975" s="75"/>
    </row>
    <row r="976" spans="1:27" s="80" customFormat="1">
      <c r="A976" s="73"/>
      <c r="B976" t="s">
        <v>280</v>
      </c>
      <c r="C976" t="s">
        <v>280</v>
      </c>
      <c r="D976" t="s">
        <v>280</v>
      </c>
      <c r="E976" t="s">
        <v>280</v>
      </c>
      <c r="F976" t="s">
        <v>280</v>
      </c>
      <c r="G976" t="s">
        <v>280</v>
      </c>
      <c r="H976" t="s">
        <v>280</v>
      </c>
      <c r="I976" t="s">
        <v>280</v>
      </c>
      <c r="J976" t="s">
        <v>280</v>
      </c>
      <c r="K976" t="s">
        <v>280</v>
      </c>
      <c r="L976" t="s">
        <v>280</v>
      </c>
      <c r="M976" t="s">
        <v>280</v>
      </c>
      <c r="N976" t="s">
        <v>280</v>
      </c>
      <c r="O976" s="182" t="s">
        <v>280</v>
      </c>
      <c r="P976" s="182" t="s">
        <v>280</v>
      </c>
      <c r="Q976" s="260" t="s">
        <v>280</v>
      </c>
      <c r="R976" s="260" t="s">
        <v>280</v>
      </c>
      <c r="S976" s="260" t="s">
        <v>280</v>
      </c>
      <c r="T976" s="260" t="s">
        <v>280</v>
      </c>
      <c r="U976" s="73"/>
      <c r="V976" s="73"/>
      <c r="W976" s="73"/>
      <c r="X976" s="75"/>
      <c r="Y976" s="75"/>
      <c r="Z976" s="75"/>
      <c r="AA976" s="75"/>
    </row>
    <row r="977" spans="1:27" s="80" customFormat="1">
      <c r="A977" s="73"/>
      <c r="B977" t="s">
        <v>280</v>
      </c>
      <c r="C977" t="s">
        <v>280</v>
      </c>
      <c r="D977" t="s">
        <v>280</v>
      </c>
      <c r="E977" t="s">
        <v>280</v>
      </c>
      <c r="F977" t="s">
        <v>280</v>
      </c>
      <c r="G977" t="s">
        <v>280</v>
      </c>
      <c r="H977" t="s">
        <v>280</v>
      </c>
      <c r="I977" t="s">
        <v>280</v>
      </c>
      <c r="J977" t="s">
        <v>280</v>
      </c>
      <c r="K977" t="s">
        <v>280</v>
      </c>
      <c r="L977" t="s">
        <v>280</v>
      </c>
      <c r="M977" t="s">
        <v>280</v>
      </c>
      <c r="N977" t="s">
        <v>280</v>
      </c>
      <c r="O977" s="182" t="s">
        <v>280</v>
      </c>
      <c r="P977" s="182" t="s">
        <v>280</v>
      </c>
      <c r="Q977" s="260" t="s">
        <v>280</v>
      </c>
      <c r="R977" s="260" t="s">
        <v>280</v>
      </c>
      <c r="S977" s="260" t="s">
        <v>280</v>
      </c>
      <c r="T977" s="260" t="s">
        <v>280</v>
      </c>
      <c r="U977" s="73"/>
      <c r="V977" s="73"/>
      <c r="W977" s="73"/>
      <c r="X977" s="75"/>
      <c r="Y977" s="75"/>
      <c r="Z977" s="75"/>
      <c r="AA977" s="75"/>
    </row>
    <row r="978" spans="1:27" s="80" customFormat="1">
      <c r="A978" s="73"/>
      <c r="B978" t="s">
        <v>280</v>
      </c>
      <c r="C978" t="s">
        <v>280</v>
      </c>
      <c r="D978" t="s">
        <v>280</v>
      </c>
      <c r="E978" t="s">
        <v>280</v>
      </c>
      <c r="F978" t="s">
        <v>280</v>
      </c>
      <c r="G978" t="s">
        <v>280</v>
      </c>
      <c r="H978" t="s">
        <v>280</v>
      </c>
      <c r="I978" t="s">
        <v>280</v>
      </c>
      <c r="J978" t="s">
        <v>280</v>
      </c>
      <c r="K978" t="s">
        <v>280</v>
      </c>
      <c r="L978" t="s">
        <v>280</v>
      </c>
      <c r="M978" t="s">
        <v>280</v>
      </c>
      <c r="N978" t="s">
        <v>280</v>
      </c>
      <c r="O978" s="182" t="s">
        <v>280</v>
      </c>
      <c r="P978" s="182" t="s">
        <v>280</v>
      </c>
      <c r="Q978" s="260" t="s">
        <v>280</v>
      </c>
      <c r="R978" s="260" t="s">
        <v>280</v>
      </c>
      <c r="S978" s="260" t="s">
        <v>280</v>
      </c>
      <c r="T978" s="260" t="s">
        <v>280</v>
      </c>
      <c r="U978" s="73"/>
      <c r="V978" s="73"/>
      <c r="W978" s="73"/>
      <c r="X978" s="75"/>
      <c r="Y978" s="75"/>
      <c r="Z978" s="75"/>
      <c r="AA978" s="75"/>
    </row>
    <row r="979" spans="1:27" s="80" customFormat="1">
      <c r="A979" s="73"/>
      <c r="B979" t="s">
        <v>280</v>
      </c>
      <c r="C979" t="s">
        <v>280</v>
      </c>
      <c r="D979" t="s">
        <v>280</v>
      </c>
      <c r="E979" t="s">
        <v>280</v>
      </c>
      <c r="F979" t="s">
        <v>280</v>
      </c>
      <c r="G979" t="s">
        <v>280</v>
      </c>
      <c r="H979" t="s">
        <v>280</v>
      </c>
      <c r="I979" t="s">
        <v>280</v>
      </c>
      <c r="J979" t="s">
        <v>280</v>
      </c>
      <c r="K979" t="s">
        <v>280</v>
      </c>
      <c r="L979" t="s">
        <v>280</v>
      </c>
      <c r="M979" t="s">
        <v>280</v>
      </c>
      <c r="N979" t="s">
        <v>280</v>
      </c>
      <c r="O979" s="182" t="s">
        <v>280</v>
      </c>
      <c r="P979" s="182" t="s">
        <v>280</v>
      </c>
      <c r="Q979" s="260" t="s">
        <v>280</v>
      </c>
      <c r="R979" s="260" t="s">
        <v>280</v>
      </c>
      <c r="S979" s="260" t="s">
        <v>280</v>
      </c>
      <c r="T979" s="260" t="s">
        <v>280</v>
      </c>
      <c r="U979" s="73"/>
      <c r="V979" s="73"/>
      <c r="W979" s="73"/>
      <c r="X979" s="75"/>
      <c r="Y979" s="75"/>
      <c r="Z979" s="75"/>
      <c r="AA979" s="75"/>
    </row>
    <row r="980" spans="1:27" s="80" customFormat="1">
      <c r="A980" s="73"/>
      <c r="B980" t="s">
        <v>280</v>
      </c>
      <c r="C980" t="s">
        <v>280</v>
      </c>
      <c r="D980" t="s">
        <v>280</v>
      </c>
      <c r="E980" t="s">
        <v>280</v>
      </c>
      <c r="F980" t="s">
        <v>280</v>
      </c>
      <c r="G980" t="s">
        <v>280</v>
      </c>
      <c r="H980" t="s">
        <v>280</v>
      </c>
      <c r="I980" t="s">
        <v>280</v>
      </c>
      <c r="J980" t="s">
        <v>280</v>
      </c>
      <c r="K980" t="s">
        <v>280</v>
      </c>
      <c r="L980" t="s">
        <v>280</v>
      </c>
      <c r="M980" t="s">
        <v>280</v>
      </c>
      <c r="N980" t="s">
        <v>280</v>
      </c>
      <c r="O980" s="182" t="s">
        <v>280</v>
      </c>
      <c r="P980" s="182" t="s">
        <v>280</v>
      </c>
      <c r="Q980" s="260" t="s">
        <v>280</v>
      </c>
      <c r="R980" s="260" t="s">
        <v>280</v>
      </c>
      <c r="S980" s="260" t="s">
        <v>280</v>
      </c>
      <c r="T980" s="260" t="s">
        <v>280</v>
      </c>
      <c r="U980" s="73"/>
      <c r="V980" s="73"/>
      <c r="W980" s="73"/>
      <c r="X980" s="75"/>
      <c r="Y980" s="75"/>
      <c r="Z980" s="75"/>
      <c r="AA980" s="75"/>
    </row>
    <row r="981" spans="1:27" s="80" customFormat="1">
      <c r="A981" s="73"/>
      <c r="B981" t="s">
        <v>280</v>
      </c>
      <c r="C981" t="s">
        <v>280</v>
      </c>
      <c r="D981" t="s">
        <v>280</v>
      </c>
      <c r="E981" t="s">
        <v>280</v>
      </c>
      <c r="F981" t="s">
        <v>280</v>
      </c>
      <c r="G981" t="s">
        <v>280</v>
      </c>
      <c r="H981" t="s">
        <v>280</v>
      </c>
      <c r="I981" t="s">
        <v>280</v>
      </c>
      <c r="J981" t="s">
        <v>280</v>
      </c>
      <c r="K981" t="s">
        <v>280</v>
      </c>
      <c r="L981" t="s">
        <v>280</v>
      </c>
      <c r="M981" t="s">
        <v>280</v>
      </c>
      <c r="N981" t="s">
        <v>280</v>
      </c>
      <c r="O981" s="182" t="s">
        <v>280</v>
      </c>
      <c r="P981" s="182" t="s">
        <v>280</v>
      </c>
      <c r="Q981" s="260" t="s">
        <v>280</v>
      </c>
      <c r="R981" s="260" t="s">
        <v>280</v>
      </c>
      <c r="S981" s="260" t="s">
        <v>280</v>
      </c>
      <c r="T981" s="260" t="s">
        <v>280</v>
      </c>
      <c r="U981" s="73"/>
      <c r="V981" s="73"/>
      <c r="W981" s="73"/>
      <c r="X981" s="75"/>
      <c r="Y981" s="75"/>
      <c r="Z981" s="75"/>
      <c r="AA981" s="75"/>
    </row>
    <row r="982" spans="1:27" s="80" customFormat="1">
      <c r="A982" s="73"/>
      <c r="B982" t="s">
        <v>280</v>
      </c>
      <c r="C982" t="s">
        <v>280</v>
      </c>
      <c r="D982" t="s">
        <v>280</v>
      </c>
      <c r="E982" t="s">
        <v>280</v>
      </c>
      <c r="F982" t="s">
        <v>280</v>
      </c>
      <c r="G982" t="s">
        <v>280</v>
      </c>
      <c r="H982" t="s">
        <v>280</v>
      </c>
      <c r="I982" t="s">
        <v>280</v>
      </c>
      <c r="J982" t="s">
        <v>280</v>
      </c>
      <c r="K982" t="s">
        <v>280</v>
      </c>
      <c r="L982" t="s">
        <v>280</v>
      </c>
      <c r="M982" t="s">
        <v>280</v>
      </c>
      <c r="N982" t="s">
        <v>280</v>
      </c>
      <c r="O982" s="182" t="s">
        <v>280</v>
      </c>
      <c r="P982" s="182" t="s">
        <v>280</v>
      </c>
      <c r="Q982" s="260" t="s">
        <v>280</v>
      </c>
      <c r="R982" s="260" t="s">
        <v>280</v>
      </c>
      <c r="S982" s="260" t="s">
        <v>280</v>
      </c>
      <c r="T982" s="260" t="s">
        <v>280</v>
      </c>
      <c r="U982" s="73"/>
      <c r="V982" s="73"/>
      <c r="W982" s="73"/>
      <c r="X982" s="75"/>
      <c r="Y982" s="75"/>
      <c r="Z982" s="75"/>
      <c r="AA982" s="75"/>
    </row>
    <row r="983" spans="1:27" s="80" customFormat="1">
      <c r="A983" s="73"/>
      <c r="B983" t="s">
        <v>280</v>
      </c>
      <c r="C983" t="s">
        <v>280</v>
      </c>
      <c r="D983" t="s">
        <v>280</v>
      </c>
      <c r="E983" t="s">
        <v>280</v>
      </c>
      <c r="F983" t="s">
        <v>280</v>
      </c>
      <c r="G983" t="s">
        <v>280</v>
      </c>
      <c r="H983" t="s">
        <v>280</v>
      </c>
      <c r="I983" t="s">
        <v>280</v>
      </c>
      <c r="J983" t="s">
        <v>280</v>
      </c>
      <c r="K983" t="s">
        <v>280</v>
      </c>
      <c r="L983" t="s">
        <v>280</v>
      </c>
      <c r="M983" t="s">
        <v>280</v>
      </c>
      <c r="N983" t="s">
        <v>280</v>
      </c>
      <c r="O983" s="182" t="s">
        <v>280</v>
      </c>
      <c r="P983" s="182" t="s">
        <v>280</v>
      </c>
      <c r="Q983" s="260" t="s">
        <v>280</v>
      </c>
      <c r="R983" s="260" t="s">
        <v>280</v>
      </c>
      <c r="S983" s="260" t="s">
        <v>280</v>
      </c>
      <c r="T983" s="260" t="s">
        <v>280</v>
      </c>
      <c r="U983" s="73"/>
      <c r="V983" s="73"/>
      <c r="W983" s="73"/>
      <c r="X983" s="75"/>
      <c r="Y983" s="75"/>
      <c r="Z983" s="75"/>
      <c r="AA983" s="75"/>
    </row>
    <row r="984" spans="1:27" s="80" customFormat="1">
      <c r="A984" s="73"/>
      <c r="B984" t="s">
        <v>280</v>
      </c>
      <c r="C984" t="s">
        <v>280</v>
      </c>
      <c r="D984" t="s">
        <v>280</v>
      </c>
      <c r="E984" t="s">
        <v>280</v>
      </c>
      <c r="F984" t="s">
        <v>280</v>
      </c>
      <c r="G984" t="s">
        <v>280</v>
      </c>
      <c r="H984" t="s">
        <v>280</v>
      </c>
      <c r="I984" t="s">
        <v>280</v>
      </c>
      <c r="J984" t="s">
        <v>280</v>
      </c>
      <c r="K984" t="s">
        <v>280</v>
      </c>
      <c r="L984" t="s">
        <v>280</v>
      </c>
      <c r="M984" t="s">
        <v>280</v>
      </c>
      <c r="N984" t="s">
        <v>280</v>
      </c>
      <c r="O984" s="182" t="s">
        <v>280</v>
      </c>
      <c r="P984" s="182" t="s">
        <v>280</v>
      </c>
      <c r="Q984" s="260" t="s">
        <v>280</v>
      </c>
      <c r="R984" s="260" t="s">
        <v>280</v>
      </c>
      <c r="S984" s="260" t="s">
        <v>280</v>
      </c>
      <c r="T984" s="260" t="s">
        <v>280</v>
      </c>
      <c r="U984" s="73"/>
      <c r="V984" s="73"/>
      <c r="W984" s="73"/>
      <c r="X984" s="75"/>
      <c r="Y984" s="75"/>
      <c r="Z984" s="75"/>
      <c r="AA984" s="75"/>
    </row>
    <row r="985" spans="1:27" s="80" customFormat="1">
      <c r="A985" s="73"/>
      <c r="B985" t="s">
        <v>280</v>
      </c>
      <c r="C985" t="s">
        <v>280</v>
      </c>
      <c r="D985" t="s">
        <v>280</v>
      </c>
      <c r="E985" t="s">
        <v>280</v>
      </c>
      <c r="F985" t="s">
        <v>280</v>
      </c>
      <c r="G985" t="s">
        <v>280</v>
      </c>
      <c r="H985" t="s">
        <v>280</v>
      </c>
      <c r="I985" t="s">
        <v>280</v>
      </c>
      <c r="J985" t="s">
        <v>280</v>
      </c>
      <c r="K985" t="s">
        <v>280</v>
      </c>
      <c r="L985" t="s">
        <v>280</v>
      </c>
      <c r="M985" t="s">
        <v>280</v>
      </c>
      <c r="N985" t="s">
        <v>280</v>
      </c>
      <c r="O985" s="182" t="s">
        <v>280</v>
      </c>
      <c r="P985" s="182" t="s">
        <v>280</v>
      </c>
      <c r="Q985" s="260" t="s">
        <v>280</v>
      </c>
      <c r="R985" s="260" t="s">
        <v>280</v>
      </c>
      <c r="S985" s="260" t="s">
        <v>280</v>
      </c>
      <c r="T985" s="260" t="s">
        <v>280</v>
      </c>
      <c r="U985" s="73"/>
      <c r="V985" s="73"/>
      <c r="W985" s="73"/>
      <c r="X985" s="75"/>
      <c r="Y985" s="75"/>
      <c r="Z985" s="75"/>
      <c r="AA985" s="75"/>
    </row>
    <row r="986" spans="1:27" s="80" customFormat="1">
      <c r="A986" s="73"/>
      <c r="B986" t="s">
        <v>280</v>
      </c>
      <c r="C986" t="s">
        <v>280</v>
      </c>
      <c r="D986" t="s">
        <v>280</v>
      </c>
      <c r="E986" t="s">
        <v>280</v>
      </c>
      <c r="F986" t="s">
        <v>280</v>
      </c>
      <c r="G986" t="s">
        <v>280</v>
      </c>
      <c r="H986" t="s">
        <v>280</v>
      </c>
      <c r="I986" t="s">
        <v>280</v>
      </c>
      <c r="J986" t="s">
        <v>280</v>
      </c>
      <c r="K986" t="s">
        <v>280</v>
      </c>
      <c r="L986" t="s">
        <v>280</v>
      </c>
      <c r="M986" t="s">
        <v>280</v>
      </c>
      <c r="N986" t="s">
        <v>280</v>
      </c>
      <c r="O986" s="182" t="s">
        <v>280</v>
      </c>
      <c r="P986" s="182" t="s">
        <v>280</v>
      </c>
      <c r="Q986" s="260" t="s">
        <v>280</v>
      </c>
      <c r="R986" s="260" t="s">
        <v>280</v>
      </c>
      <c r="S986" s="260" t="s">
        <v>280</v>
      </c>
      <c r="T986" s="260" t="s">
        <v>280</v>
      </c>
      <c r="U986" s="73"/>
      <c r="V986" s="73"/>
      <c r="W986" s="73"/>
      <c r="X986" s="75"/>
      <c r="Y986" s="75"/>
      <c r="Z986" s="75"/>
      <c r="AA986" s="75"/>
    </row>
    <row r="987" spans="1:27" s="80" customFormat="1">
      <c r="A987" s="73"/>
      <c r="B987" t="s">
        <v>280</v>
      </c>
      <c r="C987" t="s">
        <v>280</v>
      </c>
      <c r="D987" t="s">
        <v>280</v>
      </c>
      <c r="E987" t="s">
        <v>280</v>
      </c>
      <c r="F987" t="s">
        <v>280</v>
      </c>
      <c r="G987" t="s">
        <v>280</v>
      </c>
      <c r="H987" t="s">
        <v>280</v>
      </c>
      <c r="I987" t="s">
        <v>280</v>
      </c>
      <c r="J987" t="s">
        <v>280</v>
      </c>
      <c r="K987" t="s">
        <v>280</v>
      </c>
      <c r="L987" t="s">
        <v>280</v>
      </c>
      <c r="M987" t="s">
        <v>280</v>
      </c>
      <c r="N987" t="s">
        <v>280</v>
      </c>
      <c r="O987" s="182" t="s">
        <v>280</v>
      </c>
      <c r="P987" s="182" t="s">
        <v>280</v>
      </c>
      <c r="Q987" s="260" t="s">
        <v>280</v>
      </c>
      <c r="R987" s="260" t="s">
        <v>280</v>
      </c>
      <c r="S987" s="260" t="s">
        <v>280</v>
      </c>
      <c r="T987" s="260" t="s">
        <v>280</v>
      </c>
      <c r="U987" s="73"/>
      <c r="V987" s="73"/>
      <c r="W987" s="73"/>
      <c r="X987" s="75"/>
      <c r="Y987" s="75"/>
      <c r="Z987" s="75"/>
      <c r="AA987" s="75"/>
    </row>
    <row r="988" spans="1:27" s="80" customFormat="1">
      <c r="A988" s="73"/>
      <c r="B988" t="s">
        <v>280</v>
      </c>
      <c r="C988" t="s">
        <v>280</v>
      </c>
      <c r="D988" t="s">
        <v>280</v>
      </c>
      <c r="E988" t="s">
        <v>280</v>
      </c>
      <c r="F988" t="s">
        <v>280</v>
      </c>
      <c r="G988" t="s">
        <v>280</v>
      </c>
      <c r="H988" t="s">
        <v>280</v>
      </c>
      <c r="I988" t="s">
        <v>280</v>
      </c>
      <c r="J988" t="s">
        <v>280</v>
      </c>
      <c r="K988" t="s">
        <v>280</v>
      </c>
      <c r="L988" t="s">
        <v>280</v>
      </c>
      <c r="M988" t="s">
        <v>280</v>
      </c>
      <c r="N988" t="s">
        <v>280</v>
      </c>
      <c r="O988" s="182" t="s">
        <v>280</v>
      </c>
      <c r="P988" s="182" t="s">
        <v>280</v>
      </c>
      <c r="Q988" s="260" t="s">
        <v>280</v>
      </c>
      <c r="R988" s="260" t="s">
        <v>280</v>
      </c>
      <c r="S988" s="260" t="s">
        <v>280</v>
      </c>
      <c r="T988" s="260" t="s">
        <v>280</v>
      </c>
      <c r="U988" s="73"/>
      <c r="V988" s="73"/>
      <c r="W988" s="73"/>
      <c r="X988" s="75"/>
      <c r="Y988" s="75"/>
      <c r="Z988" s="75"/>
      <c r="AA988" s="75"/>
    </row>
    <row r="989" spans="1:27" s="80" customFormat="1">
      <c r="A989" s="73"/>
      <c r="B989" t="s">
        <v>280</v>
      </c>
      <c r="C989" t="s">
        <v>280</v>
      </c>
      <c r="D989" t="s">
        <v>280</v>
      </c>
      <c r="E989" t="s">
        <v>280</v>
      </c>
      <c r="F989" t="s">
        <v>280</v>
      </c>
      <c r="G989" t="s">
        <v>280</v>
      </c>
      <c r="H989" t="s">
        <v>280</v>
      </c>
      <c r="I989" t="s">
        <v>280</v>
      </c>
      <c r="J989" t="s">
        <v>280</v>
      </c>
      <c r="K989" t="s">
        <v>280</v>
      </c>
      <c r="L989" t="s">
        <v>280</v>
      </c>
      <c r="M989" t="s">
        <v>280</v>
      </c>
      <c r="N989" t="s">
        <v>280</v>
      </c>
      <c r="O989" s="182" t="s">
        <v>280</v>
      </c>
      <c r="P989" s="182" t="s">
        <v>280</v>
      </c>
      <c r="Q989" s="260" t="s">
        <v>280</v>
      </c>
      <c r="R989" s="260" t="s">
        <v>280</v>
      </c>
      <c r="S989" s="260" t="s">
        <v>280</v>
      </c>
      <c r="T989" s="260" t="s">
        <v>280</v>
      </c>
      <c r="U989" s="73"/>
      <c r="V989" s="73"/>
      <c r="W989" s="73"/>
      <c r="X989" s="75"/>
      <c r="Y989" s="75"/>
      <c r="Z989" s="75"/>
      <c r="AA989" s="75"/>
    </row>
    <row r="990" spans="1:27" s="80" customFormat="1">
      <c r="A990" s="73"/>
      <c r="B990" t="s">
        <v>280</v>
      </c>
      <c r="C990" t="s">
        <v>280</v>
      </c>
      <c r="D990" t="s">
        <v>280</v>
      </c>
      <c r="E990" t="s">
        <v>280</v>
      </c>
      <c r="F990" t="s">
        <v>280</v>
      </c>
      <c r="G990" t="s">
        <v>280</v>
      </c>
      <c r="H990" t="s">
        <v>280</v>
      </c>
      <c r="I990" t="s">
        <v>280</v>
      </c>
      <c r="J990" t="s">
        <v>280</v>
      </c>
      <c r="K990" t="s">
        <v>280</v>
      </c>
      <c r="L990" t="s">
        <v>280</v>
      </c>
      <c r="M990" t="s">
        <v>280</v>
      </c>
      <c r="N990" t="s">
        <v>280</v>
      </c>
      <c r="O990" s="182" t="s">
        <v>280</v>
      </c>
      <c r="P990" s="182" t="s">
        <v>280</v>
      </c>
      <c r="Q990" s="260" t="s">
        <v>280</v>
      </c>
      <c r="R990" s="260" t="s">
        <v>280</v>
      </c>
      <c r="S990" s="260" t="s">
        <v>280</v>
      </c>
      <c r="T990" s="260" t="s">
        <v>280</v>
      </c>
      <c r="U990" s="73"/>
      <c r="V990" s="73"/>
      <c r="W990" s="73"/>
      <c r="X990" s="75"/>
      <c r="Y990" s="75"/>
      <c r="Z990" s="75"/>
      <c r="AA990" s="75"/>
    </row>
    <row r="991" spans="1:27" s="80" customFormat="1">
      <c r="A991" s="73"/>
      <c r="B991" t="s">
        <v>280</v>
      </c>
      <c r="C991" t="s">
        <v>280</v>
      </c>
      <c r="D991" t="s">
        <v>280</v>
      </c>
      <c r="E991" t="s">
        <v>280</v>
      </c>
      <c r="F991" t="s">
        <v>280</v>
      </c>
      <c r="G991" t="s">
        <v>280</v>
      </c>
      <c r="H991" t="s">
        <v>280</v>
      </c>
      <c r="I991" t="s">
        <v>280</v>
      </c>
      <c r="J991" t="s">
        <v>280</v>
      </c>
      <c r="K991" t="s">
        <v>280</v>
      </c>
      <c r="L991" t="s">
        <v>280</v>
      </c>
      <c r="M991" t="s">
        <v>280</v>
      </c>
      <c r="N991" t="s">
        <v>280</v>
      </c>
      <c r="O991" s="182" t="s">
        <v>280</v>
      </c>
      <c r="P991" s="182" t="s">
        <v>280</v>
      </c>
      <c r="Q991" s="260" t="s">
        <v>280</v>
      </c>
      <c r="R991" s="260" t="s">
        <v>280</v>
      </c>
      <c r="S991" s="260" t="s">
        <v>280</v>
      </c>
      <c r="T991" s="260" t="s">
        <v>280</v>
      </c>
      <c r="U991" s="73"/>
      <c r="V991" s="73"/>
      <c r="W991" s="73"/>
      <c r="X991" s="75"/>
      <c r="Y991" s="75"/>
      <c r="Z991" s="75"/>
      <c r="AA991" s="75"/>
    </row>
    <row r="992" spans="1:27" s="80" customFormat="1">
      <c r="A992" s="73"/>
      <c r="B992" t="s">
        <v>280</v>
      </c>
      <c r="C992" t="s">
        <v>280</v>
      </c>
      <c r="D992" t="s">
        <v>280</v>
      </c>
      <c r="E992" t="s">
        <v>280</v>
      </c>
      <c r="F992" t="s">
        <v>280</v>
      </c>
      <c r="G992" t="s">
        <v>280</v>
      </c>
      <c r="H992" t="s">
        <v>280</v>
      </c>
      <c r="I992" t="s">
        <v>280</v>
      </c>
      <c r="J992" t="s">
        <v>280</v>
      </c>
      <c r="K992" t="s">
        <v>280</v>
      </c>
      <c r="L992" t="s">
        <v>280</v>
      </c>
      <c r="M992" t="s">
        <v>280</v>
      </c>
      <c r="N992" t="s">
        <v>280</v>
      </c>
      <c r="O992" s="182" t="s">
        <v>280</v>
      </c>
      <c r="P992" s="182" t="s">
        <v>280</v>
      </c>
      <c r="Q992" s="260" t="s">
        <v>280</v>
      </c>
      <c r="R992" s="260" t="s">
        <v>280</v>
      </c>
      <c r="S992" s="260" t="s">
        <v>280</v>
      </c>
      <c r="T992" s="260" t="s">
        <v>280</v>
      </c>
      <c r="U992" s="73"/>
      <c r="V992" s="73"/>
      <c r="W992" s="73"/>
      <c r="X992" s="75"/>
      <c r="Y992" s="75"/>
      <c r="Z992" s="75"/>
      <c r="AA992" s="75"/>
    </row>
    <row r="993" spans="1:27" s="80" customFormat="1">
      <c r="A993" s="73"/>
      <c r="B993" t="s">
        <v>280</v>
      </c>
      <c r="C993" t="s">
        <v>280</v>
      </c>
      <c r="D993" t="s">
        <v>280</v>
      </c>
      <c r="E993" t="s">
        <v>280</v>
      </c>
      <c r="F993" t="s">
        <v>280</v>
      </c>
      <c r="G993" t="s">
        <v>280</v>
      </c>
      <c r="H993" t="s">
        <v>280</v>
      </c>
      <c r="I993" t="s">
        <v>280</v>
      </c>
      <c r="J993" t="s">
        <v>280</v>
      </c>
      <c r="K993" t="s">
        <v>280</v>
      </c>
      <c r="L993" t="s">
        <v>280</v>
      </c>
      <c r="M993" t="s">
        <v>280</v>
      </c>
      <c r="N993" t="s">
        <v>280</v>
      </c>
      <c r="O993" s="182" t="s">
        <v>280</v>
      </c>
      <c r="P993" s="182" t="s">
        <v>280</v>
      </c>
      <c r="Q993" s="260" t="s">
        <v>280</v>
      </c>
      <c r="R993" s="260" t="s">
        <v>280</v>
      </c>
      <c r="S993" s="260" t="s">
        <v>280</v>
      </c>
      <c r="T993" s="260" t="s">
        <v>280</v>
      </c>
      <c r="U993" s="73"/>
      <c r="V993" s="73"/>
      <c r="W993" s="73"/>
      <c r="X993" s="75"/>
      <c r="Y993" s="75"/>
      <c r="Z993" s="75"/>
      <c r="AA993" s="75"/>
    </row>
    <row r="994" spans="1:27" s="80" customFormat="1">
      <c r="A994" s="73"/>
      <c r="B994" t="s">
        <v>280</v>
      </c>
      <c r="C994" t="s">
        <v>280</v>
      </c>
      <c r="D994" t="s">
        <v>280</v>
      </c>
      <c r="E994" t="s">
        <v>280</v>
      </c>
      <c r="F994" t="s">
        <v>280</v>
      </c>
      <c r="G994" t="s">
        <v>280</v>
      </c>
      <c r="H994" t="s">
        <v>280</v>
      </c>
      <c r="I994" t="s">
        <v>280</v>
      </c>
      <c r="J994" t="s">
        <v>280</v>
      </c>
      <c r="K994" t="s">
        <v>280</v>
      </c>
      <c r="L994" t="s">
        <v>280</v>
      </c>
      <c r="M994" t="s">
        <v>280</v>
      </c>
      <c r="N994" t="s">
        <v>280</v>
      </c>
      <c r="O994" s="182" t="s">
        <v>280</v>
      </c>
      <c r="P994" s="182" t="s">
        <v>280</v>
      </c>
      <c r="Q994" s="260" t="s">
        <v>280</v>
      </c>
      <c r="R994" s="260" t="s">
        <v>280</v>
      </c>
      <c r="S994" s="260" t="s">
        <v>280</v>
      </c>
      <c r="T994" s="260" t="s">
        <v>280</v>
      </c>
      <c r="U994" s="73"/>
      <c r="V994" s="73"/>
      <c r="W994" s="73"/>
      <c r="X994" s="75"/>
      <c r="Y994" s="75"/>
      <c r="Z994" s="75"/>
      <c r="AA994" s="75"/>
    </row>
    <row r="995" spans="1:27" s="80" customFormat="1">
      <c r="A995" s="73"/>
      <c r="B995" t="s">
        <v>280</v>
      </c>
      <c r="C995" t="s">
        <v>280</v>
      </c>
      <c r="D995" t="s">
        <v>280</v>
      </c>
      <c r="E995" t="s">
        <v>280</v>
      </c>
      <c r="F995" t="s">
        <v>280</v>
      </c>
      <c r="G995" t="s">
        <v>280</v>
      </c>
      <c r="H995" t="s">
        <v>280</v>
      </c>
      <c r="I995" t="s">
        <v>280</v>
      </c>
      <c r="J995" t="s">
        <v>280</v>
      </c>
      <c r="K995" t="s">
        <v>280</v>
      </c>
      <c r="L995" t="s">
        <v>280</v>
      </c>
      <c r="M995" t="s">
        <v>280</v>
      </c>
      <c r="N995" t="s">
        <v>280</v>
      </c>
      <c r="O995" s="182" t="s">
        <v>280</v>
      </c>
      <c r="P995" s="182" t="s">
        <v>280</v>
      </c>
      <c r="Q995" s="260" t="s">
        <v>280</v>
      </c>
      <c r="R995" s="260" t="s">
        <v>280</v>
      </c>
      <c r="S995" s="260" t="s">
        <v>280</v>
      </c>
      <c r="T995" s="260" t="s">
        <v>280</v>
      </c>
      <c r="U995" s="73"/>
      <c r="V995" s="73"/>
      <c r="W995" s="73"/>
      <c r="X995" s="75"/>
      <c r="Y995" s="75"/>
      <c r="Z995" s="75"/>
      <c r="AA995" s="75"/>
    </row>
    <row r="996" spans="1:27" s="80" customFormat="1">
      <c r="A996" s="73"/>
      <c r="B996" t="s">
        <v>280</v>
      </c>
      <c r="C996" t="s">
        <v>280</v>
      </c>
      <c r="D996" t="s">
        <v>280</v>
      </c>
      <c r="E996" t="s">
        <v>280</v>
      </c>
      <c r="F996" t="s">
        <v>280</v>
      </c>
      <c r="G996" t="s">
        <v>280</v>
      </c>
      <c r="H996" t="s">
        <v>280</v>
      </c>
      <c r="I996" t="s">
        <v>280</v>
      </c>
      <c r="J996" t="s">
        <v>280</v>
      </c>
      <c r="K996" t="s">
        <v>280</v>
      </c>
      <c r="L996" t="s">
        <v>280</v>
      </c>
      <c r="M996" t="s">
        <v>280</v>
      </c>
      <c r="N996" t="s">
        <v>280</v>
      </c>
      <c r="O996" s="182" t="s">
        <v>280</v>
      </c>
      <c r="P996" s="182" t="s">
        <v>280</v>
      </c>
      <c r="Q996" s="260" t="s">
        <v>280</v>
      </c>
      <c r="R996" s="260" t="s">
        <v>280</v>
      </c>
      <c r="S996" s="260" t="s">
        <v>280</v>
      </c>
      <c r="T996" s="260" t="s">
        <v>280</v>
      </c>
      <c r="U996" s="73"/>
      <c r="V996" s="73"/>
      <c r="W996" s="73"/>
      <c r="X996" s="75"/>
      <c r="Y996" s="75"/>
      <c r="Z996" s="75"/>
      <c r="AA996" s="75"/>
    </row>
    <row r="997" spans="1:27" s="80" customFormat="1">
      <c r="A997" s="73"/>
      <c r="B997" t="s">
        <v>280</v>
      </c>
      <c r="C997" t="s">
        <v>280</v>
      </c>
      <c r="D997" t="s">
        <v>280</v>
      </c>
      <c r="E997" t="s">
        <v>280</v>
      </c>
      <c r="F997" t="s">
        <v>280</v>
      </c>
      <c r="G997" t="s">
        <v>280</v>
      </c>
      <c r="H997" t="s">
        <v>280</v>
      </c>
      <c r="I997" t="s">
        <v>280</v>
      </c>
      <c r="J997" t="s">
        <v>280</v>
      </c>
      <c r="K997" t="s">
        <v>280</v>
      </c>
      <c r="L997" t="s">
        <v>280</v>
      </c>
      <c r="M997" t="s">
        <v>280</v>
      </c>
      <c r="N997" t="s">
        <v>280</v>
      </c>
      <c r="O997" s="182" t="s">
        <v>280</v>
      </c>
      <c r="P997" s="182" t="s">
        <v>280</v>
      </c>
      <c r="Q997" s="260" t="s">
        <v>280</v>
      </c>
      <c r="R997" s="260" t="s">
        <v>280</v>
      </c>
      <c r="S997" s="260" t="s">
        <v>280</v>
      </c>
      <c r="T997" s="260" t="s">
        <v>280</v>
      </c>
      <c r="U997" s="73"/>
      <c r="V997" s="73"/>
      <c r="W997" s="73"/>
      <c r="X997" s="75"/>
      <c r="Y997" s="75"/>
      <c r="Z997" s="75"/>
      <c r="AA997" s="75"/>
    </row>
    <row r="998" spans="1:27" s="80" customFormat="1">
      <c r="A998" s="73"/>
      <c r="B998" t="s">
        <v>280</v>
      </c>
      <c r="C998" t="s">
        <v>280</v>
      </c>
      <c r="D998" t="s">
        <v>280</v>
      </c>
      <c r="E998" t="s">
        <v>280</v>
      </c>
      <c r="F998" t="s">
        <v>280</v>
      </c>
      <c r="G998" t="s">
        <v>280</v>
      </c>
      <c r="H998" t="s">
        <v>280</v>
      </c>
      <c r="I998" t="s">
        <v>280</v>
      </c>
      <c r="J998" t="s">
        <v>280</v>
      </c>
      <c r="K998" t="s">
        <v>280</v>
      </c>
      <c r="L998" t="s">
        <v>280</v>
      </c>
      <c r="M998" t="s">
        <v>280</v>
      </c>
      <c r="N998" t="s">
        <v>280</v>
      </c>
      <c r="O998" s="182" t="s">
        <v>280</v>
      </c>
      <c r="P998" s="182" t="s">
        <v>280</v>
      </c>
      <c r="Q998" s="260" t="s">
        <v>280</v>
      </c>
      <c r="R998" s="260" t="s">
        <v>280</v>
      </c>
      <c r="S998" s="260" t="s">
        <v>280</v>
      </c>
      <c r="T998" s="260" t="s">
        <v>280</v>
      </c>
      <c r="U998" s="73"/>
      <c r="V998" s="73"/>
      <c r="W998" s="73"/>
      <c r="X998" s="75"/>
      <c r="Y998" s="75"/>
      <c r="Z998" s="75"/>
      <c r="AA998" s="75"/>
    </row>
    <row r="999" spans="1:27" s="80" customFormat="1">
      <c r="A999" s="73"/>
      <c r="B999" t="s">
        <v>280</v>
      </c>
      <c r="C999" t="s">
        <v>280</v>
      </c>
      <c r="D999" t="s">
        <v>280</v>
      </c>
      <c r="E999" t="s">
        <v>280</v>
      </c>
      <c r="F999" t="s">
        <v>280</v>
      </c>
      <c r="G999" t="s">
        <v>280</v>
      </c>
      <c r="H999" t="s">
        <v>280</v>
      </c>
      <c r="I999" t="s">
        <v>280</v>
      </c>
      <c r="J999" t="s">
        <v>280</v>
      </c>
      <c r="K999" t="s">
        <v>280</v>
      </c>
      <c r="L999" t="s">
        <v>280</v>
      </c>
      <c r="M999" t="s">
        <v>280</v>
      </c>
      <c r="N999" t="s">
        <v>280</v>
      </c>
      <c r="O999" s="182" t="s">
        <v>280</v>
      </c>
      <c r="P999" s="182" t="s">
        <v>280</v>
      </c>
      <c r="Q999" s="260" t="s">
        <v>280</v>
      </c>
      <c r="R999" s="260" t="s">
        <v>280</v>
      </c>
      <c r="S999" s="260" t="s">
        <v>280</v>
      </c>
      <c r="T999" s="260" t="s">
        <v>280</v>
      </c>
      <c r="U999" s="73"/>
      <c r="V999" s="73"/>
      <c r="W999" s="73"/>
      <c r="X999" s="75"/>
      <c r="Y999" s="75"/>
      <c r="Z999" s="75"/>
      <c r="AA999" s="75"/>
    </row>
    <row r="1000" spans="1:27" s="80" customFormat="1">
      <c r="A1000" s="73"/>
      <c r="B1000" t="s">
        <v>280</v>
      </c>
      <c r="C1000" t="s">
        <v>280</v>
      </c>
      <c r="D1000" t="s">
        <v>280</v>
      </c>
      <c r="E1000" t="s">
        <v>280</v>
      </c>
      <c r="F1000" t="s">
        <v>280</v>
      </c>
      <c r="G1000" t="s">
        <v>280</v>
      </c>
      <c r="H1000" t="s">
        <v>280</v>
      </c>
      <c r="I1000" t="s">
        <v>280</v>
      </c>
      <c r="J1000" t="s">
        <v>280</v>
      </c>
      <c r="K1000" t="s">
        <v>280</v>
      </c>
      <c r="L1000" t="s">
        <v>280</v>
      </c>
      <c r="M1000" t="s">
        <v>280</v>
      </c>
      <c r="N1000" t="s">
        <v>280</v>
      </c>
      <c r="O1000" s="182" t="s">
        <v>280</v>
      </c>
      <c r="P1000" s="182" t="s">
        <v>280</v>
      </c>
      <c r="Q1000" s="260" t="s">
        <v>280</v>
      </c>
      <c r="R1000" s="260" t="s">
        <v>280</v>
      </c>
      <c r="S1000" s="260" t="s">
        <v>280</v>
      </c>
      <c r="T1000" s="260" t="s">
        <v>280</v>
      </c>
      <c r="U1000" s="73"/>
      <c r="V1000" s="73"/>
      <c r="W1000" s="73"/>
      <c r="X1000" s="75"/>
      <c r="Y1000" s="75"/>
      <c r="Z1000" s="75"/>
      <c r="AA1000" s="75"/>
    </row>
    <row r="1001" spans="1:27" s="80" customFormat="1">
      <c r="A1001" s="73"/>
      <c r="B1001" t="s">
        <v>280</v>
      </c>
      <c r="C1001" t="s">
        <v>280</v>
      </c>
      <c r="D1001" t="s">
        <v>280</v>
      </c>
      <c r="E1001" t="s">
        <v>280</v>
      </c>
      <c r="F1001" t="s">
        <v>280</v>
      </c>
      <c r="G1001" t="s">
        <v>280</v>
      </c>
      <c r="H1001" t="s">
        <v>280</v>
      </c>
      <c r="I1001" t="s">
        <v>280</v>
      </c>
      <c r="J1001" t="s">
        <v>280</v>
      </c>
      <c r="K1001" t="s">
        <v>280</v>
      </c>
      <c r="L1001" t="s">
        <v>280</v>
      </c>
      <c r="M1001" t="s">
        <v>280</v>
      </c>
      <c r="N1001" t="s">
        <v>280</v>
      </c>
      <c r="O1001" s="182" t="s">
        <v>280</v>
      </c>
      <c r="P1001" s="182" t="s">
        <v>280</v>
      </c>
      <c r="Q1001" s="260" t="s">
        <v>280</v>
      </c>
      <c r="R1001" s="260" t="s">
        <v>280</v>
      </c>
      <c r="S1001" s="260" t="s">
        <v>280</v>
      </c>
      <c r="T1001" s="260" t="s">
        <v>280</v>
      </c>
      <c r="U1001" s="73"/>
      <c r="V1001" s="73"/>
      <c r="W1001" s="73"/>
      <c r="X1001" s="75"/>
      <c r="Y1001" s="75"/>
      <c r="Z1001" s="75"/>
      <c r="AA1001" s="75"/>
    </row>
    <row r="1002" spans="1:27" s="80" customFormat="1">
      <c r="A1002" s="73"/>
      <c r="B1002" t="s">
        <v>280</v>
      </c>
      <c r="C1002" t="s">
        <v>280</v>
      </c>
      <c r="D1002" t="s">
        <v>280</v>
      </c>
      <c r="E1002" t="s">
        <v>280</v>
      </c>
      <c r="F1002" t="s">
        <v>280</v>
      </c>
      <c r="G1002" t="s">
        <v>280</v>
      </c>
      <c r="H1002" t="s">
        <v>280</v>
      </c>
      <c r="I1002" t="s">
        <v>280</v>
      </c>
      <c r="J1002" t="s">
        <v>280</v>
      </c>
      <c r="K1002" t="s">
        <v>280</v>
      </c>
      <c r="L1002" t="s">
        <v>280</v>
      </c>
      <c r="M1002" t="s">
        <v>280</v>
      </c>
      <c r="N1002" t="s">
        <v>280</v>
      </c>
      <c r="O1002" s="182" t="s">
        <v>280</v>
      </c>
      <c r="P1002" s="182" t="s">
        <v>280</v>
      </c>
      <c r="Q1002" s="260" t="s">
        <v>280</v>
      </c>
      <c r="R1002" s="260" t="s">
        <v>280</v>
      </c>
      <c r="S1002" s="260" t="s">
        <v>280</v>
      </c>
      <c r="T1002" s="260" t="s">
        <v>280</v>
      </c>
      <c r="U1002" s="73"/>
      <c r="V1002" s="73"/>
      <c r="W1002" s="73"/>
      <c r="X1002" s="75"/>
      <c r="Y1002" s="75"/>
      <c r="Z1002" s="75"/>
      <c r="AA1002" s="75"/>
    </row>
    <row r="1003" spans="1:27" s="80" customFormat="1">
      <c r="A1003" s="73"/>
      <c r="B1003" t="s">
        <v>280</v>
      </c>
      <c r="C1003" t="s">
        <v>280</v>
      </c>
      <c r="D1003" t="s">
        <v>280</v>
      </c>
      <c r="E1003" t="s">
        <v>280</v>
      </c>
      <c r="F1003" t="s">
        <v>280</v>
      </c>
      <c r="G1003" t="s">
        <v>280</v>
      </c>
      <c r="H1003" t="s">
        <v>280</v>
      </c>
      <c r="I1003" t="s">
        <v>280</v>
      </c>
      <c r="J1003" t="s">
        <v>280</v>
      </c>
      <c r="K1003" t="s">
        <v>280</v>
      </c>
      <c r="L1003" t="s">
        <v>280</v>
      </c>
      <c r="M1003" t="s">
        <v>280</v>
      </c>
      <c r="N1003" t="s">
        <v>280</v>
      </c>
      <c r="O1003" s="182" t="s">
        <v>280</v>
      </c>
      <c r="P1003" s="182" t="s">
        <v>280</v>
      </c>
      <c r="Q1003" s="260" t="s">
        <v>280</v>
      </c>
      <c r="R1003" s="260" t="s">
        <v>280</v>
      </c>
      <c r="S1003" s="260" t="s">
        <v>280</v>
      </c>
      <c r="T1003" s="260" t="s">
        <v>280</v>
      </c>
      <c r="U1003" s="73"/>
      <c r="V1003" s="73"/>
      <c r="W1003" s="73"/>
      <c r="X1003" s="75"/>
      <c r="Y1003" s="75"/>
      <c r="Z1003" s="75"/>
      <c r="AA1003" s="75"/>
    </row>
    <row r="1004" spans="1:27" s="80" customFormat="1">
      <c r="A1004" s="73"/>
      <c r="B1004" t="s">
        <v>280</v>
      </c>
      <c r="C1004" t="s">
        <v>280</v>
      </c>
      <c r="D1004" t="s">
        <v>280</v>
      </c>
      <c r="E1004" t="s">
        <v>280</v>
      </c>
      <c r="F1004" t="s">
        <v>280</v>
      </c>
      <c r="G1004" t="s">
        <v>280</v>
      </c>
      <c r="H1004" t="s">
        <v>280</v>
      </c>
      <c r="I1004" t="s">
        <v>280</v>
      </c>
      <c r="J1004" t="s">
        <v>280</v>
      </c>
      <c r="K1004" t="s">
        <v>280</v>
      </c>
      <c r="L1004" t="s">
        <v>280</v>
      </c>
      <c r="M1004" t="s">
        <v>280</v>
      </c>
      <c r="N1004" t="s">
        <v>280</v>
      </c>
      <c r="O1004" s="182" t="s">
        <v>280</v>
      </c>
      <c r="P1004" s="182" t="s">
        <v>280</v>
      </c>
      <c r="Q1004" s="260" t="s">
        <v>280</v>
      </c>
      <c r="R1004" s="260" t="s">
        <v>280</v>
      </c>
      <c r="S1004" s="260" t="s">
        <v>280</v>
      </c>
      <c r="T1004" s="260" t="s">
        <v>280</v>
      </c>
      <c r="U1004" s="73"/>
      <c r="V1004" s="73"/>
      <c r="W1004" s="73"/>
      <c r="X1004" s="75"/>
      <c r="Y1004" s="75"/>
      <c r="Z1004" s="75"/>
      <c r="AA1004" s="75"/>
    </row>
    <row r="1005" spans="1:27" s="80" customFormat="1">
      <c r="A1005" s="73"/>
      <c r="B1005" t="s">
        <v>280</v>
      </c>
      <c r="C1005" t="s">
        <v>280</v>
      </c>
      <c r="D1005" t="s">
        <v>280</v>
      </c>
      <c r="E1005" t="s">
        <v>280</v>
      </c>
      <c r="F1005" t="s">
        <v>280</v>
      </c>
      <c r="G1005" t="s">
        <v>280</v>
      </c>
      <c r="H1005" t="s">
        <v>280</v>
      </c>
      <c r="I1005" t="s">
        <v>280</v>
      </c>
      <c r="J1005" t="s">
        <v>280</v>
      </c>
      <c r="K1005" t="s">
        <v>280</v>
      </c>
      <c r="L1005" t="s">
        <v>280</v>
      </c>
      <c r="M1005" t="s">
        <v>280</v>
      </c>
      <c r="N1005" t="s">
        <v>280</v>
      </c>
      <c r="O1005" s="182" t="s">
        <v>280</v>
      </c>
      <c r="P1005" s="182" t="s">
        <v>280</v>
      </c>
      <c r="Q1005" s="260" t="s">
        <v>280</v>
      </c>
      <c r="R1005" s="260" t="s">
        <v>280</v>
      </c>
      <c r="S1005" s="260" t="s">
        <v>280</v>
      </c>
      <c r="T1005" s="260" t="s">
        <v>280</v>
      </c>
      <c r="U1005" s="73"/>
      <c r="V1005" s="73"/>
      <c r="W1005" s="73"/>
      <c r="X1005" s="75"/>
      <c r="Y1005" s="75"/>
      <c r="Z1005" s="75"/>
      <c r="AA1005" s="75"/>
    </row>
    <row r="1006" spans="1:27" s="80" customFormat="1">
      <c r="A1006" s="73"/>
      <c r="B1006" t="s">
        <v>280</v>
      </c>
      <c r="C1006" t="s">
        <v>280</v>
      </c>
      <c r="D1006" t="s">
        <v>280</v>
      </c>
      <c r="E1006" t="s">
        <v>280</v>
      </c>
      <c r="F1006" t="s">
        <v>280</v>
      </c>
      <c r="G1006" t="s">
        <v>280</v>
      </c>
      <c r="H1006" t="s">
        <v>280</v>
      </c>
      <c r="I1006" t="s">
        <v>280</v>
      </c>
      <c r="J1006" t="s">
        <v>280</v>
      </c>
      <c r="K1006" t="s">
        <v>280</v>
      </c>
      <c r="L1006" t="s">
        <v>280</v>
      </c>
      <c r="M1006" t="s">
        <v>280</v>
      </c>
      <c r="N1006" t="s">
        <v>280</v>
      </c>
      <c r="O1006" s="182" t="s">
        <v>280</v>
      </c>
      <c r="P1006" s="182" t="s">
        <v>280</v>
      </c>
      <c r="Q1006" s="260" t="s">
        <v>280</v>
      </c>
      <c r="R1006" s="260" t="s">
        <v>280</v>
      </c>
      <c r="S1006" s="260" t="s">
        <v>280</v>
      </c>
      <c r="T1006" s="260" t="s">
        <v>280</v>
      </c>
      <c r="U1006" s="73"/>
      <c r="V1006" s="73"/>
      <c r="W1006" s="73"/>
      <c r="X1006" s="75"/>
      <c r="Y1006" s="75"/>
      <c r="Z1006" s="75"/>
      <c r="AA1006" s="75"/>
    </row>
    <row r="1007" spans="1:27" s="80" customFormat="1">
      <c r="A1007" s="73"/>
      <c r="B1007" t="s">
        <v>280</v>
      </c>
      <c r="C1007" t="s">
        <v>280</v>
      </c>
      <c r="D1007" t="s">
        <v>280</v>
      </c>
      <c r="E1007" t="s">
        <v>280</v>
      </c>
      <c r="F1007" t="s">
        <v>280</v>
      </c>
      <c r="G1007" t="s">
        <v>280</v>
      </c>
      <c r="H1007" t="s">
        <v>280</v>
      </c>
      <c r="I1007" t="s">
        <v>280</v>
      </c>
      <c r="J1007" t="s">
        <v>280</v>
      </c>
      <c r="K1007" t="s">
        <v>280</v>
      </c>
      <c r="L1007" t="s">
        <v>280</v>
      </c>
      <c r="M1007" t="s">
        <v>280</v>
      </c>
      <c r="N1007" t="s">
        <v>280</v>
      </c>
      <c r="O1007" s="182" t="s">
        <v>280</v>
      </c>
      <c r="P1007" s="182" t="s">
        <v>280</v>
      </c>
      <c r="Q1007" s="260" t="s">
        <v>280</v>
      </c>
      <c r="R1007" s="260" t="s">
        <v>280</v>
      </c>
      <c r="S1007" s="260" t="s">
        <v>280</v>
      </c>
      <c r="T1007" s="260" t="s">
        <v>280</v>
      </c>
      <c r="U1007" s="73"/>
      <c r="V1007" s="73"/>
      <c r="W1007" s="73"/>
      <c r="X1007" s="75"/>
      <c r="Y1007" s="75"/>
      <c r="Z1007" s="75"/>
      <c r="AA1007" s="75"/>
    </row>
    <row r="1008" spans="1:27" s="80" customFormat="1">
      <c r="A1008" s="73"/>
      <c r="B1008" t="s">
        <v>280</v>
      </c>
      <c r="C1008" t="s">
        <v>280</v>
      </c>
      <c r="D1008" t="s">
        <v>280</v>
      </c>
      <c r="E1008" t="s">
        <v>280</v>
      </c>
      <c r="F1008" t="s">
        <v>280</v>
      </c>
      <c r="G1008" t="s">
        <v>280</v>
      </c>
      <c r="H1008" t="s">
        <v>280</v>
      </c>
      <c r="I1008" t="s">
        <v>280</v>
      </c>
      <c r="J1008" t="s">
        <v>280</v>
      </c>
      <c r="K1008" t="s">
        <v>280</v>
      </c>
      <c r="L1008" t="s">
        <v>280</v>
      </c>
      <c r="M1008" t="s">
        <v>280</v>
      </c>
      <c r="N1008" t="s">
        <v>280</v>
      </c>
      <c r="O1008" s="182" t="s">
        <v>280</v>
      </c>
      <c r="P1008" s="182" t="s">
        <v>280</v>
      </c>
      <c r="Q1008" s="260" t="s">
        <v>280</v>
      </c>
      <c r="R1008" s="260" t="s">
        <v>280</v>
      </c>
      <c r="S1008" s="260" t="s">
        <v>280</v>
      </c>
      <c r="T1008" s="260" t="s">
        <v>280</v>
      </c>
      <c r="U1008" s="73"/>
      <c r="V1008" s="73"/>
      <c r="W1008" s="73"/>
      <c r="X1008" s="75"/>
      <c r="Y1008" s="75"/>
      <c r="Z1008" s="75"/>
      <c r="AA1008" s="75"/>
    </row>
    <row r="1009" spans="1:27" s="80" customFormat="1">
      <c r="A1009" s="73"/>
      <c r="B1009" t="s">
        <v>280</v>
      </c>
      <c r="C1009" t="s">
        <v>280</v>
      </c>
      <c r="D1009" t="s">
        <v>280</v>
      </c>
      <c r="E1009" t="s">
        <v>280</v>
      </c>
      <c r="F1009" t="s">
        <v>280</v>
      </c>
      <c r="G1009" t="s">
        <v>280</v>
      </c>
      <c r="H1009" t="s">
        <v>280</v>
      </c>
      <c r="I1009" t="s">
        <v>280</v>
      </c>
      <c r="J1009" t="s">
        <v>280</v>
      </c>
      <c r="K1009" t="s">
        <v>280</v>
      </c>
      <c r="L1009" t="s">
        <v>280</v>
      </c>
      <c r="M1009" t="s">
        <v>280</v>
      </c>
      <c r="N1009" t="s">
        <v>280</v>
      </c>
      <c r="O1009" s="182" t="s">
        <v>280</v>
      </c>
      <c r="P1009" s="182" t="s">
        <v>280</v>
      </c>
      <c r="Q1009" s="260" t="s">
        <v>280</v>
      </c>
      <c r="R1009" s="260" t="s">
        <v>280</v>
      </c>
      <c r="S1009" s="260" t="s">
        <v>280</v>
      </c>
      <c r="T1009" s="260" t="s">
        <v>280</v>
      </c>
      <c r="U1009" s="73"/>
      <c r="V1009" s="73"/>
      <c r="W1009" s="73"/>
      <c r="X1009" s="75"/>
      <c r="Y1009" s="75"/>
      <c r="Z1009" s="75"/>
      <c r="AA1009" s="75"/>
    </row>
    <row r="1010" spans="1:27" s="80" customFormat="1">
      <c r="A1010" s="73"/>
      <c r="B1010" t="s">
        <v>280</v>
      </c>
      <c r="C1010" t="s">
        <v>280</v>
      </c>
      <c r="D1010" t="s">
        <v>280</v>
      </c>
      <c r="E1010" t="s">
        <v>280</v>
      </c>
      <c r="F1010" t="s">
        <v>280</v>
      </c>
      <c r="G1010" t="s">
        <v>280</v>
      </c>
      <c r="H1010" t="s">
        <v>280</v>
      </c>
      <c r="I1010" t="s">
        <v>280</v>
      </c>
      <c r="J1010" t="s">
        <v>280</v>
      </c>
      <c r="K1010" t="s">
        <v>280</v>
      </c>
      <c r="L1010" t="s">
        <v>280</v>
      </c>
      <c r="M1010" t="s">
        <v>280</v>
      </c>
      <c r="N1010" t="s">
        <v>280</v>
      </c>
      <c r="O1010" s="182" t="s">
        <v>280</v>
      </c>
      <c r="P1010" s="182" t="s">
        <v>280</v>
      </c>
      <c r="Q1010" s="260" t="s">
        <v>280</v>
      </c>
      <c r="R1010" s="260" t="s">
        <v>280</v>
      </c>
      <c r="S1010" s="260" t="s">
        <v>280</v>
      </c>
      <c r="T1010" s="260" t="s">
        <v>280</v>
      </c>
      <c r="U1010" s="73"/>
      <c r="V1010" s="73"/>
      <c r="W1010" s="73"/>
      <c r="X1010" s="75"/>
      <c r="Y1010" s="75"/>
      <c r="Z1010" s="75"/>
      <c r="AA1010" s="75"/>
    </row>
    <row r="1011" spans="1:27" s="80" customFormat="1">
      <c r="A1011" s="73"/>
      <c r="B1011" t="s">
        <v>280</v>
      </c>
      <c r="C1011" t="s">
        <v>280</v>
      </c>
      <c r="D1011" t="s">
        <v>280</v>
      </c>
      <c r="E1011" t="s">
        <v>280</v>
      </c>
      <c r="F1011" t="s">
        <v>280</v>
      </c>
      <c r="G1011" t="s">
        <v>280</v>
      </c>
      <c r="H1011" t="s">
        <v>280</v>
      </c>
      <c r="I1011" t="s">
        <v>280</v>
      </c>
      <c r="J1011" t="s">
        <v>280</v>
      </c>
      <c r="K1011" t="s">
        <v>280</v>
      </c>
      <c r="L1011" t="s">
        <v>280</v>
      </c>
      <c r="M1011" t="s">
        <v>280</v>
      </c>
      <c r="N1011" t="s">
        <v>280</v>
      </c>
      <c r="O1011" s="182" t="s">
        <v>280</v>
      </c>
      <c r="P1011" s="182" t="s">
        <v>280</v>
      </c>
      <c r="Q1011" s="260" t="s">
        <v>280</v>
      </c>
      <c r="R1011" s="260" t="s">
        <v>280</v>
      </c>
      <c r="S1011" s="260" t="s">
        <v>280</v>
      </c>
      <c r="T1011" s="260" t="s">
        <v>280</v>
      </c>
      <c r="U1011" s="73"/>
      <c r="V1011" s="73"/>
      <c r="W1011" s="73"/>
      <c r="X1011" s="75"/>
      <c r="Y1011" s="75"/>
      <c r="Z1011" s="75"/>
      <c r="AA1011" s="75"/>
    </row>
    <row r="1012" spans="1:27" s="80" customFormat="1">
      <c r="A1012" s="73"/>
      <c r="B1012" t="s">
        <v>280</v>
      </c>
      <c r="C1012" t="s">
        <v>280</v>
      </c>
      <c r="D1012" t="s">
        <v>280</v>
      </c>
      <c r="E1012" t="s">
        <v>280</v>
      </c>
      <c r="F1012" t="s">
        <v>280</v>
      </c>
      <c r="G1012" t="s">
        <v>280</v>
      </c>
      <c r="H1012" t="s">
        <v>280</v>
      </c>
      <c r="I1012" t="s">
        <v>280</v>
      </c>
      <c r="J1012" t="s">
        <v>280</v>
      </c>
      <c r="K1012" t="s">
        <v>280</v>
      </c>
      <c r="L1012" t="s">
        <v>280</v>
      </c>
      <c r="M1012" t="s">
        <v>280</v>
      </c>
      <c r="N1012" t="s">
        <v>280</v>
      </c>
      <c r="O1012" s="182" t="s">
        <v>280</v>
      </c>
      <c r="P1012" s="182" t="s">
        <v>280</v>
      </c>
      <c r="Q1012" s="260" t="s">
        <v>280</v>
      </c>
      <c r="R1012" s="260" t="s">
        <v>280</v>
      </c>
      <c r="S1012" s="260" t="s">
        <v>280</v>
      </c>
      <c r="T1012" s="260" t="s">
        <v>280</v>
      </c>
      <c r="U1012" s="73"/>
      <c r="V1012" s="73"/>
      <c r="W1012" s="73"/>
      <c r="X1012" s="75"/>
      <c r="Y1012" s="75"/>
      <c r="Z1012" s="75"/>
      <c r="AA1012" s="75"/>
    </row>
    <row r="1013" spans="1:27" s="80" customFormat="1">
      <c r="A1013" s="73"/>
      <c r="B1013" t="s">
        <v>280</v>
      </c>
      <c r="C1013" t="s">
        <v>280</v>
      </c>
      <c r="D1013" t="s">
        <v>280</v>
      </c>
      <c r="E1013" t="s">
        <v>280</v>
      </c>
      <c r="F1013" t="s">
        <v>280</v>
      </c>
      <c r="G1013" t="s">
        <v>280</v>
      </c>
      <c r="H1013" t="s">
        <v>280</v>
      </c>
      <c r="I1013" t="s">
        <v>280</v>
      </c>
      <c r="J1013" t="s">
        <v>280</v>
      </c>
      <c r="K1013" t="s">
        <v>280</v>
      </c>
      <c r="L1013" t="s">
        <v>280</v>
      </c>
      <c r="M1013" t="s">
        <v>280</v>
      </c>
      <c r="N1013" t="s">
        <v>280</v>
      </c>
      <c r="O1013" s="182" t="s">
        <v>280</v>
      </c>
      <c r="P1013" s="182" t="s">
        <v>280</v>
      </c>
      <c r="Q1013" s="260" t="s">
        <v>280</v>
      </c>
      <c r="R1013" s="260" t="s">
        <v>280</v>
      </c>
      <c r="S1013" s="260" t="s">
        <v>280</v>
      </c>
      <c r="T1013" s="260" t="s">
        <v>280</v>
      </c>
      <c r="U1013" s="73"/>
      <c r="V1013" s="73"/>
      <c r="W1013" s="73"/>
      <c r="X1013" s="75"/>
      <c r="Y1013" s="75"/>
      <c r="Z1013" s="75"/>
      <c r="AA1013" s="75"/>
    </row>
    <row r="1014" spans="1:27" s="80" customFormat="1">
      <c r="A1014" s="73"/>
      <c r="B1014" t="s">
        <v>280</v>
      </c>
      <c r="C1014" t="s">
        <v>280</v>
      </c>
      <c r="D1014" t="s">
        <v>280</v>
      </c>
      <c r="E1014" t="s">
        <v>280</v>
      </c>
      <c r="F1014" t="s">
        <v>280</v>
      </c>
      <c r="G1014" t="s">
        <v>280</v>
      </c>
      <c r="H1014" t="s">
        <v>280</v>
      </c>
      <c r="I1014" t="s">
        <v>280</v>
      </c>
      <c r="J1014" t="s">
        <v>280</v>
      </c>
      <c r="K1014" t="s">
        <v>280</v>
      </c>
      <c r="L1014" t="s">
        <v>280</v>
      </c>
      <c r="M1014" t="s">
        <v>280</v>
      </c>
      <c r="N1014" t="s">
        <v>280</v>
      </c>
      <c r="O1014" s="182" t="s">
        <v>280</v>
      </c>
      <c r="P1014" s="182" t="s">
        <v>280</v>
      </c>
      <c r="Q1014" s="260" t="s">
        <v>280</v>
      </c>
      <c r="R1014" s="260" t="s">
        <v>280</v>
      </c>
      <c r="S1014" s="260" t="s">
        <v>280</v>
      </c>
      <c r="T1014" s="260" t="s">
        <v>280</v>
      </c>
      <c r="U1014" s="73"/>
      <c r="V1014" s="73"/>
      <c r="W1014" s="73"/>
      <c r="X1014" s="75"/>
      <c r="Y1014" s="75"/>
      <c r="Z1014" s="75"/>
      <c r="AA1014" s="75"/>
    </row>
    <row r="1015" spans="1:27" s="80" customFormat="1">
      <c r="A1015" s="73"/>
      <c r="B1015" t="s">
        <v>280</v>
      </c>
      <c r="C1015" t="s">
        <v>280</v>
      </c>
      <c r="D1015" t="s">
        <v>280</v>
      </c>
      <c r="E1015" t="s">
        <v>280</v>
      </c>
      <c r="F1015" t="s">
        <v>280</v>
      </c>
      <c r="G1015" t="s">
        <v>280</v>
      </c>
      <c r="H1015" t="s">
        <v>280</v>
      </c>
      <c r="I1015" t="s">
        <v>280</v>
      </c>
      <c r="J1015" t="s">
        <v>280</v>
      </c>
      <c r="K1015" t="s">
        <v>280</v>
      </c>
      <c r="L1015" t="s">
        <v>280</v>
      </c>
      <c r="M1015" t="s">
        <v>280</v>
      </c>
      <c r="N1015" t="s">
        <v>280</v>
      </c>
      <c r="O1015" s="182" t="s">
        <v>280</v>
      </c>
      <c r="P1015" s="182" t="s">
        <v>280</v>
      </c>
      <c r="Q1015" s="260" t="s">
        <v>280</v>
      </c>
      <c r="R1015" s="260" t="s">
        <v>280</v>
      </c>
      <c r="S1015" s="260" t="s">
        <v>280</v>
      </c>
      <c r="T1015" s="260" t="s">
        <v>280</v>
      </c>
      <c r="U1015" s="73"/>
      <c r="V1015" s="73"/>
      <c r="W1015" s="73"/>
      <c r="X1015" s="75"/>
      <c r="Y1015" s="75"/>
      <c r="Z1015" s="75"/>
      <c r="AA1015" s="75"/>
    </row>
    <row r="1016" spans="1:27" s="80" customFormat="1">
      <c r="A1016" s="73"/>
      <c r="B1016" t="s">
        <v>280</v>
      </c>
      <c r="C1016" t="s">
        <v>280</v>
      </c>
      <c r="D1016" t="s">
        <v>280</v>
      </c>
      <c r="E1016" t="s">
        <v>280</v>
      </c>
      <c r="F1016" t="s">
        <v>280</v>
      </c>
      <c r="G1016" t="s">
        <v>280</v>
      </c>
      <c r="H1016" t="s">
        <v>280</v>
      </c>
      <c r="I1016" t="s">
        <v>280</v>
      </c>
      <c r="J1016" t="s">
        <v>280</v>
      </c>
      <c r="K1016" t="s">
        <v>280</v>
      </c>
      <c r="L1016" t="s">
        <v>280</v>
      </c>
      <c r="M1016" t="s">
        <v>280</v>
      </c>
      <c r="N1016" t="s">
        <v>280</v>
      </c>
      <c r="O1016" s="182" t="s">
        <v>280</v>
      </c>
      <c r="P1016" s="182" t="s">
        <v>280</v>
      </c>
      <c r="Q1016" s="260" t="s">
        <v>280</v>
      </c>
      <c r="R1016" s="260" t="s">
        <v>280</v>
      </c>
      <c r="S1016" s="260" t="s">
        <v>280</v>
      </c>
      <c r="T1016" s="260" t="s">
        <v>280</v>
      </c>
      <c r="U1016" s="73"/>
      <c r="V1016" s="73"/>
      <c r="W1016" s="73"/>
      <c r="X1016" s="75"/>
      <c r="Y1016" s="75"/>
      <c r="Z1016" s="75"/>
      <c r="AA1016" s="75"/>
    </row>
    <row r="1017" spans="1:27" s="80" customFormat="1">
      <c r="A1017" s="73"/>
      <c r="B1017" t="s">
        <v>280</v>
      </c>
      <c r="C1017" t="s">
        <v>280</v>
      </c>
      <c r="D1017" t="s">
        <v>280</v>
      </c>
      <c r="E1017" t="s">
        <v>280</v>
      </c>
      <c r="F1017" t="s">
        <v>280</v>
      </c>
      <c r="G1017" t="s">
        <v>280</v>
      </c>
      <c r="H1017" t="s">
        <v>280</v>
      </c>
      <c r="I1017" t="s">
        <v>280</v>
      </c>
      <c r="J1017" t="s">
        <v>280</v>
      </c>
      <c r="K1017" t="s">
        <v>280</v>
      </c>
      <c r="L1017" t="s">
        <v>280</v>
      </c>
      <c r="M1017" t="s">
        <v>280</v>
      </c>
      <c r="N1017" t="s">
        <v>280</v>
      </c>
      <c r="O1017" s="182" t="s">
        <v>280</v>
      </c>
      <c r="P1017" s="182" t="s">
        <v>280</v>
      </c>
      <c r="Q1017" s="260" t="s">
        <v>280</v>
      </c>
      <c r="R1017" s="260" t="s">
        <v>280</v>
      </c>
      <c r="S1017" s="260" t="s">
        <v>280</v>
      </c>
      <c r="T1017" s="260" t="s">
        <v>280</v>
      </c>
      <c r="U1017" s="73"/>
      <c r="V1017" s="73"/>
      <c r="W1017" s="73"/>
      <c r="X1017" s="75"/>
      <c r="Y1017" s="75"/>
      <c r="Z1017" s="75"/>
      <c r="AA1017" s="75"/>
    </row>
    <row r="1018" spans="1:27" s="80" customFormat="1">
      <c r="A1018" s="73"/>
      <c r="B1018" t="s">
        <v>280</v>
      </c>
      <c r="C1018" t="s">
        <v>280</v>
      </c>
      <c r="D1018" t="s">
        <v>280</v>
      </c>
      <c r="E1018" t="s">
        <v>280</v>
      </c>
      <c r="F1018" t="s">
        <v>280</v>
      </c>
      <c r="G1018" t="s">
        <v>280</v>
      </c>
      <c r="H1018" t="s">
        <v>280</v>
      </c>
      <c r="I1018" t="s">
        <v>280</v>
      </c>
      <c r="J1018" t="s">
        <v>280</v>
      </c>
      <c r="K1018" t="s">
        <v>280</v>
      </c>
      <c r="L1018" t="s">
        <v>280</v>
      </c>
      <c r="M1018" t="s">
        <v>280</v>
      </c>
      <c r="N1018" t="s">
        <v>280</v>
      </c>
      <c r="O1018" s="182" t="s">
        <v>280</v>
      </c>
      <c r="P1018" s="182" t="s">
        <v>280</v>
      </c>
      <c r="Q1018" s="260" t="s">
        <v>280</v>
      </c>
      <c r="R1018" s="260" t="s">
        <v>280</v>
      </c>
      <c r="S1018" s="260" t="s">
        <v>280</v>
      </c>
      <c r="T1018" s="260" t="s">
        <v>280</v>
      </c>
      <c r="U1018" s="73"/>
      <c r="V1018" s="73"/>
      <c r="W1018" s="73"/>
      <c r="X1018" s="75"/>
      <c r="Y1018" s="75"/>
      <c r="Z1018" s="75"/>
      <c r="AA1018" s="75"/>
    </row>
    <row r="1019" spans="1:27" s="80" customFormat="1">
      <c r="A1019" s="73"/>
      <c r="B1019" t="s">
        <v>280</v>
      </c>
      <c r="C1019" t="s">
        <v>280</v>
      </c>
      <c r="D1019" t="s">
        <v>280</v>
      </c>
      <c r="E1019" t="s">
        <v>280</v>
      </c>
      <c r="F1019" t="s">
        <v>280</v>
      </c>
      <c r="G1019" t="s">
        <v>280</v>
      </c>
      <c r="H1019" t="s">
        <v>280</v>
      </c>
      <c r="I1019" t="s">
        <v>280</v>
      </c>
      <c r="J1019" t="s">
        <v>280</v>
      </c>
      <c r="K1019" t="s">
        <v>280</v>
      </c>
      <c r="L1019" t="s">
        <v>280</v>
      </c>
      <c r="M1019" t="s">
        <v>280</v>
      </c>
      <c r="N1019" t="s">
        <v>280</v>
      </c>
      <c r="O1019" s="182" t="s">
        <v>280</v>
      </c>
      <c r="P1019" s="182" t="s">
        <v>280</v>
      </c>
      <c r="Q1019" s="260" t="s">
        <v>280</v>
      </c>
      <c r="R1019" s="260" t="s">
        <v>280</v>
      </c>
      <c r="S1019" s="260" t="s">
        <v>280</v>
      </c>
      <c r="T1019" s="260" t="s">
        <v>280</v>
      </c>
      <c r="U1019" s="73"/>
      <c r="V1019" s="73"/>
      <c r="W1019" s="73"/>
      <c r="X1019" s="75"/>
      <c r="Y1019" s="75"/>
      <c r="Z1019" s="75"/>
      <c r="AA1019" s="75"/>
    </row>
    <row r="1020" spans="1:27" s="80" customFormat="1">
      <c r="A1020" s="73"/>
      <c r="B1020" t="s">
        <v>280</v>
      </c>
      <c r="C1020" t="s">
        <v>280</v>
      </c>
      <c r="D1020" t="s">
        <v>280</v>
      </c>
      <c r="E1020" t="s">
        <v>280</v>
      </c>
      <c r="F1020" t="s">
        <v>280</v>
      </c>
      <c r="G1020" t="s">
        <v>280</v>
      </c>
      <c r="H1020" t="s">
        <v>280</v>
      </c>
      <c r="I1020" t="s">
        <v>280</v>
      </c>
      <c r="J1020" t="s">
        <v>280</v>
      </c>
      <c r="K1020" t="s">
        <v>280</v>
      </c>
      <c r="L1020" t="s">
        <v>280</v>
      </c>
      <c r="M1020" t="s">
        <v>280</v>
      </c>
      <c r="N1020" t="s">
        <v>280</v>
      </c>
      <c r="O1020" s="182" t="s">
        <v>280</v>
      </c>
      <c r="P1020" s="182" t="s">
        <v>280</v>
      </c>
      <c r="Q1020" s="260" t="s">
        <v>280</v>
      </c>
      <c r="R1020" s="260" t="s">
        <v>280</v>
      </c>
      <c r="S1020" s="260" t="s">
        <v>280</v>
      </c>
      <c r="T1020" s="260" t="s">
        <v>280</v>
      </c>
      <c r="U1020" s="73"/>
      <c r="V1020" s="73"/>
      <c r="W1020" s="73"/>
      <c r="X1020" s="75"/>
      <c r="Y1020" s="75"/>
      <c r="Z1020" s="75"/>
      <c r="AA1020" s="75"/>
    </row>
    <row r="1021" spans="1:27" s="80" customFormat="1">
      <c r="A1021" s="73"/>
      <c r="B1021" t="s">
        <v>280</v>
      </c>
      <c r="C1021" t="s">
        <v>280</v>
      </c>
      <c r="D1021" t="s">
        <v>280</v>
      </c>
      <c r="E1021" t="s">
        <v>280</v>
      </c>
      <c r="F1021" t="s">
        <v>280</v>
      </c>
      <c r="G1021" t="s">
        <v>280</v>
      </c>
      <c r="H1021" t="s">
        <v>280</v>
      </c>
      <c r="I1021" t="s">
        <v>280</v>
      </c>
      <c r="J1021" t="s">
        <v>280</v>
      </c>
      <c r="K1021" t="s">
        <v>280</v>
      </c>
      <c r="L1021" t="s">
        <v>280</v>
      </c>
      <c r="M1021" t="s">
        <v>280</v>
      </c>
      <c r="N1021" t="s">
        <v>280</v>
      </c>
      <c r="O1021" s="182" t="s">
        <v>280</v>
      </c>
      <c r="P1021" s="182" t="s">
        <v>280</v>
      </c>
      <c r="Q1021" s="260" t="s">
        <v>280</v>
      </c>
      <c r="R1021" s="260" t="s">
        <v>280</v>
      </c>
      <c r="S1021" s="260" t="s">
        <v>280</v>
      </c>
      <c r="T1021" s="260" t="s">
        <v>280</v>
      </c>
      <c r="U1021" s="73"/>
      <c r="V1021" s="73"/>
      <c r="W1021" s="73"/>
      <c r="X1021" s="75"/>
      <c r="Y1021" s="75"/>
      <c r="Z1021" s="75"/>
      <c r="AA1021" s="75"/>
    </row>
    <row r="1022" spans="1:27" s="80" customFormat="1">
      <c r="A1022" s="73"/>
      <c r="B1022" t="s">
        <v>280</v>
      </c>
      <c r="C1022" t="s">
        <v>280</v>
      </c>
      <c r="D1022" t="s">
        <v>280</v>
      </c>
      <c r="E1022" t="s">
        <v>280</v>
      </c>
      <c r="F1022" t="s">
        <v>280</v>
      </c>
      <c r="G1022" t="s">
        <v>280</v>
      </c>
      <c r="H1022" t="s">
        <v>280</v>
      </c>
      <c r="I1022" t="s">
        <v>280</v>
      </c>
      <c r="J1022" t="s">
        <v>280</v>
      </c>
      <c r="K1022" t="s">
        <v>280</v>
      </c>
      <c r="L1022" t="s">
        <v>280</v>
      </c>
      <c r="M1022" t="s">
        <v>280</v>
      </c>
      <c r="N1022" t="s">
        <v>280</v>
      </c>
      <c r="O1022" s="182" t="s">
        <v>280</v>
      </c>
      <c r="P1022" s="182" t="s">
        <v>280</v>
      </c>
      <c r="Q1022" s="260" t="s">
        <v>280</v>
      </c>
      <c r="R1022" s="260" t="s">
        <v>280</v>
      </c>
      <c r="S1022" s="260" t="s">
        <v>280</v>
      </c>
      <c r="T1022" s="260" t="s">
        <v>280</v>
      </c>
      <c r="U1022" s="73"/>
      <c r="V1022" s="73"/>
      <c r="W1022" s="73"/>
      <c r="X1022" s="75"/>
      <c r="Y1022" s="75"/>
      <c r="Z1022" s="75"/>
      <c r="AA1022" s="75"/>
    </row>
    <row r="1023" spans="1:27" s="80" customFormat="1">
      <c r="A1023" s="73"/>
      <c r="B1023" t="s">
        <v>280</v>
      </c>
      <c r="C1023" t="s">
        <v>280</v>
      </c>
      <c r="D1023" t="s">
        <v>280</v>
      </c>
      <c r="E1023" t="s">
        <v>280</v>
      </c>
      <c r="F1023" t="s">
        <v>280</v>
      </c>
      <c r="G1023" t="s">
        <v>280</v>
      </c>
      <c r="H1023" t="s">
        <v>280</v>
      </c>
      <c r="I1023" t="s">
        <v>280</v>
      </c>
      <c r="J1023" t="s">
        <v>280</v>
      </c>
      <c r="K1023" t="s">
        <v>280</v>
      </c>
      <c r="L1023" t="s">
        <v>280</v>
      </c>
      <c r="M1023" t="s">
        <v>280</v>
      </c>
      <c r="N1023" t="s">
        <v>280</v>
      </c>
      <c r="O1023" s="182" t="s">
        <v>280</v>
      </c>
      <c r="P1023" s="182" t="s">
        <v>280</v>
      </c>
      <c r="Q1023" s="260" t="s">
        <v>280</v>
      </c>
      <c r="R1023" s="260" t="s">
        <v>280</v>
      </c>
      <c r="S1023" s="260" t="s">
        <v>280</v>
      </c>
      <c r="T1023" s="260" t="s">
        <v>280</v>
      </c>
      <c r="U1023" s="73"/>
      <c r="V1023" s="73"/>
      <c r="W1023" s="73"/>
      <c r="X1023" s="75"/>
      <c r="Y1023" s="75"/>
      <c r="Z1023" s="75"/>
      <c r="AA1023" s="75"/>
    </row>
    <row r="1024" spans="1:27" s="80" customFormat="1">
      <c r="A1024" s="73"/>
      <c r="B1024" t="s">
        <v>280</v>
      </c>
      <c r="C1024" t="s">
        <v>280</v>
      </c>
      <c r="D1024" t="s">
        <v>280</v>
      </c>
      <c r="E1024" t="s">
        <v>280</v>
      </c>
      <c r="F1024" t="s">
        <v>280</v>
      </c>
      <c r="G1024" t="s">
        <v>280</v>
      </c>
      <c r="H1024" t="s">
        <v>280</v>
      </c>
      <c r="I1024" t="s">
        <v>280</v>
      </c>
      <c r="J1024" t="s">
        <v>280</v>
      </c>
      <c r="K1024" t="s">
        <v>280</v>
      </c>
      <c r="L1024" t="s">
        <v>280</v>
      </c>
      <c r="M1024" t="s">
        <v>280</v>
      </c>
      <c r="N1024" t="s">
        <v>280</v>
      </c>
      <c r="O1024" s="182" t="s">
        <v>280</v>
      </c>
      <c r="P1024" s="182" t="s">
        <v>280</v>
      </c>
      <c r="Q1024" s="260" t="s">
        <v>280</v>
      </c>
      <c r="R1024" s="260" t="s">
        <v>280</v>
      </c>
      <c r="S1024" s="260" t="s">
        <v>280</v>
      </c>
      <c r="T1024" s="260" t="s">
        <v>280</v>
      </c>
      <c r="U1024" s="73"/>
      <c r="V1024" s="73"/>
      <c r="W1024" s="73"/>
      <c r="X1024" s="75"/>
      <c r="Y1024" s="75"/>
      <c r="Z1024" s="75"/>
      <c r="AA1024" s="75"/>
    </row>
    <row r="1025" spans="1:27" s="80" customFormat="1">
      <c r="A1025" s="73"/>
      <c r="B1025" t="s">
        <v>280</v>
      </c>
      <c r="C1025" t="s">
        <v>280</v>
      </c>
      <c r="D1025" t="s">
        <v>280</v>
      </c>
      <c r="E1025" t="s">
        <v>280</v>
      </c>
      <c r="F1025" t="s">
        <v>280</v>
      </c>
      <c r="G1025" t="s">
        <v>280</v>
      </c>
      <c r="H1025" t="s">
        <v>280</v>
      </c>
      <c r="I1025" t="s">
        <v>280</v>
      </c>
      <c r="J1025" t="s">
        <v>280</v>
      </c>
      <c r="K1025" t="s">
        <v>280</v>
      </c>
      <c r="L1025" t="s">
        <v>280</v>
      </c>
      <c r="M1025" t="s">
        <v>280</v>
      </c>
      <c r="N1025" t="s">
        <v>280</v>
      </c>
      <c r="O1025" s="182" t="s">
        <v>280</v>
      </c>
      <c r="P1025" s="182" t="s">
        <v>280</v>
      </c>
      <c r="Q1025" s="260" t="s">
        <v>280</v>
      </c>
      <c r="R1025" s="260" t="s">
        <v>280</v>
      </c>
      <c r="S1025" s="260" t="s">
        <v>280</v>
      </c>
      <c r="T1025" s="260" t="s">
        <v>280</v>
      </c>
      <c r="U1025" s="73"/>
      <c r="V1025" s="73"/>
      <c r="W1025" s="73"/>
      <c r="X1025" s="75"/>
      <c r="Y1025" s="75"/>
      <c r="Z1025" s="75"/>
      <c r="AA1025" s="75"/>
    </row>
    <row r="1026" spans="1:27" s="80" customFormat="1">
      <c r="A1026" s="73"/>
      <c r="B1026" t="s">
        <v>280</v>
      </c>
      <c r="C1026" t="s">
        <v>280</v>
      </c>
      <c r="D1026" t="s">
        <v>280</v>
      </c>
      <c r="E1026" t="s">
        <v>280</v>
      </c>
      <c r="F1026" t="s">
        <v>280</v>
      </c>
      <c r="G1026" t="s">
        <v>280</v>
      </c>
      <c r="H1026" t="s">
        <v>280</v>
      </c>
      <c r="I1026" t="s">
        <v>280</v>
      </c>
      <c r="J1026" t="s">
        <v>280</v>
      </c>
      <c r="K1026" t="s">
        <v>280</v>
      </c>
      <c r="L1026" t="s">
        <v>280</v>
      </c>
      <c r="M1026" t="s">
        <v>280</v>
      </c>
      <c r="N1026" t="s">
        <v>280</v>
      </c>
      <c r="O1026" s="182" t="s">
        <v>280</v>
      </c>
      <c r="P1026" s="182" t="s">
        <v>280</v>
      </c>
      <c r="Q1026" s="260" t="s">
        <v>280</v>
      </c>
      <c r="R1026" s="260" t="s">
        <v>280</v>
      </c>
      <c r="S1026" s="260" t="s">
        <v>280</v>
      </c>
      <c r="T1026" s="260" t="s">
        <v>280</v>
      </c>
      <c r="U1026" s="73"/>
      <c r="V1026" s="73"/>
      <c r="W1026" s="73"/>
      <c r="X1026" s="75"/>
      <c r="Y1026" s="75"/>
      <c r="Z1026" s="75"/>
      <c r="AA1026" s="75"/>
    </row>
    <row r="1027" spans="1:27" s="80" customFormat="1">
      <c r="A1027" s="73"/>
      <c r="B1027" t="s">
        <v>280</v>
      </c>
      <c r="C1027" t="s">
        <v>280</v>
      </c>
      <c r="D1027" t="s">
        <v>280</v>
      </c>
      <c r="E1027" t="s">
        <v>280</v>
      </c>
      <c r="F1027" t="s">
        <v>280</v>
      </c>
      <c r="G1027" t="s">
        <v>280</v>
      </c>
      <c r="H1027" t="s">
        <v>280</v>
      </c>
      <c r="I1027" t="s">
        <v>280</v>
      </c>
      <c r="J1027" t="s">
        <v>280</v>
      </c>
      <c r="K1027" t="s">
        <v>280</v>
      </c>
      <c r="L1027" t="s">
        <v>280</v>
      </c>
      <c r="M1027" t="s">
        <v>280</v>
      </c>
      <c r="N1027" t="s">
        <v>280</v>
      </c>
      <c r="O1027" s="182" t="s">
        <v>280</v>
      </c>
      <c r="P1027" s="182" t="s">
        <v>280</v>
      </c>
      <c r="Q1027" s="260" t="s">
        <v>280</v>
      </c>
      <c r="R1027" s="260" t="s">
        <v>280</v>
      </c>
      <c r="S1027" s="260" t="s">
        <v>280</v>
      </c>
      <c r="T1027" s="260" t="s">
        <v>280</v>
      </c>
      <c r="U1027" s="73"/>
      <c r="V1027" s="73"/>
      <c r="W1027" s="73"/>
      <c r="X1027" s="75"/>
      <c r="Y1027" s="75"/>
      <c r="Z1027" s="75"/>
      <c r="AA1027" s="75"/>
    </row>
    <row r="1028" spans="1:27" s="80" customFormat="1">
      <c r="A1028" s="73"/>
      <c r="B1028" t="s">
        <v>280</v>
      </c>
      <c r="C1028" t="s">
        <v>280</v>
      </c>
      <c r="D1028" t="s">
        <v>280</v>
      </c>
      <c r="E1028" t="s">
        <v>280</v>
      </c>
      <c r="F1028" t="s">
        <v>280</v>
      </c>
      <c r="G1028" t="s">
        <v>280</v>
      </c>
      <c r="H1028" t="s">
        <v>280</v>
      </c>
      <c r="I1028" t="s">
        <v>280</v>
      </c>
      <c r="J1028" t="s">
        <v>280</v>
      </c>
      <c r="K1028" t="s">
        <v>280</v>
      </c>
      <c r="L1028" t="s">
        <v>280</v>
      </c>
      <c r="M1028" t="s">
        <v>280</v>
      </c>
      <c r="N1028" t="s">
        <v>280</v>
      </c>
      <c r="O1028" s="182" t="s">
        <v>280</v>
      </c>
      <c r="P1028" s="182" t="s">
        <v>280</v>
      </c>
      <c r="Q1028" s="260" t="s">
        <v>280</v>
      </c>
      <c r="R1028" s="260" t="s">
        <v>280</v>
      </c>
      <c r="S1028" s="260" t="s">
        <v>280</v>
      </c>
      <c r="T1028" s="260" t="s">
        <v>280</v>
      </c>
      <c r="U1028" s="73"/>
      <c r="V1028" s="73"/>
      <c r="W1028" s="73"/>
      <c r="X1028" s="75"/>
      <c r="Y1028" s="75"/>
      <c r="Z1028" s="75"/>
      <c r="AA1028" s="75"/>
    </row>
    <row r="1029" spans="1:27" s="80" customFormat="1">
      <c r="A1029" s="73"/>
      <c r="B1029" t="s">
        <v>280</v>
      </c>
      <c r="C1029" t="s">
        <v>280</v>
      </c>
      <c r="D1029" t="s">
        <v>280</v>
      </c>
      <c r="E1029" t="s">
        <v>280</v>
      </c>
      <c r="F1029" t="s">
        <v>280</v>
      </c>
      <c r="G1029" t="s">
        <v>280</v>
      </c>
      <c r="H1029" t="s">
        <v>280</v>
      </c>
      <c r="I1029" t="s">
        <v>280</v>
      </c>
      <c r="J1029" t="s">
        <v>280</v>
      </c>
      <c r="K1029" t="s">
        <v>280</v>
      </c>
      <c r="L1029" t="s">
        <v>280</v>
      </c>
      <c r="M1029" t="s">
        <v>280</v>
      </c>
      <c r="N1029" t="s">
        <v>280</v>
      </c>
      <c r="O1029" s="182" t="s">
        <v>280</v>
      </c>
      <c r="P1029" s="182" t="s">
        <v>280</v>
      </c>
      <c r="Q1029" s="260" t="s">
        <v>280</v>
      </c>
      <c r="R1029" s="260" t="s">
        <v>280</v>
      </c>
      <c r="S1029" s="260" t="s">
        <v>280</v>
      </c>
      <c r="T1029" s="260" t="s">
        <v>280</v>
      </c>
      <c r="U1029" s="73"/>
      <c r="V1029" s="73"/>
      <c r="W1029" s="73"/>
      <c r="X1029" s="75"/>
      <c r="Y1029" s="75"/>
      <c r="Z1029" s="75"/>
      <c r="AA1029" s="75"/>
    </row>
    <row r="1030" spans="1:27" s="80" customFormat="1">
      <c r="A1030" s="73"/>
      <c r="B1030" t="s">
        <v>280</v>
      </c>
      <c r="C1030" t="s">
        <v>280</v>
      </c>
      <c r="D1030" t="s">
        <v>280</v>
      </c>
      <c r="E1030" t="s">
        <v>280</v>
      </c>
      <c r="F1030" t="s">
        <v>280</v>
      </c>
      <c r="G1030" t="s">
        <v>280</v>
      </c>
      <c r="H1030" t="s">
        <v>280</v>
      </c>
      <c r="I1030" t="s">
        <v>280</v>
      </c>
      <c r="J1030" t="s">
        <v>280</v>
      </c>
      <c r="K1030" t="s">
        <v>280</v>
      </c>
      <c r="L1030" t="s">
        <v>280</v>
      </c>
      <c r="M1030" t="s">
        <v>280</v>
      </c>
      <c r="N1030" t="s">
        <v>280</v>
      </c>
      <c r="O1030" s="182" t="s">
        <v>280</v>
      </c>
      <c r="P1030" s="182" t="s">
        <v>280</v>
      </c>
      <c r="Q1030" s="260" t="s">
        <v>280</v>
      </c>
      <c r="R1030" s="260" t="s">
        <v>280</v>
      </c>
      <c r="S1030" s="260" t="s">
        <v>280</v>
      </c>
      <c r="T1030" s="260" t="s">
        <v>280</v>
      </c>
      <c r="U1030" s="73"/>
      <c r="V1030" s="73"/>
      <c r="W1030" s="73"/>
      <c r="X1030" s="75"/>
      <c r="Y1030" s="75"/>
      <c r="Z1030" s="75"/>
      <c r="AA1030" s="75"/>
    </row>
    <row r="1031" spans="1:27" s="80" customFormat="1">
      <c r="A1031" s="73"/>
      <c r="B1031" t="s">
        <v>280</v>
      </c>
      <c r="C1031" t="s">
        <v>280</v>
      </c>
      <c r="D1031" t="s">
        <v>280</v>
      </c>
      <c r="E1031" t="s">
        <v>280</v>
      </c>
      <c r="F1031" t="s">
        <v>280</v>
      </c>
      <c r="G1031" t="s">
        <v>280</v>
      </c>
      <c r="H1031" t="s">
        <v>280</v>
      </c>
      <c r="I1031" t="s">
        <v>280</v>
      </c>
      <c r="J1031" t="s">
        <v>280</v>
      </c>
      <c r="K1031" t="s">
        <v>280</v>
      </c>
      <c r="L1031" t="s">
        <v>280</v>
      </c>
      <c r="M1031" t="s">
        <v>280</v>
      </c>
      <c r="N1031" t="s">
        <v>280</v>
      </c>
      <c r="O1031" s="182" t="s">
        <v>280</v>
      </c>
      <c r="P1031" s="182" t="s">
        <v>280</v>
      </c>
      <c r="Q1031" s="260" t="s">
        <v>280</v>
      </c>
      <c r="R1031" s="260" t="s">
        <v>280</v>
      </c>
      <c r="S1031" s="260" t="s">
        <v>280</v>
      </c>
      <c r="T1031" s="260" t="s">
        <v>280</v>
      </c>
      <c r="U1031" s="73"/>
      <c r="V1031" s="73"/>
      <c r="W1031" s="73"/>
      <c r="X1031" s="75"/>
      <c r="Y1031" s="75"/>
      <c r="Z1031" s="75"/>
      <c r="AA1031" s="75"/>
    </row>
    <row r="1032" spans="1:27" s="80" customFormat="1">
      <c r="A1032" s="73"/>
      <c r="B1032" t="s">
        <v>280</v>
      </c>
      <c r="C1032" t="s">
        <v>280</v>
      </c>
      <c r="D1032" t="s">
        <v>280</v>
      </c>
      <c r="E1032" t="s">
        <v>280</v>
      </c>
      <c r="F1032" t="s">
        <v>280</v>
      </c>
      <c r="G1032" t="s">
        <v>280</v>
      </c>
      <c r="H1032" t="s">
        <v>280</v>
      </c>
      <c r="I1032" t="s">
        <v>280</v>
      </c>
      <c r="J1032" t="s">
        <v>280</v>
      </c>
      <c r="K1032" t="s">
        <v>280</v>
      </c>
      <c r="L1032" t="s">
        <v>280</v>
      </c>
      <c r="M1032" t="s">
        <v>280</v>
      </c>
      <c r="N1032" t="s">
        <v>280</v>
      </c>
      <c r="O1032" s="182" t="s">
        <v>280</v>
      </c>
      <c r="P1032" s="182" t="s">
        <v>280</v>
      </c>
      <c r="Q1032" s="260" t="s">
        <v>280</v>
      </c>
      <c r="R1032" s="260" t="s">
        <v>280</v>
      </c>
      <c r="S1032" s="260" t="s">
        <v>280</v>
      </c>
      <c r="T1032" s="260" t="s">
        <v>280</v>
      </c>
      <c r="U1032" s="73"/>
      <c r="V1032" s="73"/>
      <c r="W1032" s="73"/>
      <c r="X1032" s="75"/>
      <c r="Y1032" s="75"/>
      <c r="Z1032" s="75"/>
      <c r="AA1032" s="75"/>
    </row>
    <row r="1033" spans="1:27" s="80" customFormat="1">
      <c r="A1033" s="73"/>
      <c r="B1033" t="s">
        <v>280</v>
      </c>
      <c r="C1033" t="s">
        <v>280</v>
      </c>
      <c r="D1033" t="s">
        <v>280</v>
      </c>
      <c r="E1033" t="s">
        <v>280</v>
      </c>
      <c r="F1033" t="s">
        <v>280</v>
      </c>
      <c r="G1033" t="s">
        <v>280</v>
      </c>
      <c r="H1033" t="s">
        <v>280</v>
      </c>
      <c r="I1033" t="s">
        <v>280</v>
      </c>
      <c r="J1033" t="s">
        <v>280</v>
      </c>
      <c r="K1033" t="s">
        <v>280</v>
      </c>
      <c r="L1033" t="s">
        <v>280</v>
      </c>
      <c r="M1033" t="s">
        <v>280</v>
      </c>
      <c r="N1033" t="s">
        <v>280</v>
      </c>
      <c r="O1033" s="182" t="s">
        <v>280</v>
      </c>
      <c r="P1033" s="182" t="s">
        <v>280</v>
      </c>
      <c r="Q1033" s="260" t="s">
        <v>280</v>
      </c>
      <c r="R1033" s="260" t="s">
        <v>280</v>
      </c>
      <c r="S1033" s="260" t="s">
        <v>280</v>
      </c>
      <c r="T1033" s="260" t="s">
        <v>280</v>
      </c>
      <c r="U1033" s="73"/>
      <c r="V1033" s="73"/>
      <c r="W1033" s="73"/>
      <c r="X1033" s="75"/>
      <c r="Y1033" s="75"/>
      <c r="Z1033" s="75"/>
      <c r="AA1033" s="75"/>
    </row>
    <row r="1034" spans="1:27" s="80" customFormat="1">
      <c r="A1034" s="73"/>
      <c r="B1034" t="s">
        <v>280</v>
      </c>
      <c r="C1034" t="s">
        <v>280</v>
      </c>
      <c r="D1034" t="s">
        <v>280</v>
      </c>
      <c r="E1034" t="s">
        <v>280</v>
      </c>
      <c r="F1034" t="s">
        <v>280</v>
      </c>
      <c r="G1034" t="s">
        <v>280</v>
      </c>
      <c r="H1034" t="s">
        <v>280</v>
      </c>
      <c r="I1034" t="s">
        <v>280</v>
      </c>
      <c r="J1034" t="s">
        <v>280</v>
      </c>
      <c r="K1034" t="s">
        <v>280</v>
      </c>
      <c r="L1034" t="s">
        <v>280</v>
      </c>
      <c r="M1034" t="s">
        <v>280</v>
      </c>
      <c r="N1034" t="s">
        <v>280</v>
      </c>
      <c r="O1034" s="182" t="s">
        <v>280</v>
      </c>
      <c r="P1034" s="182" t="s">
        <v>280</v>
      </c>
      <c r="Q1034" s="260" t="s">
        <v>280</v>
      </c>
      <c r="R1034" s="260" t="s">
        <v>280</v>
      </c>
      <c r="S1034" s="260" t="s">
        <v>280</v>
      </c>
      <c r="T1034" s="260" t="s">
        <v>280</v>
      </c>
      <c r="U1034" s="73"/>
      <c r="V1034" s="73"/>
      <c r="W1034" s="73"/>
      <c r="X1034" s="75"/>
      <c r="Y1034" s="75"/>
      <c r="Z1034" s="75"/>
      <c r="AA1034" s="75"/>
    </row>
    <row r="1035" spans="1:27" s="80" customFormat="1">
      <c r="A1035" s="73"/>
      <c r="B1035" t="s">
        <v>280</v>
      </c>
      <c r="C1035" t="s">
        <v>280</v>
      </c>
      <c r="D1035" t="s">
        <v>280</v>
      </c>
      <c r="E1035" t="s">
        <v>280</v>
      </c>
      <c r="F1035" t="s">
        <v>280</v>
      </c>
      <c r="G1035" t="s">
        <v>280</v>
      </c>
      <c r="H1035" t="s">
        <v>280</v>
      </c>
      <c r="I1035" t="s">
        <v>280</v>
      </c>
      <c r="J1035" t="s">
        <v>280</v>
      </c>
      <c r="K1035" t="s">
        <v>280</v>
      </c>
      <c r="L1035" t="s">
        <v>280</v>
      </c>
      <c r="M1035" t="s">
        <v>280</v>
      </c>
      <c r="N1035" t="s">
        <v>280</v>
      </c>
      <c r="O1035" s="182" t="s">
        <v>280</v>
      </c>
      <c r="P1035" s="182" t="s">
        <v>280</v>
      </c>
      <c r="Q1035" s="260" t="s">
        <v>280</v>
      </c>
      <c r="R1035" s="260" t="s">
        <v>280</v>
      </c>
      <c r="S1035" s="260" t="s">
        <v>280</v>
      </c>
      <c r="T1035" s="260" t="s">
        <v>280</v>
      </c>
      <c r="U1035" s="73"/>
      <c r="V1035" s="73"/>
      <c r="W1035" s="73"/>
      <c r="X1035" s="75"/>
      <c r="Y1035" s="75"/>
      <c r="Z1035" s="75"/>
      <c r="AA1035" s="75"/>
    </row>
    <row r="1036" spans="1:27" s="80" customFormat="1">
      <c r="A1036" s="73"/>
      <c r="B1036" t="s">
        <v>280</v>
      </c>
      <c r="C1036" t="s">
        <v>280</v>
      </c>
      <c r="D1036" t="s">
        <v>280</v>
      </c>
      <c r="E1036" t="s">
        <v>280</v>
      </c>
      <c r="F1036" t="s">
        <v>280</v>
      </c>
      <c r="G1036" t="s">
        <v>280</v>
      </c>
      <c r="H1036" t="s">
        <v>280</v>
      </c>
      <c r="I1036" t="s">
        <v>280</v>
      </c>
      <c r="J1036" t="s">
        <v>280</v>
      </c>
      <c r="K1036" t="s">
        <v>280</v>
      </c>
      <c r="L1036" t="s">
        <v>280</v>
      </c>
      <c r="M1036" t="s">
        <v>280</v>
      </c>
      <c r="N1036" t="s">
        <v>280</v>
      </c>
      <c r="O1036" s="182" t="s">
        <v>280</v>
      </c>
      <c r="P1036" s="182" t="s">
        <v>280</v>
      </c>
      <c r="Q1036" s="260" t="s">
        <v>280</v>
      </c>
      <c r="R1036" s="260" t="s">
        <v>280</v>
      </c>
      <c r="S1036" s="260" t="s">
        <v>280</v>
      </c>
      <c r="T1036" s="260" t="s">
        <v>280</v>
      </c>
      <c r="U1036" s="73"/>
      <c r="V1036" s="73"/>
      <c r="W1036" s="73"/>
      <c r="X1036" s="75"/>
      <c r="Y1036" s="75"/>
      <c r="Z1036" s="75"/>
      <c r="AA1036" s="75"/>
    </row>
    <row r="1037" spans="1:27" s="80" customFormat="1">
      <c r="A1037" s="73"/>
      <c r="B1037" t="s">
        <v>280</v>
      </c>
      <c r="C1037" t="s">
        <v>280</v>
      </c>
      <c r="D1037" t="s">
        <v>280</v>
      </c>
      <c r="E1037" t="s">
        <v>280</v>
      </c>
      <c r="F1037" t="s">
        <v>280</v>
      </c>
      <c r="G1037" t="s">
        <v>280</v>
      </c>
      <c r="H1037" t="s">
        <v>280</v>
      </c>
      <c r="I1037" t="s">
        <v>280</v>
      </c>
      <c r="J1037" t="s">
        <v>280</v>
      </c>
      <c r="K1037" t="s">
        <v>280</v>
      </c>
      <c r="L1037" t="s">
        <v>280</v>
      </c>
      <c r="M1037" t="s">
        <v>280</v>
      </c>
      <c r="N1037" t="s">
        <v>280</v>
      </c>
      <c r="O1037" s="182" t="s">
        <v>280</v>
      </c>
      <c r="P1037" s="182" t="s">
        <v>280</v>
      </c>
      <c r="Q1037" s="260" t="s">
        <v>280</v>
      </c>
      <c r="R1037" s="260" t="s">
        <v>280</v>
      </c>
      <c r="S1037" s="260" t="s">
        <v>280</v>
      </c>
      <c r="T1037" s="260" t="s">
        <v>280</v>
      </c>
      <c r="U1037" s="73"/>
      <c r="V1037" s="73"/>
      <c r="W1037" s="73"/>
      <c r="X1037" s="75"/>
      <c r="Y1037" s="75"/>
      <c r="Z1037" s="75"/>
      <c r="AA1037" s="75"/>
    </row>
    <row r="1038" spans="1:27" s="80" customFormat="1">
      <c r="A1038" s="73"/>
      <c r="B1038" t="s">
        <v>280</v>
      </c>
      <c r="C1038" t="s">
        <v>280</v>
      </c>
      <c r="D1038" t="s">
        <v>280</v>
      </c>
      <c r="E1038" t="s">
        <v>280</v>
      </c>
      <c r="F1038" t="s">
        <v>280</v>
      </c>
      <c r="G1038" t="s">
        <v>280</v>
      </c>
      <c r="H1038" t="s">
        <v>280</v>
      </c>
      <c r="I1038" t="s">
        <v>280</v>
      </c>
      <c r="J1038" t="s">
        <v>280</v>
      </c>
      <c r="K1038" t="s">
        <v>280</v>
      </c>
      <c r="L1038" t="s">
        <v>280</v>
      </c>
      <c r="M1038" t="s">
        <v>280</v>
      </c>
      <c r="N1038" t="s">
        <v>280</v>
      </c>
      <c r="O1038" s="182" t="s">
        <v>280</v>
      </c>
      <c r="P1038" s="182" t="s">
        <v>280</v>
      </c>
      <c r="Q1038" s="260" t="s">
        <v>280</v>
      </c>
      <c r="R1038" s="260" t="s">
        <v>280</v>
      </c>
      <c r="S1038" s="260" t="s">
        <v>280</v>
      </c>
      <c r="T1038" s="260" t="s">
        <v>280</v>
      </c>
      <c r="U1038" s="73"/>
      <c r="V1038" s="73"/>
      <c r="W1038" s="73"/>
      <c r="X1038" s="75"/>
      <c r="Y1038" s="75"/>
      <c r="Z1038" s="75"/>
      <c r="AA1038" s="75"/>
    </row>
    <row r="1039" spans="1:27" s="80" customFormat="1">
      <c r="A1039" s="73"/>
      <c r="B1039" t="s">
        <v>280</v>
      </c>
      <c r="C1039" t="s">
        <v>280</v>
      </c>
      <c r="D1039" t="s">
        <v>280</v>
      </c>
      <c r="E1039" t="s">
        <v>280</v>
      </c>
      <c r="F1039" t="s">
        <v>280</v>
      </c>
      <c r="G1039" t="s">
        <v>280</v>
      </c>
      <c r="H1039" t="s">
        <v>280</v>
      </c>
      <c r="I1039" t="s">
        <v>280</v>
      </c>
      <c r="J1039" t="s">
        <v>280</v>
      </c>
      <c r="K1039" t="s">
        <v>280</v>
      </c>
      <c r="L1039" t="s">
        <v>280</v>
      </c>
      <c r="M1039" t="s">
        <v>280</v>
      </c>
      <c r="N1039" t="s">
        <v>280</v>
      </c>
      <c r="O1039" s="182" t="s">
        <v>280</v>
      </c>
      <c r="P1039" s="182" t="s">
        <v>280</v>
      </c>
      <c r="Q1039" s="260" t="s">
        <v>280</v>
      </c>
      <c r="R1039" s="260" t="s">
        <v>280</v>
      </c>
      <c r="S1039" s="260" t="s">
        <v>280</v>
      </c>
      <c r="T1039" s="260" t="s">
        <v>280</v>
      </c>
      <c r="U1039" s="73"/>
      <c r="V1039" s="73"/>
      <c r="W1039" s="73"/>
      <c r="X1039" s="75"/>
      <c r="Y1039" s="75"/>
      <c r="Z1039" s="75"/>
      <c r="AA1039" s="75"/>
    </row>
    <row r="1040" spans="1:27" s="80" customFormat="1">
      <c r="A1040" s="73"/>
      <c r="B1040" t="s">
        <v>280</v>
      </c>
      <c r="C1040" t="s">
        <v>280</v>
      </c>
      <c r="D1040" t="s">
        <v>280</v>
      </c>
      <c r="E1040" t="s">
        <v>280</v>
      </c>
      <c r="F1040" t="s">
        <v>280</v>
      </c>
      <c r="G1040" t="s">
        <v>280</v>
      </c>
      <c r="H1040" t="s">
        <v>280</v>
      </c>
      <c r="I1040" t="s">
        <v>280</v>
      </c>
      <c r="J1040" t="s">
        <v>280</v>
      </c>
      <c r="K1040" t="s">
        <v>280</v>
      </c>
      <c r="L1040" t="s">
        <v>280</v>
      </c>
      <c r="M1040" t="s">
        <v>280</v>
      </c>
      <c r="N1040" t="s">
        <v>280</v>
      </c>
      <c r="O1040" s="182" t="s">
        <v>280</v>
      </c>
      <c r="P1040" s="182" t="s">
        <v>280</v>
      </c>
      <c r="Q1040" s="260" t="s">
        <v>280</v>
      </c>
      <c r="R1040" s="260" t="s">
        <v>280</v>
      </c>
      <c r="S1040" s="260" t="s">
        <v>280</v>
      </c>
      <c r="T1040" s="260" t="s">
        <v>280</v>
      </c>
      <c r="U1040" s="73"/>
      <c r="V1040" s="73"/>
      <c r="W1040" s="73"/>
      <c r="X1040" s="75"/>
      <c r="Y1040" s="75"/>
      <c r="Z1040" s="75"/>
      <c r="AA1040" s="75"/>
    </row>
    <row r="1041" spans="1:27" s="80" customFormat="1">
      <c r="A1041" s="73"/>
      <c r="B1041" t="s">
        <v>280</v>
      </c>
      <c r="C1041" t="s">
        <v>280</v>
      </c>
      <c r="D1041" t="s">
        <v>280</v>
      </c>
      <c r="E1041" t="s">
        <v>280</v>
      </c>
      <c r="F1041" t="s">
        <v>280</v>
      </c>
      <c r="G1041" t="s">
        <v>280</v>
      </c>
      <c r="H1041" t="s">
        <v>280</v>
      </c>
      <c r="I1041" t="s">
        <v>280</v>
      </c>
      <c r="J1041" t="s">
        <v>280</v>
      </c>
      <c r="K1041" t="s">
        <v>280</v>
      </c>
      <c r="L1041" t="s">
        <v>280</v>
      </c>
      <c r="M1041" t="s">
        <v>280</v>
      </c>
      <c r="N1041" t="s">
        <v>280</v>
      </c>
      <c r="O1041" s="182" t="s">
        <v>280</v>
      </c>
      <c r="P1041" s="182" t="s">
        <v>280</v>
      </c>
      <c r="Q1041" s="260" t="s">
        <v>280</v>
      </c>
      <c r="R1041" s="260" t="s">
        <v>280</v>
      </c>
      <c r="S1041" s="260" t="s">
        <v>280</v>
      </c>
      <c r="T1041" s="260" t="s">
        <v>280</v>
      </c>
      <c r="U1041" s="73"/>
      <c r="V1041" s="73"/>
      <c r="W1041" s="73"/>
      <c r="X1041" s="75"/>
      <c r="Y1041" s="75"/>
      <c r="Z1041" s="75"/>
      <c r="AA1041" s="75"/>
    </row>
    <row r="1042" spans="1:27" s="80" customFormat="1">
      <c r="A1042" s="73"/>
      <c r="B1042" t="s">
        <v>280</v>
      </c>
      <c r="C1042" t="s">
        <v>280</v>
      </c>
      <c r="D1042" t="s">
        <v>280</v>
      </c>
      <c r="E1042" t="s">
        <v>280</v>
      </c>
      <c r="F1042" t="s">
        <v>280</v>
      </c>
      <c r="G1042" t="s">
        <v>280</v>
      </c>
      <c r="H1042" t="s">
        <v>280</v>
      </c>
      <c r="I1042" t="s">
        <v>280</v>
      </c>
      <c r="J1042" t="s">
        <v>280</v>
      </c>
      <c r="K1042" t="s">
        <v>280</v>
      </c>
      <c r="L1042" t="s">
        <v>280</v>
      </c>
      <c r="M1042" t="s">
        <v>280</v>
      </c>
      <c r="N1042" t="s">
        <v>280</v>
      </c>
      <c r="O1042" s="182" t="s">
        <v>280</v>
      </c>
      <c r="P1042" s="182" t="s">
        <v>280</v>
      </c>
      <c r="Q1042" s="260" t="s">
        <v>280</v>
      </c>
      <c r="R1042" s="260" t="s">
        <v>280</v>
      </c>
      <c r="S1042" s="260" t="s">
        <v>280</v>
      </c>
      <c r="T1042" s="260" t="s">
        <v>280</v>
      </c>
      <c r="U1042" s="73"/>
      <c r="V1042" s="73"/>
      <c r="W1042" s="73"/>
      <c r="X1042" s="75"/>
      <c r="Y1042" s="75"/>
      <c r="Z1042" s="75"/>
      <c r="AA1042" s="75"/>
    </row>
    <row r="1043" spans="1:27" s="80" customFormat="1">
      <c r="A1043" s="73"/>
      <c r="B1043" t="s">
        <v>280</v>
      </c>
      <c r="C1043" t="s">
        <v>280</v>
      </c>
      <c r="D1043" t="s">
        <v>280</v>
      </c>
      <c r="E1043" t="s">
        <v>280</v>
      </c>
      <c r="F1043" t="s">
        <v>280</v>
      </c>
      <c r="G1043" t="s">
        <v>280</v>
      </c>
      <c r="H1043" t="s">
        <v>280</v>
      </c>
      <c r="I1043" t="s">
        <v>280</v>
      </c>
      <c r="J1043" t="s">
        <v>280</v>
      </c>
      <c r="K1043" t="s">
        <v>280</v>
      </c>
      <c r="L1043" t="s">
        <v>280</v>
      </c>
      <c r="M1043" t="s">
        <v>280</v>
      </c>
      <c r="N1043" t="s">
        <v>280</v>
      </c>
      <c r="O1043" s="182" t="s">
        <v>280</v>
      </c>
      <c r="P1043" s="182" t="s">
        <v>280</v>
      </c>
      <c r="Q1043" s="260" t="s">
        <v>280</v>
      </c>
      <c r="R1043" s="260" t="s">
        <v>280</v>
      </c>
      <c r="S1043" s="260" t="s">
        <v>280</v>
      </c>
      <c r="T1043" s="260" t="s">
        <v>280</v>
      </c>
      <c r="U1043" s="73"/>
      <c r="V1043" s="73"/>
      <c r="W1043" s="73"/>
      <c r="X1043" s="75"/>
      <c r="Y1043" s="75"/>
      <c r="Z1043" s="75"/>
      <c r="AA1043" s="75"/>
    </row>
    <row r="1044" spans="1:27" s="80" customFormat="1">
      <c r="A1044" s="73"/>
      <c r="B1044" t="s">
        <v>280</v>
      </c>
      <c r="C1044" t="s">
        <v>280</v>
      </c>
      <c r="D1044" t="s">
        <v>280</v>
      </c>
      <c r="E1044" t="s">
        <v>280</v>
      </c>
      <c r="F1044" t="s">
        <v>280</v>
      </c>
      <c r="G1044" t="s">
        <v>280</v>
      </c>
      <c r="H1044" t="s">
        <v>280</v>
      </c>
      <c r="I1044" t="s">
        <v>280</v>
      </c>
      <c r="J1044" t="s">
        <v>280</v>
      </c>
      <c r="K1044" t="s">
        <v>280</v>
      </c>
      <c r="L1044" t="s">
        <v>280</v>
      </c>
      <c r="M1044" t="s">
        <v>280</v>
      </c>
      <c r="N1044" t="s">
        <v>280</v>
      </c>
      <c r="O1044" s="182" t="s">
        <v>280</v>
      </c>
      <c r="P1044" s="182" t="s">
        <v>280</v>
      </c>
      <c r="Q1044" s="260" t="s">
        <v>280</v>
      </c>
      <c r="R1044" s="260" t="s">
        <v>280</v>
      </c>
      <c r="S1044" s="260" t="s">
        <v>280</v>
      </c>
      <c r="T1044" s="260" t="s">
        <v>280</v>
      </c>
      <c r="U1044" s="73"/>
      <c r="V1044" s="73"/>
      <c r="W1044" s="73"/>
      <c r="X1044" s="75"/>
      <c r="Y1044" s="75"/>
      <c r="Z1044" s="75"/>
      <c r="AA1044" s="75"/>
    </row>
    <row r="1045" spans="1:27" s="80" customFormat="1">
      <c r="A1045" s="73"/>
      <c r="B1045" t="s">
        <v>280</v>
      </c>
      <c r="C1045" t="s">
        <v>280</v>
      </c>
      <c r="D1045" t="s">
        <v>280</v>
      </c>
      <c r="E1045" t="s">
        <v>280</v>
      </c>
      <c r="F1045" t="s">
        <v>280</v>
      </c>
      <c r="G1045" t="s">
        <v>280</v>
      </c>
      <c r="H1045" t="s">
        <v>280</v>
      </c>
      <c r="I1045" t="s">
        <v>280</v>
      </c>
      <c r="J1045" t="s">
        <v>280</v>
      </c>
      <c r="K1045" t="s">
        <v>280</v>
      </c>
      <c r="L1045" t="s">
        <v>280</v>
      </c>
      <c r="M1045" t="s">
        <v>280</v>
      </c>
      <c r="N1045" t="s">
        <v>280</v>
      </c>
      <c r="O1045" s="182" t="s">
        <v>280</v>
      </c>
      <c r="P1045" s="182" t="s">
        <v>280</v>
      </c>
      <c r="Q1045" s="260" t="s">
        <v>280</v>
      </c>
      <c r="R1045" s="260" t="s">
        <v>280</v>
      </c>
      <c r="S1045" s="260" t="s">
        <v>280</v>
      </c>
      <c r="T1045" s="260" t="s">
        <v>280</v>
      </c>
      <c r="U1045" s="73"/>
      <c r="V1045" s="73"/>
      <c r="W1045" s="73"/>
      <c r="X1045" s="75"/>
      <c r="Y1045" s="75"/>
      <c r="Z1045" s="75"/>
      <c r="AA1045" s="75"/>
    </row>
    <row r="1046" spans="1:27" s="80" customFormat="1">
      <c r="A1046" s="73"/>
      <c r="B1046" t="s">
        <v>280</v>
      </c>
      <c r="C1046" t="s">
        <v>280</v>
      </c>
      <c r="D1046" t="s">
        <v>280</v>
      </c>
      <c r="E1046" t="s">
        <v>280</v>
      </c>
      <c r="F1046" t="s">
        <v>280</v>
      </c>
      <c r="G1046" t="s">
        <v>280</v>
      </c>
      <c r="H1046" t="s">
        <v>280</v>
      </c>
      <c r="I1046" t="s">
        <v>280</v>
      </c>
      <c r="J1046" t="s">
        <v>280</v>
      </c>
      <c r="K1046" t="s">
        <v>280</v>
      </c>
      <c r="L1046" t="s">
        <v>280</v>
      </c>
      <c r="M1046" t="s">
        <v>280</v>
      </c>
      <c r="N1046" t="s">
        <v>280</v>
      </c>
      <c r="O1046" s="182" t="s">
        <v>280</v>
      </c>
      <c r="P1046" s="182" t="s">
        <v>280</v>
      </c>
      <c r="Q1046" s="260" t="s">
        <v>280</v>
      </c>
      <c r="R1046" s="260" t="s">
        <v>280</v>
      </c>
      <c r="S1046" s="260" t="s">
        <v>280</v>
      </c>
      <c r="T1046" s="260" t="s">
        <v>280</v>
      </c>
      <c r="U1046" s="73"/>
      <c r="V1046" s="73"/>
      <c r="W1046" s="73"/>
      <c r="X1046" s="75"/>
      <c r="Y1046" s="75"/>
      <c r="Z1046" s="75"/>
      <c r="AA1046" s="75"/>
    </row>
    <row r="1047" spans="1:27" s="80" customFormat="1">
      <c r="A1047" s="73"/>
      <c r="B1047" t="s">
        <v>280</v>
      </c>
      <c r="C1047" t="s">
        <v>280</v>
      </c>
      <c r="D1047" t="s">
        <v>280</v>
      </c>
      <c r="E1047" t="s">
        <v>280</v>
      </c>
      <c r="F1047" t="s">
        <v>280</v>
      </c>
      <c r="G1047" t="s">
        <v>280</v>
      </c>
      <c r="H1047" t="s">
        <v>280</v>
      </c>
      <c r="I1047" t="s">
        <v>280</v>
      </c>
      <c r="J1047" t="s">
        <v>280</v>
      </c>
      <c r="K1047" t="s">
        <v>280</v>
      </c>
      <c r="L1047" t="s">
        <v>280</v>
      </c>
      <c r="M1047" t="s">
        <v>280</v>
      </c>
      <c r="N1047" t="s">
        <v>280</v>
      </c>
      <c r="O1047" s="182" t="s">
        <v>280</v>
      </c>
      <c r="P1047" s="182" t="s">
        <v>280</v>
      </c>
      <c r="Q1047" s="260" t="s">
        <v>280</v>
      </c>
      <c r="R1047" s="260" t="s">
        <v>280</v>
      </c>
      <c r="S1047" s="260" t="s">
        <v>280</v>
      </c>
      <c r="T1047" s="260" t="s">
        <v>280</v>
      </c>
      <c r="U1047" s="73"/>
      <c r="V1047" s="73"/>
      <c r="W1047" s="73"/>
      <c r="X1047" s="75"/>
      <c r="Y1047" s="75"/>
      <c r="Z1047" s="75"/>
      <c r="AA1047" s="75"/>
    </row>
    <row r="1048" spans="1:27" s="80" customFormat="1">
      <c r="A1048" s="73"/>
      <c r="B1048" t="s">
        <v>280</v>
      </c>
      <c r="C1048" t="s">
        <v>280</v>
      </c>
      <c r="D1048" t="s">
        <v>280</v>
      </c>
      <c r="E1048" t="s">
        <v>280</v>
      </c>
      <c r="F1048" t="s">
        <v>280</v>
      </c>
      <c r="G1048" t="s">
        <v>280</v>
      </c>
      <c r="H1048" t="s">
        <v>280</v>
      </c>
      <c r="I1048" t="s">
        <v>280</v>
      </c>
      <c r="J1048" t="s">
        <v>280</v>
      </c>
      <c r="K1048" t="s">
        <v>280</v>
      </c>
      <c r="L1048" t="s">
        <v>280</v>
      </c>
      <c r="M1048" t="s">
        <v>280</v>
      </c>
      <c r="N1048" t="s">
        <v>280</v>
      </c>
      <c r="O1048" s="182" t="s">
        <v>280</v>
      </c>
      <c r="P1048" s="182" t="s">
        <v>280</v>
      </c>
      <c r="Q1048" s="260" t="s">
        <v>280</v>
      </c>
      <c r="R1048" s="260" t="s">
        <v>280</v>
      </c>
      <c r="S1048" s="260" t="s">
        <v>280</v>
      </c>
      <c r="T1048" s="260" t="s">
        <v>280</v>
      </c>
      <c r="U1048" s="73"/>
      <c r="V1048" s="73"/>
      <c r="W1048" s="73"/>
      <c r="X1048" s="75"/>
      <c r="Y1048" s="75"/>
      <c r="Z1048" s="75"/>
      <c r="AA1048" s="75"/>
    </row>
    <row r="1049" spans="1:27" s="80" customFormat="1">
      <c r="A1049" s="73"/>
      <c r="B1049" t="s">
        <v>280</v>
      </c>
      <c r="C1049" t="s">
        <v>280</v>
      </c>
      <c r="D1049" t="s">
        <v>280</v>
      </c>
      <c r="E1049" t="s">
        <v>280</v>
      </c>
      <c r="F1049" t="s">
        <v>280</v>
      </c>
      <c r="G1049" t="s">
        <v>280</v>
      </c>
      <c r="H1049" t="s">
        <v>280</v>
      </c>
      <c r="I1049" t="s">
        <v>280</v>
      </c>
      <c r="J1049" t="s">
        <v>280</v>
      </c>
      <c r="K1049" t="s">
        <v>280</v>
      </c>
      <c r="L1049" t="s">
        <v>280</v>
      </c>
      <c r="M1049" t="s">
        <v>280</v>
      </c>
      <c r="N1049" t="s">
        <v>280</v>
      </c>
      <c r="O1049" s="182" t="s">
        <v>280</v>
      </c>
      <c r="P1049" s="182" t="s">
        <v>280</v>
      </c>
      <c r="Q1049" s="260" t="s">
        <v>280</v>
      </c>
      <c r="R1049" s="260" t="s">
        <v>280</v>
      </c>
      <c r="S1049" s="260" t="s">
        <v>280</v>
      </c>
      <c r="T1049" s="260" t="s">
        <v>280</v>
      </c>
      <c r="U1049" s="73"/>
      <c r="V1049" s="73"/>
      <c r="W1049" s="73"/>
      <c r="X1049" s="75"/>
      <c r="Y1049" s="75"/>
      <c r="Z1049" s="75"/>
      <c r="AA1049" s="75"/>
    </row>
    <row r="1050" spans="1:27" s="80" customFormat="1">
      <c r="A1050" s="73"/>
      <c r="B1050" t="s">
        <v>280</v>
      </c>
      <c r="C1050" t="s">
        <v>280</v>
      </c>
      <c r="D1050" t="s">
        <v>280</v>
      </c>
      <c r="E1050" t="s">
        <v>280</v>
      </c>
      <c r="F1050" t="s">
        <v>280</v>
      </c>
      <c r="G1050" t="s">
        <v>280</v>
      </c>
      <c r="H1050" t="s">
        <v>280</v>
      </c>
      <c r="I1050" t="s">
        <v>280</v>
      </c>
      <c r="J1050" t="s">
        <v>280</v>
      </c>
      <c r="K1050" t="s">
        <v>280</v>
      </c>
      <c r="L1050" t="s">
        <v>280</v>
      </c>
      <c r="M1050" t="s">
        <v>280</v>
      </c>
      <c r="N1050" t="s">
        <v>280</v>
      </c>
      <c r="O1050" s="182" t="s">
        <v>280</v>
      </c>
      <c r="P1050" s="182" t="s">
        <v>280</v>
      </c>
      <c r="Q1050" s="260" t="s">
        <v>280</v>
      </c>
      <c r="R1050" s="260" t="s">
        <v>280</v>
      </c>
      <c r="S1050" s="260" t="s">
        <v>280</v>
      </c>
      <c r="T1050" s="260" t="s">
        <v>280</v>
      </c>
      <c r="U1050" s="73"/>
      <c r="V1050" s="73"/>
      <c r="W1050" s="73"/>
      <c r="X1050" s="75"/>
      <c r="Y1050" s="75"/>
      <c r="Z1050" s="75"/>
      <c r="AA1050" s="75"/>
    </row>
    <row r="1051" spans="1:27" s="80" customFormat="1">
      <c r="A1051" s="73"/>
      <c r="B1051" t="s">
        <v>280</v>
      </c>
      <c r="C1051" t="s">
        <v>280</v>
      </c>
      <c r="D1051" t="s">
        <v>280</v>
      </c>
      <c r="E1051" t="s">
        <v>280</v>
      </c>
      <c r="F1051" t="s">
        <v>280</v>
      </c>
      <c r="G1051" t="s">
        <v>280</v>
      </c>
      <c r="H1051" t="s">
        <v>280</v>
      </c>
      <c r="I1051" t="s">
        <v>280</v>
      </c>
      <c r="J1051" t="s">
        <v>280</v>
      </c>
      <c r="K1051" t="s">
        <v>280</v>
      </c>
      <c r="L1051" t="s">
        <v>280</v>
      </c>
      <c r="M1051" t="s">
        <v>280</v>
      </c>
      <c r="N1051" t="s">
        <v>280</v>
      </c>
      <c r="O1051" s="182" t="s">
        <v>280</v>
      </c>
      <c r="P1051" s="182" t="s">
        <v>280</v>
      </c>
      <c r="Q1051" s="260" t="s">
        <v>280</v>
      </c>
      <c r="R1051" s="260" t="s">
        <v>280</v>
      </c>
      <c r="S1051" s="260" t="s">
        <v>280</v>
      </c>
      <c r="T1051" s="260" t="s">
        <v>280</v>
      </c>
      <c r="U1051" s="73"/>
      <c r="V1051" s="73"/>
      <c r="W1051" s="73"/>
      <c r="X1051" s="75"/>
      <c r="Y1051" s="75"/>
      <c r="Z1051" s="75"/>
      <c r="AA1051" s="75"/>
    </row>
    <row r="1052" spans="1:27" s="80" customFormat="1">
      <c r="A1052" s="73"/>
      <c r="B1052" t="s">
        <v>280</v>
      </c>
      <c r="C1052" t="s">
        <v>280</v>
      </c>
      <c r="D1052" t="s">
        <v>280</v>
      </c>
      <c r="E1052" t="s">
        <v>280</v>
      </c>
      <c r="F1052" t="s">
        <v>280</v>
      </c>
      <c r="G1052" t="s">
        <v>280</v>
      </c>
      <c r="H1052" t="s">
        <v>280</v>
      </c>
      <c r="I1052" t="s">
        <v>280</v>
      </c>
      <c r="J1052" t="s">
        <v>280</v>
      </c>
      <c r="K1052" t="s">
        <v>280</v>
      </c>
      <c r="L1052" t="s">
        <v>280</v>
      </c>
      <c r="M1052" t="s">
        <v>280</v>
      </c>
      <c r="N1052" t="s">
        <v>280</v>
      </c>
      <c r="O1052" s="182" t="s">
        <v>280</v>
      </c>
      <c r="P1052" s="182" t="s">
        <v>280</v>
      </c>
      <c r="Q1052" s="260" t="s">
        <v>280</v>
      </c>
      <c r="R1052" s="260" t="s">
        <v>280</v>
      </c>
      <c r="S1052" s="260" t="s">
        <v>280</v>
      </c>
      <c r="T1052" s="260" t="s">
        <v>280</v>
      </c>
      <c r="U1052" s="73"/>
      <c r="V1052" s="73"/>
      <c r="W1052" s="73"/>
      <c r="X1052" s="75"/>
      <c r="Y1052" s="75"/>
      <c r="Z1052" s="75"/>
      <c r="AA1052" s="75"/>
    </row>
    <row r="1053" spans="1:27" s="80" customFormat="1">
      <c r="A1053" s="73"/>
      <c r="B1053" t="s">
        <v>280</v>
      </c>
      <c r="C1053" t="s">
        <v>280</v>
      </c>
      <c r="D1053" t="s">
        <v>280</v>
      </c>
      <c r="E1053" t="s">
        <v>280</v>
      </c>
      <c r="F1053" t="s">
        <v>280</v>
      </c>
      <c r="G1053" t="s">
        <v>280</v>
      </c>
      <c r="H1053" t="s">
        <v>280</v>
      </c>
      <c r="I1053" t="s">
        <v>280</v>
      </c>
      <c r="J1053" t="s">
        <v>280</v>
      </c>
      <c r="K1053" t="s">
        <v>280</v>
      </c>
      <c r="L1053" t="s">
        <v>280</v>
      </c>
      <c r="M1053" t="s">
        <v>280</v>
      </c>
      <c r="N1053" t="s">
        <v>280</v>
      </c>
      <c r="O1053" s="182" t="s">
        <v>280</v>
      </c>
      <c r="P1053" s="182" t="s">
        <v>280</v>
      </c>
      <c r="Q1053" s="260" t="s">
        <v>280</v>
      </c>
      <c r="R1053" s="260" t="s">
        <v>280</v>
      </c>
      <c r="S1053" s="260" t="s">
        <v>280</v>
      </c>
      <c r="T1053" s="260" t="s">
        <v>280</v>
      </c>
      <c r="U1053" s="73"/>
      <c r="V1053" s="73"/>
      <c r="W1053" s="73"/>
      <c r="X1053" s="75"/>
      <c r="Y1053" s="75"/>
      <c r="Z1053" s="75"/>
      <c r="AA1053" s="75"/>
    </row>
    <row r="1054" spans="1:27" s="80" customFormat="1">
      <c r="A1054" s="73"/>
      <c r="B1054" t="s">
        <v>280</v>
      </c>
      <c r="C1054" t="s">
        <v>280</v>
      </c>
      <c r="D1054" t="s">
        <v>280</v>
      </c>
      <c r="E1054" t="s">
        <v>280</v>
      </c>
      <c r="F1054" t="s">
        <v>280</v>
      </c>
      <c r="G1054" t="s">
        <v>280</v>
      </c>
      <c r="H1054" t="s">
        <v>280</v>
      </c>
      <c r="I1054" t="s">
        <v>280</v>
      </c>
      <c r="J1054" t="s">
        <v>280</v>
      </c>
      <c r="K1054" t="s">
        <v>280</v>
      </c>
      <c r="L1054" t="s">
        <v>280</v>
      </c>
      <c r="M1054" t="s">
        <v>280</v>
      </c>
      <c r="N1054" t="s">
        <v>280</v>
      </c>
      <c r="O1054" s="182" t="s">
        <v>280</v>
      </c>
      <c r="P1054" s="182" t="s">
        <v>280</v>
      </c>
      <c r="Q1054" s="260" t="s">
        <v>280</v>
      </c>
      <c r="R1054" s="260" t="s">
        <v>280</v>
      </c>
      <c r="S1054" s="260" t="s">
        <v>280</v>
      </c>
      <c r="T1054" s="260" t="s">
        <v>280</v>
      </c>
      <c r="U1054" s="73"/>
      <c r="V1054" s="73"/>
      <c r="W1054" s="73"/>
      <c r="X1054" s="75"/>
      <c r="Y1054" s="75"/>
      <c r="Z1054" s="75"/>
      <c r="AA1054" s="75"/>
    </row>
    <row r="1055" spans="1:27" s="80" customFormat="1">
      <c r="A1055" s="73"/>
      <c r="B1055" t="s">
        <v>280</v>
      </c>
      <c r="C1055" t="s">
        <v>280</v>
      </c>
      <c r="D1055" t="s">
        <v>280</v>
      </c>
      <c r="E1055" t="s">
        <v>280</v>
      </c>
      <c r="F1055" t="s">
        <v>280</v>
      </c>
      <c r="G1055" t="s">
        <v>280</v>
      </c>
      <c r="H1055" t="s">
        <v>280</v>
      </c>
      <c r="I1055" t="s">
        <v>280</v>
      </c>
      <c r="J1055" t="s">
        <v>280</v>
      </c>
      <c r="K1055" t="s">
        <v>280</v>
      </c>
      <c r="L1055" t="s">
        <v>280</v>
      </c>
      <c r="M1055" t="s">
        <v>280</v>
      </c>
      <c r="N1055" t="s">
        <v>280</v>
      </c>
      <c r="O1055" s="182" t="s">
        <v>280</v>
      </c>
      <c r="P1055" s="182" t="s">
        <v>280</v>
      </c>
      <c r="Q1055" s="260" t="s">
        <v>280</v>
      </c>
      <c r="R1055" s="260" t="s">
        <v>280</v>
      </c>
      <c r="S1055" s="260" t="s">
        <v>280</v>
      </c>
      <c r="T1055" s="260" t="s">
        <v>280</v>
      </c>
      <c r="U1055" s="73"/>
      <c r="V1055" s="73"/>
      <c r="W1055" s="73"/>
      <c r="X1055" s="75"/>
      <c r="Y1055" s="75"/>
      <c r="Z1055" s="75"/>
      <c r="AA1055" s="75"/>
    </row>
    <row r="1056" spans="1:27" s="80" customFormat="1">
      <c r="A1056" s="73"/>
      <c r="B1056" t="s">
        <v>280</v>
      </c>
      <c r="C1056" t="s">
        <v>280</v>
      </c>
      <c r="D1056" t="s">
        <v>280</v>
      </c>
      <c r="E1056" t="s">
        <v>280</v>
      </c>
      <c r="F1056" t="s">
        <v>280</v>
      </c>
      <c r="G1056" t="s">
        <v>280</v>
      </c>
      <c r="H1056" t="s">
        <v>280</v>
      </c>
      <c r="I1056" t="s">
        <v>280</v>
      </c>
      <c r="J1056" t="s">
        <v>280</v>
      </c>
      <c r="K1056" t="s">
        <v>280</v>
      </c>
      <c r="L1056" t="s">
        <v>280</v>
      </c>
      <c r="M1056" t="s">
        <v>280</v>
      </c>
      <c r="N1056" t="s">
        <v>280</v>
      </c>
      <c r="O1056" s="182" t="s">
        <v>280</v>
      </c>
      <c r="P1056" s="182" t="s">
        <v>280</v>
      </c>
      <c r="Q1056" s="260" t="s">
        <v>280</v>
      </c>
      <c r="R1056" s="260" t="s">
        <v>280</v>
      </c>
      <c r="S1056" s="260" t="s">
        <v>280</v>
      </c>
      <c r="T1056" s="260" t="s">
        <v>280</v>
      </c>
      <c r="U1056" s="73"/>
      <c r="V1056" s="73"/>
      <c r="W1056" s="73"/>
      <c r="X1056" s="75"/>
      <c r="Y1056" s="75"/>
      <c r="Z1056" s="75"/>
      <c r="AA1056" s="75"/>
    </row>
    <row r="1057" spans="1:27" s="80" customFormat="1">
      <c r="A1057" s="73"/>
      <c r="B1057" t="s">
        <v>280</v>
      </c>
      <c r="C1057" t="s">
        <v>280</v>
      </c>
      <c r="D1057" t="s">
        <v>280</v>
      </c>
      <c r="E1057" t="s">
        <v>280</v>
      </c>
      <c r="F1057" t="s">
        <v>280</v>
      </c>
      <c r="G1057" t="s">
        <v>280</v>
      </c>
      <c r="H1057" t="s">
        <v>280</v>
      </c>
      <c r="I1057" t="s">
        <v>280</v>
      </c>
      <c r="J1057" t="s">
        <v>280</v>
      </c>
      <c r="K1057" t="s">
        <v>280</v>
      </c>
      <c r="L1057" t="s">
        <v>280</v>
      </c>
      <c r="M1057" t="s">
        <v>280</v>
      </c>
      <c r="N1057" t="s">
        <v>280</v>
      </c>
      <c r="O1057" s="182" t="s">
        <v>280</v>
      </c>
      <c r="P1057" s="182" t="s">
        <v>280</v>
      </c>
      <c r="Q1057" s="260" t="s">
        <v>280</v>
      </c>
      <c r="R1057" s="260" t="s">
        <v>280</v>
      </c>
      <c r="S1057" s="260" t="s">
        <v>280</v>
      </c>
      <c r="T1057" s="260" t="s">
        <v>280</v>
      </c>
      <c r="U1057" s="73"/>
      <c r="V1057" s="73"/>
      <c r="W1057" s="73"/>
      <c r="X1057" s="75"/>
      <c r="Y1057" s="75"/>
      <c r="Z1057" s="75"/>
      <c r="AA1057" s="75"/>
    </row>
    <row r="1058" spans="1:27" s="80" customFormat="1">
      <c r="A1058" s="73"/>
      <c r="B1058" t="s">
        <v>280</v>
      </c>
      <c r="C1058" t="s">
        <v>280</v>
      </c>
      <c r="D1058" t="s">
        <v>280</v>
      </c>
      <c r="E1058" t="s">
        <v>280</v>
      </c>
      <c r="F1058" t="s">
        <v>280</v>
      </c>
      <c r="G1058" t="s">
        <v>280</v>
      </c>
      <c r="H1058" t="s">
        <v>280</v>
      </c>
      <c r="I1058" t="s">
        <v>280</v>
      </c>
      <c r="J1058" t="s">
        <v>280</v>
      </c>
      <c r="K1058" t="s">
        <v>280</v>
      </c>
      <c r="L1058" t="s">
        <v>280</v>
      </c>
      <c r="M1058" t="s">
        <v>280</v>
      </c>
      <c r="N1058" t="s">
        <v>280</v>
      </c>
      <c r="O1058" s="182" t="s">
        <v>280</v>
      </c>
      <c r="P1058" s="182" t="s">
        <v>280</v>
      </c>
      <c r="Q1058" s="260" t="s">
        <v>280</v>
      </c>
      <c r="R1058" s="260" t="s">
        <v>280</v>
      </c>
      <c r="S1058" s="260" t="s">
        <v>280</v>
      </c>
      <c r="T1058" s="260" t="s">
        <v>280</v>
      </c>
      <c r="U1058" s="73"/>
      <c r="V1058" s="73"/>
      <c r="W1058" s="73"/>
      <c r="X1058" s="75"/>
      <c r="Y1058" s="75"/>
      <c r="Z1058" s="75"/>
      <c r="AA1058" s="75"/>
    </row>
    <row r="1059" spans="1:27" s="80" customFormat="1">
      <c r="A1059" s="73"/>
      <c r="B1059" t="s">
        <v>280</v>
      </c>
      <c r="C1059" t="s">
        <v>280</v>
      </c>
      <c r="D1059" t="s">
        <v>280</v>
      </c>
      <c r="E1059" t="s">
        <v>280</v>
      </c>
      <c r="F1059" t="s">
        <v>280</v>
      </c>
      <c r="G1059" t="s">
        <v>280</v>
      </c>
      <c r="H1059" t="s">
        <v>280</v>
      </c>
      <c r="I1059" t="s">
        <v>280</v>
      </c>
      <c r="J1059" t="s">
        <v>280</v>
      </c>
      <c r="K1059" t="s">
        <v>280</v>
      </c>
      <c r="L1059" t="s">
        <v>280</v>
      </c>
      <c r="M1059" t="s">
        <v>280</v>
      </c>
      <c r="N1059" t="s">
        <v>280</v>
      </c>
      <c r="O1059" s="182" t="s">
        <v>280</v>
      </c>
      <c r="P1059" s="182" t="s">
        <v>280</v>
      </c>
      <c r="Q1059" s="260" t="s">
        <v>280</v>
      </c>
      <c r="R1059" s="260" t="s">
        <v>280</v>
      </c>
      <c r="S1059" s="260" t="s">
        <v>280</v>
      </c>
      <c r="T1059" s="260" t="s">
        <v>280</v>
      </c>
      <c r="U1059" s="73"/>
      <c r="V1059" s="73"/>
      <c r="W1059" s="73"/>
      <c r="X1059" s="75"/>
      <c r="Y1059" s="75"/>
      <c r="Z1059" s="75"/>
      <c r="AA1059" s="75"/>
    </row>
    <row r="1060" spans="1:27" s="80" customFormat="1">
      <c r="A1060" s="73"/>
      <c r="B1060" t="s">
        <v>280</v>
      </c>
      <c r="C1060" t="s">
        <v>280</v>
      </c>
      <c r="D1060" t="s">
        <v>280</v>
      </c>
      <c r="E1060" t="s">
        <v>280</v>
      </c>
      <c r="F1060" t="s">
        <v>280</v>
      </c>
      <c r="G1060" t="s">
        <v>280</v>
      </c>
      <c r="H1060" t="s">
        <v>280</v>
      </c>
      <c r="I1060" t="s">
        <v>280</v>
      </c>
      <c r="J1060" t="s">
        <v>280</v>
      </c>
      <c r="K1060" t="s">
        <v>280</v>
      </c>
      <c r="L1060" t="s">
        <v>280</v>
      </c>
      <c r="M1060" t="s">
        <v>280</v>
      </c>
      <c r="N1060" t="s">
        <v>280</v>
      </c>
      <c r="O1060" s="182" t="s">
        <v>280</v>
      </c>
      <c r="P1060" s="182" t="s">
        <v>280</v>
      </c>
      <c r="Q1060" s="260" t="s">
        <v>280</v>
      </c>
      <c r="R1060" s="260" t="s">
        <v>280</v>
      </c>
      <c r="S1060" s="260" t="s">
        <v>280</v>
      </c>
      <c r="T1060" s="260" t="s">
        <v>280</v>
      </c>
      <c r="U1060" s="73"/>
      <c r="V1060" s="73"/>
      <c r="W1060" s="73"/>
      <c r="X1060" s="75"/>
      <c r="Y1060" s="75"/>
      <c r="Z1060" s="75"/>
      <c r="AA1060" s="75"/>
    </row>
    <row r="1061" spans="1:27" s="80" customFormat="1">
      <c r="A1061" s="73"/>
      <c r="B1061" t="s">
        <v>280</v>
      </c>
      <c r="C1061" t="s">
        <v>280</v>
      </c>
      <c r="D1061" t="s">
        <v>280</v>
      </c>
      <c r="E1061" t="s">
        <v>280</v>
      </c>
      <c r="F1061" t="s">
        <v>280</v>
      </c>
      <c r="G1061" t="s">
        <v>280</v>
      </c>
      <c r="H1061" t="s">
        <v>280</v>
      </c>
      <c r="I1061" t="s">
        <v>280</v>
      </c>
      <c r="J1061" t="s">
        <v>280</v>
      </c>
      <c r="K1061" t="s">
        <v>280</v>
      </c>
      <c r="L1061" t="s">
        <v>280</v>
      </c>
      <c r="M1061" t="s">
        <v>280</v>
      </c>
      <c r="N1061" t="s">
        <v>280</v>
      </c>
      <c r="O1061" s="182" t="s">
        <v>280</v>
      </c>
      <c r="P1061" s="182" t="s">
        <v>280</v>
      </c>
      <c r="Q1061" s="260" t="s">
        <v>280</v>
      </c>
      <c r="R1061" s="260" t="s">
        <v>280</v>
      </c>
      <c r="S1061" s="260" t="s">
        <v>280</v>
      </c>
      <c r="T1061" s="260" t="s">
        <v>280</v>
      </c>
      <c r="U1061" s="73"/>
      <c r="V1061" s="73"/>
      <c r="W1061" s="73"/>
      <c r="X1061" s="75"/>
      <c r="Y1061" s="75"/>
      <c r="Z1061" s="75"/>
      <c r="AA1061" s="75"/>
    </row>
    <row r="1062" spans="1:27" s="80" customFormat="1">
      <c r="A1062" s="73"/>
      <c r="B1062" t="s">
        <v>280</v>
      </c>
      <c r="C1062" t="s">
        <v>280</v>
      </c>
      <c r="D1062" t="s">
        <v>280</v>
      </c>
      <c r="E1062" t="s">
        <v>280</v>
      </c>
      <c r="F1062" t="s">
        <v>280</v>
      </c>
      <c r="G1062" t="s">
        <v>280</v>
      </c>
      <c r="H1062" t="s">
        <v>280</v>
      </c>
      <c r="I1062" t="s">
        <v>280</v>
      </c>
      <c r="J1062" t="s">
        <v>280</v>
      </c>
      <c r="K1062" t="s">
        <v>280</v>
      </c>
      <c r="L1062" t="s">
        <v>280</v>
      </c>
      <c r="M1062" t="s">
        <v>280</v>
      </c>
      <c r="N1062" t="s">
        <v>280</v>
      </c>
      <c r="O1062" s="182" t="s">
        <v>280</v>
      </c>
      <c r="P1062" s="182" t="s">
        <v>280</v>
      </c>
      <c r="Q1062" s="260" t="s">
        <v>280</v>
      </c>
      <c r="R1062" s="260" t="s">
        <v>280</v>
      </c>
      <c r="S1062" s="260" t="s">
        <v>280</v>
      </c>
      <c r="T1062" s="260" t="s">
        <v>280</v>
      </c>
      <c r="U1062" s="73"/>
      <c r="V1062" s="73"/>
      <c r="W1062" s="73"/>
      <c r="X1062" s="75"/>
      <c r="Y1062" s="75"/>
      <c r="Z1062" s="75"/>
      <c r="AA1062" s="75"/>
    </row>
    <row r="1063" spans="1:27" s="80" customFormat="1">
      <c r="A1063" s="73"/>
      <c r="B1063" t="s">
        <v>280</v>
      </c>
      <c r="C1063" t="s">
        <v>280</v>
      </c>
      <c r="D1063" t="s">
        <v>280</v>
      </c>
      <c r="E1063" t="s">
        <v>280</v>
      </c>
      <c r="F1063" t="s">
        <v>280</v>
      </c>
      <c r="G1063" t="s">
        <v>280</v>
      </c>
      <c r="H1063" t="s">
        <v>280</v>
      </c>
      <c r="I1063" t="s">
        <v>280</v>
      </c>
      <c r="J1063" t="s">
        <v>280</v>
      </c>
      <c r="K1063" t="s">
        <v>280</v>
      </c>
      <c r="L1063" t="s">
        <v>280</v>
      </c>
      <c r="M1063" t="s">
        <v>280</v>
      </c>
      <c r="N1063" t="s">
        <v>280</v>
      </c>
      <c r="O1063" s="182" t="s">
        <v>280</v>
      </c>
      <c r="P1063" s="182" t="s">
        <v>280</v>
      </c>
      <c r="Q1063" s="260" t="s">
        <v>280</v>
      </c>
      <c r="R1063" s="260" t="s">
        <v>280</v>
      </c>
      <c r="S1063" s="260" t="s">
        <v>280</v>
      </c>
      <c r="T1063" s="260" t="s">
        <v>280</v>
      </c>
      <c r="U1063" s="73"/>
      <c r="V1063" s="73"/>
      <c r="W1063" s="73"/>
      <c r="X1063" s="75"/>
      <c r="Y1063" s="75"/>
      <c r="Z1063" s="75"/>
      <c r="AA1063" s="75"/>
    </row>
    <row r="1064" spans="1:27" s="80" customFormat="1">
      <c r="A1064" s="73"/>
      <c r="B1064" t="s">
        <v>280</v>
      </c>
      <c r="C1064" t="s">
        <v>280</v>
      </c>
      <c r="D1064" t="s">
        <v>280</v>
      </c>
      <c r="E1064" t="s">
        <v>280</v>
      </c>
      <c r="F1064" t="s">
        <v>280</v>
      </c>
      <c r="G1064" t="s">
        <v>280</v>
      </c>
      <c r="H1064" t="s">
        <v>280</v>
      </c>
      <c r="I1064" t="s">
        <v>280</v>
      </c>
      <c r="J1064" t="s">
        <v>280</v>
      </c>
      <c r="K1064" t="s">
        <v>280</v>
      </c>
      <c r="L1064" t="s">
        <v>280</v>
      </c>
      <c r="M1064" t="s">
        <v>280</v>
      </c>
      <c r="N1064" t="s">
        <v>280</v>
      </c>
      <c r="O1064" s="182" t="s">
        <v>280</v>
      </c>
      <c r="P1064" s="182" t="s">
        <v>280</v>
      </c>
      <c r="Q1064" s="260" t="s">
        <v>280</v>
      </c>
      <c r="R1064" s="260" t="s">
        <v>280</v>
      </c>
      <c r="S1064" s="260" t="s">
        <v>280</v>
      </c>
      <c r="T1064" s="260" t="s">
        <v>280</v>
      </c>
      <c r="U1064" s="73"/>
      <c r="V1064" s="73"/>
      <c r="W1064" s="73"/>
      <c r="X1064" s="75"/>
      <c r="Y1064" s="75"/>
      <c r="Z1064" s="75"/>
      <c r="AA1064" s="75"/>
    </row>
    <row r="1065" spans="1:27" s="80" customFormat="1">
      <c r="A1065" s="73"/>
      <c r="B1065" t="s">
        <v>280</v>
      </c>
      <c r="C1065" t="s">
        <v>280</v>
      </c>
      <c r="D1065" t="s">
        <v>280</v>
      </c>
      <c r="E1065" t="s">
        <v>280</v>
      </c>
      <c r="F1065" t="s">
        <v>280</v>
      </c>
      <c r="G1065" t="s">
        <v>280</v>
      </c>
      <c r="H1065" t="s">
        <v>280</v>
      </c>
      <c r="I1065" t="s">
        <v>280</v>
      </c>
      <c r="J1065" t="s">
        <v>280</v>
      </c>
      <c r="K1065" t="s">
        <v>280</v>
      </c>
      <c r="L1065" t="s">
        <v>280</v>
      </c>
      <c r="M1065" t="s">
        <v>280</v>
      </c>
      <c r="N1065" t="s">
        <v>280</v>
      </c>
      <c r="O1065" s="182" t="s">
        <v>280</v>
      </c>
      <c r="P1065" s="182" t="s">
        <v>280</v>
      </c>
      <c r="Q1065" s="260" t="s">
        <v>280</v>
      </c>
      <c r="R1065" s="260" t="s">
        <v>280</v>
      </c>
      <c r="S1065" s="260" t="s">
        <v>280</v>
      </c>
      <c r="T1065" s="260" t="s">
        <v>280</v>
      </c>
      <c r="U1065" s="73"/>
      <c r="V1065" s="73"/>
      <c r="W1065" s="73"/>
      <c r="X1065" s="75"/>
      <c r="Y1065" s="75"/>
      <c r="Z1065" s="75"/>
      <c r="AA1065" s="75"/>
    </row>
    <row r="1066" spans="1:27" s="80" customFormat="1">
      <c r="A1066" s="73"/>
      <c r="B1066" t="s">
        <v>280</v>
      </c>
      <c r="C1066" t="s">
        <v>280</v>
      </c>
      <c r="D1066" t="s">
        <v>280</v>
      </c>
      <c r="E1066" t="s">
        <v>280</v>
      </c>
      <c r="F1066" t="s">
        <v>280</v>
      </c>
      <c r="G1066" t="s">
        <v>280</v>
      </c>
      <c r="H1066" t="s">
        <v>280</v>
      </c>
      <c r="I1066" t="s">
        <v>280</v>
      </c>
      <c r="J1066" t="s">
        <v>280</v>
      </c>
      <c r="K1066" t="s">
        <v>280</v>
      </c>
      <c r="L1066" t="s">
        <v>280</v>
      </c>
      <c r="M1066" t="s">
        <v>280</v>
      </c>
      <c r="N1066" t="s">
        <v>280</v>
      </c>
      <c r="O1066" s="182" t="s">
        <v>280</v>
      </c>
      <c r="P1066" s="182" t="s">
        <v>280</v>
      </c>
      <c r="Q1066" s="260" t="s">
        <v>280</v>
      </c>
      <c r="R1066" s="260" t="s">
        <v>280</v>
      </c>
      <c r="S1066" s="260" t="s">
        <v>280</v>
      </c>
      <c r="T1066" s="260" t="s">
        <v>280</v>
      </c>
      <c r="U1066" s="73"/>
      <c r="V1066" s="73"/>
      <c r="W1066" s="73"/>
      <c r="X1066" s="75"/>
      <c r="Y1066" s="75"/>
      <c r="Z1066" s="75"/>
      <c r="AA1066" s="75"/>
    </row>
    <row r="1067" spans="1:27" s="80" customFormat="1">
      <c r="A1067" s="73"/>
      <c r="B1067" t="s">
        <v>280</v>
      </c>
      <c r="C1067" t="s">
        <v>280</v>
      </c>
      <c r="D1067" t="s">
        <v>280</v>
      </c>
      <c r="E1067" t="s">
        <v>280</v>
      </c>
      <c r="F1067" t="s">
        <v>280</v>
      </c>
      <c r="G1067" t="s">
        <v>280</v>
      </c>
      <c r="H1067" t="s">
        <v>280</v>
      </c>
      <c r="I1067" t="s">
        <v>280</v>
      </c>
      <c r="J1067" t="s">
        <v>280</v>
      </c>
      <c r="K1067" t="s">
        <v>280</v>
      </c>
      <c r="L1067" t="s">
        <v>280</v>
      </c>
      <c r="M1067" t="s">
        <v>280</v>
      </c>
      <c r="N1067" t="s">
        <v>280</v>
      </c>
      <c r="O1067" s="182" t="s">
        <v>280</v>
      </c>
      <c r="P1067" s="182" t="s">
        <v>280</v>
      </c>
      <c r="Q1067" s="260" t="s">
        <v>280</v>
      </c>
      <c r="R1067" s="260" t="s">
        <v>280</v>
      </c>
      <c r="S1067" s="260" t="s">
        <v>280</v>
      </c>
      <c r="T1067" s="260" t="s">
        <v>280</v>
      </c>
      <c r="U1067" s="73"/>
      <c r="V1067" s="73"/>
      <c r="W1067" s="73"/>
      <c r="X1067" s="75"/>
      <c r="Y1067" s="75"/>
      <c r="Z1067" s="75"/>
      <c r="AA1067" s="75"/>
    </row>
    <row r="1068" spans="1:27" s="80" customFormat="1">
      <c r="A1068" s="73"/>
      <c r="B1068" t="s">
        <v>280</v>
      </c>
      <c r="C1068" t="s">
        <v>280</v>
      </c>
      <c r="D1068" t="s">
        <v>280</v>
      </c>
      <c r="E1068" t="s">
        <v>280</v>
      </c>
      <c r="F1068" t="s">
        <v>280</v>
      </c>
      <c r="G1068" t="s">
        <v>280</v>
      </c>
      <c r="H1068" t="s">
        <v>280</v>
      </c>
      <c r="I1068" t="s">
        <v>280</v>
      </c>
      <c r="J1068" t="s">
        <v>280</v>
      </c>
      <c r="K1068" t="s">
        <v>280</v>
      </c>
      <c r="L1068" t="s">
        <v>280</v>
      </c>
      <c r="M1068" t="s">
        <v>280</v>
      </c>
      <c r="N1068" t="s">
        <v>280</v>
      </c>
      <c r="O1068" s="182" t="s">
        <v>280</v>
      </c>
      <c r="P1068" s="182" t="s">
        <v>280</v>
      </c>
      <c r="Q1068" s="260" t="s">
        <v>280</v>
      </c>
      <c r="R1068" s="260" t="s">
        <v>280</v>
      </c>
      <c r="S1068" s="260" t="s">
        <v>280</v>
      </c>
      <c r="T1068" s="260" t="s">
        <v>280</v>
      </c>
      <c r="U1068" s="73"/>
      <c r="V1068" s="73"/>
      <c r="W1068" s="73"/>
      <c r="X1068" s="75"/>
      <c r="Y1068" s="75"/>
      <c r="Z1068" s="75"/>
      <c r="AA1068" s="75"/>
    </row>
    <row r="1069" spans="1:27" s="80" customFormat="1">
      <c r="A1069" s="73"/>
      <c r="B1069" t="s">
        <v>280</v>
      </c>
      <c r="C1069" t="s">
        <v>280</v>
      </c>
      <c r="D1069" t="s">
        <v>280</v>
      </c>
      <c r="E1069" t="s">
        <v>280</v>
      </c>
      <c r="F1069" t="s">
        <v>280</v>
      </c>
      <c r="G1069" t="s">
        <v>280</v>
      </c>
      <c r="H1069" t="s">
        <v>280</v>
      </c>
      <c r="I1069" t="s">
        <v>280</v>
      </c>
      <c r="J1069" t="s">
        <v>280</v>
      </c>
      <c r="K1069" t="s">
        <v>280</v>
      </c>
      <c r="L1069" t="s">
        <v>280</v>
      </c>
      <c r="M1069" t="s">
        <v>280</v>
      </c>
      <c r="N1069" t="s">
        <v>280</v>
      </c>
      <c r="O1069" s="182" t="s">
        <v>280</v>
      </c>
      <c r="P1069" s="182" t="s">
        <v>280</v>
      </c>
      <c r="Q1069" s="260" t="s">
        <v>280</v>
      </c>
      <c r="R1069" s="260" t="s">
        <v>280</v>
      </c>
      <c r="S1069" s="260" t="s">
        <v>280</v>
      </c>
      <c r="T1069" s="260" t="s">
        <v>280</v>
      </c>
      <c r="U1069" s="73"/>
      <c r="V1069" s="73"/>
      <c r="W1069" s="73"/>
      <c r="X1069" s="75"/>
      <c r="Y1069" s="75"/>
      <c r="Z1069" s="75"/>
      <c r="AA1069" s="75"/>
    </row>
    <row r="1070" spans="1:27" s="80" customFormat="1">
      <c r="A1070" s="73"/>
      <c r="B1070" t="s">
        <v>280</v>
      </c>
      <c r="C1070" t="s">
        <v>280</v>
      </c>
      <c r="D1070" t="s">
        <v>280</v>
      </c>
      <c r="E1070" t="s">
        <v>280</v>
      </c>
      <c r="F1070" t="s">
        <v>280</v>
      </c>
      <c r="G1070" t="s">
        <v>280</v>
      </c>
      <c r="H1070" t="s">
        <v>280</v>
      </c>
      <c r="I1070" t="s">
        <v>280</v>
      </c>
      <c r="J1070" t="s">
        <v>280</v>
      </c>
      <c r="K1070" t="s">
        <v>280</v>
      </c>
      <c r="L1070" t="s">
        <v>280</v>
      </c>
      <c r="M1070" t="s">
        <v>280</v>
      </c>
      <c r="N1070" t="s">
        <v>280</v>
      </c>
      <c r="O1070" s="182" t="s">
        <v>280</v>
      </c>
      <c r="P1070" s="182" t="s">
        <v>280</v>
      </c>
      <c r="Q1070" s="260" t="s">
        <v>280</v>
      </c>
      <c r="R1070" s="260" t="s">
        <v>280</v>
      </c>
      <c r="S1070" s="260" t="s">
        <v>280</v>
      </c>
      <c r="T1070" s="260" t="s">
        <v>280</v>
      </c>
      <c r="U1070" s="73"/>
      <c r="V1070" s="73"/>
      <c r="W1070" s="73"/>
      <c r="X1070" s="75"/>
      <c r="Y1070" s="75"/>
      <c r="Z1070" s="75"/>
      <c r="AA1070" s="75"/>
    </row>
    <row r="1071" spans="1:27" s="80" customFormat="1">
      <c r="A1071" s="73"/>
      <c r="B1071" t="s">
        <v>280</v>
      </c>
      <c r="C1071" t="s">
        <v>280</v>
      </c>
      <c r="D1071" t="s">
        <v>280</v>
      </c>
      <c r="E1071" t="s">
        <v>280</v>
      </c>
      <c r="F1071" t="s">
        <v>280</v>
      </c>
      <c r="G1071" t="s">
        <v>280</v>
      </c>
      <c r="H1071" t="s">
        <v>280</v>
      </c>
      <c r="I1071" t="s">
        <v>280</v>
      </c>
      <c r="J1071" t="s">
        <v>280</v>
      </c>
      <c r="K1071" t="s">
        <v>280</v>
      </c>
      <c r="L1071" t="s">
        <v>280</v>
      </c>
      <c r="M1071" t="s">
        <v>280</v>
      </c>
      <c r="N1071" t="s">
        <v>280</v>
      </c>
      <c r="O1071" s="182" t="s">
        <v>280</v>
      </c>
      <c r="P1071" s="182" t="s">
        <v>280</v>
      </c>
      <c r="Q1071" s="260" t="s">
        <v>280</v>
      </c>
      <c r="R1071" s="260" t="s">
        <v>280</v>
      </c>
      <c r="S1071" s="260" t="s">
        <v>280</v>
      </c>
      <c r="T1071" s="260" t="s">
        <v>280</v>
      </c>
      <c r="U1071" s="73"/>
      <c r="V1071" s="73"/>
      <c r="W1071" s="73"/>
      <c r="X1071" s="75"/>
      <c r="Y1071" s="75"/>
      <c r="Z1071" s="75"/>
      <c r="AA1071" s="75"/>
    </row>
    <row r="1072" spans="1:27" s="80" customFormat="1">
      <c r="A1072" s="73"/>
      <c r="B1072" t="s">
        <v>280</v>
      </c>
      <c r="C1072" t="s">
        <v>280</v>
      </c>
      <c r="D1072" t="s">
        <v>280</v>
      </c>
      <c r="E1072" t="s">
        <v>280</v>
      </c>
      <c r="F1072" t="s">
        <v>280</v>
      </c>
      <c r="G1072" t="s">
        <v>280</v>
      </c>
      <c r="H1072" t="s">
        <v>280</v>
      </c>
      <c r="I1072" t="s">
        <v>280</v>
      </c>
      <c r="J1072" t="s">
        <v>280</v>
      </c>
      <c r="K1072" t="s">
        <v>280</v>
      </c>
      <c r="L1072" t="s">
        <v>280</v>
      </c>
      <c r="M1072" t="s">
        <v>280</v>
      </c>
      <c r="N1072" t="s">
        <v>280</v>
      </c>
      <c r="O1072" s="182" t="s">
        <v>280</v>
      </c>
      <c r="P1072" s="182" t="s">
        <v>280</v>
      </c>
      <c r="Q1072" s="260" t="s">
        <v>280</v>
      </c>
      <c r="R1072" s="260" t="s">
        <v>280</v>
      </c>
      <c r="S1072" s="260" t="s">
        <v>280</v>
      </c>
      <c r="T1072" s="260" t="s">
        <v>280</v>
      </c>
      <c r="U1072" s="73"/>
      <c r="V1072" s="73"/>
      <c r="W1072" s="73"/>
      <c r="X1072" s="75"/>
      <c r="Y1072" s="75"/>
      <c r="Z1072" s="75"/>
      <c r="AA1072" s="75"/>
    </row>
    <row r="1073" spans="1:27" s="80" customFormat="1">
      <c r="A1073" s="73"/>
      <c r="B1073" t="s">
        <v>280</v>
      </c>
      <c r="C1073" t="s">
        <v>280</v>
      </c>
      <c r="D1073" t="s">
        <v>280</v>
      </c>
      <c r="E1073" t="s">
        <v>280</v>
      </c>
      <c r="F1073" t="s">
        <v>280</v>
      </c>
      <c r="G1073" t="s">
        <v>280</v>
      </c>
      <c r="H1073" t="s">
        <v>280</v>
      </c>
      <c r="I1073" t="s">
        <v>280</v>
      </c>
      <c r="J1073" t="s">
        <v>280</v>
      </c>
      <c r="K1073" t="s">
        <v>280</v>
      </c>
      <c r="L1073" t="s">
        <v>280</v>
      </c>
      <c r="M1073" t="s">
        <v>280</v>
      </c>
      <c r="N1073" t="s">
        <v>280</v>
      </c>
      <c r="O1073" s="182" t="s">
        <v>280</v>
      </c>
      <c r="P1073" s="182" t="s">
        <v>280</v>
      </c>
      <c r="Q1073" s="260" t="s">
        <v>280</v>
      </c>
      <c r="R1073" s="260" t="s">
        <v>280</v>
      </c>
      <c r="S1073" s="260" t="s">
        <v>280</v>
      </c>
      <c r="T1073" s="260" t="s">
        <v>280</v>
      </c>
      <c r="U1073" s="73"/>
      <c r="V1073" s="73"/>
      <c r="W1073" s="73"/>
      <c r="X1073" s="75"/>
      <c r="Y1073" s="75"/>
      <c r="Z1073" s="75"/>
      <c r="AA1073" s="75"/>
    </row>
    <row r="1074" spans="1:27" s="80" customFormat="1">
      <c r="A1074" s="73"/>
      <c r="B1074" t="s">
        <v>280</v>
      </c>
      <c r="C1074" t="s">
        <v>280</v>
      </c>
      <c r="D1074" t="s">
        <v>280</v>
      </c>
      <c r="E1074" t="s">
        <v>280</v>
      </c>
      <c r="F1074" t="s">
        <v>280</v>
      </c>
      <c r="G1074" t="s">
        <v>280</v>
      </c>
      <c r="H1074" t="s">
        <v>280</v>
      </c>
      <c r="I1074" t="s">
        <v>280</v>
      </c>
      <c r="J1074" t="s">
        <v>280</v>
      </c>
      <c r="K1074" t="s">
        <v>280</v>
      </c>
      <c r="L1074" t="s">
        <v>280</v>
      </c>
      <c r="M1074" t="s">
        <v>280</v>
      </c>
      <c r="N1074" t="s">
        <v>280</v>
      </c>
      <c r="O1074" s="182" t="s">
        <v>280</v>
      </c>
      <c r="P1074" s="182" t="s">
        <v>280</v>
      </c>
      <c r="Q1074" s="260" t="s">
        <v>280</v>
      </c>
      <c r="R1074" s="260" t="s">
        <v>280</v>
      </c>
      <c r="S1074" s="260" t="s">
        <v>280</v>
      </c>
      <c r="T1074" s="260" t="s">
        <v>280</v>
      </c>
      <c r="U1074" s="73"/>
      <c r="V1074" s="73"/>
      <c r="W1074" s="73"/>
      <c r="X1074" s="75"/>
      <c r="Y1074" s="75"/>
      <c r="Z1074" s="75"/>
      <c r="AA1074" s="75"/>
    </row>
    <row r="1075" spans="1:27" s="80" customFormat="1">
      <c r="A1075" s="73"/>
      <c r="B1075" t="s">
        <v>280</v>
      </c>
      <c r="C1075" t="s">
        <v>280</v>
      </c>
      <c r="D1075" t="s">
        <v>280</v>
      </c>
      <c r="E1075" t="s">
        <v>280</v>
      </c>
      <c r="F1075" t="s">
        <v>280</v>
      </c>
      <c r="G1075" t="s">
        <v>280</v>
      </c>
      <c r="H1075" t="s">
        <v>280</v>
      </c>
      <c r="I1075" t="s">
        <v>280</v>
      </c>
      <c r="J1075" t="s">
        <v>280</v>
      </c>
      <c r="K1075" t="s">
        <v>280</v>
      </c>
      <c r="L1075" t="s">
        <v>280</v>
      </c>
      <c r="M1075" t="s">
        <v>280</v>
      </c>
      <c r="N1075" t="s">
        <v>280</v>
      </c>
      <c r="O1075" s="182" t="s">
        <v>280</v>
      </c>
      <c r="P1075" s="182" t="s">
        <v>280</v>
      </c>
      <c r="Q1075" s="260" t="s">
        <v>280</v>
      </c>
      <c r="R1075" s="260" t="s">
        <v>280</v>
      </c>
      <c r="S1075" s="260" t="s">
        <v>280</v>
      </c>
      <c r="T1075" s="260" t="s">
        <v>280</v>
      </c>
      <c r="U1075" s="73"/>
      <c r="V1075" s="73"/>
      <c r="W1075" s="73"/>
      <c r="X1075" s="75"/>
      <c r="Y1075" s="75"/>
      <c r="Z1075" s="75"/>
      <c r="AA1075" s="75"/>
    </row>
    <row r="1076" spans="1:27" s="80" customFormat="1">
      <c r="A1076" s="73"/>
      <c r="B1076" t="s">
        <v>280</v>
      </c>
      <c r="C1076" t="s">
        <v>280</v>
      </c>
      <c r="D1076" t="s">
        <v>280</v>
      </c>
      <c r="E1076" t="s">
        <v>280</v>
      </c>
      <c r="F1076" t="s">
        <v>280</v>
      </c>
      <c r="G1076" t="s">
        <v>280</v>
      </c>
      <c r="H1076" t="s">
        <v>280</v>
      </c>
      <c r="I1076" t="s">
        <v>280</v>
      </c>
      <c r="J1076" t="s">
        <v>280</v>
      </c>
      <c r="K1076" t="s">
        <v>280</v>
      </c>
      <c r="L1076" t="s">
        <v>280</v>
      </c>
      <c r="M1076" t="s">
        <v>280</v>
      </c>
      <c r="N1076" t="s">
        <v>280</v>
      </c>
      <c r="O1076" s="182" t="s">
        <v>280</v>
      </c>
      <c r="P1076" s="182" t="s">
        <v>280</v>
      </c>
      <c r="Q1076" s="260" t="s">
        <v>280</v>
      </c>
      <c r="R1076" s="260" t="s">
        <v>280</v>
      </c>
      <c r="S1076" s="260" t="s">
        <v>280</v>
      </c>
      <c r="T1076" s="260" t="s">
        <v>280</v>
      </c>
      <c r="U1076" s="73"/>
      <c r="V1076" s="73"/>
      <c r="W1076" s="73"/>
      <c r="X1076" s="75"/>
      <c r="Y1076" s="75"/>
      <c r="Z1076" s="75"/>
      <c r="AA1076" s="75"/>
    </row>
    <row r="1077" spans="1:27" s="80" customFormat="1">
      <c r="A1077" s="73"/>
      <c r="B1077" t="s">
        <v>280</v>
      </c>
      <c r="C1077" t="s">
        <v>280</v>
      </c>
      <c r="D1077" t="s">
        <v>280</v>
      </c>
      <c r="E1077" t="s">
        <v>280</v>
      </c>
      <c r="F1077" t="s">
        <v>280</v>
      </c>
      <c r="G1077" t="s">
        <v>280</v>
      </c>
      <c r="H1077" t="s">
        <v>280</v>
      </c>
      <c r="I1077" t="s">
        <v>280</v>
      </c>
      <c r="J1077" t="s">
        <v>280</v>
      </c>
      <c r="K1077" t="s">
        <v>280</v>
      </c>
      <c r="L1077" t="s">
        <v>280</v>
      </c>
      <c r="M1077" t="s">
        <v>280</v>
      </c>
      <c r="N1077" t="s">
        <v>280</v>
      </c>
      <c r="O1077" s="182" t="s">
        <v>280</v>
      </c>
      <c r="P1077" s="182" t="s">
        <v>280</v>
      </c>
      <c r="Q1077" s="260" t="s">
        <v>280</v>
      </c>
      <c r="R1077" s="260" t="s">
        <v>280</v>
      </c>
      <c r="S1077" s="260" t="s">
        <v>280</v>
      </c>
      <c r="T1077" s="260" t="s">
        <v>280</v>
      </c>
      <c r="U1077" s="73"/>
      <c r="V1077" s="73"/>
      <c r="W1077" s="73"/>
      <c r="X1077" s="75"/>
      <c r="Y1077" s="75"/>
      <c r="Z1077" s="75"/>
      <c r="AA1077" s="75"/>
    </row>
    <row r="1078" spans="1:27" s="80" customFormat="1">
      <c r="A1078" s="73"/>
      <c r="B1078" t="s">
        <v>280</v>
      </c>
      <c r="C1078" t="s">
        <v>280</v>
      </c>
      <c r="D1078" t="s">
        <v>280</v>
      </c>
      <c r="E1078" t="s">
        <v>280</v>
      </c>
      <c r="F1078" t="s">
        <v>280</v>
      </c>
      <c r="G1078" t="s">
        <v>280</v>
      </c>
      <c r="H1078" t="s">
        <v>280</v>
      </c>
      <c r="I1078" t="s">
        <v>280</v>
      </c>
      <c r="J1078" t="s">
        <v>280</v>
      </c>
      <c r="K1078" t="s">
        <v>280</v>
      </c>
      <c r="L1078" t="s">
        <v>280</v>
      </c>
      <c r="M1078" t="s">
        <v>280</v>
      </c>
      <c r="N1078" t="s">
        <v>280</v>
      </c>
      <c r="O1078" s="182" t="s">
        <v>280</v>
      </c>
      <c r="P1078" s="182" t="s">
        <v>280</v>
      </c>
      <c r="Q1078" s="260" t="s">
        <v>280</v>
      </c>
      <c r="R1078" s="260" t="s">
        <v>280</v>
      </c>
      <c r="S1078" s="260" t="s">
        <v>280</v>
      </c>
      <c r="T1078" s="260" t="s">
        <v>280</v>
      </c>
      <c r="U1078" s="73"/>
      <c r="V1078" s="73"/>
      <c r="W1078" s="73"/>
      <c r="X1078" s="75"/>
      <c r="Y1078" s="75"/>
      <c r="Z1078" s="75"/>
      <c r="AA1078" s="75"/>
    </row>
    <row r="1079" spans="1:27" s="80" customFormat="1">
      <c r="A1079" s="73"/>
      <c r="B1079" t="s">
        <v>280</v>
      </c>
      <c r="C1079" t="s">
        <v>280</v>
      </c>
      <c r="D1079" t="s">
        <v>280</v>
      </c>
      <c r="E1079" t="s">
        <v>280</v>
      </c>
      <c r="F1079" t="s">
        <v>280</v>
      </c>
      <c r="G1079" t="s">
        <v>280</v>
      </c>
      <c r="H1079" t="s">
        <v>280</v>
      </c>
      <c r="I1079" t="s">
        <v>280</v>
      </c>
      <c r="J1079" t="s">
        <v>280</v>
      </c>
      <c r="K1079" t="s">
        <v>280</v>
      </c>
      <c r="L1079" t="s">
        <v>280</v>
      </c>
      <c r="M1079" t="s">
        <v>280</v>
      </c>
      <c r="N1079" t="s">
        <v>280</v>
      </c>
      <c r="O1079" s="182" t="s">
        <v>280</v>
      </c>
      <c r="P1079" s="182" t="s">
        <v>280</v>
      </c>
      <c r="Q1079" s="260" t="s">
        <v>280</v>
      </c>
      <c r="R1079" s="260" t="s">
        <v>280</v>
      </c>
      <c r="S1079" s="260" t="s">
        <v>280</v>
      </c>
      <c r="T1079" s="260" t="s">
        <v>280</v>
      </c>
      <c r="U1079" s="73"/>
      <c r="V1079" s="73"/>
      <c r="W1079" s="73"/>
      <c r="X1079" s="75"/>
      <c r="Y1079" s="75"/>
      <c r="Z1079" s="75"/>
      <c r="AA1079" s="75"/>
    </row>
    <row r="1080" spans="1:27" s="80" customFormat="1">
      <c r="A1080" s="73"/>
      <c r="B1080" t="s">
        <v>280</v>
      </c>
      <c r="C1080" t="s">
        <v>280</v>
      </c>
      <c r="D1080" t="s">
        <v>280</v>
      </c>
      <c r="E1080" t="s">
        <v>280</v>
      </c>
      <c r="F1080" t="s">
        <v>280</v>
      </c>
      <c r="G1080" t="s">
        <v>280</v>
      </c>
      <c r="H1080" t="s">
        <v>280</v>
      </c>
      <c r="I1080" t="s">
        <v>280</v>
      </c>
      <c r="J1080" t="s">
        <v>280</v>
      </c>
      <c r="K1080" t="s">
        <v>280</v>
      </c>
      <c r="L1080" t="s">
        <v>280</v>
      </c>
      <c r="M1080" t="s">
        <v>280</v>
      </c>
      <c r="N1080" t="s">
        <v>280</v>
      </c>
      <c r="O1080" s="182" t="s">
        <v>280</v>
      </c>
      <c r="P1080" s="182" t="s">
        <v>280</v>
      </c>
      <c r="Q1080" s="260" t="s">
        <v>280</v>
      </c>
      <c r="R1080" s="260" t="s">
        <v>280</v>
      </c>
      <c r="S1080" s="260" t="s">
        <v>280</v>
      </c>
      <c r="T1080" s="260" t="s">
        <v>280</v>
      </c>
      <c r="U1080" s="73"/>
      <c r="V1080" s="73"/>
      <c r="W1080" s="73"/>
      <c r="X1080" s="75"/>
      <c r="Y1080" s="75"/>
      <c r="Z1080" s="75"/>
      <c r="AA1080" s="75"/>
    </row>
    <row r="1081" spans="1:27" s="80" customFormat="1">
      <c r="A1081" s="73"/>
      <c r="B1081" t="s">
        <v>280</v>
      </c>
      <c r="C1081" t="s">
        <v>280</v>
      </c>
      <c r="D1081" t="s">
        <v>280</v>
      </c>
      <c r="E1081" t="s">
        <v>280</v>
      </c>
      <c r="F1081" t="s">
        <v>280</v>
      </c>
      <c r="G1081" t="s">
        <v>280</v>
      </c>
      <c r="H1081" t="s">
        <v>280</v>
      </c>
      <c r="I1081" t="s">
        <v>280</v>
      </c>
      <c r="J1081" t="s">
        <v>280</v>
      </c>
      <c r="K1081" t="s">
        <v>280</v>
      </c>
      <c r="L1081" t="s">
        <v>280</v>
      </c>
      <c r="M1081" t="s">
        <v>280</v>
      </c>
      <c r="N1081" t="s">
        <v>280</v>
      </c>
      <c r="O1081" s="182" t="s">
        <v>280</v>
      </c>
      <c r="P1081" s="182" t="s">
        <v>280</v>
      </c>
      <c r="Q1081" s="260" t="s">
        <v>280</v>
      </c>
      <c r="R1081" s="260" t="s">
        <v>280</v>
      </c>
      <c r="S1081" s="260" t="s">
        <v>280</v>
      </c>
      <c r="T1081" s="260" t="s">
        <v>280</v>
      </c>
      <c r="U1081" s="73"/>
      <c r="V1081" s="73"/>
      <c r="W1081" s="73"/>
      <c r="X1081" s="75"/>
      <c r="Y1081" s="75"/>
      <c r="Z1081" s="75"/>
      <c r="AA1081" s="75"/>
    </row>
    <row r="1082" spans="1:27" s="80" customFormat="1">
      <c r="A1082" s="73"/>
      <c r="B1082" t="s">
        <v>280</v>
      </c>
      <c r="C1082" t="s">
        <v>280</v>
      </c>
      <c r="D1082" t="s">
        <v>280</v>
      </c>
      <c r="E1082" t="s">
        <v>280</v>
      </c>
      <c r="F1082" t="s">
        <v>280</v>
      </c>
      <c r="G1082" t="s">
        <v>280</v>
      </c>
      <c r="H1082" t="s">
        <v>280</v>
      </c>
      <c r="I1082" t="s">
        <v>280</v>
      </c>
      <c r="J1082" t="s">
        <v>280</v>
      </c>
      <c r="K1082" t="s">
        <v>280</v>
      </c>
      <c r="L1082" t="s">
        <v>280</v>
      </c>
      <c r="M1082" t="s">
        <v>280</v>
      </c>
      <c r="N1082" t="s">
        <v>280</v>
      </c>
      <c r="O1082" s="182" t="s">
        <v>280</v>
      </c>
      <c r="P1082" s="182" t="s">
        <v>280</v>
      </c>
      <c r="Q1082" s="260" t="s">
        <v>280</v>
      </c>
      <c r="R1082" s="260" t="s">
        <v>280</v>
      </c>
      <c r="S1082" s="260" t="s">
        <v>280</v>
      </c>
      <c r="T1082" s="260" t="s">
        <v>280</v>
      </c>
      <c r="U1082" s="73"/>
      <c r="V1082" s="73"/>
      <c r="W1082" s="73"/>
      <c r="X1082" s="75"/>
      <c r="Y1082" s="75"/>
      <c r="Z1082" s="75"/>
      <c r="AA1082" s="75"/>
    </row>
    <row r="1083" spans="1:27" s="80" customFormat="1">
      <c r="A1083" s="73"/>
      <c r="B1083" t="s">
        <v>280</v>
      </c>
      <c r="C1083" t="s">
        <v>280</v>
      </c>
      <c r="D1083" t="s">
        <v>280</v>
      </c>
      <c r="E1083" t="s">
        <v>280</v>
      </c>
      <c r="F1083" t="s">
        <v>280</v>
      </c>
      <c r="G1083" t="s">
        <v>280</v>
      </c>
      <c r="H1083" t="s">
        <v>280</v>
      </c>
      <c r="I1083" t="s">
        <v>280</v>
      </c>
      <c r="J1083" t="s">
        <v>280</v>
      </c>
      <c r="K1083" t="s">
        <v>280</v>
      </c>
      <c r="L1083" t="s">
        <v>280</v>
      </c>
      <c r="M1083" t="s">
        <v>280</v>
      </c>
      <c r="N1083" t="s">
        <v>280</v>
      </c>
      <c r="O1083" s="182" t="s">
        <v>280</v>
      </c>
      <c r="P1083" s="182" t="s">
        <v>280</v>
      </c>
      <c r="Q1083" s="260" t="s">
        <v>280</v>
      </c>
      <c r="R1083" s="260" t="s">
        <v>280</v>
      </c>
      <c r="S1083" s="260" t="s">
        <v>280</v>
      </c>
      <c r="T1083" s="260" t="s">
        <v>280</v>
      </c>
      <c r="U1083" s="73"/>
      <c r="V1083" s="73"/>
      <c r="W1083" s="73"/>
      <c r="X1083" s="75"/>
      <c r="Y1083" s="75"/>
      <c r="Z1083" s="75"/>
      <c r="AA1083" s="75"/>
    </row>
    <row r="1084" spans="1:27" s="80" customFormat="1">
      <c r="A1084" s="73"/>
      <c r="B1084" t="s">
        <v>280</v>
      </c>
      <c r="C1084" t="s">
        <v>280</v>
      </c>
      <c r="D1084" t="s">
        <v>280</v>
      </c>
      <c r="E1084" t="s">
        <v>280</v>
      </c>
      <c r="F1084" t="s">
        <v>280</v>
      </c>
      <c r="G1084" t="s">
        <v>280</v>
      </c>
      <c r="H1084" t="s">
        <v>280</v>
      </c>
      <c r="I1084" t="s">
        <v>280</v>
      </c>
      <c r="J1084" t="s">
        <v>280</v>
      </c>
      <c r="K1084" t="s">
        <v>280</v>
      </c>
      <c r="L1084" t="s">
        <v>280</v>
      </c>
      <c r="M1084" t="s">
        <v>280</v>
      </c>
      <c r="N1084" t="s">
        <v>280</v>
      </c>
      <c r="O1084" s="182" t="s">
        <v>280</v>
      </c>
      <c r="P1084" s="182" t="s">
        <v>280</v>
      </c>
      <c r="Q1084" s="260" t="s">
        <v>280</v>
      </c>
      <c r="R1084" s="260" t="s">
        <v>280</v>
      </c>
      <c r="S1084" s="260" t="s">
        <v>280</v>
      </c>
      <c r="T1084" s="260" t="s">
        <v>280</v>
      </c>
      <c r="U1084" s="73"/>
      <c r="V1084" s="73"/>
      <c r="W1084" s="73"/>
      <c r="X1084" s="75"/>
      <c r="Y1084" s="75"/>
      <c r="Z1084" s="75"/>
      <c r="AA1084" s="75"/>
    </row>
    <row r="1085" spans="1:27" s="80" customFormat="1">
      <c r="A1085" s="73"/>
      <c r="B1085" t="s">
        <v>280</v>
      </c>
      <c r="C1085" t="s">
        <v>280</v>
      </c>
      <c r="D1085" t="s">
        <v>280</v>
      </c>
      <c r="E1085" t="s">
        <v>280</v>
      </c>
      <c r="F1085" t="s">
        <v>280</v>
      </c>
      <c r="G1085" t="s">
        <v>280</v>
      </c>
      <c r="H1085" t="s">
        <v>280</v>
      </c>
      <c r="I1085" t="s">
        <v>280</v>
      </c>
      <c r="J1085" t="s">
        <v>280</v>
      </c>
      <c r="K1085" t="s">
        <v>280</v>
      </c>
      <c r="L1085" t="s">
        <v>280</v>
      </c>
      <c r="M1085" t="s">
        <v>280</v>
      </c>
      <c r="N1085" t="s">
        <v>280</v>
      </c>
      <c r="O1085" s="182" t="s">
        <v>280</v>
      </c>
      <c r="P1085" s="182" t="s">
        <v>280</v>
      </c>
      <c r="Q1085" s="260" t="s">
        <v>280</v>
      </c>
      <c r="R1085" s="260" t="s">
        <v>280</v>
      </c>
      <c r="S1085" s="260" t="s">
        <v>280</v>
      </c>
      <c r="T1085" s="260" t="s">
        <v>280</v>
      </c>
      <c r="U1085" s="73"/>
      <c r="V1085" s="73"/>
      <c r="W1085" s="73"/>
      <c r="X1085" s="75"/>
      <c r="Y1085" s="75"/>
      <c r="Z1085" s="75"/>
      <c r="AA1085" s="75"/>
    </row>
    <row r="1086" spans="1:27" s="80" customFormat="1">
      <c r="A1086" s="73"/>
      <c r="B1086" t="s">
        <v>280</v>
      </c>
      <c r="C1086" t="s">
        <v>280</v>
      </c>
      <c r="D1086" t="s">
        <v>280</v>
      </c>
      <c r="E1086" t="s">
        <v>280</v>
      </c>
      <c r="F1086" t="s">
        <v>280</v>
      </c>
      <c r="G1086" t="s">
        <v>280</v>
      </c>
      <c r="H1086" t="s">
        <v>280</v>
      </c>
      <c r="I1086" t="s">
        <v>280</v>
      </c>
      <c r="J1086" t="s">
        <v>280</v>
      </c>
      <c r="K1086" t="s">
        <v>280</v>
      </c>
      <c r="L1086" t="s">
        <v>280</v>
      </c>
      <c r="M1086" t="s">
        <v>280</v>
      </c>
      <c r="N1086" t="s">
        <v>280</v>
      </c>
      <c r="O1086" s="182" t="s">
        <v>280</v>
      </c>
      <c r="P1086" s="182" t="s">
        <v>280</v>
      </c>
      <c r="Q1086" s="260" t="s">
        <v>280</v>
      </c>
      <c r="R1086" s="260" t="s">
        <v>280</v>
      </c>
      <c r="S1086" s="260" t="s">
        <v>280</v>
      </c>
      <c r="T1086" s="260" t="s">
        <v>280</v>
      </c>
      <c r="U1086" s="73"/>
      <c r="V1086" s="73"/>
      <c r="W1086" s="73"/>
      <c r="X1086" s="75"/>
      <c r="Y1086" s="75"/>
      <c r="Z1086" s="75"/>
      <c r="AA1086" s="75"/>
    </row>
    <row r="1087" spans="1:27" s="80" customFormat="1">
      <c r="A1087" s="73"/>
      <c r="B1087" t="s">
        <v>280</v>
      </c>
      <c r="C1087" t="s">
        <v>280</v>
      </c>
      <c r="D1087" t="s">
        <v>280</v>
      </c>
      <c r="E1087" t="s">
        <v>280</v>
      </c>
      <c r="F1087" t="s">
        <v>280</v>
      </c>
      <c r="G1087" t="s">
        <v>280</v>
      </c>
      <c r="H1087" t="s">
        <v>280</v>
      </c>
      <c r="I1087" t="s">
        <v>280</v>
      </c>
      <c r="J1087" t="s">
        <v>280</v>
      </c>
      <c r="K1087" t="s">
        <v>280</v>
      </c>
      <c r="L1087" t="s">
        <v>280</v>
      </c>
      <c r="M1087" t="s">
        <v>280</v>
      </c>
      <c r="N1087" t="s">
        <v>280</v>
      </c>
      <c r="O1087" s="182" t="s">
        <v>280</v>
      </c>
      <c r="P1087" s="182" t="s">
        <v>280</v>
      </c>
      <c r="Q1087" s="260" t="s">
        <v>280</v>
      </c>
      <c r="R1087" s="260" t="s">
        <v>280</v>
      </c>
      <c r="S1087" s="260" t="s">
        <v>280</v>
      </c>
      <c r="T1087" s="260" t="s">
        <v>280</v>
      </c>
      <c r="U1087" s="73"/>
      <c r="V1087" s="73"/>
      <c r="W1087" s="73"/>
      <c r="X1087" s="75"/>
      <c r="Y1087" s="75"/>
      <c r="Z1087" s="75"/>
      <c r="AA1087" s="75"/>
    </row>
    <row r="1088" spans="1:27" s="80" customFormat="1">
      <c r="A1088" s="73"/>
      <c r="B1088" t="s">
        <v>280</v>
      </c>
      <c r="C1088" t="s">
        <v>280</v>
      </c>
      <c r="D1088" t="s">
        <v>280</v>
      </c>
      <c r="E1088" t="s">
        <v>280</v>
      </c>
      <c r="F1088" t="s">
        <v>280</v>
      </c>
      <c r="G1088" t="s">
        <v>280</v>
      </c>
      <c r="H1088" t="s">
        <v>280</v>
      </c>
      <c r="I1088" t="s">
        <v>280</v>
      </c>
      <c r="J1088" t="s">
        <v>280</v>
      </c>
      <c r="K1088" t="s">
        <v>280</v>
      </c>
      <c r="L1088" t="s">
        <v>280</v>
      </c>
      <c r="M1088" t="s">
        <v>280</v>
      </c>
      <c r="N1088" t="s">
        <v>280</v>
      </c>
      <c r="O1088" s="182" t="s">
        <v>280</v>
      </c>
      <c r="P1088" s="182" t="s">
        <v>280</v>
      </c>
      <c r="Q1088" s="260" t="s">
        <v>280</v>
      </c>
      <c r="R1088" s="260" t="s">
        <v>280</v>
      </c>
      <c r="S1088" s="260" t="s">
        <v>280</v>
      </c>
      <c r="T1088" s="260" t="s">
        <v>280</v>
      </c>
      <c r="U1088" s="73"/>
      <c r="V1088" s="73"/>
      <c r="W1088" s="73"/>
      <c r="X1088" s="75"/>
      <c r="Y1088" s="75"/>
      <c r="Z1088" s="75"/>
      <c r="AA1088" s="75"/>
    </row>
    <row r="1089" spans="1:27" s="80" customFormat="1">
      <c r="A1089" s="73"/>
      <c r="B1089" t="s">
        <v>280</v>
      </c>
      <c r="C1089" t="s">
        <v>280</v>
      </c>
      <c r="D1089" t="s">
        <v>280</v>
      </c>
      <c r="E1089" t="s">
        <v>280</v>
      </c>
      <c r="F1089" t="s">
        <v>280</v>
      </c>
      <c r="G1089" t="s">
        <v>280</v>
      </c>
      <c r="H1089" t="s">
        <v>280</v>
      </c>
      <c r="I1089" t="s">
        <v>280</v>
      </c>
      <c r="J1089" t="s">
        <v>280</v>
      </c>
      <c r="K1089" t="s">
        <v>280</v>
      </c>
      <c r="L1089" t="s">
        <v>280</v>
      </c>
      <c r="M1089" t="s">
        <v>280</v>
      </c>
      <c r="N1089" t="s">
        <v>280</v>
      </c>
      <c r="O1089" s="182" t="s">
        <v>280</v>
      </c>
      <c r="P1089" s="182" t="s">
        <v>280</v>
      </c>
      <c r="Q1089" s="260" t="s">
        <v>280</v>
      </c>
      <c r="R1089" s="260" t="s">
        <v>280</v>
      </c>
      <c r="S1089" s="260" t="s">
        <v>280</v>
      </c>
      <c r="T1089" s="260" t="s">
        <v>280</v>
      </c>
      <c r="U1089" s="73"/>
      <c r="V1089" s="73"/>
      <c r="W1089" s="73"/>
      <c r="X1089" s="75"/>
      <c r="Y1089" s="75"/>
      <c r="Z1089" s="75"/>
      <c r="AA1089" s="75"/>
    </row>
    <row r="1090" spans="1:27" s="80" customFormat="1">
      <c r="A1090" s="73"/>
      <c r="B1090" s="73"/>
      <c r="C1090" s="73"/>
      <c r="D1090" s="73"/>
      <c r="E1090" s="73"/>
      <c r="F1090" s="73"/>
      <c r="G1090" s="73"/>
      <c r="H1090" s="73"/>
      <c r="I1090" s="73"/>
      <c r="J1090" s="73"/>
      <c r="K1090" s="73"/>
      <c r="L1090" s="73"/>
      <c r="M1090" s="73"/>
      <c r="N1090" s="79"/>
      <c r="Q1090" s="78"/>
      <c r="R1090" s="78"/>
      <c r="S1090" s="78"/>
      <c r="T1090" s="78"/>
      <c r="U1090" s="73"/>
      <c r="V1090" s="73"/>
      <c r="W1090" s="73"/>
      <c r="X1090" s="75"/>
      <c r="Y1090" s="75"/>
      <c r="Z1090" s="75"/>
      <c r="AA1090" s="75"/>
    </row>
    <row r="1091" spans="1:27" s="80" customFormat="1">
      <c r="A1091" s="73"/>
      <c r="B1091" s="73"/>
      <c r="C1091" s="73"/>
      <c r="D1091" s="73"/>
      <c r="E1091" s="73"/>
      <c r="F1091" s="73"/>
      <c r="G1091" s="73"/>
      <c r="H1091" s="73"/>
      <c r="I1091" s="73"/>
      <c r="J1091" s="73"/>
      <c r="K1091" s="73"/>
      <c r="L1091" s="73"/>
      <c r="M1091" s="73"/>
      <c r="N1091" s="79"/>
      <c r="Q1091" s="78"/>
      <c r="R1091" s="78"/>
      <c r="S1091" s="78"/>
      <c r="T1091" s="78"/>
      <c r="U1091" s="73"/>
      <c r="V1091" s="73"/>
      <c r="W1091" s="73"/>
      <c r="X1091" s="75"/>
      <c r="Y1091" s="75"/>
      <c r="Z1091" s="75"/>
      <c r="AA1091" s="75"/>
    </row>
    <row r="1092" spans="1:27" s="80" customFormat="1">
      <c r="A1092" s="73"/>
      <c r="B1092" s="73"/>
      <c r="C1092" s="73"/>
      <c r="D1092" s="73"/>
      <c r="E1092" s="73"/>
      <c r="F1092" s="73"/>
      <c r="G1092" s="73"/>
      <c r="H1092" s="73"/>
      <c r="I1092" s="73"/>
      <c r="J1092" s="73"/>
      <c r="K1092" s="73"/>
      <c r="L1092" s="73"/>
      <c r="M1092" s="73"/>
      <c r="N1092" s="79"/>
      <c r="Q1092" s="78"/>
      <c r="R1092" s="78"/>
      <c r="S1092" s="78"/>
      <c r="T1092" s="78"/>
      <c r="U1092" s="73"/>
      <c r="V1092" s="73"/>
      <c r="W1092" s="73"/>
      <c r="X1092" s="75"/>
      <c r="Y1092" s="75"/>
      <c r="Z1092" s="75"/>
      <c r="AA1092" s="75"/>
    </row>
    <row r="1093" spans="1:27" s="80" customFormat="1">
      <c r="A1093" s="73"/>
      <c r="B1093" s="73"/>
      <c r="C1093" s="73"/>
      <c r="D1093" s="73"/>
      <c r="E1093" s="73"/>
      <c r="F1093" s="73"/>
      <c r="G1093" s="73"/>
      <c r="H1093" s="73"/>
      <c r="I1093" s="73"/>
      <c r="J1093" s="73"/>
      <c r="K1093" s="73"/>
      <c r="L1093" s="73"/>
      <c r="M1093" s="73"/>
      <c r="N1093" s="79"/>
      <c r="Q1093" s="78"/>
      <c r="R1093" s="78"/>
      <c r="S1093" s="78"/>
      <c r="T1093" s="78"/>
      <c r="U1093" s="73"/>
      <c r="V1093" s="73"/>
      <c r="W1093" s="73"/>
      <c r="X1093" s="75"/>
      <c r="Y1093" s="75"/>
      <c r="Z1093" s="75"/>
      <c r="AA1093" s="75"/>
    </row>
    <row r="1094" spans="1:27" s="80" customFormat="1">
      <c r="A1094" s="73"/>
      <c r="B1094" s="73"/>
      <c r="C1094" s="73"/>
      <c r="D1094" s="73"/>
      <c r="E1094" s="73"/>
      <c r="F1094" s="73"/>
      <c r="G1094" s="73"/>
      <c r="H1094" s="73"/>
      <c r="I1094" s="73"/>
      <c r="J1094" s="73"/>
      <c r="K1094" s="73"/>
      <c r="L1094" s="73"/>
      <c r="M1094" s="73"/>
      <c r="N1094" s="79"/>
      <c r="Q1094" s="78"/>
      <c r="R1094" s="78"/>
      <c r="S1094" s="78"/>
      <c r="T1094" s="78"/>
      <c r="U1094" s="73"/>
      <c r="V1094" s="73"/>
      <c r="W1094" s="73"/>
      <c r="X1094" s="75"/>
      <c r="Y1094" s="75"/>
      <c r="Z1094" s="75"/>
      <c r="AA1094" s="75"/>
    </row>
    <row r="1095" spans="1:27" s="80" customFormat="1">
      <c r="A1095" s="73"/>
      <c r="B1095" s="73"/>
      <c r="C1095" s="73"/>
      <c r="D1095" s="73"/>
      <c r="E1095" s="73"/>
      <c r="F1095" s="73"/>
      <c r="G1095" s="73"/>
      <c r="H1095" s="73"/>
      <c r="I1095" s="73"/>
      <c r="J1095" s="73"/>
      <c r="K1095" s="73"/>
      <c r="L1095" s="73"/>
      <c r="M1095" s="73"/>
      <c r="N1095" s="79"/>
      <c r="Q1095" s="78"/>
      <c r="R1095" s="78"/>
      <c r="S1095" s="78"/>
      <c r="T1095" s="78"/>
      <c r="U1095" s="73"/>
      <c r="V1095" s="73"/>
      <c r="W1095" s="73"/>
      <c r="X1095" s="75"/>
      <c r="Y1095" s="75"/>
      <c r="Z1095" s="75"/>
      <c r="AA1095" s="75"/>
    </row>
    <row r="1096" spans="1:27" s="80" customFormat="1">
      <c r="A1096" s="73"/>
      <c r="B1096" s="73"/>
      <c r="C1096" s="73"/>
      <c r="D1096" s="73"/>
      <c r="E1096" s="73"/>
      <c r="F1096" s="73"/>
      <c r="G1096" s="73"/>
      <c r="H1096" s="73"/>
      <c r="I1096" s="73"/>
      <c r="J1096" s="73"/>
      <c r="K1096" s="73"/>
      <c r="L1096" s="73"/>
      <c r="M1096" s="73"/>
      <c r="N1096" s="79"/>
      <c r="Q1096" s="78"/>
      <c r="R1096" s="78"/>
      <c r="S1096" s="78"/>
      <c r="T1096" s="78"/>
      <c r="U1096" s="73"/>
      <c r="V1096" s="73"/>
      <c r="W1096" s="73"/>
      <c r="X1096" s="75"/>
      <c r="Y1096" s="75"/>
      <c r="Z1096" s="75"/>
      <c r="AA1096" s="75"/>
    </row>
    <row r="1097" spans="1:27" s="80" customFormat="1">
      <c r="A1097" s="73"/>
      <c r="B1097" s="73"/>
      <c r="C1097" s="73"/>
      <c r="D1097" s="73"/>
      <c r="E1097" s="73"/>
      <c r="F1097" s="73"/>
      <c r="G1097" s="73"/>
      <c r="H1097" s="73"/>
      <c r="I1097" s="73"/>
      <c r="J1097" s="73"/>
      <c r="K1097" s="73"/>
      <c r="L1097" s="73"/>
      <c r="M1097" s="73"/>
      <c r="N1097" s="79"/>
      <c r="Q1097" s="78"/>
      <c r="R1097" s="78"/>
      <c r="S1097" s="78"/>
      <c r="T1097" s="78"/>
      <c r="U1097" s="73"/>
      <c r="V1097" s="73"/>
      <c r="W1097" s="73"/>
      <c r="X1097" s="75"/>
      <c r="Y1097" s="75"/>
      <c r="Z1097" s="75"/>
      <c r="AA1097" s="75"/>
    </row>
    <row r="1098" spans="1:27" s="80" customFormat="1">
      <c r="A1098" s="73"/>
      <c r="B1098" s="73"/>
      <c r="C1098" s="73"/>
      <c r="D1098" s="73"/>
      <c r="E1098" s="73"/>
      <c r="F1098" s="73"/>
      <c r="G1098" s="73"/>
      <c r="H1098" s="73"/>
      <c r="I1098" s="73"/>
      <c r="J1098" s="73"/>
      <c r="K1098" s="73"/>
      <c r="L1098" s="73"/>
      <c r="M1098" s="73"/>
      <c r="N1098" s="79"/>
      <c r="Q1098" s="78"/>
      <c r="R1098" s="78"/>
      <c r="S1098" s="78"/>
      <c r="T1098" s="78"/>
      <c r="U1098" s="73"/>
      <c r="V1098" s="73"/>
      <c r="W1098" s="73"/>
      <c r="X1098" s="75"/>
      <c r="Y1098" s="75"/>
      <c r="Z1098" s="75"/>
      <c r="AA1098" s="75"/>
    </row>
    <row r="1099" spans="1:27" s="80" customFormat="1">
      <c r="A1099" s="73"/>
      <c r="B1099" s="73"/>
      <c r="C1099" s="73"/>
      <c r="D1099" s="73"/>
      <c r="E1099" s="73"/>
      <c r="F1099" s="73"/>
      <c r="G1099" s="73"/>
      <c r="H1099" s="73"/>
      <c r="I1099" s="73"/>
      <c r="J1099" s="73"/>
      <c r="K1099" s="73"/>
      <c r="L1099" s="73"/>
      <c r="M1099" s="73"/>
      <c r="N1099" s="79"/>
      <c r="Q1099" s="78"/>
      <c r="R1099" s="78"/>
      <c r="S1099" s="78"/>
      <c r="T1099" s="78"/>
      <c r="U1099" s="73"/>
      <c r="V1099" s="73"/>
      <c r="W1099" s="73"/>
      <c r="X1099" s="75"/>
      <c r="Y1099" s="75"/>
      <c r="Z1099" s="75"/>
      <c r="AA1099" s="75"/>
    </row>
    <row r="1100" spans="1:27" s="80" customFormat="1">
      <c r="A1100" s="73"/>
      <c r="B1100" s="73"/>
      <c r="C1100" s="73"/>
      <c r="D1100" s="73"/>
      <c r="E1100" s="73"/>
      <c r="F1100" s="73"/>
      <c r="G1100" s="73"/>
      <c r="H1100" s="73"/>
      <c r="I1100" s="73"/>
      <c r="J1100" s="73"/>
      <c r="K1100" s="73"/>
      <c r="L1100" s="73"/>
      <c r="M1100" s="73"/>
      <c r="N1100" s="79"/>
      <c r="Q1100" s="78"/>
      <c r="R1100" s="78"/>
      <c r="S1100" s="78"/>
      <c r="T1100" s="78"/>
      <c r="U1100" s="73"/>
      <c r="V1100" s="73"/>
      <c r="W1100" s="73"/>
      <c r="X1100" s="75"/>
      <c r="Y1100" s="75"/>
      <c r="Z1100" s="75"/>
      <c r="AA1100" s="75"/>
    </row>
    <row r="1101" spans="1:27" s="80" customFormat="1">
      <c r="A1101" s="73"/>
      <c r="B1101" s="73"/>
      <c r="C1101" s="73"/>
      <c r="D1101" s="73"/>
      <c r="E1101" s="73"/>
      <c r="F1101" s="73"/>
      <c r="G1101" s="73"/>
      <c r="H1101" s="73"/>
      <c r="I1101" s="73"/>
      <c r="J1101" s="73"/>
      <c r="K1101" s="73"/>
      <c r="L1101" s="73"/>
      <c r="M1101" s="73"/>
      <c r="N1101" s="79"/>
      <c r="Q1101" s="78"/>
      <c r="R1101" s="78"/>
      <c r="S1101" s="78"/>
      <c r="T1101" s="78"/>
      <c r="U1101" s="73"/>
      <c r="V1101" s="73"/>
      <c r="W1101" s="73"/>
      <c r="X1101" s="75"/>
      <c r="Y1101" s="75"/>
      <c r="Z1101" s="75"/>
      <c r="AA1101" s="75"/>
    </row>
    <row r="1102" spans="1:27" s="80" customFormat="1">
      <c r="A1102" s="73"/>
      <c r="B1102" s="73"/>
      <c r="C1102" s="73"/>
      <c r="D1102" s="73"/>
      <c r="E1102" s="73"/>
      <c r="F1102" s="73"/>
      <c r="G1102" s="73"/>
      <c r="H1102" s="73"/>
      <c r="I1102" s="73"/>
      <c r="J1102" s="73"/>
      <c r="K1102" s="73"/>
      <c r="L1102" s="73"/>
      <c r="M1102" s="73"/>
      <c r="N1102" s="79"/>
      <c r="Q1102" s="78"/>
      <c r="R1102" s="78"/>
      <c r="S1102" s="78"/>
      <c r="T1102" s="78"/>
      <c r="U1102" s="73"/>
      <c r="V1102" s="73"/>
      <c r="W1102" s="73"/>
      <c r="X1102" s="75"/>
      <c r="Y1102" s="75"/>
      <c r="Z1102" s="75"/>
      <c r="AA1102" s="75"/>
    </row>
    <row r="1103" spans="1:27" s="80" customFormat="1">
      <c r="A1103" s="73"/>
      <c r="B1103" s="73"/>
      <c r="C1103" s="73"/>
      <c r="D1103" s="73"/>
      <c r="E1103" s="73"/>
      <c r="F1103" s="73"/>
      <c r="G1103" s="73"/>
      <c r="H1103" s="73"/>
      <c r="I1103" s="73"/>
      <c r="J1103" s="73"/>
      <c r="K1103" s="73"/>
      <c r="L1103" s="73"/>
      <c r="M1103" s="73"/>
      <c r="N1103" s="79"/>
      <c r="Q1103" s="78"/>
      <c r="R1103" s="78"/>
      <c r="S1103" s="78"/>
      <c r="T1103" s="78"/>
      <c r="U1103" s="73"/>
      <c r="V1103" s="73"/>
      <c r="W1103" s="73"/>
      <c r="X1103" s="75"/>
      <c r="Y1103" s="75"/>
      <c r="Z1103" s="75"/>
      <c r="AA1103" s="75"/>
    </row>
    <row r="1104" spans="1:27" s="80" customFormat="1">
      <c r="A1104" s="73"/>
      <c r="B1104" s="73"/>
      <c r="C1104" s="73"/>
      <c r="D1104" s="73"/>
      <c r="E1104" s="73"/>
      <c r="F1104" s="73"/>
      <c r="G1104" s="73"/>
      <c r="H1104" s="73"/>
      <c r="I1104" s="73"/>
      <c r="J1104" s="73"/>
      <c r="K1104" s="73"/>
      <c r="L1104" s="73"/>
      <c r="M1104" s="73"/>
      <c r="N1104" s="79"/>
      <c r="Q1104" s="78"/>
      <c r="R1104" s="78"/>
      <c r="S1104" s="78"/>
      <c r="T1104" s="78"/>
      <c r="U1104" s="73"/>
      <c r="V1104" s="73"/>
      <c r="W1104" s="73"/>
      <c r="X1104" s="75"/>
      <c r="Y1104" s="75"/>
      <c r="Z1104" s="75"/>
      <c r="AA1104" s="75"/>
    </row>
    <row r="1105" spans="1:27" s="80" customFormat="1">
      <c r="A1105" s="73"/>
      <c r="B1105" s="73"/>
      <c r="C1105" s="73"/>
      <c r="D1105" s="73"/>
      <c r="E1105" s="73"/>
      <c r="F1105" s="73"/>
      <c r="G1105" s="73"/>
      <c r="H1105" s="73"/>
      <c r="I1105" s="73"/>
      <c r="J1105" s="73"/>
      <c r="K1105" s="73"/>
      <c r="L1105" s="73"/>
      <c r="M1105" s="73"/>
      <c r="N1105" s="79"/>
      <c r="Q1105" s="78"/>
      <c r="R1105" s="78"/>
      <c r="S1105" s="78"/>
      <c r="T1105" s="78"/>
      <c r="U1105" s="73"/>
      <c r="V1105" s="73"/>
      <c r="W1105" s="73"/>
      <c r="X1105" s="75"/>
      <c r="Y1105" s="75"/>
      <c r="Z1105" s="75"/>
      <c r="AA1105" s="75"/>
    </row>
    <row r="1106" spans="1:27" s="80" customFormat="1">
      <c r="A1106" s="73"/>
      <c r="B1106" s="73"/>
      <c r="C1106" s="73"/>
      <c r="D1106" s="73"/>
      <c r="E1106" s="73"/>
      <c r="F1106" s="73"/>
      <c r="G1106" s="73"/>
      <c r="H1106" s="73"/>
      <c r="I1106" s="73"/>
      <c r="J1106" s="73"/>
      <c r="K1106" s="73"/>
      <c r="L1106" s="73"/>
      <c r="M1106" s="73"/>
      <c r="N1106" s="79"/>
      <c r="Q1106" s="78"/>
      <c r="R1106" s="78"/>
      <c r="S1106" s="78"/>
      <c r="T1106" s="78"/>
      <c r="U1106" s="73"/>
      <c r="V1106" s="73"/>
      <c r="W1106" s="73"/>
      <c r="X1106" s="75"/>
      <c r="Y1106" s="75"/>
      <c r="Z1106" s="75"/>
      <c r="AA1106" s="75"/>
    </row>
    <row r="1107" spans="1:27" s="80" customFormat="1">
      <c r="A1107" s="73"/>
      <c r="B1107" s="73"/>
      <c r="C1107" s="73"/>
      <c r="D1107" s="73"/>
      <c r="E1107" s="73"/>
      <c r="F1107" s="73"/>
      <c r="G1107" s="73"/>
      <c r="H1107" s="73"/>
      <c r="I1107" s="73"/>
      <c r="J1107" s="73"/>
      <c r="K1107" s="73"/>
      <c r="L1107" s="73"/>
      <c r="M1107" s="73"/>
      <c r="N1107" s="79"/>
      <c r="Q1107" s="78"/>
      <c r="R1107" s="78"/>
      <c r="S1107" s="78"/>
      <c r="T1107" s="78"/>
      <c r="U1107" s="73"/>
      <c r="V1107" s="73"/>
      <c r="W1107" s="73"/>
      <c r="X1107" s="75"/>
      <c r="Y1107" s="75"/>
      <c r="Z1107" s="75"/>
      <c r="AA1107" s="75"/>
    </row>
    <row r="1108" spans="1:27" s="80" customFormat="1">
      <c r="A1108" s="73"/>
      <c r="B1108" s="73"/>
      <c r="C1108" s="73"/>
      <c r="D1108" s="73"/>
      <c r="E1108" s="73"/>
      <c r="F1108" s="73"/>
      <c r="G1108" s="73"/>
      <c r="H1108" s="73"/>
      <c r="I1108" s="73"/>
      <c r="J1108" s="73"/>
      <c r="K1108" s="73"/>
      <c r="L1108" s="73"/>
      <c r="M1108" s="73"/>
      <c r="N1108" s="79"/>
      <c r="Q1108" s="78"/>
      <c r="R1108" s="78"/>
      <c r="S1108" s="78"/>
      <c r="T1108" s="78"/>
      <c r="U1108" s="73"/>
      <c r="V1108" s="73"/>
      <c r="W1108" s="73"/>
      <c r="X1108" s="75"/>
      <c r="Y1108" s="75"/>
      <c r="Z1108" s="75"/>
      <c r="AA1108" s="75"/>
    </row>
    <row r="1109" spans="1:27" s="80" customFormat="1">
      <c r="A1109" s="73"/>
      <c r="B1109" s="73"/>
      <c r="C1109" s="73"/>
      <c r="D1109" s="73"/>
      <c r="E1109" s="73"/>
      <c r="F1109" s="73"/>
      <c r="G1109" s="73"/>
      <c r="H1109" s="73"/>
      <c r="I1109" s="73"/>
      <c r="J1109" s="73"/>
      <c r="K1109" s="73"/>
      <c r="L1109" s="73"/>
      <c r="M1109" s="73"/>
      <c r="N1109" s="79"/>
      <c r="Q1109" s="78"/>
      <c r="R1109" s="78"/>
      <c r="S1109" s="78"/>
      <c r="T1109" s="78"/>
      <c r="U1109" s="73"/>
      <c r="V1109" s="73"/>
      <c r="W1109" s="73"/>
      <c r="X1109" s="75"/>
      <c r="Y1109" s="75"/>
      <c r="Z1109" s="75"/>
      <c r="AA1109" s="75"/>
    </row>
    <row r="1110" spans="1:27" s="80" customFormat="1">
      <c r="A1110" s="73"/>
      <c r="B1110" s="73"/>
      <c r="C1110" s="73"/>
      <c r="D1110" s="73"/>
      <c r="E1110" s="73"/>
      <c r="F1110" s="73"/>
      <c r="G1110" s="73"/>
      <c r="H1110" s="73"/>
      <c r="I1110" s="73"/>
      <c r="J1110" s="73"/>
      <c r="K1110" s="73"/>
      <c r="L1110" s="73"/>
      <c r="M1110" s="73"/>
      <c r="N1110" s="79"/>
      <c r="Q1110" s="78"/>
      <c r="R1110" s="78"/>
      <c r="S1110" s="78"/>
      <c r="T1110" s="78"/>
      <c r="U1110" s="73"/>
      <c r="V1110" s="73"/>
      <c r="W1110" s="73"/>
      <c r="X1110" s="75"/>
      <c r="Y1110" s="75"/>
      <c r="Z1110" s="75"/>
      <c r="AA1110" s="75"/>
    </row>
    <row r="1111" spans="1:27" s="80" customFormat="1">
      <c r="A1111" s="73"/>
      <c r="B1111" s="73"/>
      <c r="C1111" s="73"/>
      <c r="D1111" s="73"/>
      <c r="E1111" s="73"/>
      <c r="F1111" s="73"/>
      <c r="G1111" s="73"/>
      <c r="H1111" s="73"/>
      <c r="I1111" s="73"/>
      <c r="J1111" s="73"/>
      <c r="K1111" s="73"/>
      <c r="L1111" s="73"/>
      <c r="M1111" s="73"/>
      <c r="N1111" s="79"/>
      <c r="Q1111" s="78"/>
      <c r="R1111" s="78"/>
      <c r="S1111" s="78"/>
      <c r="T1111" s="78"/>
      <c r="U1111" s="73"/>
      <c r="V1111" s="73"/>
      <c r="W1111" s="73"/>
      <c r="X1111" s="75"/>
      <c r="Y1111" s="75"/>
      <c r="Z1111" s="75"/>
      <c r="AA1111" s="75"/>
    </row>
    <row r="1112" spans="1:27" s="80" customFormat="1">
      <c r="A1112" s="73"/>
      <c r="B1112" s="73"/>
      <c r="C1112" s="73"/>
      <c r="D1112" s="73"/>
      <c r="E1112" s="73"/>
      <c r="F1112" s="73"/>
      <c r="G1112" s="73"/>
      <c r="H1112" s="73"/>
      <c r="I1112" s="73"/>
      <c r="J1112" s="73"/>
      <c r="K1112" s="73"/>
      <c r="L1112" s="73"/>
      <c r="M1112" s="73"/>
      <c r="N1112" s="79"/>
      <c r="Q1112" s="78"/>
      <c r="R1112" s="78"/>
      <c r="S1112" s="78"/>
      <c r="T1112" s="78"/>
      <c r="U1112" s="73"/>
      <c r="V1112" s="73"/>
      <c r="W1112" s="73"/>
      <c r="X1112" s="75"/>
      <c r="Y1112" s="75"/>
      <c r="Z1112" s="75"/>
      <c r="AA1112" s="75"/>
    </row>
    <row r="1113" spans="1:27" s="80" customFormat="1">
      <c r="A1113" s="73"/>
      <c r="B1113" s="73"/>
      <c r="C1113" s="73"/>
      <c r="D1113" s="73"/>
      <c r="E1113" s="73"/>
      <c r="F1113" s="73"/>
      <c r="G1113" s="73"/>
      <c r="H1113" s="73"/>
      <c r="I1113" s="73"/>
      <c r="J1113" s="73"/>
      <c r="K1113" s="73"/>
      <c r="L1113" s="73"/>
      <c r="M1113" s="73"/>
      <c r="N1113" s="79"/>
      <c r="Q1113" s="78"/>
      <c r="R1113" s="78"/>
      <c r="S1113" s="78"/>
      <c r="T1113" s="78"/>
      <c r="U1113" s="73"/>
      <c r="V1113" s="73"/>
      <c r="W1113" s="73"/>
      <c r="X1113" s="75"/>
      <c r="Y1113" s="75"/>
      <c r="Z1113" s="75"/>
      <c r="AA1113" s="75"/>
    </row>
    <row r="1114" spans="1:27" s="80" customFormat="1">
      <c r="A1114" s="73"/>
      <c r="B1114" s="73"/>
      <c r="C1114" s="73"/>
      <c r="D1114" s="73"/>
      <c r="E1114" s="73"/>
      <c r="F1114" s="73"/>
      <c r="G1114" s="73"/>
      <c r="H1114" s="73"/>
      <c r="I1114" s="73"/>
      <c r="J1114" s="73"/>
      <c r="K1114" s="73"/>
      <c r="L1114" s="73"/>
      <c r="M1114" s="73"/>
      <c r="N1114" s="79"/>
      <c r="Q1114" s="78"/>
      <c r="R1114" s="78"/>
      <c r="S1114" s="78"/>
      <c r="T1114" s="78"/>
      <c r="U1114" s="73"/>
      <c r="V1114" s="73"/>
      <c r="W1114" s="73"/>
      <c r="X1114" s="75"/>
      <c r="Y1114" s="75"/>
      <c r="Z1114" s="75"/>
      <c r="AA1114" s="75"/>
    </row>
    <row r="1115" spans="1:27" s="80" customFormat="1">
      <c r="A1115" s="73"/>
      <c r="B1115" s="73"/>
      <c r="C1115" s="73"/>
      <c r="D1115" s="73"/>
      <c r="E1115" s="73"/>
      <c r="F1115" s="73"/>
      <c r="G1115" s="73"/>
      <c r="H1115" s="73"/>
      <c r="I1115" s="73"/>
      <c r="J1115" s="73"/>
      <c r="K1115" s="73"/>
      <c r="L1115" s="73"/>
      <c r="M1115" s="73"/>
      <c r="N1115" s="79"/>
      <c r="Q1115" s="78"/>
      <c r="R1115" s="78"/>
      <c r="S1115" s="78"/>
      <c r="T1115" s="78"/>
      <c r="U1115" s="73"/>
      <c r="V1115" s="73"/>
      <c r="W1115" s="73"/>
      <c r="X1115" s="75"/>
      <c r="Y1115" s="75"/>
      <c r="Z1115" s="75"/>
      <c r="AA1115" s="75"/>
    </row>
    <row r="1116" spans="1:27" s="80" customFormat="1">
      <c r="A1116" s="73"/>
      <c r="B1116" s="73"/>
      <c r="C1116" s="73"/>
      <c r="D1116" s="73"/>
      <c r="E1116" s="73"/>
      <c r="F1116" s="73"/>
      <c r="G1116" s="73"/>
      <c r="H1116" s="73"/>
      <c r="I1116" s="73"/>
      <c r="J1116" s="73"/>
      <c r="K1116" s="73"/>
      <c r="L1116" s="73"/>
      <c r="M1116" s="73"/>
      <c r="N1116" s="79"/>
      <c r="Q1116" s="78"/>
      <c r="R1116" s="78"/>
      <c r="S1116" s="78"/>
      <c r="T1116" s="78"/>
      <c r="U1116" s="73"/>
      <c r="V1116" s="73"/>
      <c r="W1116" s="73"/>
      <c r="X1116" s="75"/>
      <c r="Y1116" s="75"/>
      <c r="Z1116" s="75"/>
      <c r="AA1116" s="75"/>
    </row>
    <row r="1117" spans="1:27" s="80" customFormat="1">
      <c r="A1117" s="73"/>
      <c r="B1117" s="73"/>
      <c r="C1117" s="73"/>
      <c r="D1117" s="73"/>
      <c r="E1117" s="73"/>
      <c r="F1117" s="73"/>
      <c r="G1117" s="73"/>
      <c r="H1117" s="73"/>
      <c r="I1117" s="73"/>
      <c r="J1117" s="73"/>
      <c r="K1117" s="73"/>
      <c r="L1117" s="73"/>
      <c r="M1117" s="73"/>
      <c r="N1117" s="79"/>
      <c r="Q1117" s="78"/>
      <c r="R1117" s="78"/>
      <c r="S1117" s="78"/>
      <c r="T1117" s="78"/>
      <c r="U1117" s="73"/>
      <c r="V1117" s="73"/>
      <c r="W1117" s="73"/>
      <c r="X1117" s="75"/>
      <c r="Y1117" s="75"/>
      <c r="Z1117" s="75"/>
      <c r="AA1117" s="75"/>
    </row>
    <row r="1118" spans="1:27" s="80" customFormat="1">
      <c r="A1118" s="73"/>
      <c r="B1118" s="73"/>
      <c r="C1118" s="73"/>
      <c r="D1118" s="73"/>
      <c r="E1118" s="73"/>
      <c r="F1118" s="73"/>
      <c r="G1118" s="73"/>
      <c r="H1118" s="73"/>
      <c r="I1118" s="73"/>
      <c r="J1118" s="73"/>
      <c r="K1118" s="73"/>
      <c r="L1118" s="73"/>
      <c r="M1118" s="73"/>
      <c r="N1118" s="79"/>
      <c r="Q1118" s="78"/>
      <c r="R1118" s="78"/>
      <c r="S1118" s="78"/>
      <c r="T1118" s="78"/>
      <c r="U1118" s="73"/>
      <c r="V1118" s="73"/>
      <c r="W1118" s="73"/>
      <c r="X1118" s="75"/>
      <c r="Y1118" s="75"/>
      <c r="Z1118" s="75"/>
      <c r="AA1118" s="75"/>
    </row>
    <row r="1119" spans="1:27" s="80" customFormat="1">
      <c r="A1119" s="73"/>
      <c r="B1119" s="73"/>
      <c r="C1119" s="73"/>
      <c r="D1119" s="73"/>
      <c r="E1119" s="73"/>
      <c r="F1119" s="73"/>
      <c r="G1119" s="73"/>
      <c r="H1119" s="73"/>
      <c r="I1119" s="73"/>
      <c r="J1119" s="73"/>
      <c r="K1119" s="73"/>
      <c r="L1119" s="73"/>
      <c r="M1119" s="73"/>
      <c r="N1119" s="79"/>
      <c r="Q1119" s="78"/>
      <c r="R1119" s="78"/>
      <c r="S1119" s="78"/>
      <c r="T1119" s="78"/>
      <c r="U1119" s="73"/>
      <c r="V1119" s="73"/>
      <c r="W1119" s="73"/>
      <c r="X1119" s="75"/>
      <c r="Y1119" s="75"/>
      <c r="Z1119" s="75"/>
      <c r="AA1119" s="75"/>
    </row>
    <row r="1120" spans="1:27" s="80" customFormat="1">
      <c r="A1120" s="73"/>
      <c r="B1120" s="73"/>
      <c r="C1120" s="73"/>
      <c r="D1120" s="73"/>
      <c r="E1120" s="73"/>
      <c r="F1120" s="73"/>
      <c r="G1120" s="73"/>
      <c r="H1120" s="73"/>
      <c r="I1120" s="73"/>
      <c r="J1120" s="73"/>
      <c r="K1120" s="73"/>
      <c r="L1120" s="73"/>
      <c r="M1120" s="73"/>
      <c r="N1120" s="79"/>
      <c r="Q1120" s="78"/>
      <c r="R1120" s="78"/>
      <c r="S1120" s="78"/>
      <c r="T1120" s="78"/>
      <c r="U1120" s="73"/>
      <c r="V1120" s="73"/>
      <c r="W1120" s="73"/>
      <c r="X1120" s="75"/>
      <c r="Y1120" s="75"/>
      <c r="Z1120" s="75"/>
      <c r="AA1120" s="75"/>
    </row>
    <row r="1121" spans="1:27" s="80" customFormat="1">
      <c r="A1121" s="73"/>
      <c r="B1121" s="73"/>
      <c r="C1121" s="73"/>
      <c r="D1121" s="73"/>
      <c r="E1121" s="73"/>
      <c r="F1121" s="73"/>
      <c r="G1121" s="73"/>
      <c r="H1121" s="73"/>
      <c r="I1121" s="73"/>
      <c r="J1121" s="73"/>
      <c r="K1121" s="73"/>
      <c r="L1121" s="73"/>
      <c r="M1121" s="73"/>
      <c r="N1121" s="79"/>
      <c r="Q1121" s="78"/>
      <c r="R1121" s="78"/>
      <c r="S1121" s="78"/>
      <c r="T1121" s="78"/>
      <c r="U1121" s="73"/>
      <c r="V1121" s="73"/>
      <c r="W1121" s="73"/>
      <c r="X1121" s="75"/>
      <c r="Y1121" s="75"/>
      <c r="Z1121" s="75"/>
      <c r="AA1121" s="75"/>
    </row>
    <row r="1122" spans="1:27" s="80" customFormat="1">
      <c r="A1122" s="73"/>
      <c r="B1122" s="73"/>
      <c r="C1122" s="73"/>
      <c r="D1122" s="73"/>
      <c r="E1122" s="73"/>
      <c r="F1122" s="73"/>
      <c r="G1122" s="73"/>
      <c r="H1122" s="73"/>
      <c r="I1122" s="73"/>
      <c r="J1122" s="73"/>
      <c r="K1122" s="73"/>
      <c r="L1122" s="73"/>
      <c r="M1122" s="73"/>
      <c r="N1122" s="79"/>
      <c r="Q1122" s="78"/>
      <c r="R1122" s="78"/>
      <c r="S1122" s="78"/>
      <c r="T1122" s="78"/>
      <c r="U1122" s="73"/>
      <c r="V1122" s="73"/>
      <c r="W1122" s="73"/>
      <c r="X1122" s="75"/>
      <c r="Y1122" s="75"/>
      <c r="Z1122" s="75"/>
      <c r="AA1122" s="75"/>
    </row>
    <row r="1123" spans="1:27" s="80" customFormat="1">
      <c r="A1123" s="73"/>
      <c r="B1123" s="73"/>
      <c r="C1123" s="73"/>
      <c r="D1123" s="73"/>
      <c r="E1123" s="73"/>
      <c r="F1123" s="73"/>
      <c r="G1123" s="73"/>
      <c r="H1123" s="73"/>
      <c r="I1123" s="73"/>
      <c r="J1123" s="73"/>
      <c r="K1123" s="73"/>
      <c r="L1123" s="73"/>
      <c r="M1123" s="73"/>
      <c r="N1123" s="79"/>
      <c r="Q1123" s="78"/>
      <c r="R1123" s="78"/>
      <c r="S1123" s="78"/>
      <c r="T1123" s="78"/>
      <c r="U1123" s="73"/>
      <c r="V1123" s="73"/>
      <c r="W1123" s="73"/>
      <c r="X1123" s="75"/>
      <c r="Y1123" s="75"/>
      <c r="Z1123" s="75"/>
      <c r="AA1123" s="75"/>
    </row>
    <row r="1124" spans="1:27" s="80" customFormat="1">
      <c r="A1124" s="73"/>
      <c r="B1124" s="73"/>
      <c r="C1124" s="73"/>
      <c r="D1124" s="73"/>
      <c r="E1124" s="73"/>
      <c r="F1124" s="73"/>
      <c r="G1124" s="73"/>
      <c r="H1124" s="73"/>
      <c r="I1124" s="73"/>
      <c r="J1124" s="73"/>
      <c r="K1124" s="73"/>
      <c r="L1124" s="73"/>
      <c r="M1124" s="73"/>
      <c r="N1124" s="79"/>
      <c r="Q1124" s="78"/>
      <c r="R1124" s="78"/>
      <c r="S1124" s="78"/>
      <c r="T1124" s="78"/>
      <c r="U1124" s="73"/>
      <c r="V1124" s="73"/>
      <c r="W1124" s="73"/>
      <c r="X1124" s="75"/>
      <c r="Y1124" s="75"/>
      <c r="Z1124" s="75"/>
      <c r="AA1124" s="75"/>
    </row>
    <row r="1125" spans="1:27" s="80" customFormat="1">
      <c r="A1125" s="73"/>
      <c r="B1125" s="73"/>
      <c r="C1125" s="73"/>
      <c r="D1125" s="73"/>
      <c r="E1125" s="73"/>
      <c r="F1125" s="73"/>
      <c r="G1125" s="73"/>
      <c r="H1125" s="73"/>
      <c r="I1125" s="73"/>
      <c r="J1125" s="73"/>
      <c r="K1125" s="73"/>
      <c r="L1125" s="73"/>
      <c r="M1125" s="73"/>
      <c r="N1125" s="79"/>
      <c r="Q1125" s="78"/>
      <c r="R1125" s="78"/>
      <c r="S1125" s="78"/>
      <c r="T1125" s="78"/>
      <c r="U1125" s="73"/>
      <c r="V1125" s="73"/>
      <c r="W1125" s="73"/>
      <c r="X1125" s="75"/>
      <c r="Y1125" s="75"/>
      <c r="Z1125" s="75"/>
      <c r="AA1125" s="75"/>
    </row>
    <row r="1126" spans="1:27" s="80" customFormat="1">
      <c r="A1126" s="73"/>
      <c r="B1126" s="73"/>
      <c r="C1126" s="73"/>
      <c r="D1126" s="73"/>
      <c r="E1126" s="73"/>
      <c r="F1126" s="73"/>
      <c r="G1126" s="73"/>
      <c r="H1126" s="73"/>
      <c r="I1126" s="73"/>
      <c r="J1126" s="73"/>
      <c r="K1126" s="73"/>
      <c r="L1126" s="73"/>
      <c r="M1126" s="73"/>
      <c r="N1126" s="79"/>
      <c r="Q1126" s="78"/>
      <c r="R1126" s="78"/>
      <c r="S1126" s="78"/>
      <c r="T1126" s="78"/>
      <c r="U1126" s="73"/>
      <c r="V1126" s="73"/>
      <c r="W1126" s="73"/>
      <c r="X1126" s="75"/>
      <c r="Y1126" s="75"/>
      <c r="Z1126" s="75"/>
      <c r="AA1126" s="75"/>
    </row>
    <row r="1127" spans="1:27" s="80" customFormat="1">
      <c r="A1127" s="73"/>
      <c r="B1127" s="73"/>
      <c r="C1127" s="73"/>
      <c r="D1127" s="73"/>
      <c r="E1127" s="73"/>
      <c r="F1127" s="73"/>
      <c r="G1127" s="73"/>
      <c r="H1127" s="73"/>
      <c r="I1127" s="73"/>
      <c r="J1127" s="73"/>
      <c r="K1127" s="73"/>
      <c r="L1127" s="73"/>
      <c r="M1127" s="73"/>
      <c r="N1127" s="79"/>
      <c r="Q1127" s="78"/>
      <c r="R1127" s="78"/>
      <c r="S1127" s="78"/>
      <c r="T1127" s="78"/>
      <c r="U1127" s="73"/>
      <c r="V1127" s="73"/>
      <c r="W1127" s="73"/>
      <c r="X1127" s="75"/>
      <c r="Y1127" s="75"/>
      <c r="Z1127" s="75"/>
      <c r="AA1127" s="75"/>
    </row>
    <row r="1128" spans="1:27" s="80" customFormat="1">
      <c r="A1128" s="73"/>
      <c r="B1128" s="73"/>
      <c r="C1128" s="73"/>
      <c r="D1128" s="73"/>
      <c r="E1128" s="73"/>
      <c r="F1128" s="73"/>
      <c r="G1128" s="73"/>
      <c r="H1128" s="73"/>
      <c r="I1128" s="73"/>
      <c r="J1128" s="73"/>
      <c r="K1128" s="73"/>
      <c r="L1128" s="73"/>
      <c r="M1128" s="73"/>
      <c r="N1128" s="79"/>
      <c r="Q1128" s="78"/>
      <c r="R1128" s="78"/>
      <c r="S1128" s="78"/>
      <c r="T1128" s="78"/>
      <c r="U1128" s="73"/>
      <c r="V1128" s="73"/>
      <c r="W1128" s="73"/>
      <c r="X1128" s="75"/>
      <c r="Y1128" s="75"/>
      <c r="Z1128" s="75"/>
      <c r="AA1128" s="75"/>
    </row>
    <row r="1129" spans="1:27" s="80" customFormat="1">
      <c r="A1129" s="73"/>
      <c r="B1129" s="73"/>
      <c r="C1129" s="73"/>
      <c r="D1129" s="73"/>
      <c r="E1129" s="73"/>
      <c r="F1129" s="73"/>
      <c r="G1129" s="73"/>
      <c r="H1129" s="73"/>
      <c r="I1129" s="73"/>
      <c r="J1129" s="73"/>
      <c r="K1129" s="73"/>
      <c r="L1129" s="73"/>
      <c r="M1129" s="73"/>
      <c r="N1129" s="79"/>
      <c r="Q1129" s="78"/>
      <c r="R1129" s="78"/>
      <c r="S1129" s="78"/>
      <c r="T1129" s="78"/>
      <c r="U1129" s="73"/>
      <c r="V1129" s="73"/>
      <c r="W1129" s="73"/>
      <c r="X1129" s="75"/>
      <c r="Y1129" s="75"/>
      <c r="Z1129" s="75"/>
      <c r="AA1129" s="75"/>
    </row>
    <row r="1130" spans="1:27" s="80" customFormat="1">
      <c r="A1130" s="73"/>
      <c r="B1130" s="73"/>
      <c r="C1130" s="73"/>
      <c r="D1130" s="73"/>
      <c r="E1130" s="73"/>
      <c r="F1130" s="73"/>
      <c r="G1130" s="73"/>
      <c r="H1130" s="73"/>
      <c r="I1130" s="73"/>
      <c r="J1130" s="73"/>
      <c r="K1130" s="73"/>
      <c r="L1130" s="73"/>
      <c r="M1130" s="73"/>
      <c r="N1130" s="79"/>
      <c r="Q1130" s="78"/>
      <c r="R1130" s="78"/>
      <c r="S1130" s="78"/>
      <c r="T1130" s="78"/>
      <c r="U1130" s="73"/>
      <c r="V1130" s="73"/>
      <c r="W1130" s="73"/>
      <c r="X1130" s="75"/>
      <c r="Y1130" s="75"/>
      <c r="Z1130" s="75"/>
      <c r="AA1130" s="75"/>
    </row>
    <row r="1131" spans="1:27" s="80" customFormat="1">
      <c r="A1131" s="73"/>
      <c r="B1131" s="73"/>
      <c r="C1131" s="73"/>
      <c r="D1131" s="73"/>
      <c r="E1131" s="73"/>
      <c r="F1131" s="73"/>
      <c r="G1131" s="73"/>
      <c r="H1131" s="73"/>
      <c r="I1131" s="73"/>
      <c r="J1131" s="73"/>
      <c r="K1131" s="73"/>
      <c r="L1131" s="73"/>
      <c r="M1131" s="73"/>
      <c r="N1131" s="79"/>
      <c r="Q1131" s="78"/>
      <c r="R1131" s="78"/>
      <c r="S1131" s="78"/>
      <c r="T1131" s="78"/>
      <c r="U1131" s="73"/>
      <c r="V1131" s="73"/>
      <c r="W1131" s="73"/>
      <c r="X1131" s="75"/>
      <c r="Y1131" s="75"/>
      <c r="Z1131" s="75"/>
      <c r="AA1131" s="75"/>
    </row>
    <row r="1132" spans="1:27" s="80" customFormat="1">
      <c r="A1132" s="73"/>
      <c r="B1132" s="73"/>
      <c r="C1132" s="73"/>
      <c r="D1132" s="73"/>
      <c r="E1132" s="73"/>
      <c r="F1132" s="73"/>
      <c r="G1132" s="73"/>
      <c r="H1132" s="73"/>
      <c r="I1132" s="73"/>
      <c r="J1132" s="73"/>
      <c r="K1132" s="73"/>
      <c r="L1132" s="73"/>
      <c r="M1132" s="73"/>
      <c r="N1132" s="79"/>
      <c r="Q1132" s="78"/>
      <c r="R1132" s="78"/>
      <c r="S1132" s="78"/>
      <c r="T1132" s="78"/>
      <c r="U1132" s="73"/>
      <c r="V1132" s="73"/>
      <c r="W1132" s="73"/>
      <c r="X1132" s="75"/>
      <c r="Y1132" s="75"/>
      <c r="Z1132" s="75"/>
      <c r="AA1132" s="75"/>
    </row>
    <row r="1133" spans="1:27" s="80" customFormat="1">
      <c r="A1133" s="73"/>
      <c r="B1133" s="73"/>
      <c r="C1133" s="73"/>
      <c r="D1133" s="73"/>
      <c r="E1133" s="73"/>
      <c r="F1133" s="73"/>
      <c r="G1133" s="73"/>
      <c r="H1133" s="73"/>
      <c r="I1133" s="73"/>
      <c r="J1133" s="73"/>
      <c r="K1133" s="73"/>
      <c r="L1133" s="73"/>
      <c r="M1133" s="73"/>
      <c r="N1133" s="79"/>
      <c r="Q1133" s="78"/>
      <c r="R1133" s="78"/>
      <c r="S1133" s="78"/>
      <c r="T1133" s="78"/>
      <c r="U1133" s="73"/>
      <c r="V1133" s="73"/>
      <c r="W1133" s="73"/>
      <c r="X1133" s="75"/>
      <c r="Y1133" s="75"/>
      <c r="Z1133" s="75"/>
      <c r="AA1133" s="75"/>
    </row>
    <row r="1134" spans="1:27" s="80" customFormat="1">
      <c r="A1134" s="73"/>
      <c r="B1134" s="73"/>
      <c r="C1134" s="73"/>
      <c r="D1134" s="73"/>
      <c r="E1134" s="73"/>
      <c r="F1134" s="73"/>
      <c r="G1134" s="73"/>
      <c r="H1134" s="73"/>
      <c r="I1134" s="73"/>
      <c r="J1134" s="73"/>
      <c r="K1134" s="73"/>
      <c r="L1134" s="73"/>
      <c r="M1134" s="73"/>
      <c r="N1134" s="79"/>
      <c r="Q1134" s="78"/>
      <c r="R1134" s="78"/>
      <c r="S1134" s="78"/>
      <c r="T1134" s="78"/>
      <c r="U1134" s="73"/>
      <c r="V1134" s="73"/>
      <c r="W1134" s="73"/>
      <c r="X1134" s="75"/>
      <c r="Y1134" s="75"/>
      <c r="Z1134" s="75"/>
      <c r="AA1134" s="75"/>
    </row>
    <row r="1135" spans="1:27" s="80" customFormat="1">
      <c r="A1135" s="73"/>
      <c r="B1135" s="73"/>
      <c r="C1135" s="73"/>
      <c r="D1135" s="73"/>
      <c r="E1135" s="73"/>
      <c r="F1135" s="73"/>
      <c r="G1135" s="73"/>
      <c r="H1135" s="73"/>
      <c r="I1135" s="73"/>
      <c r="J1135" s="73"/>
      <c r="K1135" s="73"/>
      <c r="L1135" s="73"/>
      <c r="M1135" s="73"/>
      <c r="N1135" s="79"/>
      <c r="Q1135" s="78"/>
      <c r="R1135" s="78"/>
      <c r="S1135" s="78"/>
      <c r="T1135" s="78"/>
      <c r="U1135" s="73"/>
      <c r="V1135" s="73"/>
      <c r="W1135" s="73"/>
      <c r="X1135" s="75"/>
      <c r="Y1135" s="75"/>
      <c r="Z1135" s="75"/>
      <c r="AA1135" s="75"/>
    </row>
    <row r="1136" spans="1:27" s="80" customFormat="1">
      <c r="A1136" s="73"/>
      <c r="B1136" s="73"/>
      <c r="C1136" s="73"/>
      <c r="D1136" s="73"/>
      <c r="E1136" s="73"/>
      <c r="F1136" s="73"/>
      <c r="G1136" s="73"/>
      <c r="H1136" s="73"/>
      <c r="I1136" s="73"/>
      <c r="J1136" s="73"/>
      <c r="K1136" s="73"/>
      <c r="L1136" s="73"/>
      <c r="M1136" s="73"/>
      <c r="N1136" s="79"/>
      <c r="Q1136" s="78"/>
      <c r="R1136" s="78"/>
      <c r="S1136" s="78"/>
      <c r="T1136" s="78"/>
      <c r="U1136" s="73"/>
      <c r="V1136" s="73"/>
      <c r="W1136" s="73"/>
      <c r="X1136" s="75"/>
      <c r="Y1136" s="75"/>
      <c r="Z1136" s="75"/>
      <c r="AA1136" s="75"/>
    </row>
    <row r="1137" spans="1:27" s="80" customFormat="1">
      <c r="A1137" s="73"/>
      <c r="B1137" s="73"/>
      <c r="C1137" s="73"/>
      <c r="D1137" s="73"/>
      <c r="E1137" s="73"/>
      <c r="F1137" s="73"/>
      <c r="G1137" s="73"/>
      <c r="H1137" s="73"/>
      <c r="I1137" s="73"/>
      <c r="J1137" s="73"/>
      <c r="K1137" s="73"/>
      <c r="L1137" s="73"/>
      <c r="M1137" s="73"/>
      <c r="N1137" s="79"/>
      <c r="Q1137" s="78"/>
      <c r="R1137" s="78"/>
      <c r="S1137" s="78"/>
      <c r="T1137" s="78"/>
      <c r="U1137" s="73"/>
      <c r="V1137" s="73"/>
      <c r="W1137" s="73"/>
      <c r="X1137" s="75"/>
      <c r="Y1137" s="75"/>
      <c r="Z1137" s="75"/>
      <c r="AA1137" s="75"/>
    </row>
    <row r="1138" spans="1:27" s="80" customFormat="1">
      <c r="A1138" s="73"/>
      <c r="B1138" s="73"/>
      <c r="C1138" s="73"/>
      <c r="D1138" s="73"/>
      <c r="E1138" s="73"/>
      <c r="F1138" s="73"/>
      <c r="G1138" s="73"/>
      <c r="H1138" s="73"/>
      <c r="I1138" s="73"/>
      <c r="J1138" s="73"/>
      <c r="K1138" s="73"/>
      <c r="L1138" s="73"/>
      <c r="M1138" s="73"/>
      <c r="N1138" s="79"/>
      <c r="Q1138" s="78"/>
      <c r="R1138" s="78"/>
      <c r="S1138" s="78"/>
      <c r="T1138" s="78"/>
      <c r="U1138" s="73"/>
      <c r="V1138" s="73"/>
      <c r="W1138" s="73"/>
      <c r="X1138" s="75"/>
      <c r="Y1138" s="75"/>
      <c r="Z1138" s="75"/>
      <c r="AA1138" s="75"/>
    </row>
    <row r="1139" spans="1:27" s="80" customFormat="1">
      <c r="A1139" s="73"/>
      <c r="B1139" s="73"/>
      <c r="C1139" s="73"/>
      <c r="D1139" s="73"/>
      <c r="E1139" s="73"/>
      <c r="F1139" s="73"/>
      <c r="G1139" s="73"/>
      <c r="H1139" s="73"/>
      <c r="I1139" s="73"/>
      <c r="J1139" s="73"/>
      <c r="K1139" s="73"/>
      <c r="L1139" s="73"/>
      <c r="M1139" s="73"/>
      <c r="N1139" s="79"/>
      <c r="Q1139" s="78"/>
      <c r="R1139" s="78"/>
      <c r="S1139" s="78"/>
      <c r="T1139" s="78"/>
      <c r="U1139" s="73"/>
      <c r="V1139" s="73"/>
      <c r="W1139" s="73"/>
      <c r="X1139" s="75"/>
      <c r="Y1139" s="75"/>
      <c r="Z1139" s="75"/>
      <c r="AA1139" s="75"/>
    </row>
    <row r="1140" spans="1:27" s="80" customFormat="1">
      <c r="A1140" s="73"/>
      <c r="B1140" s="73"/>
      <c r="C1140" s="73"/>
      <c r="D1140" s="73"/>
      <c r="E1140" s="73"/>
      <c r="F1140" s="73"/>
      <c r="G1140" s="73"/>
      <c r="H1140" s="73"/>
      <c r="I1140" s="73"/>
      <c r="J1140" s="73"/>
      <c r="K1140" s="73"/>
      <c r="L1140" s="73"/>
      <c r="M1140" s="73"/>
      <c r="N1140" s="79"/>
      <c r="Q1140" s="78"/>
      <c r="R1140" s="78"/>
      <c r="S1140" s="78"/>
      <c r="T1140" s="78"/>
      <c r="U1140" s="73"/>
      <c r="V1140" s="73"/>
      <c r="W1140" s="73"/>
      <c r="X1140" s="75"/>
      <c r="Y1140" s="75"/>
      <c r="Z1140" s="75"/>
      <c r="AA1140" s="75"/>
    </row>
    <row r="1141" spans="1:27" s="80" customFormat="1">
      <c r="A1141" s="73"/>
      <c r="B1141" s="73"/>
      <c r="C1141" s="73"/>
      <c r="D1141" s="73"/>
      <c r="E1141" s="73"/>
      <c r="F1141" s="73"/>
      <c r="G1141" s="73"/>
      <c r="H1141" s="73"/>
      <c r="I1141" s="73"/>
      <c r="J1141" s="73"/>
      <c r="K1141" s="73"/>
      <c r="L1141" s="73"/>
      <c r="M1141" s="73"/>
      <c r="N1141" s="79"/>
      <c r="Q1141" s="78"/>
      <c r="R1141" s="78"/>
      <c r="S1141" s="78"/>
      <c r="T1141" s="78"/>
      <c r="U1141" s="73"/>
      <c r="V1141" s="73"/>
      <c r="W1141" s="73"/>
      <c r="X1141" s="75"/>
      <c r="Y1141" s="75"/>
      <c r="Z1141" s="75"/>
      <c r="AA1141" s="75"/>
    </row>
    <row r="1142" spans="1:27" s="80" customFormat="1">
      <c r="A1142" s="73"/>
      <c r="B1142" s="73"/>
      <c r="C1142" s="73"/>
      <c r="D1142" s="73"/>
      <c r="E1142" s="73"/>
      <c r="F1142" s="73"/>
      <c r="G1142" s="73"/>
      <c r="H1142" s="73"/>
      <c r="I1142" s="73"/>
      <c r="J1142" s="73"/>
      <c r="K1142" s="73"/>
      <c r="L1142" s="73"/>
      <c r="M1142" s="73"/>
      <c r="N1142" s="79"/>
      <c r="Q1142" s="78"/>
      <c r="R1142" s="78"/>
      <c r="S1142" s="78"/>
      <c r="T1142" s="78"/>
      <c r="U1142" s="73"/>
      <c r="V1142" s="73"/>
      <c r="W1142" s="73"/>
      <c r="X1142" s="75"/>
      <c r="Y1142" s="75"/>
      <c r="Z1142" s="75"/>
      <c r="AA1142" s="75"/>
    </row>
    <row r="1143" spans="1:27" s="80" customFormat="1">
      <c r="A1143" s="73"/>
      <c r="B1143" s="73"/>
      <c r="C1143" s="73"/>
      <c r="D1143" s="73"/>
      <c r="E1143" s="73"/>
      <c r="F1143" s="73"/>
      <c r="G1143" s="73"/>
      <c r="H1143" s="73"/>
      <c r="I1143" s="73"/>
      <c r="J1143" s="73"/>
      <c r="K1143" s="73"/>
      <c r="L1143" s="73"/>
      <c r="M1143" s="73"/>
      <c r="N1143" s="79"/>
      <c r="Q1143" s="78"/>
      <c r="R1143" s="78"/>
      <c r="S1143" s="78"/>
      <c r="T1143" s="78"/>
      <c r="U1143" s="73"/>
      <c r="V1143" s="73"/>
      <c r="W1143" s="73"/>
      <c r="X1143" s="75"/>
      <c r="Y1143" s="75"/>
      <c r="Z1143" s="75"/>
      <c r="AA1143" s="75"/>
    </row>
    <row r="1144" spans="1:27" s="80" customFormat="1">
      <c r="A1144" s="73"/>
      <c r="B1144" s="73"/>
      <c r="C1144" s="73"/>
      <c r="D1144" s="73"/>
      <c r="E1144" s="73"/>
      <c r="F1144" s="73"/>
      <c r="G1144" s="73"/>
      <c r="H1144" s="73"/>
      <c r="I1144" s="73"/>
      <c r="J1144" s="73"/>
      <c r="K1144" s="73"/>
      <c r="L1144" s="73"/>
      <c r="M1144" s="73"/>
      <c r="N1144" s="79"/>
      <c r="Q1144" s="78"/>
      <c r="R1144" s="78"/>
      <c r="S1144" s="78"/>
      <c r="T1144" s="78"/>
      <c r="U1144" s="73"/>
      <c r="V1144" s="73"/>
      <c r="W1144" s="73"/>
      <c r="X1144" s="75"/>
      <c r="Y1144" s="75"/>
      <c r="Z1144" s="75"/>
      <c r="AA1144" s="75"/>
    </row>
    <row r="1145" spans="1:27" s="80" customFormat="1">
      <c r="A1145" s="73"/>
      <c r="B1145" s="73"/>
      <c r="C1145" s="73"/>
      <c r="D1145" s="73"/>
      <c r="E1145" s="73"/>
      <c r="F1145" s="73"/>
      <c r="G1145" s="73"/>
      <c r="H1145" s="73"/>
      <c r="I1145" s="73"/>
      <c r="J1145" s="73"/>
      <c r="K1145" s="73"/>
      <c r="L1145" s="73"/>
      <c r="M1145" s="73"/>
      <c r="N1145" s="79"/>
      <c r="Q1145" s="78"/>
      <c r="R1145" s="78"/>
      <c r="S1145" s="78"/>
      <c r="T1145" s="78"/>
      <c r="U1145" s="73"/>
      <c r="V1145" s="73"/>
      <c r="W1145" s="73"/>
      <c r="X1145" s="75"/>
      <c r="Y1145" s="75"/>
      <c r="Z1145" s="75"/>
      <c r="AA1145" s="75"/>
    </row>
    <row r="1146" spans="1:27" s="80" customFormat="1">
      <c r="A1146" s="73"/>
      <c r="B1146" s="73"/>
      <c r="C1146" s="73"/>
      <c r="D1146" s="73"/>
      <c r="E1146" s="73"/>
      <c r="F1146" s="73"/>
      <c r="G1146" s="73"/>
      <c r="H1146" s="73"/>
      <c r="I1146" s="73"/>
      <c r="J1146" s="73"/>
      <c r="K1146" s="73"/>
      <c r="L1146" s="73"/>
      <c r="M1146" s="73"/>
      <c r="N1146" s="79"/>
      <c r="Q1146" s="78"/>
      <c r="R1146" s="78"/>
      <c r="S1146" s="78"/>
      <c r="T1146" s="78"/>
      <c r="U1146" s="73"/>
      <c r="V1146" s="73"/>
      <c r="W1146" s="73"/>
      <c r="X1146" s="75"/>
      <c r="Y1146" s="75"/>
      <c r="Z1146" s="75"/>
      <c r="AA1146" s="75"/>
    </row>
    <row r="1147" spans="1:27" s="80" customFormat="1">
      <c r="A1147" s="73"/>
      <c r="B1147" s="73"/>
      <c r="C1147" s="73"/>
      <c r="D1147" s="73"/>
      <c r="E1147" s="73"/>
      <c r="F1147" s="73"/>
      <c r="G1147" s="73"/>
      <c r="H1147" s="73"/>
      <c r="I1147" s="73"/>
      <c r="J1147" s="73"/>
      <c r="K1147" s="73"/>
      <c r="L1147" s="73"/>
      <c r="M1147" s="73"/>
      <c r="N1147" s="79"/>
      <c r="Q1147" s="78"/>
      <c r="R1147" s="78"/>
      <c r="S1147" s="78"/>
      <c r="T1147" s="78"/>
      <c r="U1147" s="73"/>
      <c r="V1147" s="73"/>
      <c r="W1147" s="73"/>
      <c r="X1147" s="75"/>
      <c r="Y1147" s="75"/>
      <c r="Z1147" s="75"/>
      <c r="AA1147" s="75"/>
    </row>
    <row r="1148" spans="1:27" s="80" customFormat="1">
      <c r="A1148" s="73"/>
      <c r="B1148" s="73"/>
      <c r="C1148" s="73"/>
      <c r="D1148" s="73"/>
      <c r="E1148" s="73"/>
      <c r="F1148" s="73"/>
      <c r="G1148" s="73"/>
      <c r="H1148" s="73"/>
      <c r="I1148" s="73"/>
      <c r="J1148" s="73"/>
      <c r="K1148" s="73"/>
      <c r="L1148" s="73"/>
      <c r="M1148" s="73"/>
      <c r="N1148" s="79"/>
      <c r="Q1148" s="78"/>
      <c r="R1148" s="78"/>
      <c r="S1148" s="78"/>
      <c r="T1148" s="78"/>
      <c r="U1148" s="73"/>
      <c r="V1148" s="73"/>
      <c r="W1148" s="73"/>
      <c r="X1148" s="75"/>
      <c r="Y1148" s="75"/>
      <c r="Z1148" s="75"/>
      <c r="AA1148" s="75"/>
    </row>
    <row r="1149" spans="1:27" s="80" customFormat="1">
      <c r="A1149" s="73"/>
      <c r="B1149" s="73"/>
      <c r="C1149" s="73"/>
      <c r="D1149" s="73"/>
      <c r="E1149" s="73"/>
      <c r="F1149" s="73"/>
      <c r="G1149" s="73"/>
      <c r="H1149" s="73"/>
      <c r="I1149" s="73"/>
      <c r="J1149" s="73"/>
      <c r="K1149" s="73"/>
      <c r="L1149" s="73"/>
      <c r="M1149" s="73"/>
      <c r="N1149" s="79"/>
      <c r="Q1149" s="78"/>
      <c r="R1149" s="78"/>
      <c r="S1149" s="78"/>
      <c r="T1149" s="78"/>
      <c r="U1149" s="73"/>
      <c r="V1149" s="73"/>
      <c r="W1149" s="73"/>
      <c r="X1149" s="75"/>
      <c r="Y1149" s="75"/>
      <c r="Z1149" s="75"/>
      <c r="AA1149" s="75"/>
    </row>
    <row r="1150" spans="1:27" s="80" customFormat="1">
      <c r="A1150" s="73"/>
      <c r="B1150" s="73"/>
      <c r="C1150" s="73"/>
      <c r="D1150" s="73"/>
      <c r="E1150" s="73"/>
      <c r="F1150" s="73"/>
      <c r="G1150" s="73"/>
      <c r="H1150" s="73"/>
      <c r="I1150" s="73"/>
      <c r="J1150" s="73"/>
      <c r="K1150" s="73"/>
      <c r="L1150" s="73"/>
      <c r="M1150" s="73"/>
      <c r="N1150" s="79"/>
      <c r="Q1150" s="78"/>
      <c r="R1150" s="78"/>
      <c r="S1150" s="78"/>
      <c r="T1150" s="78"/>
      <c r="U1150" s="73"/>
      <c r="V1150" s="73"/>
      <c r="W1150" s="73"/>
      <c r="X1150" s="75"/>
      <c r="Y1150" s="75"/>
      <c r="Z1150" s="75"/>
      <c r="AA1150" s="75"/>
    </row>
    <row r="1151" spans="1:27" s="80" customFormat="1">
      <c r="A1151" s="73"/>
      <c r="B1151" s="73"/>
      <c r="C1151" s="73"/>
      <c r="D1151" s="73"/>
      <c r="E1151" s="73"/>
      <c r="F1151" s="73"/>
      <c r="G1151" s="73"/>
      <c r="H1151" s="73"/>
      <c r="I1151" s="73"/>
      <c r="J1151" s="73"/>
      <c r="K1151" s="73"/>
      <c r="L1151" s="73"/>
      <c r="M1151" s="73"/>
      <c r="N1151" s="79"/>
      <c r="Q1151" s="78"/>
      <c r="R1151" s="78"/>
      <c r="S1151" s="78"/>
      <c r="T1151" s="78"/>
      <c r="U1151" s="73"/>
      <c r="V1151" s="73"/>
      <c r="W1151" s="73"/>
      <c r="X1151" s="75"/>
      <c r="Y1151" s="75"/>
      <c r="Z1151" s="75"/>
      <c r="AA1151" s="75"/>
    </row>
    <row r="1152" spans="1:27" s="80" customFormat="1">
      <c r="A1152" s="73"/>
      <c r="B1152" s="73"/>
      <c r="C1152" s="73"/>
      <c r="D1152" s="73"/>
      <c r="E1152" s="73"/>
      <c r="F1152" s="73"/>
      <c r="G1152" s="73"/>
      <c r="H1152" s="73"/>
      <c r="I1152" s="73"/>
      <c r="J1152" s="73"/>
      <c r="K1152" s="73"/>
      <c r="L1152" s="73"/>
      <c r="M1152" s="73"/>
      <c r="N1152" s="79"/>
      <c r="Q1152" s="78"/>
      <c r="R1152" s="78"/>
      <c r="S1152" s="78"/>
      <c r="T1152" s="78"/>
      <c r="U1152" s="73"/>
      <c r="V1152" s="73"/>
      <c r="W1152" s="73"/>
      <c r="X1152" s="75"/>
      <c r="Y1152" s="75"/>
      <c r="Z1152" s="75"/>
      <c r="AA1152" s="75"/>
    </row>
    <row r="1153" spans="1:27" s="80" customFormat="1">
      <c r="A1153" s="73"/>
      <c r="B1153" s="73"/>
      <c r="C1153" s="73"/>
      <c r="D1153" s="73"/>
      <c r="E1153" s="73"/>
      <c r="F1153" s="73"/>
      <c r="G1153" s="73"/>
      <c r="H1153" s="73"/>
      <c r="I1153" s="73"/>
      <c r="J1153" s="73"/>
      <c r="K1153" s="73"/>
      <c r="L1153" s="73"/>
      <c r="M1153" s="73"/>
      <c r="N1153" s="79"/>
      <c r="Q1153" s="78"/>
      <c r="R1153" s="78"/>
      <c r="S1153" s="78"/>
      <c r="T1153" s="78"/>
      <c r="U1153" s="73"/>
      <c r="V1153" s="73"/>
      <c r="W1153" s="73"/>
      <c r="X1153" s="75"/>
      <c r="Y1153" s="75"/>
      <c r="Z1153" s="75"/>
      <c r="AA1153" s="75"/>
    </row>
    <row r="1154" spans="1:27" s="80" customFormat="1">
      <c r="A1154" s="73"/>
      <c r="B1154" s="73"/>
      <c r="C1154" s="73"/>
      <c r="D1154" s="73"/>
      <c r="E1154" s="73"/>
      <c r="F1154" s="73"/>
      <c r="G1154" s="73"/>
      <c r="H1154" s="73"/>
      <c r="I1154" s="73"/>
      <c r="J1154" s="73"/>
      <c r="K1154" s="73"/>
      <c r="L1154" s="73"/>
      <c r="M1154" s="73"/>
      <c r="N1154" s="79"/>
      <c r="Q1154" s="78"/>
      <c r="R1154" s="78"/>
      <c r="S1154" s="78"/>
      <c r="T1154" s="78"/>
      <c r="U1154" s="73"/>
      <c r="V1154" s="73"/>
      <c r="W1154" s="73"/>
      <c r="X1154" s="75"/>
      <c r="Y1154" s="75"/>
      <c r="Z1154" s="75"/>
      <c r="AA1154" s="75"/>
    </row>
    <row r="1155" spans="1:27" s="80" customFormat="1">
      <c r="A1155" s="73"/>
      <c r="B1155" s="73"/>
      <c r="C1155" s="73"/>
      <c r="D1155" s="73"/>
      <c r="E1155" s="73"/>
      <c r="F1155" s="73"/>
      <c r="G1155" s="73"/>
      <c r="H1155" s="73"/>
      <c r="I1155" s="73"/>
      <c r="J1155" s="73"/>
      <c r="K1155" s="73"/>
      <c r="L1155" s="73"/>
      <c r="M1155" s="73"/>
      <c r="N1155" s="79"/>
      <c r="Q1155" s="78"/>
      <c r="R1155" s="78"/>
      <c r="S1155" s="78"/>
      <c r="T1155" s="78"/>
      <c r="U1155" s="73"/>
      <c r="V1155" s="73"/>
      <c r="W1155" s="73"/>
      <c r="X1155" s="75"/>
      <c r="Y1155" s="75"/>
      <c r="Z1155" s="75"/>
      <c r="AA1155" s="75"/>
    </row>
    <row r="1156" spans="1:27" s="80" customFormat="1">
      <c r="A1156" s="73"/>
      <c r="B1156" s="73"/>
      <c r="C1156" s="73"/>
      <c r="D1156" s="73"/>
      <c r="E1156" s="73"/>
      <c r="F1156" s="73"/>
      <c r="G1156" s="73"/>
      <c r="H1156" s="73"/>
      <c r="I1156" s="73"/>
      <c r="J1156" s="73"/>
      <c r="K1156" s="73"/>
      <c r="L1156" s="73"/>
      <c r="M1156" s="73"/>
      <c r="N1156" s="79"/>
      <c r="Q1156" s="78"/>
      <c r="R1156" s="78"/>
      <c r="S1156" s="78"/>
      <c r="T1156" s="78"/>
      <c r="U1156" s="73"/>
      <c r="V1156" s="73"/>
      <c r="W1156" s="73"/>
      <c r="X1156" s="75"/>
      <c r="Y1156" s="75"/>
      <c r="Z1156" s="75"/>
      <c r="AA1156" s="75"/>
    </row>
    <row r="1157" spans="1:27" s="80" customFormat="1">
      <c r="A1157" s="73"/>
      <c r="B1157" s="73"/>
      <c r="C1157" s="73"/>
      <c r="D1157" s="73"/>
      <c r="E1157" s="73"/>
      <c r="F1157" s="73"/>
      <c r="G1157" s="73"/>
      <c r="H1157" s="73"/>
      <c r="I1157" s="73"/>
      <c r="J1157" s="73"/>
      <c r="K1157" s="73"/>
      <c r="L1157" s="73"/>
      <c r="M1157" s="73"/>
      <c r="N1157" s="79"/>
      <c r="Q1157" s="78"/>
      <c r="R1157" s="78"/>
      <c r="S1157" s="78"/>
      <c r="T1157" s="78"/>
      <c r="U1157" s="73"/>
      <c r="V1157" s="73"/>
      <c r="W1157" s="73"/>
      <c r="X1157" s="75"/>
      <c r="Y1157" s="75"/>
      <c r="Z1157" s="75"/>
      <c r="AA1157" s="75"/>
    </row>
    <row r="1158" spans="1:27" s="80" customFormat="1">
      <c r="A1158" s="73"/>
      <c r="B1158" s="73"/>
      <c r="C1158" s="73"/>
      <c r="D1158" s="73"/>
      <c r="E1158" s="73"/>
      <c r="F1158" s="73"/>
      <c r="G1158" s="73"/>
      <c r="H1158" s="73"/>
      <c r="I1158" s="73"/>
      <c r="J1158" s="73"/>
      <c r="K1158" s="73"/>
      <c r="L1158" s="73"/>
      <c r="M1158" s="73"/>
      <c r="N1158" s="79"/>
      <c r="Q1158" s="78"/>
      <c r="R1158" s="78"/>
      <c r="S1158" s="78"/>
      <c r="T1158" s="78"/>
      <c r="U1158" s="73"/>
      <c r="V1158" s="73"/>
      <c r="W1158" s="73"/>
      <c r="X1158" s="75"/>
      <c r="Y1158" s="75"/>
      <c r="Z1158" s="75"/>
      <c r="AA1158" s="75"/>
    </row>
    <row r="1159" spans="1:27" s="80" customFormat="1">
      <c r="A1159" s="73"/>
      <c r="B1159" s="73"/>
      <c r="C1159" s="73"/>
      <c r="D1159" s="73"/>
      <c r="E1159" s="73"/>
      <c r="F1159" s="73"/>
      <c r="G1159" s="73"/>
      <c r="H1159" s="73"/>
      <c r="I1159" s="73"/>
      <c r="J1159" s="73"/>
      <c r="K1159" s="73"/>
      <c r="L1159" s="73"/>
      <c r="M1159" s="73"/>
      <c r="N1159" s="79"/>
      <c r="Q1159" s="78"/>
      <c r="R1159" s="78"/>
      <c r="S1159" s="78"/>
      <c r="T1159" s="78"/>
      <c r="U1159" s="73"/>
      <c r="V1159" s="73"/>
      <c r="W1159" s="73"/>
      <c r="X1159" s="75"/>
      <c r="Y1159" s="75"/>
      <c r="Z1159" s="75"/>
      <c r="AA1159" s="75"/>
    </row>
    <row r="1160" spans="1:27" s="80" customFormat="1">
      <c r="A1160" s="73"/>
      <c r="B1160" s="73"/>
      <c r="C1160" s="73"/>
      <c r="D1160" s="73"/>
      <c r="E1160" s="73"/>
      <c r="F1160" s="73"/>
      <c r="G1160" s="73"/>
      <c r="H1160" s="73"/>
      <c r="I1160" s="73"/>
      <c r="J1160" s="73"/>
      <c r="K1160" s="73"/>
      <c r="L1160" s="73"/>
      <c r="M1160" s="73"/>
      <c r="N1160" s="79"/>
      <c r="Q1160" s="78"/>
      <c r="R1160" s="78"/>
      <c r="S1160" s="78"/>
      <c r="T1160" s="78"/>
      <c r="U1160" s="73"/>
      <c r="V1160" s="73"/>
      <c r="W1160" s="73"/>
      <c r="X1160" s="75"/>
      <c r="Y1160" s="75"/>
      <c r="Z1160" s="75"/>
      <c r="AA1160" s="75"/>
    </row>
    <row r="1161" spans="1:27" s="80" customFormat="1">
      <c r="A1161" s="73"/>
      <c r="B1161" s="73"/>
      <c r="C1161" s="73"/>
      <c r="D1161" s="73"/>
      <c r="E1161" s="73"/>
      <c r="F1161" s="73"/>
      <c r="G1161" s="73"/>
      <c r="H1161" s="73"/>
      <c r="I1161" s="73"/>
      <c r="J1161" s="73"/>
      <c r="K1161" s="73"/>
      <c r="L1161" s="73"/>
      <c r="M1161" s="73"/>
      <c r="N1161" s="79"/>
      <c r="Q1161" s="78"/>
      <c r="R1161" s="78"/>
      <c r="S1161" s="78"/>
      <c r="T1161" s="78"/>
      <c r="U1161" s="73"/>
      <c r="V1161" s="73"/>
      <c r="W1161" s="73"/>
      <c r="X1161" s="75"/>
      <c r="Y1161" s="75"/>
      <c r="Z1161" s="75"/>
      <c r="AA1161" s="75"/>
    </row>
    <row r="1162" spans="1:27" s="80" customFormat="1">
      <c r="A1162" s="73"/>
      <c r="B1162" s="73"/>
      <c r="C1162" s="73"/>
      <c r="D1162" s="73"/>
      <c r="E1162" s="73"/>
      <c r="F1162" s="73"/>
      <c r="G1162" s="73"/>
      <c r="H1162" s="73"/>
      <c r="I1162" s="73"/>
      <c r="J1162" s="73"/>
      <c r="K1162" s="73"/>
      <c r="L1162" s="73"/>
      <c r="M1162" s="73"/>
      <c r="N1162" s="79"/>
      <c r="Q1162" s="78"/>
      <c r="R1162" s="78"/>
      <c r="S1162" s="78"/>
      <c r="T1162" s="78"/>
      <c r="U1162" s="73"/>
      <c r="V1162" s="73"/>
      <c r="W1162" s="73"/>
      <c r="X1162" s="75"/>
      <c r="Y1162" s="75"/>
      <c r="Z1162" s="75"/>
      <c r="AA1162" s="75"/>
    </row>
    <row r="1163" spans="1:27" s="80" customFormat="1">
      <c r="A1163" s="73"/>
      <c r="B1163" s="73"/>
      <c r="C1163" s="73"/>
      <c r="D1163" s="73"/>
      <c r="E1163" s="73"/>
      <c r="F1163" s="73"/>
      <c r="G1163" s="73"/>
      <c r="H1163" s="73"/>
      <c r="I1163" s="73"/>
      <c r="J1163" s="73"/>
      <c r="K1163" s="73"/>
      <c r="L1163" s="73"/>
      <c r="M1163" s="73"/>
      <c r="N1163" s="79"/>
      <c r="Q1163" s="78"/>
      <c r="R1163" s="78"/>
      <c r="S1163" s="78"/>
      <c r="T1163" s="78"/>
      <c r="U1163" s="73"/>
      <c r="V1163" s="73"/>
      <c r="W1163" s="73"/>
      <c r="X1163" s="75"/>
      <c r="Y1163" s="75"/>
      <c r="Z1163" s="75"/>
      <c r="AA1163" s="75"/>
    </row>
    <row r="1164" spans="1:27" s="80" customFormat="1">
      <c r="A1164" s="73"/>
      <c r="B1164" s="73"/>
      <c r="C1164" s="73"/>
      <c r="D1164" s="73"/>
      <c r="E1164" s="73"/>
      <c r="F1164" s="73"/>
      <c r="G1164" s="73"/>
      <c r="H1164" s="73"/>
      <c r="I1164" s="73"/>
      <c r="J1164" s="73"/>
      <c r="K1164" s="73"/>
      <c r="L1164" s="73"/>
      <c r="M1164" s="73"/>
      <c r="N1164" s="79"/>
      <c r="Q1164" s="78"/>
      <c r="R1164" s="78"/>
      <c r="S1164" s="78"/>
      <c r="T1164" s="78"/>
      <c r="U1164" s="73"/>
      <c r="V1164" s="73"/>
      <c r="W1164" s="73"/>
      <c r="X1164" s="75"/>
      <c r="Y1164" s="75"/>
      <c r="Z1164" s="75"/>
      <c r="AA1164" s="75"/>
    </row>
    <row r="1165" spans="1:27" s="80" customFormat="1">
      <c r="A1165" s="73"/>
      <c r="B1165" s="73"/>
      <c r="C1165" s="73"/>
      <c r="D1165" s="73"/>
      <c r="E1165" s="73"/>
      <c r="F1165" s="73"/>
      <c r="G1165" s="73"/>
      <c r="H1165" s="73"/>
      <c r="I1165" s="73"/>
      <c r="J1165" s="73"/>
      <c r="K1165" s="73"/>
      <c r="L1165" s="73"/>
      <c r="M1165" s="73"/>
      <c r="N1165" s="79"/>
      <c r="Q1165" s="78"/>
      <c r="R1165" s="78"/>
      <c r="S1165" s="78"/>
      <c r="T1165" s="78"/>
      <c r="U1165" s="73"/>
      <c r="V1165" s="73"/>
      <c r="W1165" s="73"/>
      <c r="X1165" s="75"/>
      <c r="Y1165" s="75"/>
      <c r="Z1165" s="75"/>
      <c r="AA1165" s="75"/>
    </row>
    <row r="1166" spans="1:27" s="80" customFormat="1">
      <c r="A1166" s="73"/>
      <c r="B1166" s="73"/>
      <c r="C1166" s="73"/>
      <c r="D1166" s="73"/>
      <c r="E1166" s="73"/>
      <c r="F1166" s="73"/>
      <c r="G1166" s="73"/>
      <c r="H1166" s="73"/>
      <c r="I1166" s="73"/>
      <c r="J1166" s="73"/>
      <c r="K1166" s="73"/>
      <c r="L1166" s="73"/>
      <c r="M1166" s="73"/>
      <c r="N1166" s="79"/>
      <c r="Q1166" s="78"/>
      <c r="R1166" s="78"/>
      <c r="S1166" s="78"/>
      <c r="T1166" s="78"/>
      <c r="U1166" s="73"/>
      <c r="V1166" s="73"/>
      <c r="W1166" s="73"/>
      <c r="X1166" s="75"/>
      <c r="Y1166" s="75"/>
      <c r="Z1166" s="75"/>
      <c r="AA1166" s="75"/>
    </row>
    <row r="1167" spans="1:27" s="80" customFormat="1">
      <c r="A1167" s="73"/>
      <c r="B1167" s="73"/>
      <c r="C1167" s="73"/>
      <c r="D1167" s="73"/>
      <c r="E1167" s="73"/>
      <c r="F1167" s="73"/>
      <c r="G1167" s="73"/>
      <c r="H1167" s="73"/>
      <c r="I1167" s="73"/>
      <c r="J1167" s="73"/>
      <c r="K1167" s="73"/>
      <c r="L1167" s="73"/>
      <c r="M1167" s="73"/>
      <c r="N1167" s="79"/>
      <c r="Q1167" s="78"/>
      <c r="R1167" s="78"/>
      <c r="S1167" s="78"/>
      <c r="T1167" s="78"/>
      <c r="U1167" s="73"/>
      <c r="V1167" s="73"/>
      <c r="W1167" s="73"/>
      <c r="X1167" s="75"/>
      <c r="Y1167" s="75"/>
      <c r="Z1167" s="75"/>
      <c r="AA1167" s="75"/>
    </row>
    <row r="1168" spans="1:27" s="80" customFormat="1">
      <c r="A1168" s="73"/>
      <c r="B1168" s="73"/>
      <c r="C1168" s="73"/>
      <c r="D1168" s="73"/>
      <c r="E1168" s="73"/>
      <c r="F1168" s="73"/>
      <c r="G1168" s="73"/>
      <c r="H1168" s="73"/>
      <c r="I1168" s="73"/>
      <c r="J1168" s="73"/>
      <c r="K1168" s="73"/>
      <c r="L1168" s="73"/>
      <c r="M1168" s="73"/>
      <c r="N1168" s="79"/>
      <c r="Q1168" s="78"/>
      <c r="R1168" s="78"/>
      <c r="S1168" s="78"/>
      <c r="T1168" s="78"/>
      <c r="U1168" s="73"/>
      <c r="V1168" s="73"/>
      <c r="W1168" s="73"/>
      <c r="X1168" s="75"/>
      <c r="Y1168" s="75"/>
      <c r="Z1168" s="75"/>
      <c r="AA1168" s="75"/>
    </row>
    <row r="1169" spans="1:27" s="80" customFormat="1">
      <c r="A1169" s="73"/>
      <c r="B1169" s="73"/>
      <c r="C1169" s="73"/>
      <c r="D1169" s="73"/>
      <c r="E1169" s="73"/>
      <c r="F1169" s="73"/>
      <c r="G1169" s="73"/>
      <c r="H1169" s="73"/>
      <c r="I1169" s="73"/>
      <c r="J1169" s="73"/>
      <c r="K1169" s="73"/>
      <c r="L1169" s="73"/>
      <c r="M1169" s="73"/>
      <c r="N1169" s="79"/>
      <c r="Q1169" s="78"/>
      <c r="R1169" s="78"/>
      <c r="S1169" s="78"/>
      <c r="T1169" s="78"/>
      <c r="U1169" s="73"/>
      <c r="V1169" s="73"/>
      <c r="W1169" s="73"/>
      <c r="X1169" s="75"/>
      <c r="Y1169" s="75"/>
      <c r="Z1169" s="75"/>
      <c r="AA1169" s="75"/>
    </row>
    <row r="1170" spans="1:27" s="80" customFormat="1">
      <c r="A1170" s="73"/>
      <c r="B1170" s="73"/>
      <c r="C1170" s="73"/>
      <c r="D1170" s="73"/>
      <c r="E1170" s="73"/>
      <c r="F1170" s="73"/>
      <c r="G1170" s="73"/>
      <c r="H1170" s="73"/>
      <c r="I1170" s="73"/>
      <c r="J1170" s="73"/>
      <c r="K1170" s="73"/>
      <c r="L1170" s="73"/>
      <c r="M1170" s="73"/>
      <c r="N1170" s="79"/>
      <c r="Q1170" s="78"/>
      <c r="R1170" s="78"/>
      <c r="S1170" s="78"/>
      <c r="T1170" s="78"/>
      <c r="U1170" s="73"/>
      <c r="V1170" s="73"/>
      <c r="W1170" s="73"/>
      <c r="X1170" s="75"/>
      <c r="Y1170" s="75"/>
      <c r="Z1170" s="75"/>
      <c r="AA1170" s="75"/>
    </row>
    <row r="1171" spans="1:27" s="80" customFormat="1">
      <c r="A1171" s="73"/>
      <c r="B1171" s="73"/>
      <c r="C1171" s="73"/>
      <c r="D1171" s="73"/>
      <c r="E1171" s="73"/>
      <c r="F1171" s="73"/>
      <c r="G1171" s="73"/>
      <c r="H1171" s="73"/>
      <c r="I1171" s="73"/>
      <c r="J1171" s="73"/>
      <c r="K1171" s="73"/>
      <c r="L1171" s="73"/>
      <c r="M1171" s="73"/>
      <c r="N1171" s="79"/>
      <c r="Q1171" s="78"/>
      <c r="R1171" s="78"/>
      <c r="S1171" s="78"/>
      <c r="T1171" s="78"/>
      <c r="U1171" s="73"/>
      <c r="V1171" s="73"/>
      <c r="W1171" s="73"/>
      <c r="X1171" s="75"/>
      <c r="Y1171" s="75"/>
      <c r="Z1171" s="75"/>
      <c r="AA1171" s="75"/>
    </row>
    <row r="1172" spans="1:27" s="80" customFormat="1">
      <c r="A1172" s="73"/>
      <c r="B1172" s="73"/>
      <c r="C1172" s="73"/>
      <c r="D1172" s="73"/>
      <c r="E1172" s="73"/>
      <c r="F1172" s="73"/>
      <c r="G1172" s="73"/>
      <c r="H1172" s="73"/>
      <c r="I1172" s="73"/>
      <c r="J1172" s="73"/>
      <c r="K1172" s="73"/>
      <c r="L1172" s="73"/>
      <c r="M1172" s="73"/>
      <c r="N1172" s="79"/>
      <c r="Q1172" s="78"/>
      <c r="R1172" s="78"/>
      <c r="S1172" s="78"/>
      <c r="T1172" s="78"/>
      <c r="U1172" s="73"/>
      <c r="V1172" s="73"/>
      <c r="W1172" s="73"/>
      <c r="X1172" s="75"/>
      <c r="Y1172" s="75"/>
      <c r="Z1172" s="75"/>
      <c r="AA1172" s="75"/>
    </row>
    <row r="1173" spans="1:27" s="80" customFormat="1">
      <c r="A1173" s="73"/>
      <c r="B1173" s="73"/>
      <c r="C1173" s="73"/>
      <c r="D1173" s="73"/>
      <c r="E1173" s="73"/>
      <c r="F1173" s="73"/>
      <c r="G1173" s="73"/>
      <c r="H1173" s="73"/>
      <c r="I1173" s="73"/>
      <c r="J1173" s="73"/>
      <c r="K1173" s="73"/>
      <c r="L1173" s="73"/>
      <c r="M1173" s="73"/>
      <c r="N1173" s="79"/>
      <c r="Q1173" s="78"/>
      <c r="R1173" s="78"/>
      <c r="S1173" s="78"/>
      <c r="T1173" s="78"/>
      <c r="U1173" s="73"/>
      <c r="V1173" s="73"/>
      <c r="W1173" s="73"/>
      <c r="X1173" s="75"/>
      <c r="Y1173" s="75"/>
      <c r="Z1173" s="75"/>
      <c r="AA1173" s="75"/>
    </row>
    <row r="1174" spans="1:27" s="80" customFormat="1">
      <c r="A1174" s="73"/>
      <c r="B1174" s="73"/>
      <c r="C1174" s="73"/>
      <c r="D1174" s="73"/>
      <c r="E1174" s="73"/>
      <c r="F1174" s="73"/>
      <c r="G1174" s="73"/>
      <c r="H1174" s="73"/>
      <c r="I1174" s="73"/>
      <c r="J1174" s="73"/>
      <c r="K1174" s="73"/>
      <c r="L1174" s="73"/>
      <c r="M1174" s="73"/>
      <c r="N1174" s="79"/>
      <c r="Q1174" s="78"/>
      <c r="R1174" s="78"/>
      <c r="S1174" s="78"/>
      <c r="T1174" s="78"/>
      <c r="U1174" s="73"/>
      <c r="V1174" s="73"/>
      <c r="W1174" s="73"/>
      <c r="X1174" s="75"/>
      <c r="Y1174" s="75"/>
      <c r="Z1174" s="75"/>
      <c r="AA1174" s="75"/>
    </row>
    <row r="1175" spans="1:27" s="80" customFormat="1">
      <c r="A1175" s="73"/>
      <c r="B1175" s="73"/>
      <c r="C1175" s="73"/>
      <c r="D1175" s="73"/>
      <c r="E1175" s="73"/>
      <c r="F1175" s="73"/>
      <c r="G1175" s="73"/>
      <c r="H1175" s="73"/>
      <c r="I1175" s="73"/>
      <c r="J1175" s="73"/>
      <c r="K1175" s="73"/>
      <c r="L1175" s="73"/>
      <c r="M1175" s="73"/>
      <c r="N1175" s="79"/>
      <c r="Q1175" s="78"/>
      <c r="R1175" s="78"/>
      <c r="S1175" s="78"/>
      <c r="T1175" s="78"/>
      <c r="U1175" s="73"/>
      <c r="V1175" s="73"/>
      <c r="W1175" s="73"/>
      <c r="X1175" s="75"/>
      <c r="Y1175" s="75"/>
      <c r="Z1175" s="75"/>
      <c r="AA1175" s="75"/>
    </row>
    <row r="1176" spans="1:27" s="80" customFormat="1">
      <c r="A1176" s="73"/>
      <c r="B1176" s="73"/>
      <c r="C1176" s="73"/>
      <c r="D1176" s="73"/>
      <c r="E1176" s="73"/>
      <c r="F1176" s="73"/>
      <c r="G1176" s="73"/>
      <c r="H1176" s="73"/>
      <c r="I1176" s="73"/>
      <c r="J1176" s="73"/>
      <c r="K1176" s="73"/>
      <c r="L1176" s="73"/>
      <c r="M1176" s="73"/>
      <c r="N1176" s="79"/>
      <c r="Q1176" s="78"/>
      <c r="R1176" s="78"/>
      <c r="S1176" s="78"/>
      <c r="T1176" s="78"/>
      <c r="U1176" s="73"/>
      <c r="V1176" s="73"/>
      <c r="W1176" s="73"/>
      <c r="X1176" s="75"/>
      <c r="Y1176" s="75"/>
      <c r="Z1176" s="75"/>
      <c r="AA1176" s="75"/>
    </row>
    <row r="1177" spans="1:27" s="80" customFormat="1">
      <c r="A1177" s="73"/>
      <c r="B1177" s="73"/>
      <c r="C1177" s="73"/>
      <c r="D1177" s="73"/>
      <c r="E1177" s="73"/>
      <c r="F1177" s="73"/>
      <c r="G1177" s="73"/>
      <c r="H1177" s="73"/>
      <c r="I1177" s="73"/>
      <c r="J1177" s="73"/>
      <c r="K1177" s="73"/>
      <c r="L1177" s="73"/>
      <c r="M1177" s="73"/>
      <c r="N1177" s="79"/>
      <c r="Q1177" s="78"/>
      <c r="R1177" s="78"/>
      <c r="S1177" s="78"/>
      <c r="T1177" s="78"/>
      <c r="U1177" s="73"/>
      <c r="V1177" s="73"/>
      <c r="W1177" s="73"/>
      <c r="X1177" s="75"/>
      <c r="Y1177" s="75"/>
      <c r="Z1177" s="75"/>
      <c r="AA1177" s="75"/>
    </row>
    <row r="1178" spans="1:27" s="80" customFormat="1">
      <c r="A1178" s="73"/>
      <c r="B1178" s="73"/>
      <c r="C1178" s="73"/>
      <c r="D1178" s="73"/>
      <c r="E1178" s="73"/>
      <c r="F1178" s="73"/>
      <c r="G1178" s="73"/>
      <c r="H1178" s="73"/>
      <c r="I1178" s="73"/>
      <c r="J1178" s="73"/>
      <c r="K1178" s="73"/>
      <c r="L1178" s="73"/>
      <c r="M1178" s="73"/>
      <c r="N1178" s="79"/>
      <c r="Q1178" s="78"/>
      <c r="R1178" s="78"/>
      <c r="S1178" s="78"/>
      <c r="T1178" s="78"/>
      <c r="U1178" s="73"/>
      <c r="V1178" s="73"/>
      <c r="W1178" s="73"/>
      <c r="X1178" s="75"/>
      <c r="Y1178" s="75"/>
      <c r="Z1178" s="75"/>
      <c r="AA1178" s="75"/>
    </row>
    <row r="1179" spans="1:27" s="80" customFormat="1">
      <c r="A1179" s="73"/>
      <c r="B1179" s="73"/>
      <c r="C1179" s="73"/>
      <c r="D1179" s="73"/>
      <c r="E1179" s="73"/>
      <c r="F1179" s="73"/>
      <c r="G1179" s="73"/>
      <c r="H1179" s="73"/>
      <c r="I1179" s="73"/>
      <c r="J1179" s="73"/>
      <c r="K1179" s="73"/>
      <c r="L1179" s="73"/>
      <c r="M1179" s="73"/>
      <c r="N1179" s="79"/>
      <c r="Q1179" s="78"/>
      <c r="R1179" s="78"/>
      <c r="S1179" s="78"/>
      <c r="T1179" s="78"/>
      <c r="U1179" s="73"/>
      <c r="V1179" s="73"/>
      <c r="W1179" s="73"/>
      <c r="X1179" s="75"/>
      <c r="Y1179" s="75"/>
      <c r="Z1179" s="75"/>
      <c r="AA1179" s="75"/>
    </row>
    <row r="1180" spans="1:27" s="80" customFormat="1">
      <c r="A1180" s="73"/>
      <c r="B1180" s="73"/>
      <c r="C1180" s="73"/>
      <c r="D1180" s="73"/>
      <c r="E1180" s="73"/>
      <c r="F1180" s="73"/>
      <c r="G1180" s="73"/>
      <c r="H1180" s="73"/>
      <c r="I1180" s="73"/>
      <c r="J1180" s="73"/>
      <c r="K1180" s="73"/>
      <c r="L1180" s="73"/>
      <c r="M1180" s="73"/>
      <c r="N1180" s="79"/>
      <c r="Q1180" s="78"/>
      <c r="R1180" s="78"/>
      <c r="S1180" s="78"/>
      <c r="T1180" s="78"/>
      <c r="U1180" s="73"/>
      <c r="V1180" s="73"/>
      <c r="W1180" s="73"/>
      <c r="X1180" s="75"/>
      <c r="Y1180" s="75"/>
      <c r="Z1180" s="75"/>
      <c r="AA1180" s="75"/>
    </row>
    <row r="1181" spans="1:27" s="80" customFormat="1">
      <c r="A1181" s="73"/>
      <c r="B1181" s="73"/>
      <c r="C1181" s="73"/>
      <c r="D1181" s="73"/>
      <c r="E1181" s="73"/>
      <c r="F1181" s="73"/>
      <c r="G1181" s="73"/>
      <c r="H1181" s="73"/>
      <c r="I1181" s="73"/>
      <c r="J1181" s="73"/>
      <c r="K1181" s="73"/>
      <c r="L1181" s="73"/>
      <c r="M1181" s="73"/>
      <c r="N1181" s="79"/>
      <c r="Q1181" s="78"/>
      <c r="R1181" s="78"/>
      <c r="S1181" s="78"/>
      <c r="T1181" s="78"/>
      <c r="U1181" s="73"/>
      <c r="V1181" s="73"/>
      <c r="W1181" s="73"/>
      <c r="X1181" s="75"/>
      <c r="Y1181" s="75"/>
      <c r="Z1181" s="75"/>
      <c r="AA1181" s="75"/>
    </row>
    <row r="1182" spans="1:27" s="80" customFormat="1">
      <c r="A1182" s="73"/>
      <c r="B1182" s="73"/>
      <c r="C1182" s="73"/>
      <c r="D1182" s="73"/>
      <c r="E1182" s="73"/>
      <c r="F1182" s="73"/>
      <c r="G1182" s="73"/>
      <c r="H1182" s="73"/>
      <c r="I1182" s="73"/>
      <c r="J1182" s="73"/>
      <c r="K1182" s="73"/>
      <c r="L1182" s="73"/>
      <c r="M1182" s="73"/>
      <c r="N1182" s="79"/>
      <c r="Q1182" s="78"/>
      <c r="R1182" s="78"/>
      <c r="S1182" s="78"/>
      <c r="T1182" s="78"/>
      <c r="U1182" s="73"/>
      <c r="V1182" s="73"/>
      <c r="W1182" s="73"/>
      <c r="X1182" s="75"/>
      <c r="Y1182" s="75"/>
      <c r="Z1182" s="75"/>
      <c r="AA1182" s="75"/>
    </row>
    <row r="1183" spans="1:27" s="80" customFormat="1">
      <c r="A1183" s="73"/>
      <c r="B1183" s="73"/>
      <c r="C1183" s="73"/>
      <c r="D1183" s="73"/>
      <c r="E1183" s="73"/>
      <c r="F1183" s="73"/>
      <c r="G1183" s="73"/>
      <c r="H1183" s="73"/>
      <c r="I1183" s="73"/>
      <c r="J1183" s="73"/>
      <c r="K1183" s="73"/>
      <c r="L1183" s="73"/>
      <c r="M1183" s="73"/>
      <c r="N1183" s="79"/>
      <c r="Q1183" s="78"/>
      <c r="R1183" s="78"/>
      <c r="S1183" s="78"/>
      <c r="T1183" s="78"/>
      <c r="U1183" s="73"/>
      <c r="V1183" s="73"/>
      <c r="W1183" s="73"/>
      <c r="X1183" s="75"/>
      <c r="Y1183" s="75"/>
      <c r="Z1183" s="75"/>
      <c r="AA1183" s="75"/>
    </row>
    <row r="1184" spans="1:27" s="80" customFormat="1">
      <c r="A1184" s="73"/>
      <c r="B1184" s="73"/>
      <c r="C1184" s="73"/>
      <c r="D1184" s="73"/>
      <c r="E1184" s="73"/>
      <c r="F1184" s="73"/>
      <c r="G1184" s="73"/>
      <c r="H1184" s="73"/>
      <c r="I1184" s="73"/>
      <c r="J1184" s="73"/>
      <c r="K1184" s="73"/>
      <c r="L1184" s="73"/>
      <c r="M1184" s="73"/>
      <c r="N1184" s="79"/>
      <c r="Q1184" s="78"/>
      <c r="R1184" s="78"/>
      <c r="S1184" s="78"/>
      <c r="T1184" s="78"/>
      <c r="U1184" s="73"/>
      <c r="V1184" s="73"/>
      <c r="W1184" s="73"/>
      <c r="X1184" s="75"/>
      <c r="Y1184" s="75"/>
      <c r="Z1184" s="75"/>
      <c r="AA1184" s="75"/>
    </row>
    <row r="1185" spans="1:27" s="80" customFormat="1">
      <c r="A1185" s="73"/>
      <c r="B1185" s="73"/>
      <c r="C1185" s="73"/>
      <c r="D1185" s="73"/>
      <c r="E1185" s="73"/>
      <c r="F1185" s="73"/>
      <c r="G1185" s="73"/>
      <c r="H1185" s="73"/>
      <c r="I1185" s="73"/>
      <c r="J1185" s="73"/>
      <c r="K1185" s="73"/>
      <c r="L1185" s="73"/>
      <c r="M1185" s="73"/>
      <c r="N1185" s="79"/>
      <c r="Q1185" s="78"/>
      <c r="R1185" s="78"/>
      <c r="S1185" s="78"/>
      <c r="T1185" s="78"/>
      <c r="U1185" s="73"/>
      <c r="V1185" s="73"/>
      <c r="W1185" s="73"/>
      <c r="X1185" s="75"/>
      <c r="Y1185" s="75"/>
      <c r="Z1185" s="75"/>
      <c r="AA1185" s="75"/>
    </row>
    <row r="1186" spans="1:27" s="80" customFormat="1">
      <c r="A1186" s="73"/>
      <c r="B1186" s="73"/>
      <c r="C1186" s="73"/>
      <c r="D1186" s="73"/>
      <c r="E1186" s="73"/>
      <c r="F1186" s="73"/>
      <c r="G1186" s="73"/>
      <c r="H1186" s="73"/>
      <c r="I1186" s="73"/>
      <c r="J1186" s="73"/>
      <c r="K1186" s="73"/>
      <c r="L1186" s="73"/>
      <c r="M1186" s="73"/>
      <c r="N1186" s="79"/>
      <c r="Q1186" s="78"/>
      <c r="R1186" s="78"/>
      <c r="S1186" s="78"/>
      <c r="T1186" s="78"/>
      <c r="U1186" s="73"/>
      <c r="V1186" s="73"/>
      <c r="W1186" s="73"/>
      <c r="X1186" s="75"/>
      <c r="Y1186" s="75"/>
      <c r="Z1186" s="75"/>
      <c r="AA1186" s="75"/>
    </row>
    <row r="1187" spans="1:27" s="80" customFormat="1">
      <c r="A1187" s="73"/>
      <c r="B1187" s="73"/>
      <c r="C1187" s="73"/>
      <c r="D1187" s="73"/>
      <c r="E1187" s="73"/>
      <c r="F1187" s="73"/>
      <c r="G1187" s="73"/>
      <c r="H1187" s="73"/>
      <c r="I1187" s="73"/>
      <c r="J1187" s="73"/>
      <c r="K1187" s="73"/>
      <c r="L1187" s="73"/>
      <c r="M1187" s="73"/>
      <c r="N1187" s="79"/>
      <c r="Q1187" s="78"/>
      <c r="R1187" s="78"/>
      <c r="S1187" s="78"/>
      <c r="T1187" s="78"/>
      <c r="U1187" s="73"/>
      <c r="V1187" s="73"/>
      <c r="W1187" s="73"/>
      <c r="X1187" s="75"/>
      <c r="Y1187" s="75"/>
      <c r="Z1187" s="75"/>
      <c r="AA1187" s="75"/>
    </row>
    <row r="1188" spans="1:27" s="80" customFormat="1">
      <c r="A1188" s="73"/>
      <c r="B1188" s="73"/>
      <c r="C1188" s="73"/>
      <c r="D1188" s="73"/>
      <c r="E1188" s="73"/>
      <c r="F1188" s="73"/>
      <c r="G1188" s="73"/>
      <c r="H1188" s="73"/>
      <c r="I1188" s="73"/>
      <c r="J1188" s="73"/>
      <c r="K1188" s="73"/>
      <c r="L1188" s="73"/>
      <c r="M1188" s="73"/>
      <c r="N1188" s="79"/>
      <c r="Q1188" s="78"/>
      <c r="R1188" s="78"/>
      <c r="S1188" s="78"/>
      <c r="T1188" s="78"/>
      <c r="U1188" s="73"/>
      <c r="V1188" s="73"/>
      <c r="W1188" s="73"/>
      <c r="X1188" s="75"/>
      <c r="Y1188" s="75"/>
      <c r="Z1188" s="75"/>
      <c r="AA1188" s="75"/>
    </row>
    <row r="1189" spans="1:27" s="80" customFormat="1">
      <c r="A1189" s="73"/>
      <c r="B1189" s="73"/>
      <c r="C1189" s="73"/>
      <c r="D1189" s="73"/>
      <c r="E1189" s="73"/>
      <c r="F1189" s="73"/>
      <c r="G1189" s="73"/>
      <c r="H1189" s="73"/>
      <c r="I1189" s="73"/>
      <c r="J1189" s="73"/>
      <c r="K1189" s="73"/>
      <c r="L1189" s="73"/>
      <c r="M1189" s="73"/>
      <c r="N1189" s="79"/>
      <c r="Q1189" s="78"/>
      <c r="R1189" s="78"/>
      <c r="S1189" s="78"/>
      <c r="T1189" s="78"/>
      <c r="U1189" s="73"/>
      <c r="V1189" s="73"/>
      <c r="W1189" s="73"/>
      <c r="X1189" s="75"/>
      <c r="Y1189" s="75"/>
      <c r="Z1189" s="75"/>
      <c r="AA1189" s="75"/>
    </row>
    <row r="1190" spans="1:27" s="80" customFormat="1">
      <c r="A1190" s="73"/>
      <c r="B1190" s="73"/>
      <c r="C1190" s="73"/>
      <c r="D1190" s="73"/>
      <c r="E1190" s="73"/>
      <c r="F1190" s="73"/>
      <c r="G1190" s="73"/>
      <c r="H1190" s="73"/>
      <c r="I1190" s="73"/>
      <c r="J1190" s="73"/>
      <c r="K1190" s="73"/>
      <c r="L1190" s="73"/>
      <c r="M1190" s="73"/>
      <c r="N1190" s="79"/>
      <c r="Q1190" s="78"/>
      <c r="R1190" s="78"/>
      <c r="S1190" s="78"/>
      <c r="T1190" s="78"/>
      <c r="U1190" s="73"/>
      <c r="V1190" s="73"/>
      <c r="W1190" s="73"/>
      <c r="X1190" s="75"/>
      <c r="Y1190" s="75"/>
      <c r="Z1190" s="75"/>
      <c r="AA1190" s="75"/>
    </row>
    <row r="1191" spans="1:27" s="80" customFormat="1">
      <c r="A1191" s="73"/>
      <c r="B1191" s="73"/>
      <c r="C1191" s="73"/>
      <c r="D1191" s="73"/>
      <c r="E1191" s="73"/>
      <c r="F1191" s="73"/>
      <c r="G1191" s="73"/>
      <c r="H1191" s="73"/>
      <c r="I1191" s="73"/>
      <c r="J1191" s="73"/>
      <c r="K1191" s="73"/>
      <c r="L1191" s="73"/>
      <c r="M1191" s="73"/>
      <c r="N1191" s="79"/>
      <c r="Q1191" s="78"/>
      <c r="R1191" s="78"/>
      <c r="S1191" s="78"/>
      <c r="T1191" s="78"/>
      <c r="U1191" s="73"/>
      <c r="V1191" s="73"/>
      <c r="W1191" s="73"/>
      <c r="X1191" s="75"/>
      <c r="Y1191" s="75"/>
      <c r="Z1191" s="75"/>
      <c r="AA1191" s="75"/>
    </row>
    <row r="1192" spans="1:27" s="80" customFormat="1">
      <c r="A1192" s="73"/>
      <c r="B1192" s="73"/>
      <c r="C1192" s="73"/>
      <c r="D1192" s="73"/>
      <c r="E1192" s="73"/>
      <c r="F1192" s="73"/>
      <c r="G1192" s="73"/>
      <c r="H1192" s="73"/>
      <c r="I1192" s="73"/>
      <c r="J1192" s="73"/>
      <c r="K1192" s="73"/>
      <c r="L1192" s="73"/>
      <c r="M1192" s="73"/>
      <c r="N1192" s="79"/>
      <c r="Q1192" s="78"/>
      <c r="R1192" s="78"/>
      <c r="S1192" s="78"/>
      <c r="T1192" s="78"/>
      <c r="U1192" s="73"/>
      <c r="V1192" s="73"/>
      <c r="W1192" s="73"/>
      <c r="X1192" s="75"/>
      <c r="Y1192" s="75"/>
      <c r="Z1192" s="75"/>
      <c r="AA1192" s="75"/>
    </row>
    <row r="1193" spans="1:27" s="80" customFormat="1">
      <c r="A1193" s="73"/>
      <c r="B1193" s="73"/>
      <c r="C1193" s="73"/>
      <c r="D1193" s="73"/>
      <c r="E1193" s="73"/>
      <c r="F1193" s="73"/>
      <c r="G1193" s="73"/>
      <c r="H1193" s="73"/>
      <c r="I1193" s="73"/>
      <c r="J1193" s="73"/>
      <c r="K1193" s="73"/>
      <c r="L1193" s="73"/>
      <c r="M1193" s="73"/>
      <c r="N1193" s="79"/>
      <c r="Q1193" s="78"/>
      <c r="R1193" s="78"/>
      <c r="S1193" s="78"/>
      <c r="T1193" s="78"/>
      <c r="U1193" s="73"/>
      <c r="V1193" s="73"/>
      <c r="W1193" s="73"/>
      <c r="X1193" s="75"/>
      <c r="Y1193" s="75"/>
      <c r="Z1193" s="75"/>
      <c r="AA1193" s="75"/>
    </row>
    <row r="1194" spans="1:27" s="80" customFormat="1">
      <c r="A1194" s="73"/>
      <c r="B1194" s="73"/>
      <c r="C1194" s="73"/>
      <c r="D1194" s="73"/>
      <c r="E1194" s="73"/>
      <c r="F1194" s="73"/>
      <c r="G1194" s="73"/>
      <c r="H1194" s="73"/>
      <c r="I1194" s="73"/>
      <c r="J1194" s="73"/>
      <c r="K1194" s="73"/>
      <c r="L1194" s="73"/>
      <c r="M1194" s="73"/>
      <c r="N1194" s="79"/>
      <c r="Q1194" s="78"/>
      <c r="R1194" s="78"/>
      <c r="S1194" s="78"/>
      <c r="T1194" s="78"/>
      <c r="U1194" s="73"/>
      <c r="V1194" s="73"/>
      <c r="W1194" s="73"/>
      <c r="X1194" s="75"/>
      <c r="Y1194" s="75"/>
      <c r="Z1194" s="75"/>
      <c r="AA1194" s="75"/>
    </row>
    <row r="1195" spans="1:27" s="80" customFormat="1">
      <c r="A1195" s="73"/>
      <c r="B1195" s="73"/>
      <c r="C1195" s="73"/>
      <c r="D1195" s="73"/>
      <c r="E1195" s="73"/>
      <c r="F1195" s="73"/>
      <c r="G1195" s="73"/>
      <c r="H1195" s="73"/>
      <c r="I1195" s="73"/>
      <c r="J1195" s="73"/>
      <c r="K1195" s="73"/>
      <c r="L1195" s="73"/>
      <c r="M1195" s="73"/>
      <c r="N1195" s="79"/>
      <c r="Q1195" s="78"/>
      <c r="R1195" s="78"/>
      <c r="S1195" s="78"/>
      <c r="T1195" s="78"/>
      <c r="U1195" s="73"/>
      <c r="V1195" s="73"/>
      <c r="W1195" s="73"/>
      <c r="X1195" s="75"/>
      <c r="Y1195" s="75"/>
      <c r="Z1195" s="75"/>
      <c r="AA1195" s="75"/>
    </row>
    <row r="1196" spans="1:27" s="80" customFormat="1">
      <c r="A1196" s="73"/>
      <c r="B1196" s="73"/>
      <c r="C1196" s="73"/>
      <c r="D1196" s="73"/>
      <c r="E1196" s="73"/>
      <c r="F1196" s="73"/>
      <c r="G1196" s="73"/>
      <c r="H1196" s="73"/>
      <c r="I1196" s="73"/>
      <c r="J1196" s="73"/>
      <c r="K1196" s="73"/>
      <c r="L1196" s="73"/>
      <c r="M1196" s="73"/>
      <c r="N1196" s="79"/>
      <c r="Q1196" s="78"/>
      <c r="R1196" s="78"/>
      <c r="S1196" s="78"/>
      <c r="T1196" s="78"/>
      <c r="U1196" s="73"/>
      <c r="V1196" s="73"/>
      <c r="W1196" s="73"/>
      <c r="X1196" s="75"/>
      <c r="Y1196" s="75"/>
      <c r="Z1196" s="75"/>
      <c r="AA1196" s="75"/>
    </row>
    <row r="1197" spans="1:27" s="80" customFormat="1">
      <c r="A1197" s="73"/>
      <c r="B1197" s="73"/>
      <c r="C1197" s="73"/>
      <c r="D1197" s="73"/>
      <c r="E1197" s="73"/>
      <c r="F1197" s="73"/>
      <c r="G1197" s="73"/>
      <c r="H1197" s="73"/>
      <c r="I1197" s="73"/>
      <c r="J1197" s="73"/>
      <c r="K1197" s="73"/>
      <c r="L1197" s="73"/>
      <c r="M1197" s="73"/>
      <c r="N1197" s="79"/>
      <c r="Q1197" s="78"/>
      <c r="R1197" s="78"/>
      <c r="S1197" s="78"/>
      <c r="T1197" s="78"/>
      <c r="U1197" s="73"/>
      <c r="V1197" s="73"/>
      <c r="W1197" s="73"/>
      <c r="X1197" s="75"/>
      <c r="Y1197" s="75"/>
      <c r="Z1197" s="75"/>
      <c r="AA1197" s="75"/>
    </row>
    <row r="1198" spans="1:27" s="80" customFormat="1">
      <c r="A1198" s="73"/>
      <c r="B1198" s="73"/>
      <c r="C1198" s="73"/>
      <c r="D1198" s="73"/>
      <c r="E1198" s="73"/>
      <c r="F1198" s="73"/>
      <c r="G1198" s="73"/>
      <c r="H1198" s="73"/>
      <c r="I1198" s="73"/>
      <c r="J1198" s="73"/>
      <c r="K1198" s="73"/>
      <c r="L1198" s="73"/>
      <c r="M1198" s="73"/>
      <c r="N1198" s="79"/>
      <c r="Q1198" s="78"/>
      <c r="R1198" s="78"/>
      <c r="S1198" s="78"/>
      <c r="T1198" s="78"/>
      <c r="U1198" s="73"/>
      <c r="V1198" s="73"/>
      <c r="W1198" s="73"/>
      <c r="X1198" s="75"/>
      <c r="Y1198" s="75"/>
      <c r="Z1198" s="75"/>
      <c r="AA1198" s="75"/>
    </row>
    <row r="1199" spans="1:27" s="80" customFormat="1">
      <c r="A1199" s="73"/>
      <c r="B1199" s="73"/>
      <c r="C1199" s="73"/>
      <c r="D1199" s="73"/>
      <c r="E1199" s="73"/>
      <c r="F1199" s="73"/>
      <c r="G1199" s="73"/>
      <c r="H1199" s="73"/>
      <c r="I1199" s="73"/>
      <c r="J1199" s="73"/>
      <c r="K1199" s="73"/>
      <c r="L1199" s="73"/>
      <c r="M1199" s="73"/>
      <c r="N1199" s="79"/>
      <c r="Q1199" s="78"/>
      <c r="R1199" s="78"/>
      <c r="S1199" s="78"/>
      <c r="T1199" s="78"/>
      <c r="U1199" s="73"/>
      <c r="V1199" s="73"/>
      <c r="W1199" s="73"/>
      <c r="X1199" s="75"/>
      <c r="Y1199" s="75"/>
      <c r="Z1199" s="75"/>
      <c r="AA1199" s="75"/>
    </row>
    <row r="1200" spans="1:27" s="80" customFormat="1">
      <c r="A1200" s="73"/>
      <c r="B1200" s="73"/>
      <c r="C1200" s="73"/>
      <c r="D1200" s="73"/>
      <c r="E1200" s="73"/>
      <c r="F1200" s="73"/>
      <c r="G1200" s="73"/>
      <c r="H1200" s="73"/>
      <c r="I1200" s="73"/>
      <c r="J1200" s="73"/>
      <c r="K1200" s="73"/>
      <c r="L1200" s="73"/>
      <c r="M1200" s="73"/>
      <c r="N1200" s="79"/>
      <c r="Q1200" s="78"/>
      <c r="R1200" s="78"/>
      <c r="S1200" s="78"/>
      <c r="T1200" s="78"/>
      <c r="U1200" s="73"/>
      <c r="V1200" s="73"/>
      <c r="W1200" s="73"/>
      <c r="X1200" s="75"/>
      <c r="Y1200" s="75"/>
      <c r="Z1200" s="75"/>
      <c r="AA1200" s="75"/>
    </row>
    <row r="1201" spans="1:27" s="80" customFormat="1">
      <c r="A1201" s="73"/>
      <c r="B1201" s="73"/>
      <c r="C1201" s="73"/>
      <c r="D1201" s="73"/>
      <c r="E1201" s="73"/>
      <c r="F1201" s="73"/>
      <c r="G1201" s="73"/>
      <c r="H1201" s="73"/>
      <c r="I1201" s="73"/>
      <c r="J1201" s="73"/>
      <c r="K1201" s="73"/>
      <c r="L1201" s="73"/>
      <c r="M1201" s="73"/>
      <c r="N1201" s="79"/>
      <c r="Q1201" s="78"/>
      <c r="R1201" s="78"/>
      <c r="S1201" s="78"/>
      <c r="T1201" s="78"/>
      <c r="U1201" s="73"/>
      <c r="V1201" s="73"/>
      <c r="W1201" s="73"/>
      <c r="X1201" s="75"/>
      <c r="Y1201" s="75"/>
      <c r="Z1201" s="75"/>
      <c r="AA1201" s="75"/>
    </row>
    <row r="1202" spans="1:27" s="80" customFormat="1">
      <c r="A1202" s="73"/>
      <c r="B1202" s="73"/>
      <c r="C1202" s="73"/>
      <c r="D1202" s="73"/>
      <c r="E1202" s="73"/>
      <c r="F1202" s="73"/>
      <c r="G1202" s="73"/>
      <c r="H1202" s="73"/>
      <c r="I1202" s="73"/>
      <c r="J1202" s="73"/>
      <c r="K1202" s="73"/>
      <c r="L1202" s="73"/>
      <c r="M1202" s="73"/>
      <c r="N1202" s="79"/>
      <c r="Q1202" s="78"/>
      <c r="R1202" s="78"/>
      <c r="S1202" s="78"/>
      <c r="T1202" s="78"/>
      <c r="U1202" s="73"/>
      <c r="V1202" s="73"/>
      <c r="W1202" s="73"/>
      <c r="X1202" s="75"/>
      <c r="Y1202" s="75"/>
      <c r="Z1202" s="75"/>
      <c r="AA1202" s="75"/>
    </row>
    <row r="1203" spans="1:27" s="80" customFormat="1">
      <c r="A1203" s="73"/>
      <c r="B1203" s="73"/>
      <c r="C1203" s="73"/>
      <c r="D1203" s="73"/>
      <c r="E1203" s="73"/>
      <c r="F1203" s="73"/>
      <c r="G1203" s="73"/>
      <c r="H1203" s="73"/>
      <c r="I1203" s="73"/>
      <c r="J1203" s="73"/>
      <c r="K1203" s="73"/>
      <c r="L1203" s="73"/>
      <c r="M1203" s="73"/>
      <c r="N1203" s="79"/>
      <c r="Q1203" s="78"/>
      <c r="R1203" s="78"/>
      <c r="S1203" s="78"/>
      <c r="T1203" s="78"/>
      <c r="U1203" s="73"/>
      <c r="V1203" s="73"/>
      <c r="W1203" s="73"/>
      <c r="X1203" s="75"/>
      <c r="Y1203" s="75"/>
      <c r="Z1203" s="75"/>
      <c r="AA1203" s="75"/>
    </row>
    <row r="1204" spans="1:27" s="80" customFormat="1">
      <c r="A1204" s="73"/>
      <c r="B1204" s="73"/>
      <c r="C1204" s="73"/>
      <c r="D1204" s="73"/>
      <c r="E1204" s="73"/>
      <c r="F1204" s="73"/>
      <c r="G1204" s="73"/>
      <c r="H1204" s="73"/>
      <c r="I1204" s="73"/>
      <c r="J1204" s="73"/>
      <c r="K1204" s="73"/>
      <c r="L1204" s="73"/>
      <c r="M1204" s="73"/>
      <c r="N1204" s="79"/>
      <c r="Q1204" s="78"/>
      <c r="R1204" s="78"/>
      <c r="S1204" s="78"/>
      <c r="T1204" s="78"/>
      <c r="U1204" s="73"/>
      <c r="V1204" s="73"/>
      <c r="W1204" s="73"/>
      <c r="X1204" s="75"/>
      <c r="Y1204" s="75"/>
      <c r="Z1204" s="75"/>
      <c r="AA1204" s="75"/>
    </row>
    <row r="1205" spans="1:27" s="80" customFormat="1">
      <c r="A1205" s="73"/>
      <c r="B1205" s="73"/>
      <c r="C1205" s="73"/>
      <c r="D1205" s="73"/>
      <c r="E1205" s="73"/>
      <c r="F1205" s="73"/>
      <c r="G1205" s="73"/>
      <c r="H1205" s="73"/>
      <c r="I1205" s="73"/>
      <c r="J1205" s="73"/>
      <c r="K1205" s="73"/>
      <c r="L1205" s="73"/>
      <c r="M1205" s="73"/>
      <c r="N1205" s="79"/>
      <c r="Q1205" s="78"/>
      <c r="R1205" s="78"/>
      <c r="S1205" s="78"/>
      <c r="T1205" s="78"/>
      <c r="U1205" s="73"/>
      <c r="V1205" s="73"/>
      <c r="W1205" s="73"/>
      <c r="X1205" s="75"/>
      <c r="Y1205" s="75"/>
      <c r="Z1205" s="75"/>
      <c r="AA1205" s="75"/>
    </row>
    <row r="1206" spans="1:27" s="80" customFormat="1">
      <c r="A1206" s="73"/>
      <c r="B1206" s="73"/>
      <c r="C1206" s="73"/>
      <c r="D1206" s="73"/>
      <c r="E1206" s="73"/>
      <c r="F1206" s="73"/>
      <c r="G1206" s="73"/>
      <c r="H1206" s="73"/>
      <c r="I1206" s="73"/>
      <c r="J1206" s="73"/>
      <c r="K1206" s="73"/>
      <c r="L1206" s="73"/>
      <c r="M1206" s="73"/>
      <c r="N1206" s="79"/>
      <c r="Q1206" s="78"/>
      <c r="R1206" s="78"/>
      <c r="S1206" s="78"/>
      <c r="T1206" s="78"/>
      <c r="U1206" s="73"/>
      <c r="V1206" s="73"/>
      <c r="W1206" s="73"/>
      <c r="X1206" s="75"/>
      <c r="Y1206" s="75"/>
      <c r="Z1206" s="75"/>
      <c r="AA1206" s="75"/>
    </row>
    <row r="1207" spans="1:27" s="80" customFormat="1">
      <c r="A1207" s="73"/>
      <c r="B1207" s="73"/>
      <c r="C1207" s="73"/>
      <c r="D1207" s="73"/>
      <c r="E1207" s="73"/>
      <c r="F1207" s="73"/>
      <c r="G1207" s="73"/>
      <c r="H1207" s="73"/>
      <c r="I1207" s="73"/>
      <c r="J1207" s="73"/>
      <c r="K1207" s="73"/>
      <c r="L1207" s="73"/>
      <c r="M1207" s="73"/>
      <c r="N1207" s="79"/>
      <c r="Q1207" s="78"/>
      <c r="R1207" s="78"/>
      <c r="S1207" s="78"/>
      <c r="T1207" s="78"/>
      <c r="U1207" s="73"/>
      <c r="V1207" s="73"/>
      <c r="W1207" s="73"/>
      <c r="X1207" s="75"/>
      <c r="Y1207" s="75"/>
      <c r="Z1207" s="75"/>
      <c r="AA1207" s="75"/>
    </row>
    <row r="1208" spans="1:27" s="80" customFormat="1">
      <c r="A1208" s="73"/>
      <c r="B1208" s="73"/>
      <c r="C1208" s="73"/>
      <c r="D1208" s="73"/>
      <c r="E1208" s="73"/>
      <c r="F1208" s="73"/>
      <c r="G1208" s="73"/>
      <c r="H1208" s="73"/>
      <c r="I1208" s="73"/>
      <c r="J1208" s="73"/>
      <c r="K1208" s="73"/>
      <c r="L1208" s="73"/>
      <c r="M1208" s="73"/>
      <c r="N1208" s="79"/>
      <c r="Q1208" s="78"/>
      <c r="R1208" s="78"/>
      <c r="S1208" s="78"/>
      <c r="T1208" s="78"/>
      <c r="U1208" s="73"/>
      <c r="V1208" s="73"/>
      <c r="W1208" s="73"/>
      <c r="X1208" s="75"/>
      <c r="Y1208" s="75"/>
      <c r="Z1208" s="75"/>
      <c r="AA1208" s="75"/>
    </row>
    <row r="1209" spans="1:27" s="80" customFormat="1">
      <c r="A1209" s="73"/>
      <c r="B1209" s="73"/>
      <c r="C1209" s="73"/>
      <c r="D1209" s="73"/>
      <c r="E1209" s="73"/>
      <c r="F1209" s="73"/>
      <c r="G1209" s="73"/>
      <c r="H1209" s="73"/>
      <c r="I1209" s="73"/>
      <c r="J1209" s="73"/>
      <c r="K1209" s="73"/>
      <c r="L1209" s="73"/>
      <c r="M1209" s="73"/>
      <c r="N1209" s="79"/>
      <c r="Q1209" s="78"/>
      <c r="R1209" s="78"/>
      <c r="S1209" s="78"/>
      <c r="T1209" s="78"/>
      <c r="U1209" s="73"/>
      <c r="V1209" s="73"/>
      <c r="W1209" s="73"/>
      <c r="X1209" s="75"/>
      <c r="Y1209" s="75"/>
      <c r="Z1209" s="75"/>
      <c r="AA1209" s="75"/>
    </row>
    <row r="1210" spans="1:27" s="80" customFormat="1">
      <c r="A1210" s="73"/>
      <c r="B1210" s="73"/>
      <c r="C1210" s="73"/>
      <c r="D1210" s="73"/>
      <c r="E1210" s="73"/>
      <c r="F1210" s="73"/>
      <c r="G1210" s="73"/>
      <c r="H1210" s="73"/>
      <c r="I1210" s="73"/>
      <c r="J1210" s="73"/>
      <c r="K1210" s="73"/>
      <c r="L1210" s="73"/>
      <c r="M1210" s="73"/>
      <c r="N1210" s="79"/>
      <c r="Q1210" s="78"/>
      <c r="R1210" s="78"/>
      <c r="S1210" s="78"/>
      <c r="T1210" s="78"/>
      <c r="U1210" s="73"/>
      <c r="V1210" s="73"/>
      <c r="W1210" s="73"/>
      <c r="X1210" s="75"/>
      <c r="Y1210" s="75"/>
      <c r="Z1210" s="75"/>
      <c r="AA1210" s="75"/>
    </row>
    <row r="1211" spans="1:27" s="80" customFormat="1">
      <c r="A1211" s="73"/>
      <c r="B1211" s="73"/>
      <c r="C1211" s="73"/>
      <c r="D1211" s="73"/>
      <c r="E1211" s="73"/>
      <c r="F1211" s="73"/>
      <c r="G1211" s="73"/>
      <c r="H1211" s="73"/>
      <c r="I1211" s="73"/>
      <c r="J1211" s="73"/>
      <c r="K1211" s="73"/>
      <c r="L1211" s="73"/>
      <c r="M1211" s="73"/>
      <c r="N1211" s="79"/>
      <c r="Q1211" s="78"/>
      <c r="R1211" s="78"/>
      <c r="S1211" s="78"/>
      <c r="T1211" s="78"/>
      <c r="U1211" s="73"/>
      <c r="V1211" s="73"/>
      <c r="W1211" s="73"/>
      <c r="X1211" s="75"/>
      <c r="Y1211" s="75"/>
      <c r="Z1211" s="75"/>
      <c r="AA1211" s="75"/>
    </row>
    <row r="1212" spans="1:27" s="80" customFormat="1">
      <c r="A1212" s="73"/>
      <c r="B1212" s="73"/>
      <c r="C1212" s="73"/>
      <c r="D1212" s="73"/>
      <c r="E1212" s="73"/>
      <c r="F1212" s="73"/>
      <c r="G1212" s="73"/>
      <c r="H1212" s="73"/>
      <c r="I1212" s="73"/>
      <c r="J1212" s="73"/>
      <c r="K1212" s="73"/>
      <c r="L1212" s="73"/>
      <c r="M1212" s="73"/>
      <c r="N1212" s="79"/>
      <c r="Q1212" s="78"/>
      <c r="R1212" s="78"/>
      <c r="S1212" s="78"/>
      <c r="T1212" s="78"/>
      <c r="U1212" s="73"/>
      <c r="V1212" s="73"/>
      <c r="W1212" s="73"/>
      <c r="X1212" s="75"/>
      <c r="Y1212" s="75"/>
      <c r="Z1212" s="75"/>
      <c r="AA1212" s="75"/>
    </row>
    <row r="1213" spans="1:27" s="80" customFormat="1">
      <c r="A1213" s="73"/>
      <c r="B1213" s="73"/>
      <c r="C1213" s="73"/>
      <c r="D1213" s="73"/>
      <c r="E1213" s="73"/>
      <c r="F1213" s="73"/>
      <c r="G1213" s="73"/>
      <c r="H1213" s="73"/>
      <c r="I1213" s="73"/>
      <c r="J1213" s="73"/>
      <c r="K1213" s="73"/>
      <c r="L1213" s="73"/>
      <c r="M1213" s="73"/>
      <c r="N1213" s="79"/>
      <c r="Q1213" s="78"/>
      <c r="R1213" s="78"/>
      <c r="S1213" s="78"/>
      <c r="T1213" s="78"/>
      <c r="U1213" s="73"/>
      <c r="V1213" s="73"/>
      <c r="W1213" s="73"/>
      <c r="X1213" s="75"/>
      <c r="Y1213" s="75"/>
      <c r="Z1213" s="75"/>
      <c r="AA1213" s="75"/>
    </row>
    <row r="1214" spans="1:27" s="80" customFormat="1">
      <c r="A1214" s="73"/>
      <c r="B1214" s="73"/>
      <c r="C1214" s="73"/>
      <c r="D1214" s="73"/>
      <c r="E1214" s="73"/>
      <c r="F1214" s="73"/>
      <c r="G1214" s="73"/>
      <c r="H1214" s="73"/>
      <c r="I1214" s="73"/>
      <c r="J1214" s="73"/>
      <c r="K1214" s="73"/>
      <c r="L1214" s="73"/>
      <c r="M1214" s="73"/>
      <c r="N1214" s="79"/>
      <c r="Q1214" s="78"/>
      <c r="R1214" s="78"/>
      <c r="S1214" s="78"/>
      <c r="T1214" s="78"/>
      <c r="U1214" s="73"/>
      <c r="V1214" s="73"/>
      <c r="W1214" s="73"/>
      <c r="X1214" s="75"/>
      <c r="Y1214" s="75"/>
      <c r="Z1214" s="75"/>
      <c r="AA1214" s="75"/>
    </row>
    <row r="1215" spans="1:27" s="80" customFormat="1">
      <c r="A1215" s="73"/>
      <c r="B1215" s="73"/>
      <c r="C1215" s="73"/>
      <c r="D1215" s="73"/>
      <c r="E1215" s="73"/>
      <c r="F1215" s="73"/>
      <c r="G1215" s="73"/>
      <c r="H1215" s="73"/>
      <c r="I1215" s="73"/>
      <c r="J1215" s="73"/>
      <c r="K1215" s="73"/>
      <c r="L1215" s="73"/>
      <c r="M1215" s="73"/>
      <c r="N1215" s="79"/>
      <c r="Q1215" s="78"/>
      <c r="R1215" s="78"/>
      <c r="S1215" s="78"/>
      <c r="T1215" s="78"/>
      <c r="U1215" s="73"/>
      <c r="V1215" s="73"/>
      <c r="W1215" s="73"/>
      <c r="X1215" s="75"/>
      <c r="Y1215" s="75"/>
      <c r="Z1215" s="75"/>
      <c r="AA1215" s="75"/>
    </row>
    <row r="1216" spans="1:27" s="80" customFormat="1">
      <c r="A1216" s="73"/>
      <c r="B1216" s="73"/>
      <c r="C1216" s="73"/>
      <c r="D1216" s="73"/>
      <c r="E1216" s="73"/>
      <c r="F1216" s="73"/>
      <c r="G1216" s="73"/>
      <c r="H1216" s="73"/>
      <c r="I1216" s="73"/>
      <c r="J1216" s="73"/>
      <c r="K1216" s="73"/>
      <c r="L1216" s="73"/>
      <c r="M1216" s="73"/>
      <c r="N1216" s="79"/>
      <c r="Q1216" s="78"/>
      <c r="R1216" s="78"/>
      <c r="S1216" s="78"/>
      <c r="T1216" s="78"/>
      <c r="U1216" s="73"/>
      <c r="V1216" s="73"/>
      <c r="W1216" s="73"/>
      <c r="X1216" s="75"/>
      <c r="Y1216" s="75"/>
      <c r="Z1216" s="75"/>
      <c r="AA1216" s="75"/>
    </row>
    <row r="1217" spans="1:27" s="80" customFormat="1">
      <c r="A1217" s="73"/>
      <c r="B1217" s="73"/>
      <c r="C1217" s="73"/>
      <c r="D1217" s="73"/>
      <c r="E1217" s="73"/>
      <c r="F1217" s="73"/>
      <c r="G1217" s="73"/>
      <c r="H1217" s="73"/>
      <c r="I1217" s="73"/>
      <c r="J1217" s="73"/>
      <c r="K1217" s="73"/>
      <c r="L1217" s="73"/>
      <c r="M1217" s="73"/>
      <c r="N1217" s="79"/>
      <c r="Q1217" s="78"/>
      <c r="R1217" s="78"/>
      <c r="S1217" s="78"/>
      <c r="T1217" s="78"/>
      <c r="U1217" s="73"/>
      <c r="V1217" s="73"/>
      <c r="W1217" s="73"/>
      <c r="X1217" s="75"/>
      <c r="Y1217" s="75"/>
      <c r="Z1217" s="75"/>
      <c r="AA1217" s="75"/>
    </row>
    <row r="1218" spans="1:27" s="80" customFormat="1">
      <c r="A1218" s="73"/>
      <c r="B1218" s="73"/>
      <c r="C1218" s="73"/>
      <c r="D1218" s="73"/>
      <c r="E1218" s="73"/>
      <c r="F1218" s="73"/>
      <c r="G1218" s="73"/>
      <c r="H1218" s="73"/>
      <c r="I1218" s="73"/>
      <c r="J1218" s="73"/>
      <c r="K1218" s="73"/>
      <c r="L1218" s="73"/>
      <c r="M1218" s="73"/>
      <c r="N1218" s="79"/>
      <c r="Q1218" s="78"/>
      <c r="R1218" s="78"/>
      <c r="S1218" s="78"/>
      <c r="T1218" s="78"/>
      <c r="U1218" s="73"/>
      <c r="V1218" s="73"/>
      <c r="W1218" s="73"/>
      <c r="X1218" s="75"/>
      <c r="Y1218" s="75"/>
      <c r="Z1218" s="75"/>
      <c r="AA1218" s="75"/>
    </row>
    <row r="1219" spans="1:27" s="80" customFormat="1">
      <c r="A1219" s="73"/>
      <c r="B1219" s="73"/>
      <c r="C1219" s="73"/>
      <c r="D1219" s="73"/>
      <c r="E1219" s="73"/>
      <c r="F1219" s="73"/>
      <c r="G1219" s="73"/>
      <c r="H1219" s="73"/>
      <c r="I1219" s="73"/>
      <c r="J1219" s="73"/>
      <c r="K1219" s="73"/>
      <c r="L1219" s="73"/>
      <c r="M1219" s="73"/>
      <c r="N1219" s="79"/>
      <c r="Q1219" s="78"/>
      <c r="R1219" s="78"/>
      <c r="S1219" s="78"/>
      <c r="T1219" s="78"/>
      <c r="U1219" s="73"/>
      <c r="V1219" s="73"/>
      <c r="W1219" s="73"/>
      <c r="X1219" s="75"/>
      <c r="Y1219" s="75"/>
      <c r="Z1219" s="75"/>
      <c r="AA1219" s="75"/>
    </row>
    <row r="1220" spans="1:27" s="80" customFormat="1">
      <c r="A1220" s="73"/>
      <c r="B1220" s="73"/>
      <c r="C1220" s="73"/>
      <c r="D1220" s="73"/>
      <c r="E1220" s="73"/>
      <c r="F1220" s="73"/>
      <c r="G1220" s="73"/>
      <c r="H1220" s="73"/>
      <c r="I1220" s="73"/>
      <c r="J1220" s="73"/>
      <c r="K1220" s="73"/>
      <c r="L1220" s="73"/>
      <c r="M1220" s="73"/>
      <c r="N1220" s="79"/>
      <c r="Q1220" s="78"/>
      <c r="R1220" s="78"/>
      <c r="S1220" s="78"/>
      <c r="T1220" s="78"/>
      <c r="U1220" s="73"/>
      <c r="V1220" s="73"/>
      <c r="W1220" s="73"/>
      <c r="X1220" s="75"/>
      <c r="Y1220" s="75"/>
      <c r="Z1220" s="75"/>
      <c r="AA1220" s="75"/>
    </row>
    <row r="1221" spans="1:27" s="80" customFormat="1">
      <c r="A1221" s="73"/>
      <c r="B1221" s="73"/>
      <c r="C1221" s="73"/>
      <c r="D1221" s="73"/>
      <c r="E1221" s="73"/>
      <c r="F1221" s="73"/>
      <c r="G1221" s="73"/>
      <c r="H1221" s="73"/>
      <c r="I1221" s="73"/>
      <c r="J1221" s="73"/>
      <c r="K1221" s="73"/>
      <c r="L1221" s="73"/>
      <c r="M1221" s="73"/>
      <c r="N1221" s="79"/>
      <c r="Q1221" s="78"/>
      <c r="R1221" s="78"/>
      <c r="S1221" s="78"/>
      <c r="T1221" s="78"/>
      <c r="U1221" s="73"/>
      <c r="V1221" s="73"/>
      <c r="W1221" s="73"/>
      <c r="X1221" s="75"/>
      <c r="Y1221" s="75"/>
      <c r="Z1221" s="75"/>
      <c r="AA1221" s="75"/>
    </row>
    <row r="1222" spans="1:27" s="80" customFormat="1">
      <c r="A1222" s="73"/>
      <c r="B1222" s="73"/>
      <c r="C1222" s="73"/>
      <c r="D1222" s="73"/>
      <c r="E1222" s="73"/>
      <c r="F1222" s="73"/>
      <c r="G1222" s="73"/>
      <c r="H1222" s="73"/>
      <c r="I1222" s="73"/>
      <c r="J1222" s="73"/>
      <c r="K1222" s="73"/>
      <c r="L1222" s="73"/>
      <c r="M1222" s="73"/>
      <c r="N1222" s="79"/>
      <c r="Q1222" s="78"/>
      <c r="R1222" s="78"/>
      <c r="S1222" s="78"/>
      <c r="T1222" s="78"/>
      <c r="U1222" s="73"/>
      <c r="V1222" s="73"/>
      <c r="W1222" s="73"/>
      <c r="X1222" s="75"/>
      <c r="Y1222" s="75"/>
      <c r="Z1222" s="75"/>
      <c r="AA1222" s="75"/>
    </row>
    <row r="1223" spans="1:27" s="80" customFormat="1">
      <c r="A1223" s="73"/>
      <c r="B1223" s="73"/>
      <c r="C1223" s="73"/>
      <c r="D1223" s="73"/>
      <c r="E1223" s="73"/>
      <c r="F1223" s="73"/>
      <c r="G1223" s="73"/>
      <c r="H1223" s="73"/>
      <c r="I1223" s="73"/>
      <c r="J1223" s="73"/>
      <c r="K1223" s="73"/>
      <c r="L1223" s="73"/>
      <c r="M1223" s="73"/>
      <c r="N1223" s="79"/>
      <c r="Q1223" s="78"/>
      <c r="R1223" s="78"/>
      <c r="S1223" s="78"/>
      <c r="T1223" s="78"/>
      <c r="U1223" s="73"/>
      <c r="V1223" s="73"/>
      <c r="W1223" s="73"/>
      <c r="X1223" s="75"/>
      <c r="Y1223" s="75"/>
      <c r="Z1223" s="75"/>
      <c r="AA1223" s="75"/>
    </row>
    <row r="1224" spans="1:27" s="80" customFormat="1">
      <c r="A1224" s="73"/>
      <c r="B1224" s="73"/>
      <c r="C1224" s="73"/>
      <c r="D1224" s="73"/>
      <c r="E1224" s="73"/>
      <c r="F1224" s="73"/>
      <c r="G1224" s="73"/>
      <c r="H1224" s="73"/>
      <c r="I1224" s="73"/>
      <c r="J1224" s="73"/>
      <c r="K1224" s="73"/>
      <c r="L1224" s="73"/>
      <c r="M1224" s="73"/>
      <c r="N1224" s="79"/>
      <c r="Q1224" s="78"/>
      <c r="R1224" s="78"/>
      <c r="S1224" s="78"/>
      <c r="T1224" s="78"/>
      <c r="U1224" s="73"/>
      <c r="V1224" s="73"/>
      <c r="W1224" s="73"/>
      <c r="X1224" s="75"/>
      <c r="Y1224" s="75"/>
      <c r="Z1224" s="75"/>
      <c r="AA1224" s="75"/>
    </row>
    <row r="1225" spans="1:27" s="80" customFormat="1">
      <c r="A1225" s="73"/>
      <c r="B1225" s="73"/>
      <c r="C1225" s="73"/>
      <c r="D1225" s="73"/>
      <c r="E1225" s="73"/>
      <c r="F1225" s="73"/>
      <c r="G1225" s="73"/>
      <c r="H1225" s="73"/>
      <c r="I1225" s="73"/>
      <c r="J1225" s="73"/>
      <c r="K1225" s="73"/>
      <c r="L1225" s="73"/>
      <c r="M1225" s="73"/>
      <c r="N1225" s="79"/>
      <c r="Q1225" s="78"/>
      <c r="R1225" s="78"/>
      <c r="S1225" s="78"/>
      <c r="T1225" s="78"/>
      <c r="U1225" s="73"/>
      <c r="V1225" s="73"/>
      <c r="W1225" s="73"/>
      <c r="X1225" s="75"/>
      <c r="Y1225" s="75"/>
      <c r="Z1225" s="75"/>
      <c r="AA1225" s="75"/>
    </row>
    <row r="1226" spans="1:27" s="80" customFormat="1">
      <c r="A1226" s="73"/>
      <c r="B1226" s="73"/>
      <c r="C1226" s="73"/>
      <c r="D1226" s="73"/>
      <c r="E1226" s="73"/>
      <c r="F1226" s="73"/>
      <c r="G1226" s="73"/>
      <c r="H1226" s="73"/>
      <c r="I1226" s="73"/>
      <c r="J1226" s="73"/>
      <c r="K1226" s="73"/>
      <c r="L1226" s="73"/>
      <c r="M1226" s="73"/>
      <c r="N1226" s="79"/>
      <c r="Q1226" s="78"/>
      <c r="R1226" s="78"/>
      <c r="S1226" s="78"/>
      <c r="T1226" s="78"/>
      <c r="U1226" s="73"/>
      <c r="V1226" s="73"/>
      <c r="W1226" s="73"/>
      <c r="X1226" s="75"/>
      <c r="Y1226" s="75"/>
      <c r="Z1226" s="75"/>
      <c r="AA1226" s="75"/>
    </row>
    <row r="1227" spans="1:27" s="80" customFormat="1">
      <c r="A1227" s="73"/>
      <c r="B1227" s="73"/>
      <c r="C1227" s="73"/>
      <c r="D1227" s="73"/>
      <c r="E1227" s="73"/>
      <c r="F1227" s="73"/>
      <c r="G1227" s="73"/>
      <c r="H1227" s="73"/>
      <c r="I1227" s="73"/>
      <c r="J1227" s="73"/>
      <c r="K1227" s="73"/>
      <c r="L1227" s="73"/>
      <c r="M1227" s="73"/>
      <c r="N1227" s="79"/>
      <c r="Q1227" s="78"/>
      <c r="R1227" s="78"/>
      <c r="S1227" s="78"/>
      <c r="T1227" s="78"/>
      <c r="U1227" s="73"/>
      <c r="V1227" s="73"/>
      <c r="W1227" s="73"/>
      <c r="X1227" s="75"/>
      <c r="Y1227" s="75"/>
      <c r="Z1227" s="75"/>
      <c r="AA1227" s="75"/>
    </row>
    <row r="1228" spans="1:27" s="80" customFormat="1">
      <c r="A1228" s="73"/>
      <c r="B1228" s="73"/>
      <c r="C1228" s="73"/>
      <c r="D1228" s="73"/>
      <c r="E1228" s="73"/>
      <c r="F1228" s="73"/>
      <c r="G1228" s="73"/>
      <c r="H1228" s="73"/>
      <c r="I1228" s="73"/>
      <c r="J1228" s="73"/>
      <c r="K1228" s="73"/>
      <c r="L1228" s="73"/>
      <c r="M1228" s="73"/>
      <c r="N1228" s="79"/>
      <c r="Q1228" s="78"/>
      <c r="R1228" s="78"/>
      <c r="S1228" s="78"/>
      <c r="T1228" s="78"/>
      <c r="U1228" s="73"/>
      <c r="V1228" s="73"/>
      <c r="W1228" s="73"/>
      <c r="X1228" s="75"/>
      <c r="Y1228" s="75"/>
      <c r="Z1228" s="75"/>
      <c r="AA1228" s="75"/>
    </row>
    <row r="1229" spans="1:27" s="80" customFormat="1">
      <c r="A1229" s="73"/>
      <c r="B1229" s="73"/>
      <c r="C1229" s="73"/>
      <c r="D1229" s="73"/>
      <c r="E1229" s="73"/>
      <c r="F1229" s="73"/>
      <c r="G1229" s="73"/>
      <c r="H1229" s="73"/>
      <c r="I1229" s="73"/>
      <c r="J1229" s="73"/>
      <c r="K1229" s="73"/>
      <c r="L1229" s="73"/>
      <c r="M1229" s="73"/>
      <c r="N1229" s="79"/>
      <c r="Q1229" s="78"/>
      <c r="R1229" s="78"/>
      <c r="S1229" s="78"/>
      <c r="T1229" s="78"/>
      <c r="U1229" s="73"/>
      <c r="V1229" s="73"/>
      <c r="W1229" s="73"/>
      <c r="X1229" s="75"/>
      <c r="Y1229" s="75"/>
      <c r="Z1229" s="75"/>
      <c r="AA1229" s="75"/>
    </row>
    <row r="1230" spans="1:27" s="80" customFormat="1">
      <c r="A1230" s="73"/>
      <c r="B1230" s="73"/>
      <c r="C1230" s="73"/>
      <c r="D1230" s="73"/>
      <c r="E1230" s="73"/>
      <c r="F1230" s="73"/>
      <c r="G1230" s="73"/>
      <c r="H1230" s="73"/>
      <c r="I1230" s="73"/>
      <c r="J1230" s="73"/>
      <c r="K1230" s="73"/>
      <c r="L1230" s="73"/>
      <c r="M1230" s="73"/>
      <c r="N1230" s="79"/>
      <c r="Q1230" s="78"/>
      <c r="R1230" s="78"/>
      <c r="S1230" s="78"/>
      <c r="T1230" s="78"/>
      <c r="U1230" s="73"/>
      <c r="V1230" s="73"/>
      <c r="W1230" s="73"/>
      <c r="X1230" s="75"/>
      <c r="Y1230" s="75"/>
      <c r="Z1230" s="75"/>
      <c r="AA1230" s="75"/>
    </row>
    <row r="1231" spans="1:27" s="80" customFormat="1">
      <c r="A1231" s="73"/>
      <c r="B1231" s="73"/>
      <c r="C1231" s="73"/>
      <c r="D1231" s="73"/>
      <c r="E1231" s="73"/>
      <c r="F1231" s="73"/>
      <c r="G1231" s="73"/>
      <c r="H1231" s="73"/>
      <c r="I1231" s="73"/>
      <c r="J1231" s="73"/>
      <c r="K1231" s="73"/>
      <c r="L1231" s="73"/>
      <c r="M1231" s="73"/>
      <c r="N1231" s="79"/>
      <c r="Q1231" s="78"/>
      <c r="R1231" s="78"/>
      <c r="S1231" s="78"/>
      <c r="T1231" s="78"/>
      <c r="U1231" s="73"/>
      <c r="V1231" s="73"/>
      <c r="W1231" s="73"/>
      <c r="X1231" s="75"/>
      <c r="Y1231" s="75"/>
      <c r="Z1231" s="75"/>
      <c r="AA1231" s="75"/>
    </row>
    <row r="1232" spans="1:27" s="80" customFormat="1">
      <c r="A1232" s="73"/>
      <c r="B1232" s="73"/>
      <c r="C1232" s="73"/>
      <c r="D1232" s="73"/>
      <c r="E1232" s="73"/>
      <c r="F1232" s="73"/>
      <c r="G1232" s="73"/>
      <c r="H1232" s="73"/>
      <c r="I1232" s="73"/>
      <c r="J1232" s="73"/>
      <c r="K1232" s="73"/>
      <c r="L1232" s="73"/>
      <c r="M1232" s="73"/>
      <c r="N1232" s="79"/>
      <c r="Q1232" s="78"/>
      <c r="R1232" s="78"/>
      <c r="S1232" s="78"/>
      <c r="T1232" s="78"/>
      <c r="U1232" s="73"/>
      <c r="V1232" s="73"/>
      <c r="W1232" s="73"/>
      <c r="X1232" s="75"/>
      <c r="Y1232" s="75"/>
      <c r="Z1232" s="75"/>
      <c r="AA1232" s="75"/>
    </row>
    <row r="1233" spans="1:27" s="80" customFormat="1">
      <c r="A1233" s="73"/>
      <c r="B1233" s="73"/>
      <c r="C1233" s="73"/>
      <c r="D1233" s="73"/>
      <c r="E1233" s="73"/>
      <c r="F1233" s="73"/>
      <c r="G1233" s="73"/>
      <c r="H1233" s="73"/>
      <c r="I1233" s="73"/>
      <c r="J1233" s="73"/>
      <c r="K1233" s="73"/>
      <c r="L1233" s="73"/>
      <c r="M1233" s="73"/>
      <c r="N1233" s="79"/>
      <c r="Q1233" s="78"/>
      <c r="R1233" s="78"/>
      <c r="S1233" s="78"/>
      <c r="T1233" s="78"/>
      <c r="U1233" s="73"/>
      <c r="V1233" s="73"/>
      <c r="W1233" s="73"/>
      <c r="X1233" s="75"/>
      <c r="Y1233" s="75"/>
      <c r="Z1233" s="75"/>
      <c r="AA1233" s="75"/>
    </row>
    <row r="1234" spans="1:27" s="80" customFormat="1">
      <c r="A1234" s="73"/>
      <c r="B1234" s="73"/>
      <c r="C1234" s="73"/>
      <c r="D1234" s="73"/>
      <c r="E1234" s="73"/>
      <c r="F1234" s="73"/>
      <c r="G1234" s="73"/>
      <c r="H1234" s="73"/>
      <c r="I1234" s="73"/>
      <c r="J1234" s="73"/>
      <c r="K1234" s="73"/>
      <c r="L1234" s="73"/>
      <c r="M1234" s="73"/>
      <c r="N1234" s="79"/>
      <c r="Q1234" s="78"/>
      <c r="R1234" s="78"/>
      <c r="S1234" s="78"/>
      <c r="T1234" s="78"/>
      <c r="U1234" s="73"/>
      <c r="V1234" s="73"/>
      <c r="W1234" s="73"/>
      <c r="X1234" s="75"/>
      <c r="Y1234" s="75"/>
      <c r="Z1234" s="75"/>
      <c r="AA1234" s="75"/>
    </row>
    <row r="1235" spans="1:27" s="80" customFormat="1">
      <c r="A1235" s="73"/>
      <c r="B1235" s="73"/>
      <c r="C1235" s="73"/>
      <c r="D1235" s="73"/>
      <c r="E1235" s="73"/>
      <c r="F1235" s="73"/>
      <c r="G1235" s="73"/>
      <c r="H1235" s="73"/>
      <c r="I1235" s="73"/>
      <c r="J1235" s="73"/>
      <c r="K1235" s="73"/>
      <c r="L1235" s="73"/>
      <c r="M1235" s="73"/>
      <c r="N1235" s="79"/>
      <c r="Q1235" s="78"/>
      <c r="R1235" s="78"/>
      <c r="S1235" s="78"/>
      <c r="T1235" s="78"/>
      <c r="U1235" s="73"/>
      <c r="V1235" s="73"/>
      <c r="W1235" s="73"/>
      <c r="X1235" s="75"/>
      <c r="Y1235" s="75"/>
      <c r="Z1235" s="75"/>
      <c r="AA1235" s="75"/>
    </row>
    <row r="1236" spans="1:27" s="80" customFormat="1">
      <c r="A1236" s="73"/>
      <c r="B1236" s="73"/>
      <c r="C1236" s="73"/>
      <c r="D1236" s="73"/>
      <c r="E1236" s="73"/>
      <c r="F1236" s="73"/>
      <c r="G1236" s="73"/>
      <c r="H1236" s="73"/>
      <c r="I1236" s="73"/>
      <c r="J1236" s="73"/>
      <c r="K1236" s="73"/>
      <c r="L1236" s="73"/>
      <c r="M1236" s="73"/>
      <c r="N1236" s="79"/>
      <c r="Q1236" s="78"/>
      <c r="R1236" s="78"/>
      <c r="S1236" s="78"/>
      <c r="T1236" s="78"/>
      <c r="U1236" s="73"/>
      <c r="V1236" s="73"/>
      <c r="W1236" s="73"/>
      <c r="X1236" s="75"/>
      <c r="Y1236" s="75"/>
      <c r="Z1236" s="75"/>
      <c r="AA1236" s="75"/>
    </row>
    <row r="1237" spans="1:27" s="80" customFormat="1">
      <c r="A1237" s="73"/>
      <c r="B1237" s="73"/>
      <c r="C1237" s="73"/>
      <c r="D1237" s="73"/>
      <c r="E1237" s="73"/>
      <c r="F1237" s="73"/>
      <c r="G1237" s="73"/>
      <c r="H1237" s="73"/>
      <c r="I1237" s="73"/>
      <c r="J1237" s="73"/>
      <c r="K1237" s="73"/>
      <c r="L1237" s="73"/>
      <c r="M1237" s="73"/>
      <c r="N1237" s="79"/>
      <c r="Q1237" s="78"/>
      <c r="R1237" s="78"/>
      <c r="S1237" s="78"/>
      <c r="T1237" s="78"/>
      <c r="U1237" s="73"/>
      <c r="V1237" s="73"/>
      <c r="W1237" s="73"/>
      <c r="X1237" s="75"/>
      <c r="Y1237" s="75"/>
      <c r="Z1237" s="75"/>
      <c r="AA1237" s="75"/>
    </row>
    <row r="1238" spans="1:27" s="80" customFormat="1">
      <c r="A1238" s="73"/>
      <c r="B1238" s="73"/>
      <c r="C1238" s="73"/>
      <c r="D1238" s="73"/>
      <c r="E1238" s="73"/>
      <c r="F1238" s="73"/>
      <c r="G1238" s="73"/>
      <c r="H1238" s="73"/>
      <c r="I1238" s="73"/>
      <c r="J1238" s="73"/>
      <c r="K1238" s="73"/>
      <c r="L1238" s="73"/>
      <c r="M1238" s="73"/>
      <c r="N1238" s="79"/>
      <c r="Q1238" s="78"/>
      <c r="R1238" s="78"/>
      <c r="S1238" s="78"/>
      <c r="T1238" s="78"/>
      <c r="U1238" s="73"/>
      <c r="V1238" s="73"/>
      <c r="W1238" s="73"/>
      <c r="X1238" s="75"/>
      <c r="Y1238" s="75"/>
      <c r="Z1238" s="75"/>
      <c r="AA1238" s="75"/>
    </row>
    <row r="1239" spans="1:27" s="80" customFormat="1">
      <c r="A1239" s="73"/>
      <c r="B1239" s="73"/>
      <c r="C1239" s="73"/>
      <c r="D1239" s="73"/>
      <c r="E1239" s="73"/>
      <c r="F1239" s="73"/>
      <c r="G1239" s="73"/>
      <c r="H1239" s="73"/>
      <c r="I1239" s="73"/>
      <c r="J1239" s="73"/>
      <c r="K1239" s="73"/>
      <c r="L1239" s="73"/>
      <c r="M1239" s="73"/>
      <c r="N1239" s="79"/>
      <c r="Q1239" s="78"/>
      <c r="R1239" s="78"/>
      <c r="S1239" s="78"/>
      <c r="T1239" s="78"/>
      <c r="U1239" s="73"/>
      <c r="V1239" s="73"/>
      <c r="W1239" s="73"/>
      <c r="X1239" s="75"/>
      <c r="Y1239" s="75"/>
      <c r="Z1239" s="75"/>
      <c r="AA1239" s="75"/>
    </row>
    <row r="1240" spans="1:27" s="80" customFormat="1">
      <c r="A1240" s="73"/>
      <c r="B1240" s="73"/>
      <c r="C1240" s="73"/>
      <c r="D1240" s="73"/>
      <c r="E1240" s="73"/>
      <c r="F1240" s="73"/>
      <c r="G1240" s="73"/>
      <c r="H1240" s="73"/>
      <c r="I1240" s="73"/>
      <c r="J1240" s="73"/>
      <c r="K1240" s="73"/>
      <c r="L1240" s="73"/>
      <c r="M1240" s="73"/>
      <c r="N1240" s="79"/>
      <c r="Q1240" s="78"/>
      <c r="R1240" s="78"/>
      <c r="S1240" s="78"/>
      <c r="T1240" s="78"/>
      <c r="U1240" s="73"/>
      <c r="V1240" s="73"/>
      <c r="W1240" s="73"/>
      <c r="X1240" s="75"/>
      <c r="Y1240" s="75"/>
      <c r="Z1240" s="75"/>
      <c r="AA1240" s="75"/>
    </row>
    <row r="1241" spans="1:27" s="80" customFormat="1">
      <c r="A1241" s="73"/>
      <c r="B1241" s="73"/>
      <c r="C1241" s="73"/>
      <c r="D1241" s="73"/>
      <c r="E1241" s="73"/>
      <c r="F1241" s="73"/>
      <c r="G1241" s="73"/>
      <c r="H1241" s="73"/>
      <c r="I1241" s="73"/>
      <c r="J1241" s="73"/>
      <c r="K1241" s="73"/>
      <c r="L1241" s="73"/>
      <c r="M1241" s="73"/>
      <c r="N1241" s="79"/>
      <c r="Q1241" s="78"/>
      <c r="R1241" s="78"/>
      <c r="S1241" s="78"/>
      <c r="T1241" s="78"/>
      <c r="U1241" s="73"/>
      <c r="V1241" s="73"/>
      <c r="W1241" s="73"/>
      <c r="X1241" s="75"/>
      <c r="Y1241" s="75"/>
      <c r="Z1241" s="75"/>
      <c r="AA1241" s="75"/>
    </row>
    <row r="1242" spans="1:27" s="80" customFormat="1">
      <c r="A1242" s="73"/>
      <c r="B1242" s="73"/>
      <c r="C1242" s="73"/>
      <c r="D1242" s="73"/>
      <c r="E1242" s="73"/>
      <c r="F1242" s="73"/>
      <c r="G1242" s="73"/>
      <c r="H1242" s="73"/>
      <c r="I1242" s="73"/>
      <c r="J1242" s="73"/>
      <c r="K1242" s="73"/>
      <c r="L1242" s="73"/>
      <c r="M1242" s="73"/>
      <c r="N1242" s="79"/>
      <c r="Q1242" s="78"/>
      <c r="R1242" s="78"/>
      <c r="S1242" s="78"/>
      <c r="T1242" s="78"/>
      <c r="U1242" s="73"/>
      <c r="V1242" s="73"/>
      <c r="W1242" s="73"/>
      <c r="X1242" s="75"/>
      <c r="Y1242" s="75"/>
      <c r="Z1242" s="75"/>
      <c r="AA1242" s="75"/>
    </row>
    <row r="1243" spans="1:27" s="80" customFormat="1">
      <c r="A1243" s="73"/>
      <c r="B1243" s="73"/>
      <c r="C1243" s="73"/>
      <c r="D1243" s="73"/>
      <c r="E1243" s="73"/>
      <c r="F1243" s="73"/>
      <c r="G1243" s="73"/>
      <c r="H1243" s="73"/>
      <c r="I1243" s="73"/>
      <c r="J1243" s="73"/>
      <c r="K1243" s="73"/>
      <c r="L1243" s="73"/>
      <c r="M1243" s="73"/>
      <c r="N1243" s="79"/>
      <c r="Q1243" s="78"/>
      <c r="R1243" s="78"/>
      <c r="S1243" s="78"/>
      <c r="T1243" s="78"/>
      <c r="U1243" s="73"/>
      <c r="V1243" s="73"/>
      <c r="W1243" s="73"/>
      <c r="X1243" s="75"/>
      <c r="Y1243" s="75"/>
      <c r="Z1243" s="75"/>
      <c r="AA1243" s="75"/>
    </row>
    <row r="1244" spans="1:27" s="80" customFormat="1">
      <c r="A1244" s="73"/>
      <c r="B1244" s="73"/>
      <c r="C1244" s="73"/>
      <c r="D1244" s="73"/>
      <c r="E1244" s="73"/>
      <c r="F1244" s="73"/>
      <c r="G1244" s="73"/>
      <c r="H1244" s="73"/>
      <c r="I1244" s="73"/>
      <c r="J1244" s="73"/>
      <c r="K1244" s="73"/>
      <c r="L1244" s="73"/>
      <c r="M1244" s="73"/>
      <c r="N1244" s="79"/>
      <c r="Q1244" s="78"/>
      <c r="R1244" s="78"/>
      <c r="S1244" s="78"/>
      <c r="T1244" s="78"/>
      <c r="U1244" s="73"/>
      <c r="V1244" s="73"/>
      <c r="W1244" s="73"/>
      <c r="X1244" s="75"/>
      <c r="Y1244" s="75"/>
      <c r="Z1244" s="75"/>
      <c r="AA1244" s="75"/>
    </row>
    <row r="1245" spans="1:27" s="80" customFormat="1">
      <c r="A1245" s="73"/>
      <c r="B1245" s="73"/>
      <c r="C1245" s="73"/>
      <c r="D1245" s="73"/>
      <c r="E1245" s="73"/>
      <c r="F1245" s="73"/>
      <c r="G1245" s="73"/>
      <c r="H1245" s="73"/>
      <c r="I1245" s="73"/>
      <c r="J1245" s="73"/>
      <c r="K1245" s="73"/>
      <c r="L1245" s="73"/>
      <c r="M1245" s="73"/>
      <c r="N1245" s="79"/>
      <c r="Q1245" s="78"/>
      <c r="R1245" s="78"/>
      <c r="S1245" s="78"/>
      <c r="T1245" s="78"/>
      <c r="U1245" s="73"/>
      <c r="V1245" s="73"/>
      <c r="W1245" s="73"/>
      <c r="X1245" s="75"/>
      <c r="Y1245" s="75"/>
      <c r="Z1245" s="75"/>
      <c r="AA1245" s="75"/>
    </row>
    <row r="1246" spans="1:27" s="80" customFormat="1">
      <c r="A1246" s="73"/>
      <c r="B1246" s="73"/>
      <c r="C1246" s="73"/>
      <c r="D1246" s="73"/>
      <c r="E1246" s="73"/>
      <c r="F1246" s="73"/>
      <c r="G1246" s="73"/>
      <c r="H1246" s="73"/>
      <c r="I1246" s="73"/>
      <c r="J1246" s="73"/>
      <c r="K1246" s="73"/>
      <c r="L1246" s="73"/>
      <c r="M1246" s="73"/>
      <c r="N1246" s="79"/>
      <c r="Q1246" s="78"/>
      <c r="R1246" s="78"/>
      <c r="S1246" s="78"/>
      <c r="T1246" s="78"/>
      <c r="U1246" s="73"/>
      <c r="V1246" s="73"/>
      <c r="W1246" s="73"/>
      <c r="X1246" s="75"/>
      <c r="Y1246" s="75"/>
      <c r="Z1246" s="75"/>
      <c r="AA1246" s="75"/>
    </row>
    <row r="1247" spans="1:27" s="80" customFormat="1">
      <c r="A1247" s="73"/>
      <c r="B1247" s="73"/>
      <c r="C1247" s="73"/>
      <c r="D1247" s="73"/>
      <c r="E1247" s="73"/>
      <c r="F1247" s="73"/>
      <c r="G1247" s="73"/>
      <c r="H1247" s="73"/>
      <c r="I1247" s="73"/>
      <c r="J1247" s="73"/>
      <c r="K1247" s="73"/>
      <c r="L1247" s="73"/>
      <c r="M1247" s="73"/>
      <c r="N1247" s="79"/>
      <c r="Q1247" s="78"/>
      <c r="R1247" s="78"/>
      <c r="S1247" s="78"/>
      <c r="T1247" s="78"/>
      <c r="U1247" s="73"/>
      <c r="V1247" s="73"/>
      <c r="W1247" s="73"/>
      <c r="X1247" s="75"/>
      <c r="Y1247" s="75"/>
      <c r="Z1247" s="75"/>
      <c r="AA1247" s="75"/>
    </row>
    <row r="1248" spans="1:27" s="80" customFormat="1">
      <c r="A1248" s="73"/>
      <c r="B1248" s="73"/>
      <c r="C1248" s="73"/>
      <c r="D1248" s="73"/>
      <c r="E1248" s="73"/>
      <c r="F1248" s="73"/>
      <c r="G1248" s="73"/>
      <c r="H1248" s="73"/>
      <c r="I1248" s="73"/>
      <c r="J1248" s="73"/>
      <c r="K1248" s="73"/>
      <c r="L1248" s="73"/>
      <c r="M1248" s="73"/>
      <c r="N1248" s="79"/>
      <c r="Q1248" s="78"/>
      <c r="R1248" s="78"/>
      <c r="S1248" s="78"/>
      <c r="T1248" s="78"/>
      <c r="U1248" s="73"/>
      <c r="V1248" s="73"/>
      <c r="W1248" s="73"/>
      <c r="X1248" s="75"/>
      <c r="Y1248" s="75"/>
      <c r="Z1248" s="75"/>
      <c r="AA1248" s="75"/>
    </row>
    <row r="1249" spans="1:27" s="80" customFormat="1">
      <c r="A1249" s="73"/>
      <c r="B1249" s="73"/>
      <c r="C1249" s="73"/>
      <c r="D1249" s="73"/>
      <c r="E1249" s="73"/>
      <c r="F1249" s="73"/>
      <c r="G1249" s="73"/>
      <c r="H1249" s="73"/>
      <c r="I1249" s="73"/>
      <c r="J1249" s="73"/>
      <c r="K1249" s="73"/>
      <c r="L1249" s="73"/>
      <c r="M1249" s="73"/>
      <c r="N1249" s="79"/>
      <c r="Q1249" s="78"/>
      <c r="R1249" s="78"/>
      <c r="S1249" s="78"/>
      <c r="T1249" s="78"/>
      <c r="U1249" s="73"/>
      <c r="V1249" s="73"/>
      <c r="W1249" s="73"/>
      <c r="X1249" s="75"/>
      <c r="Y1249" s="75"/>
      <c r="Z1249" s="75"/>
      <c r="AA1249" s="75"/>
    </row>
    <row r="1250" spans="1:27" s="80" customFormat="1">
      <c r="A1250" s="73"/>
      <c r="B1250" s="73"/>
      <c r="C1250" s="73"/>
      <c r="D1250" s="73"/>
      <c r="E1250" s="73"/>
      <c r="F1250" s="73"/>
      <c r="G1250" s="73"/>
      <c r="H1250" s="73"/>
      <c r="I1250" s="73"/>
      <c r="J1250" s="73"/>
      <c r="K1250" s="73"/>
      <c r="L1250" s="73"/>
      <c r="M1250" s="73"/>
      <c r="N1250" s="79"/>
      <c r="Q1250" s="78"/>
      <c r="R1250" s="78"/>
      <c r="S1250" s="78"/>
      <c r="T1250" s="78"/>
      <c r="U1250" s="73"/>
      <c r="V1250" s="73"/>
      <c r="W1250" s="73"/>
      <c r="X1250" s="75"/>
      <c r="Y1250" s="75"/>
      <c r="Z1250" s="75"/>
      <c r="AA1250" s="75"/>
    </row>
    <row r="1251" spans="1:27" s="80" customFormat="1">
      <c r="A1251" s="73"/>
      <c r="B1251" s="73"/>
      <c r="C1251" s="73"/>
      <c r="D1251" s="73"/>
      <c r="E1251" s="73"/>
      <c r="F1251" s="73"/>
      <c r="G1251" s="73"/>
      <c r="H1251" s="73"/>
      <c r="I1251" s="73"/>
      <c r="J1251" s="73"/>
      <c r="K1251" s="73"/>
      <c r="L1251" s="73"/>
      <c r="M1251" s="73"/>
      <c r="N1251" s="79"/>
      <c r="Q1251" s="78"/>
      <c r="R1251" s="78"/>
      <c r="S1251" s="78"/>
      <c r="T1251" s="78"/>
      <c r="U1251" s="73"/>
      <c r="V1251" s="73"/>
      <c r="W1251" s="73"/>
      <c r="X1251" s="75"/>
      <c r="Y1251" s="75"/>
      <c r="Z1251" s="75"/>
      <c r="AA1251" s="75"/>
    </row>
    <row r="1252" spans="1:27" s="80" customFormat="1">
      <c r="A1252" s="73"/>
      <c r="B1252" s="73"/>
      <c r="C1252" s="73"/>
      <c r="D1252" s="73"/>
      <c r="E1252" s="73"/>
      <c r="F1252" s="73"/>
      <c r="G1252" s="73"/>
      <c r="H1252" s="73"/>
      <c r="I1252" s="73"/>
      <c r="J1252" s="73"/>
      <c r="K1252" s="73"/>
      <c r="L1252" s="73"/>
      <c r="M1252" s="73"/>
      <c r="N1252" s="79"/>
      <c r="Q1252" s="78"/>
      <c r="R1252" s="78"/>
      <c r="S1252" s="78"/>
      <c r="T1252" s="78"/>
      <c r="U1252" s="73"/>
      <c r="V1252" s="73"/>
      <c r="W1252" s="73"/>
      <c r="X1252" s="75"/>
      <c r="Y1252" s="75"/>
      <c r="Z1252" s="75"/>
      <c r="AA1252" s="75"/>
    </row>
    <row r="1253" spans="1:27" s="80" customFormat="1">
      <c r="A1253" s="73"/>
      <c r="B1253" s="73"/>
      <c r="C1253" s="73"/>
      <c r="D1253" s="73"/>
      <c r="E1253" s="73"/>
      <c r="F1253" s="73"/>
      <c r="G1253" s="73"/>
      <c r="H1253" s="73"/>
      <c r="I1253" s="73"/>
      <c r="J1253" s="73"/>
      <c r="K1253" s="73"/>
      <c r="L1253" s="73"/>
      <c r="M1253" s="73"/>
      <c r="N1253" s="79"/>
      <c r="Q1253" s="78"/>
      <c r="R1253" s="78"/>
      <c r="S1253" s="78"/>
      <c r="T1253" s="78"/>
      <c r="U1253" s="73"/>
      <c r="V1253" s="73"/>
      <c r="W1253" s="73"/>
      <c r="X1253" s="75"/>
      <c r="Y1253" s="75"/>
      <c r="Z1253" s="75"/>
      <c r="AA1253" s="75"/>
    </row>
    <row r="1254" spans="1:27" s="80" customFormat="1">
      <c r="A1254" s="73"/>
      <c r="B1254" s="73"/>
      <c r="C1254" s="73"/>
      <c r="D1254" s="73"/>
      <c r="E1254" s="73"/>
      <c r="F1254" s="73"/>
      <c r="G1254" s="73"/>
      <c r="H1254" s="73"/>
      <c r="I1254" s="73"/>
      <c r="J1254" s="73"/>
      <c r="K1254" s="73"/>
      <c r="L1254" s="73"/>
      <c r="M1254" s="73"/>
      <c r="N1254" s="79"/>
      <c r="Q1254" s="78"/>
      <c r="R1254" s="78"/>
      <c r="S1254" s="78"/>
      <c r="T1254" s="78"/>
      <c r="U1254" s="73"/>
      <c r="V1254" s="73"/>
      <c r="W1254" s="73"/>
      <c r="X1254" s="75"/>
      <c r="Y1254" s="75"/>
      <c r="Z1254" s="75"/>
      <c r="AA1254" s="75"/>
    </row>
    <row r="1255" spans="1:27" s="80" customFormat="1">
      <c r="A1255" s="73"/>
      <c r="B1255" s="73"/>
      <c r="C1255" s="73"/>
      <c r="D1255" s="73"/>
      <c r="E1255" s="73"/>
      <c r="F1255" s="73"/>
      <c r="G1255" s="73"/>
      <c r="H1255" s="73"/>
      <c r="I1255" s="73"/>
      <c r="J1255" s="73"/>
      <c r="K1255" s="73"/>
      <c r="L1255" s="73"/>
      <c r="M1255" s="73"/>
      <c r="N1255" s="79"/>
      <c r="Q1255" s="78"/>
      <c r="R1255" s="78"/>
      <c r="S1255" s="78"/>
      <c r="T1255" s="78"/>
      <c r="U1255" s="73"/>
      <c r="V1255" s="73"/>
      <c r="W1255" s="73"/>
      <c r="X1255" s="75"/>
      <c r="Y1255" s="75"/>
      <c r="Z1255" s="75"/>
      <c r="AA1255" s="75"/>
    </row>
    <row r="1256" spans="1:27" s="80" customFormat="1">
      <c r="A1256" s="73"/>
      <c r="B1256" s="73"/>
      <c r="C1256" s="73"/>
      <c r="D1256" s="73"/>
      <c r="E1256" s="73"/>
      <c r="F1256" s="73"/>
      <c r="G1256" s="73"/>
      <c r="H1256" s="73"/>
      <c r="I1256" s="73"/>
      <c r="J1256" s="73"/>
      <c r="K1256" s="73"/>
      <c r="L1256" s="73"/>
      <c r="M1256" s="73"/>
      <c r="N1256" s="79"/>
      <c r="Q1256" s="78"/>
      <c r="R1256" s="78"/>
      <c r="S1256" s="78"/>
      <c r="T1256" s="78"/>
      <c r="U1256" s="73"/>
      <c r="V1256" s="73"/>
      <c r="W1256" s="73"/>
      <c r="X1256" s="75"/>
      <c r="Y1256" s="75"/>
      <c r="Z1256" s="75"/>
      <c r="AA1256" s="75"/>
    </row>
    <row r="1257" spans="1:27" s="80" customFormat="1">
      <c r="A1257" s="73"/>
      <c r="B1257" s="73"/>
      <c r="C1257" s="73"/>
      <c r="D1257" s="73"/>
      <c r="E1257" s="73"/>
      <c r="F1257" s="73"/>
      <c r="G1257" s="73"/>
      <c r="H1257" s="73"/>
      <c r="I1257" s="73"/>
      <c r="J1257" s="73"/>
      <c r="K1257" s="73"/>
      <c r="L1257" s="73"/>
      <c r="M1257" s="73"/>
      <c r="N1257" s="79"/>
      <c r="Q1257" s="78"/>
      <c r="R1257" s="78"/>
      <c r="S1257" s="78"/>
      <c r="T1257" s="78"/>
      <c r="U1257" s="73"/>
      <c r="V1257" s="73"/>
      <c r="W1257" s="73"/>
      <c r="X1257" s="75"/>
      <c r="Y1257" s="75"/>
      <c r="Z1257" s="75"/>
      <c r="AA1257" s="75"/>
    </row>
    <row r="1258" spans="1:27" s="80" customFormat="1">
      <c r="A1258" s="73"/>
      <c r="B1258" s="73"/>
      <c r="C1258" s="73"/>
      <c r="D1258" s="73"/>
      <c r="E1258" s="73"/>
      <c r="F1258" s="73"/>
      <c r="G1258" s="73"/>
      <c r="H1258" s="73"/>
      <c r="I1258" s="73"/>
      <c r="J1258" s="73"/>
      <c r="K1258" s="73"/>
      <c r="L1258" s="73"/>
      <c r="M1258" s="73"/>
      <c r="N1258" s="79"/>
      <c r="Q1258" s="78"/>
      <c r="R1258" s="78"/>
      <c r="S1258" s="78"/>
      <c r="T1258" s="78"/>
      <c r="U1258" s="73"/>
      <c r="V1258" s="73"/>
      <c r="W1258" s="73"/>
      <c r="X1258" s="75"/>
      <c r="Y1258" s="75"/>
      <c r="Z1258" s="75"/>
      <c r="AA1258" s="75"/>
    </row>
    <row r="1259" spans="1:27" s="80" customFormat="1">
      <c r="A1259" s="73"/>
      <c r="B1259" s="73"/>
      <c r="C1259" s="73"/>
      <c r="D1259" s="73"/>
      <c r="E1259" s="73"/>
      <c r="F1259" s="73"/>
      <c r="G1259" s="73"/>
      <c r="H1259" s="73"/>
      <c r="I1259" s="73"/>
      <c r="J1259" s="73"/>
      <c r="K1259" s="73"/>
      <c r="L1259" s="73"/>
      <c r="M1259" s="73"/>
      <c r="N1259" s="79"/>
      <c r="Q1259" s="78"/>
      <c r="R1259" s="78"/>
      <c r="S1259" s="78"/>
      <c r="T1259" s="78"/>
      <c r="U1259" s="73"/>
      <c r="V1259" s="73"/>
      <c r="W1259" s="73"/>
      <c r="X1259" s="75"/>
      <c r="Y1259" s="75"/>
      <c r="Z1259" s="75"/>
      <c r="AA1259" s="75"/>
    </row>
    <row r="1260" spans="1:27" s="80" customFormat="1">
      <c r="A1260" s="73"/>
      <c r="B1260" s="73"/>
      <c r="C1260" s="73"/>
      <c r="D1260" s="73"/>
      <c r="E1260" s="73"/>
      <c r="F1260" s="73"/>
      <c r="G1260" s="73"/>
      <c r="H1260" s="73"/>
      <c r="I1260" s="73"/>
      <c r="J1260" s="73"/>
      <c r="K1260" s="73"/>
      <c r="L1260" s="73"/>
      <c r="M1260" s="73"/>
      <c r="N1260" s="79"/>
      <c r="Q1260" s="78"/>
      <c r="R1260" s="78"/>
      <c r="S1260" s="78"/>
      <c r="T1260" s="78"/>
      <c r="U1260" s="73"/>
      <c r="V1260" s="73"/>
      <c r="W1260" s="73"/>
      <c r="X1260" s="75"/>
      <c r="Y1260" s="75"/>
      <c r="Z1260" s="75"/>
      <c r="AA1260" s="75"/>
    </row>
    <row r="1261" spans="1:27" s="80" customFormat="1">
      <c r="A1261" s="73"/>
      <c r="B1261" s="73"/>
      <c r="C1261" s="73"/>
      <c r="D1261" s="73"/>
      <c r="E1261" s="73"/>
      <c r="F1261" s="73"/>
      <c r="G1261" s="73"/>
      <c r="H1261" s="73"/>
      <c r="I1261" s="73"/>
      <c r="J1261" s="73"/>
      <c r="K1261" s="73"/>
      <c r="L1261" s="73"/>
      <c r="M1261" s="73"/>
      <c r="N1261" s="79"/>
      <c r="Q1261" s="78"/>
      <c r="R1261" s="78"/>
      <c r="S1261" s="78"/>
      <c r="T1261" s="78"/>
      <c r="U1261" s="73"/>
      <c r="V1261" s="73"/>
      <c r="W1261" s="73"/>
      <c r="X1261" s="75"/>
      <c r="Y1261" s="75"/>
      <c r="Z1261" s="75"/>
      <c r="AA1261" s="75"/>
    </row>
    <row r="1262" spans="1:27" s="80" customFormat="1">
      <c r="A1262" s="73"/>
      <c r="B1262" s="73"/>
      <c r="C1262" s="73"/>
      <c r="D1262" s="73"/>
      <c r="E1262" s="73"/>
      <c r="F1262" s="73"/>
      <c r="G1262" s="73"/>
      <c r="H1262" s="73"/>
      <c r="I1262" s="73"/>
      <c r="J1262" s="73"/>
      <c r="K1262" s="73"/>
      <c r="L1262" s="73"/>
      <c r="M1262" s="73"/>
      <c r="N1262" s="79"/>
      <c r="Q1262" s="78"/>
      <c r="R1262" s="78"/>
      <c r="S1262" s="78"/>
      <c r="T1262" s="78"/>
      <c r="U1262" s="73"/>
      <c r="V1262" s="73"/>
      <c r="W1262" s="73"/>
      <c r="X1262" s="75"/>
      <c r="Y1262" s="75"/>
      <c r="Z1262" s="75"/>
      <c r="AA1262" s="75"/>
    </row>
    <row r="1263" spans="1:27" s="80" customFormat="1">
      <c r="A1263" s="73"/>
      <c r="B1263" s="73"/>
      <c r="C1263" s="73"/>
      <c r="D1263" s="73"/>
      <c r="E1263" s="73"/>
      <c r="F1263" s="73"/>
      <c r="G1263" s="73"/>
      <c r="H1263" s="73"/>
      <c r="I1263" s="73"/>
      <c r="J1263" s="73"/>
      <c r="K1263" s="73"/>
      <c r="L1263" s="73"/>
      <c r="M1263" s="73"/>
      <c r="N1263" s="79"/>
      <c r="Q1263" s="78"/>
      <c r="R1263" s="78"/>
      <c r="S1263" s="78"/>
      <c r="T1263" s="78"/>
      <c r="U1263" s="73"/>
      <c r="V1263" s="73"/>
      <c r="W1263" s="73"/>
      <c r="X1263" s="75"/>
      <c r="Y1263" s="75"/>
      <c r="Z1263" s="75"/>
      <c r="AA1263" s="75"/>
    </row>
    <row r="1264" spans="1:27" s="80" customFormat="1">
      <c r="A1264" s="73"/>
      <c r="B1264" s="73"/>
      <c r="C1264" s="73"/>
      <c r="D1264" s="73"/>
      <c r="E1264" s="73"/>
      <c r="F1264" s="73"/>
      <c r="G1264" s="73"/>
      <c r="H1264" s="73"/>
      <c r="I1264" s="73"/>
      <c r="J1264" s="73"/>
      <c r="K1264" s="73"/>
      <c r="L1264" s="73"/>
      <c r="M1264" s="73"/>
      <c r="N1264" s="79"/>
      <c r="Q1264" s="78"/>
      <c r="R1264" s="78"/>
      <c r="S1264" s="78"/>
      <c r="T1264" s="78"/>
      <c r="U1264" s="73"/>
      <c r="V1264" s="73"/>
      <c r="W1264" s="73"/>
      <c r="X1264" s="75"/>
      <c r="Y1264" s="75"/>
      <c r="Z1264" s="75"/>
      <c r="AA1264" s="75"/>
    </row>
    <row r="1265" spans="1:27" s="80" customFormat="1">
      <c r="A1265" s="73"/>
      <c r="B1265" s="73"/>
      <c r="C1265" s="73"/>
      <c r="D1265" s="73"/>
      <c r="E1265" s="73"/>
      <c r="F1265" s="73"/>
      <c r="G1265" s="73"/>
      <c r="H1265" s="73"/>
      <c r="I1265" s="73"/>
      <c r="J1265" s="73"/>
      <c r="K1265" s="73"/>
      <c r="L1265" s="73"/>
      <c r="M1265" s="73"/>
      <c r="N1265" s="79"/>
      <c r="Q1265" s="78"/>
      <c r="R1265" s="78"/>
      <c r="S1265" s="78"/>
      <c r="T1265" s="78"/>
      <c r="U1265" s="73"/>
      <c r="V1265" s="73"/>
      <c r="W1265" s="73"/>
      <c r="X1265" s="75"/>
      <c r="Y1265" s="75"/>
      <c r="Z1265" s="75"/>
      <c r="AA1265" s="75"/>
    </row>
    <row r="1266" spans="1:27" s="80" customFormat="1">
      <c r="A1266" s="73"/>
      <c r="B1266" s="73"/>
      <c r="C1266" s="73"/>
      <c r="D1266" s="73"/>
      <c r="E1266" s="73"/>
      <c r="F1266" s="73"/>
      <c r="G1266" s="73"/>
      <c r="H1266" s="73"/>
      <c r="I1266" s="73"/>
      <c r="J1266" s="73"/>
      <c r="K1266" s="73"/>
      <c r="L1266" s="73"/>
      <c r="M1266" s="73"/>
      <c r="N1266" s="79"/>
      <c r="Q1266" s="78"/>
      <c r="R1266" s="78"/>
      <c r="S1266" s="78"/>
      <c r="T1266" s="78"/>
      <c r="U1266" s="73"/>
      <c r="V1266" s="73"/>
      <c r="W1266" s="73"/>
      <c r="X1266" s="75"/>
      <c r="Y1266" s="75"/>
      <c r="Z1266" s="75"/>
      <c r="AA1266" s="75"/>
    </row>
    <row r="1267" spans="1:27" s="80" customFormat="1">
      <c r="A1267" s="73"/>
      <c r="B1267" s="73"/>
      <c r="C1267" s="73"/>
      <c r="D1267" s="73"/>
      <c r="E1267" s="73"/>
      <c r="F1267" s="73"/>
      <c r="G1267" s="73"/>
      <c r="H1267" s="73"/>
      <c r="I1267" s="73"/>
      <c r="J1267" s="73"/>
      <c r="K1267" s="73"/>
      <c r="L1267" s="73"/>
      <c r="M1267" s="73"/>
      <c r="N1267" s="79"/>
      <c r="Q1267" s="78"/>
      <c r="R1267" s="78"/>
      <c r="S1267" s="78"/>
      <c r="T1267" s="78"/>
      <c r="U1267" s="73"/>
      <c r="V1267" s="73"/>
      <c r="W1267" s="73"/>
      <c r="X1267" s="75"/>
      <c r="Y1267" s="75"/>
      <c r="Z1267" s="75"/>
      <c r="AA1267" s="75"/>
    </row>
    <row r="1268" spans="1:27" s="80" customFormat="1">
      <c r="A1268" s="73"/>
      <c r="B1268" s="73"/>
      <c r="C1268" s="73"/>
      <c r="D1268" s="73"/>
      <c r="E1268" s="73"/>
      <c r="F1268" s="73"/>
      <c r="G1268" s="73"/>
      <c r="H1268" s="73"/>
      <c r="I1268" s="73"/>
      <c r="J1268" s="73"/>
      <c r="K1268" s="73"/>
      <c r="L1268" s="73"/>
      <c r="M1268" s="73"/>
      <c r="N1268" s="79"/>
      <c r="Q1268" s="78"/>
      <c r="R1268" s="78"/>
      <c r="S1268" s="78"/>
      <c r="T1268" s="78"/>
      <c r="U1268" s="73"/>
      <c r="V1268" s="73"/>
      <c r="W1268" s="73"/>
      <c r="X1268" s="75"/>
      <c r="Y1268" s="75"/>
      <c r="Z1268" s="75"/>
      <c r="AA1268" s="75"/>
    </row>
    <row r="1269" spans="1:27" s="80" customFormat="1">
      <c r="A1269" s="73"/>
      <c r="B1269" s="73"/>
      <c r="C1269" s="73"/>
      <c r="D1269" s="73"/>
      <c r="E1269" s="73"/>
      <c r="F1269" s="73"/>
      <c r="G1269" s="73"/>
      <c r="H1269" s="73"/>
      <c r="I1269" s="73"/>
      <c r="J1269" s="73"/>
      <c r="K1269" s="73"/>
      <c r="L1269" s="73"/>
      <c r="M1269" s="73"/>
      <c r="N1269" s="79"/>
      <c r="Q1269" s="78"/>
      <c r="R1269" s="78"/>
      <c r="S1269" s="78"/>
      <c r="T1269" s="78"/>
      <c r="U1269" s="73"/>
      <c r="V1269" s="73"/>
      <c r="W1269" s="73"/>
      <c r="X1269" s="75"/>
      <c r="Y1269" s="75"/>
      <c r="Z1269" s="75"/>
      <c r="AA1269" s="75"/>
    </row>
    <row r="1270" spans="1:27" s="80" customFormat="1">
      <c r="A1270" s="73"/>
      <c r="B1270" s="73"/>
      <c r="C1270" s="73"/>
      <c r="D1270" s="73"/>
      <c r="E1270" s="73"/>
      <c r="F1270" s="73"/>
      <c r="G1270" s="73"/>
      <c r="H1270" s="73"/>
      <c r="I1270" s="73"/>
      <c r="J1270" s="73"/>
      <c r="K1270" s="73"/>
      <c r="L1270" s="73"/>
      <c r="M1270" s="73"/>
      <c r="N1270" s="79"/>
      <c r="Q1270" s="78"/>
      <c r="R1270" s="78"/>
      <c r="S1270" s="78"/>
      <c r="T1270" s="78"/>
      <c r="U1270" s="73"/>
      <c r="V1270" s="73"/>
      <c r="W1270" s="73"/>
      <c r="X1270" s="75"/>
      <c r="Y1270" s="75"/>
      <c r="Z1270" s="75"/>
      <c r="AA1270" s="75"/>
    </row>
    <row r="1271" spans="1:27" s="80" customFormat="1">
      <c r="A1271" s="73"/>
      <c r="B1271" s="73"/>
      <c r="C1271" s="73"/>
      <c r="D1271" s="73"/>
      <c r="E1271" s="73"/>
      <c r="F1271" s="73"/>
      <c r="G1271" s="73"/>
      <c r="H1271" s="73"/>
      <c r="I1271" s="73"/>
      <c r="J1271" s="73"/>
      <c r="K1271" s="73"/>
      <c r="L1271" s="73"/>
      <c r="M1271" s="73"/>
      <c r="N1271" s="79"/>
      <c r="Q1271" s="78"/>
      <c r="R1271" s="78"/>
      <c r="S1271" s="78"/>
      <c r="T1271" s="78"/>
      <c r="U1271" s="73"/>
      <c r="V1271" s="73"/>
      <c r="W1271" s="73"/>
      <c r="X1271" s="75"/>
      <c r="Y1271" s="75"/>
      <c r="Z1271" s="75"/>
      <c r="AA1271" s="75"/>
    </row>
    <row r="1272" spans="1:27" s="80" customFormat="1">
      <c r="A1272" s="73"/>
      <c r="B1272" s="73"/>
      <c r="C1272" s="73"/>
      <c r="D1272" s="73"/>
      <c r="E1272" s="73"/>
      <c r="F1272" s="73"/>
      <c r="G1272" s="73"/>
      <c r="H1272" s="73"/>
      <c r="I1272" s="73"/>
      <c r="J1272" s="73"/>
      <c r="K1272" s="73"/>
      <c r="L1272" s="73"/>
      <c r="M1272" s="73"/>
      <c r="N1272" s="79"/>
      <c r="Q1272" s="78"/>
      <c r="R1272" s="78"/>
      <c r="S1272" s="78"/>
      <c r="T1272" s="78"/>
      <c r="U1272" s="73"/>
      <c r="V1272" s="73"/>
      <c r="W1272" s="73"/>
      <c r="X1272" s="75"/>
      <c r="Y1272" s="75"/>
      <c r="Z1272" s="75"/>
      <c r="AA1272" s="75"/>
    </row>
    <row r="1273" spans="1:27" s="80" customFormat="1">
      <c r="A1273" s="73"/>
      <c r="B1273" s="73"/>
      <c r="C1273" s="73"/>
      <c r="D1273" s="73"/>
      <c r="E1273" s="73"/>
      <c r="F1273" s="73"/>
      <c r="G1273" s="73"/>
      <c r="H1273" s="73"/>
      <c r="I1273" s="73"/>
      <c r="J1273" s="73"/>
      <c r="K1273" s="73"/>
      <c r="L1273" s="73"/>
      <c r="M1273" s="73"/>
      <c r="N1273" s="79"/>
      <c r="Q1273" s="78"/>
      <c r="R1273" s="78"/>
      <c r="S1273" s="78"/>
      <c r="T1273" s="78"/>
      <c r="U1273" s="73"/>
      <c r="V1273" s="73"/>
      <c r="W1273" s="73"/>
      <c r="X1273" s="75"/>
      <c r="Y1273" s="75"/>
      <c r="Z1273" s="75"/>
      <c r="AA1273" s="75"/>
    </row>
    <row r="1274" spans="1:27" s="80" customFormat="1">
      <c r="A1274" s="73"/>
      <c r="B1274" s="73"/>
      <c r="C1274" s="73"/>
      <c r="D1274" s="73"/>
      <c r="E1274" s="73"/>
      <c r="F1274" s="73"/>
      <c r="G1274" s="73"/>
      <c r="H1274" s="73"/>
      <c r="I1274" s="73"/>
      <c r="J1274" s="73"/>
      <c r="K1274" s="73"/>
      <c r="L1274" s="73"/>
      <c r="M1274" s="73"/>
      <c r="N1274" s="79"/>
      <c r="Q1274" s="78"/>
      <c r="R1274" s="78"/>
      <c r="S1274" s="78"/>
      <c r="T1274" s="78"/>
      <c r="U1274" s="73"/>
      <c r="V1274" s="73"/>
      <c r="W1274" s="73"/>
      <c r="X1274" s="75"/>
      <c r="Y1274" s="75"/>
      <c r="Z1274" s="75"/>
      <c r="AA1274" s="75"/>
    </row>
    <row r="1275" spans="1:27" s="80" customFormat="1">
      <c r="A1275" s="73"/>
      <c r="B1275" s="73"/>
      <c r="C1275" s="73"/>
      <c r="D1275" s="73"/>
      <c r="E1275" s="73"/>
      <c r="F1275" s="73"/>
      <c r="G1275" s="73"/>
      <c r="H1275" s="73"/>
      <c r="I1275" s="73"/>
      <c r="J1275" s="73"/>
      <c r="K1275" s="73"/>
      <c r="L1275" s="73"/>
      <c r="M1275" s="73"/>
      <c r="N1275" s="79"/>
      <c r="Q1275" s="78"/>
      <c r="R1275" s="78"/>
      <c r="S1275" s="78"/>
      <c r="T1275" s="78"/>
      <c r="U1275" s="73"/>
      <c r="V1275" s="73"/>
      <c r="W1275" s="73"/>
      <c r="X1275" s="75"/>
      <c r="Y1275" s="75"/>
      <c r="Z1275" s="75"/>
      <c r="AA1275" s="75"/>
    </row>
    <row r="1276" spans="1:27" s="80" customFormat="1">
      <c r="A1276" s="73"/>
      <c r="B1276" s="73"/>
      <c r="C1276" s="73"/>
      <c r="D1276" s="73"/>
      <c r="E1276" s="73"/>
      <c r="F1276" s="73"/>
      <c r="G1276" s="73"/>
      <c r="H1276" s="73"/>
      <c r="I1276" s="73"/>
      <c r="J1276" s="73"/>
      <c r="K1276" s="73"/>
      <c r="L1276" s="73"/>
      <c r="M1276" s="73"/>
      <c r="N1276" s="79"/>
      <c r="Q1276" s="78"/>
      <c r="R1276" s="78"/>
      <c r="S1276" s="78"/>
      <c r="T1276" s="78"/>
      <c r="U1276" s="73"/>
      <c r="V1276" s="73"/>
      <c r="W1276" s="73"/>
      <c r="X1276" s="75"/>
      <c r="Y1276" s="75"/>
      <c r="Z1276" s="75"/>
      <c r="AA1276" s="75"/>
    </row>
    <row r="1277" spans="1:27" s="80" customFormat="1">
      <c r="A1277" s="73"/>
      <c r="B1277" s="73"/>
      <c r="C1277" s="73"/>
      <c r="D1277" s="73"/>
      <c r="E1277" s="73"/>
      <c r="F1277" s="73"/>
      <c r="G1277" s="73"/>
      <c r="H1277" s="73"/>
      <c r="I1277" s="73"/>
      <c r="J1277" s="73"/>
      <c r="K1277" s="73"/>
      <c r="L1277" s="73"/>
      <c r="M1277" s="73"/>
      <c r="N1277" s="79"/>
      <c r="Q1277" s="78"/>
      <c r="R1277" s="78"/>
      <c r="S1277" s="78"/>
      <c r="T1277" s="78"/>
      <c r="U1277" s="73"/>
      <c r="V1277" s="73"/>
      <c r="W1277" s="73"/>
      <c r="X1277" s="75"/>
      <c r="Y1277" s="75"/>
      <c r="Z1277" s="75"/>
      <c r="AA1277" s="75"/>
    </row>
    <row r="1278" spans="1:27" s="80" customFormat="1">
      <c r="A1278" s="73"/>
      <c r="B1278" s="73"/>
      <c r="C1278" s="73"/>
      <c r="D1278" s="73"/>
      <c r="E1278" s="73"/>
      <c r="F1278" s="73"/>
      <c r="G1278" s="73"/>
      <c r="H1278" s="73"/>
      <c r="I1278" s="73"/>
      <c r="J1278" s="73"/>
      <c r="K1278" s="73"/>
      <c r="L1278" s="73"/>
      <c r="M1278" s="73"/>
      <c r="N1278" s="79"/>
      <c r="Q1278" s="78"/>
      <c r="R1278" s="78"/>
      <c r="S1278" s="78"/>
      <c r="T1278" s="78"/>
      <c r="U1278" s="73"/>
      <c r="V1278" s="73"/>
      <c r="W1278" s="73"/>
      <c r="X1278" s="75"/>
      <c r="Y1278" s="75"/>
      <c r="Z1278" s="75"/>
      <c r="AA1278" s="75"/>
    </row>
    <row r="1279" spans="1:27" s="80" customFormat="1">
      <c r="A1279" s="73"/>
      <c r="B1279" s="73"/>
      <c r="C1279" s="73"/>
      <c r="D1279" s="73"/>
      <c r="E1279" s="73"/>
      <c r="F1279" s="73"/>
      <c r="G1279" s="73"/>
      <c r="H1279" s="73"/>
      <c r="I1279" s="73"/>
      <c r="J1279" s="73"/>
      <c r="K1279" s="73"/>
      <c r="L1279" s="73"/>
      <c r="M1279" s="73"/>
      <c r="N1279" s="79"/>
      <c r="Q1279" s="78"/>
      <c r="R1279" s="78"/>
      <c r="S1279" s="78"/>
      <c r="T1279" s="78"/>
      <c r="U1279" s="73"/>
      <c r="V1279" s="73"/>
      <c r="W1279" s="73"/>
      <c r="X1279" s="75"/>
      <c r="Y1279" s="75"/>
      <c r="Z1279" s="75"/>
      <c r="AA1279" s="75"/>
    </row>
    <row r="1280" spans="1:27" s="80" customFormat="1">
      <c r="A1280" s="73"/>
      <c r="B1280" s="73"/>
      <c r="C1280" s="73"/>
      <c r="D1280" s="73"/>
      <c r="E1280" s="73"/>
      <c r="F1280" s="73"/>
      <c r="G1280" s="73"/>
      <c r="H1280" s="73"/>
      <c r="I1280" s="73"/>
      <c r="J1280" s="73"/>
      <c r="K1280" s="73"/>
      <c r="L1280" s="73"/>
      <c r="M1280" s="73"/>
      <c r="N1280" s="79"/>
      <c r="Q1280" s="78"/>
      <c r="R1280" s="78"/>
      <c r="S1280" s="78"/>
      <c r="T1280" s="78"/>
      <c r="U1280" s="73"/>
      <c r="V1280" s="73"/>
      <c r="W1280" s="73"/>
      <c r="X1280" s="75"/>
      <c r="Y1280" s="75"/>
      <c r="Z1280" s="75"/>
      <c r="AA1280" s="75"/>
    </row>
    <row r="1281" spans="1:27" s="80" customFormat="1">
      <c r="A1281" s="73"/>
      <c r="B1281" s="73"/>
      <c r="C1281" s="73"/>
      <c r="D1281" s="73"/>
      <c r="E1281" s="73"/>
      <c r="F1281" s="73"/>
      <c r="G1281" s="73"/>
      <c r="H1281" s="73"/>
      <c r="I1281" s="73"/>
      <c r="J1281" s="73"/>
      <c r="K1281" s="73"/>
      <c r="L1281" s="73"/>
      <c r="M1281" s="73"/>
      <c r="N1281" s="79"/>
      <c r="Q1281" s="78"/>
      <c r="R1281" s="78"/>
      <c r="S1281" s="78"/>
      <c r="T1281" s="78"/>
      <c r="U1281" s="73"/>
      <c r="V1281" s="73"/>
      <c r="W1281" s="73"/>
      <c r="X1281" s="75"/>
      <c r="Y1281" s="75"/>
      <c r="Z1281" s="75"/>
      <c r="AA1281" s="75"/>
    </row>
    <row r="1282" spans="1:27" s="80" customFormat="1">
      <c r="A1282" s="73"/>
      <c r="B1282" s="73"/>
      <c r="C1282" s="73"/>
      <c r="D1282" s="73"/>
      <c r="E1282" s="73"/>
      <c r="F1282" s="73"/>
      <c r="G1282" s="73"/>
      <c r="H1282" s="73"/>
      <c r="I1282" s="73"/>
      <c r="J1282" s="73"/>
      <c r="K1282" s="73"/>
      <c r="L1282" s="73"/>
      <c r="M1282" s="73"/>
      <c r="N1282" s="79"/>
      <c r="Q1282" s="78"/>
      <c r="R1282" s="78"/>
      <c r="S1282" s="78"/>
      <c r="T1282" s="78"/>
      <c r="U1282" s="73"/>
      <c r="V1282" s="73"/>
      <c r="W1282" s="73"/>
      <c r="X1282" s="75"/>
      <c r="Y1282" s="75"/>
      <c r="Z1282" s="75"/>
      <c r="AA1282" s="75"/>
    </row>
    <row r="1283" spans="1:27" s="80" customFormat="1">
      <c r="A1283" s="73"/>
      <c r="B1283" s="73"/>
      <c r="C1283" s="73"/>
      <c r="D1283" s="73"/>
      <c r="E1283" s="73"/>
      <c r="F1283" s="73"/>
      <c r="G1283" s="73"/>
      <c r="H1283" s="73"/>
      <c r="I1283" s="73"/>
      <c r="J1283" s="73"/>
      <c r="K1283" s="73"/>
      <c r="L1283" s="73"/>
      <c r="M1283" s="73"/>
      <c r="N1283" s="79"/>
      <c r="Q1283" s="78"/>
      <c r="R1283" s="78"/>
      <c r="S1283" s="78"/>
      <c r="T1283" s="78"/>
      <c r="U1283" s="73"/>
      <c r="V1283" s="73"/>
      <c r="W1283" s="73"/>
      <c r="X1283" s="75"/>
      <c r="Y1283" s="75"/>
      <c r="Z1283" s="75"/>
      <c r="AA1283" s="75"/>
    </row>
    <row r="1284" spans="1:27" s="80" customFormat="1">
      <c r="A1284" s="73"/>
      <c r="B1284" s="73"/>
      <c r="C1284" s="73"/>
      <c r="D1284" s="73"/>
      <c r="E1284" s="73"/>
      <c r="F1284" s="73"/>
      <c r="G1284" s="73"/>
      <c r="H1284" s="73"/>
      <c r="I1284" s="73"/>
      <c r="J1284" s="73"/>
      <c r="K1284" s="73"/>
      <c r="L1284" s="73"/>
      <c r="M1284" s="73"/>
      <c r="N1284" s="79"/>
      <c r="Q1284" s="78"/>
      <c r="R1284" s="78"/>
      <c r="S1284" s="78"/>
      <c r="T1284" s="78"/>
      <c r="U1284" s="73"/>
      <c r="V1284" s="73"/>
      <c r="W1284" s="73"/>
      <c r="X1284" s="75"/>
      <c r="Y1284" s="75"/>
      <c r="Z1284" s="75"/>
      <c r="AA1284" s="75"/>
    </row>
    <row r="1285" spans="1:27" s="80" customFormat="1">
      <c r="A1285" s="73"/>
      <c r="B1285" s="73"/>
      <c r="C1285" s="73"/>
      <c r="D1285" s="73"/>
      <c r="E1285" s="73"/>
      <c r="F1285" s="73"/>
      <c r="G1285" s="73"/>
      <c r="H1285" s="73"/>
      <c r="I1285" s="73"/>
      <c r="J1285" s="73"/>
      <c r="K1285" s="73"/>
      <c r="L1285" s="73"/>
      <c r="M1285" s="73"/>
      <c r="N1285" s="79"/>
      <c r="Q1285" s="78"/>
      <c r="R1285" s="78"/>
      <c r="S1285" s="78"/>
      <c r="T1285" s="78"/>
      <c r="U1285" s="73"/>
      <c r="V1285" s="73"/>
      <c r="W1285" s="73"/>
      <c r="X1285" s="75"/>
      <c r="Y1285" s="75"/>
      <c r="Z1285" s="75"/>
      <c r="AA1285" s="75"/>
    </row>
    <row r="1286" spans="1:27" s="80" customFormat="1">
      <c r="A1286" s="73"/>
      <c r="B1286" s="73"/>
      <c r="C1286" s="73"/>
      <c r="D1286" s="73"/>
      <c r="E1286" s="73"/>
      <c r="F1286" s="73"/>
      <c r="G1286" s="73"/>
      <c r="H1286" s="73"/>
      <c r="I1286" s="73"/>
      <c r="J1286" s="73"/>
      <c r="K1286" s="73"/>
      <c r="L1286" s="73"/>
      <c r="M1286" s="73"/>
      <c r="N1286" s="79"/>
      <c r="Q1286" s="78"/>
      <c r="R1286" s="78"/>
      <c r="S1286" s="78"/>
      <c r="T1286" s="78"/>
      <c r="U1286" s="73"/>
      <c r="V1286" s="73"/>
      <c r="W1286" s="73"/>
      <c r="X1286" s="75"/>
      <c r="Y1286" s="75"/>
      <c r="Z1286" s="75"/>
      <c r="AA1286" s="75"/>
    </row>
    <row r="1287" spans="1:27" s="80" customFormat="1">
      <c r="A1287" s="73"/>
      <c r="B1287" s="73"/>
      <c r="C1287" s="73"/>
      <c r="D1287" s="73"/>
      <c r="E1287" s="73"/>
      <c r="F1287" s="73"/>
      <c r="G1287" s="73"/>
      <c r="H1287" s="73"/>
      <c r="I1287" s="73"/>
      <c r="J1287" s="73"/>
      <c r="K1287" s="73"/>
      <c r="L1287" s="73"/>
      <c r="M1287" s="73"/>
      <c r="N1287" s="79"/>
      <c r="Q1287" s="78"/>
      <c r="R1287" s="78"/>
      <c r="S1287" s="78"/>
      <c r="T1287" s="78"/>
      <c r="U1287" s="73"/>
      <c r="V1287" s="73"/>
      <c r="W1287" s="73"/>
      <c r="X1287" s="75"/>
      <c r="Y1287" s="75"/>
      <c r="Z1287" s="75"/>
      <c r="AA1287" s="75"/>
    </row>
    <row r="1288" spans="1:27" s="80" customFormat="1">
      <c r="A1288" s="73"/>
      <c r="B1288" s="73"/>
      <c r="C1288" s="73"/>
      <c r="D1288" s="73"/>
      <c r="E1288" s="73"/>
      <c r="F1288" s="73"/>
      <c r="G1288" s="73"/>
      <c r="H1288" s="73"/>
      <c r="I1288" s="73"/>
      <c r="J1288" s="73"/>
      <c r="K1288" s="73"/>
      <c r="L1288" s="73"/>
      <c r="M1288" s="73"/>
      <c r="N1288" s="79"/>
      <c r="Q1288" s="78"/>
      <c r="R1288" s="78"/>
      <c r="S1288" s="78"/>
      <c r="T1288" s="78"/>
      <c r="U1288" s="73"/>
      <c r="V1288" s="73"/>
      <c r="W1288" s="73"/>
      <c r="X1288" s="75"/>
      <c r="Y1288" s="75"/>
      <c r="Z1288" s="75"/>
      <c r="AA1288" s="75"/>
    </row>
    <row r="1289" spans="1:27" s="80" customFormat="1">
      <c r="A1289" s="73"/>
      <c r="B1289" s="73"/>
      <c r="C1289" s="73"/>
      <c r="D1289" s="73"/>
      <c r="E1289" s="73"/>
      <c r="F1289" s="73"/>
      <c r="G1289" s="73"/>
      <c r="H1289" s="73"/>
      <c r="I1289" s="73"/>
      <c r="J1289" s="73"/>
      <c r="K1289" s="73"/>
      <c r="L1289" s="73"/>
      <c r="M1289" s="73"/>
      <c r="N1289" s="79"/>
      <c r="Q1289" s="78"/>
      <c r="R1289" s="78"/>
      <c r="S1289" s="78"/>
      <c r="T1289" s="78"/>
      <c r="U1289" s="73"/>
      <c r="V1289" s="73"/>
      <c r="W1289" s="73"/>
      <c r="X1289" s="75"/>
      <c r="Y1289" s="75"/>
      <c r="Z1289" s="75"/>
      <c r="AA1289" s="75"/>
    </row>
    <row r="1290" spans="1:27" s="80" customFormat="1">
      <c r="A1290" s="73"/>
      <c r="B1290" s="73"/>
      <c r="C1290" s="73"/>
      <c r="D1290" s="73"/>
      <c r="E1290" s="73"/>
      <c r="F1290" s="73"/>
      <c r="G1290" s="73"/>
      <c r="H1290" s="73"/>
      <c r="I1290" s="73"/>
      <c r="J1290" s="73"/>
      <c r="K1290" s="73"/>
      <c r="L1290" s="73"/>
      <c r="M1290" s="73"/>
      <c r="N1290" s="79"/>
      <c r="Q1290" s="78"/>
      <c r="R1290" s="78"/>
      <c r="S1290" s="78"/>
      <c r="T1290" s="78"/>
      <c r="U1290" s="73"/>
      <c r="V1290" s="73"/>
      <c r="W1290" s="73"/>
      <c r="X1290" s="75"/>
      <c r="Y1290" s="75"/>
      <c r="Z1290" s="75"/>
      <c r="AA1290" s="75"/>
    </row>
    <row r="1291" spans="1:27" s="80" customFormat="1">
      <c r="A1291" s="73"/>
      <c r="B1291" s="73"/>
      <c r="C1291" s="73"/>
      <c r="D1291" s="73"/>
      <c r="E1291" s="73"/>
      <c r="F1291" s="73"/>
      <c r="G1291" s="73"/>
      <c r="H1291" s="73"/>
      <c r="I1291" s="73"/>
      <c r="J1291" s="73"/>
      <c r="K1291" s="73"/>
      <c r="L1291" s="73"/>
      <c r="M1291" s="73"/>
      <c r="N1291" s="79"/>
      <c r="Q1291" s="78"/>
      <c r="R1291" s="78"/>
      <c r="S1291" s="78"/>
      <c r="T1291" s="78"/>
      <c r="U1291" s="73"/>
      <c r="V1291" s="73"/>
      <c r="W1291" s="73"/>
      <c r="X1291" s="75"/>
      <c r="Y1291" s="75"/>
      <c r="Z1291" s="75"/>
      <c r="AA1291" s="75"/>
    </row>
    <row r="1292" spans="1:27" s="80" customFormat="1">
      <c r="A1292" s="73"/>
      <c r="B1292" s="73"/>
      <c r="C1292" s="73"/>
      <c r="D1292" s="73"/>
      <c r="E1292" s="73"/>
      <c r="F1292" s="73"/>
      <c r="G1292" s="73"/>
      <c r="H1292" s="73"/>
      <c r="I1292" s="73"/>
      <c r="J1292" s="73"/>
      <c r="K1292" s="73"/>
      <c r="L1292" s="73"/>
      <c r="M1292" s="73"/>
      <c r="N1292" s="79"/>
      <c r="Q1292" s="78"/>
      <c r="R1292" s="78"/>
      <c r="S1292" s="78"/>
      <c r="T1292" s="78"/>
      <c r="U1292" s="73"/>
      <c r="V1292" s="73"/>
      <c r="W1292" s="73"/>
      <c r="X1292" s="75"/>
      <c r="Y1292" s="75"/>
      <c r="Z1292" s="75"/>
      <c r="AA1292" s="75"/>
    </row>
    <row r="1293" spans="1:27" s="80" customFormat="1">
      <c r="A1293" s="73"/>
      <c r="B1293" s="73"/>
      <c r="C1293" s="73"/>
      <c r="D1293" s="73"/>
      <c r="E1293" s="73"/>
      <c r="F1293" s="73"/>
      <c r="G1293" s="73"/>
      <c r="H1293" s="73"/>
      <c r="I1293" s="73"/>
      <c r="J1293" s="73"/>
      <c r="K1293" s="73"/>
      <c r="L1293" s="73"/>
      <c r="M1293" s="73"/>
      <c r="N1293" s="79"/>
      <c r="Q1293" s="78"/>
      <c r="R1293" s="78"/>
      <c r="S1293" s="78"/>
      <c r="T1293" s="78"/>
      <c r="U1293" s="73"/>
      <c r="V1293" s="73"/>
      <c r="W1293" s="73"/>
      <c r="X1293" s="75"/>
      <c r="Y1293" s="75"/>
      <c r="Z1293" s="75"/>
      <c r="AA1293" s="75"/>
    </row>
    <row r="1294" spans="1:27" s="80" customFormat="1">
      <c r="A1294" s="73"/>
      <c r="B1294" s="73"/>
      <c r="C1294" s="73"/>
      <c r="D1294" s="73"/>
      <c r="E1294" s="73"/>
      <c r="F1294" s="73"/>
      <c r="G1294" s="73"/>
      <c r="H1294" s="73"/>
      <c r="I1294" s="73"/>
      <c r="J1294" s="73"/>
      <c r="K1294" s="73"/>
      <c r="L1294" s="73"/>
      <c r="M1294" s="73"/>
      <c r="N1294" s="79"/>
      <c r="Q1294" s="78"/>
      <c r="R1294" s="78"/>
      <c r="S1294" s="78"/>
      <c r="T1294" s="78"/>
      <c r="U1294" s="73"/>
      <c r="V1294" s="73"/>
      <c r="W1294" s="73"/>
      <c r="X1294" s="75"/>
      <c r="Y1294" s="75"/>
      <c r="Z1294" s="75"/>
      <c r="AA1294" s="75"/>
    </row>
    <row r="1295" spans="1:27" s="80" customFormat="1">
      <c r="A1295" s="73"/>
      <c r="B1295" s="73"/>
      <c r="C1295" s="73"/>
      <c r="D1295" s="73"/>
      <c r="E1295" s="73"/>
      <c r="F1295" s="73"/>
      <c r="G1295" s="73"/>
      <c r="H1295" s="73"/>
      <c r="I1295" s="73"/>
      <c r="J1295" s="73"/>
      <c r="K1295" s="73"/>
      <c r="L1295" s="73"/>
      <c r="M1295" s="73"/>
      <c r="N1295" s="79"/>
      <c r="Q1295" s="78"/>
      <c r="R1295" s="78"/>
      <c r="S1295" s="78"/>
      <c r="T1295" s="78"/>
      <c r="U1295" s="73"/>
      <c r="V1295" s="73"/>
      <c r="W1295" s="73"/>
      <c r="X1295" s="75"/>
      <c r="Y1295" s="75"/>
      <c r="Z1295" s="75"/>
      <c r="AA1295" s="75"/>
    </row>
    <row r="1296" spans="1:27" s="80" customFormat="1">
      <c r="A1296" s="73"/>
      <c r="B1296" s="73"/>
      <c r="C1296" s="73"/>
      <c r="D1296" s="73"/>
      <c r="E1296" s="73"/>
      <c r="F1296" s="73"/>
      <c r="G1296" s="73"/>
      <c r="H1296" s="73"/>
      <c r="I1296" s="73"/>
      <c r="J1296" s="73"/>
      <c r="K1296" s="73"/>
      <c r="L1296" s="73"/>
      <c r="M1296" s="73"/>
      <c r="N1296" s="79"/>
      <c r="Q1296" s="78"/>
      <c r="R1296" s="78"/>
      <c r="S1296" s="78"/>
      <c r="T1296" s="78"/>
      <c r="U1296" s="73"/>
      <c r="V1296" s="73"/>
      <c r="W1296" s="73"/>
      <c r="X1296" s="75"/>
      <c r="Y1296" s="75"/>
      <c r="Z1296" s="75"/>
      <c r="AA1296" s="75"/>
    </row>
    <row r="1297" spans="1:27" s="80" customFormat="1">
      <c r="A1297" s="73"/>
      <c r="B1297" s="73"/>
      <c r="C1297" s="73"/>
      <c r="D1297" s="73"/>
      <c r="E1297" s="73"/>
      <c r="F1297" s="73"/>
      <c r="G1297" s="73"/>
      <c r="H1297" s="73"/>
      <c r="I1297" s="73"/>
      <c r="J1297" s="73"/>
      <c r="K1297" s="73"/>
      <c r="L1297" s="73"/>
      <c r="M1297" s="73"/>
      <c r="N1297" s="79"/>
      <c r="Q1297" s="78"/>
      <c r="R1297" s="78"/>
      <c r="S1297" s="78"/>
      <c r="T1297" s="78"/>
      <c r="U1297" s="73"/>
      <c r="V1297" s="73"/>
      <c r="W1297" s="73"/>
      <c r="X1297" s="75"/>
      <c r="Y1297" s="75"/>
      <c r="Z1297" s="75"/>
      <c r="AA1297" s="75"/>
    </row>
    <row r="1298" spans="1:27" s="80" customFormat="1">
      <c r="A1298" s="73"/>
      <c r="B1298" s="73"/>
      <c r="C1298" s="73"/>
      <c r="D1298" s="73"/>
      <c r="E1298" s="73"/>
      <c r="F1298" s="73"/>
      <c r="G1298" s="73"/>
      <c r="H1298" s="73"/>
      <c r="I1298" s="73"/>
      <c r="J1298" s="73"/>
      <c r="K1298" s="73"/>
      <c r="L1298" s="73"/>
      <c r="M1298" s="73"/>
      <c r="N1298" s="79"/>
      <c r="Q1298" s="78"/>
      <c r="R1298" s="78"/>
      <c r="S1298" s="78"/>
      <c r="T1298" s="78"/>
      <c r="U1298" s="73"/>
      <c r="V1298" s="73"/>
      <c r="W1298" s="73"/>
      <c r="X1298" s="75"/>
      <c r="Y1298" s="75"/>
      <c r="Z1298" s="75"/>
      <c r="AA1298" s="75"/>
    </row>
    <row r="1299" spans="1:27" s="80" customFormat="1">
      <c r="A1299" s="73"/>
      <c r="B1299" s="73"/>
      <c r="C1299" s="73"/>
      <c r="D1299" s="73"/>
      <c r="E1299" s="73"/>
      <c r="F1299" s="73"/>
      <c r="G1299" s="73"/>
      <c r="H1299" s="73"/>
      <c r="I1299" s="73"/>
      <c r="J1299" s="73"/>
      <c r="K1299" s="73"/>
      <c r="L1299" s="73"/>
      <c r="M1299" s="73"/>
      <c r="N1299" s="79"/>
      <c r="Q1299" s="78"/>
      <c r="R1299" s="78"/>
      <c r="S1299" s="78"/>
      <c r="T1299" s="78"/>
      <c r="U1299" s="73"/>
      <c r="V1299" s="73"/>
      <c r="W1299" s="73"/>
      <c r="X1299" s="75"/>
      <c r="Y1299" s="75"/>
      <c r="Z1299" s="75"/>
      <c r="AA1299" s="75"/>
    </row>
    <row r="1300" spans="1:27" s="80" customFormat="1">
      <c r="A1300" s="73"/>
      <c r="B1300" s="73"/>
      <c r="C1300" s="73"/>
      <c r="D1300" s="73"/>
      <c r="E1300" s="73"/>
      <c r="F1300" s="73"/>
      <c r="G1300" s="73"/>
      <c r="H1300" s="73"/>
      <c r="I1300" s="73"/>
      <c r="J1300" s="73"/>
      <c r="K1300" s="73"/>
      <c r="L1300" s="73"/>
      <c r="M1300" s="73"/>
      <c r="N1300" s="79"/>
      <c r="Q1300" s="78"/>
      <c r="R1300" s="78"/>
      <c r="S1300" s="78"/>
      <c r="T1300" s="78"/>
      <c r="U1300" s="73"/>
      <c r="V1300" s="73"/>
      <c r="W1300" s="73"/>
      <c r="X1300" s="75"/>
      <c r="Y1300" s="75"/>
      <c r="Z1300" s="75"/>
      <c r="AA1300" s="75"/>
    </row>
    <row r="1301" spans="1:27" s="80" customFormat="1">
      <c r="A1301" s="73"/>
      <c r="B1301" s="73"/>
      <c r="C1301" s="73"/>
      <c r="D1301" s="73"/>
      <c r="E1301" s="73"/>
      <c r="F1301" s="73"/>
      <c r="G1301" s="73"/>
      <c r="H1301" s="73"/>
      <c r="I1301" s="73"/>
      <c r="J1301" s="73"/>
      <c r="K1301" s="73"/>
      <c r="L1301" s="73"/>
      <c r="M1301" s="73"/>
      <c r="N1301" s="79"/>
      <c r="Q1301" s="78"/>
      <c r="R1301" s="78"/>
      <c r="S1301" s="78"/>
      <c r="T1301" s="78"/>
      <c r="U1301" s="73"/>
      <c r="V1301" s="73"/>
      <c r="W1301" s="73"/>
      <c r="X1301" s="75"/>
      <c r="Y1301" s="75"/>
      <c r="Z1301" s="75"/>
      <c r="AA1301" s="75"/>
    </row>
    <row r="1302" spans="1:27" s="80" customFormat="1">
      <c r="A1302" s="73"/>
      <c r="B1302" s="73"/>
      <c r="C1302" s="73"/>
      <c r="D1302" s="73"/>
      <c r="E1302" s="73"/>
      <c r="F1302" s="73"/>
      <c r="G1302" s="73"/>
      <c r="H1302" s="73"/>
      <c r="I1302" s="73"/>
      <c r="J1302" s="73"/>
      <c r="K1302" s="73"/>
      <c r="L1302" s="73"/>
      <c r="M1302" s="73"/>
      <c r="N1302" s="79"/>
      <c r="Q1302" s="78"/>
      <c r="R1302" s="78"/>
      <c r="S1302" s="78"/>
      <c r="T1302" s="78"/>
      <c r="U1302" s="73"/>
      <c r="V1302" s="73"/>
      <c r="W1302" s="73"/>
      <c r="X1302" s="75"/>
      <c r="Y1302" s="75"/>
      <c r="Z1302" s="75"/>
      <c r="AA1302" s="75"/>
    </row>
    <row r="1303" spans="1:27" s="80" customFormat="1">
      <c r="A1303" s="73"/>
      <c r="B1303" s="73"/>
      <c r="C1303" s="73"/>
      <c r="D1303" s="73"/>
      <c r="E1303" s="73"/>
      <c r="F1303" s="73"/>
      <c r="G1303" s="73"/>
      <c r="H1303" s="73"/>
      <c r="I1303" s="73"/>
      <c r="J1303" s="73"/>
      <c r="K1303" s="73"/>
      <c r="L1303" s="73"/>
      <c r="M1303" s="73"/>
      <c r="N1303" s="79"/>
      <c r="Q1303" s="78"/>
      <c r="R1303" s="78"/>
      <c r="S1303" s="78"/>
      <c r="T1303" s="78"/>
      <c r="U1303" s="73"/>
      <c r="V1303" s="73"/>
      <c r="W1303" s="73"/>
      <c r="X1303" s="75"/>
      <c r="Y1303" s="75"/>
      <c r="Z1303" s="75"/>
      <c r="AA1303" s="75"/>
    </row>
    <row r="1304" spans="1:27" s="80" customFormat="1">
      <c r="A1304" s="73"/>
      <c r="B1304" s="73"/>
      <c r="C1304" s="73"/>
      <c r="D1304" s="73"/>
      <c r="E1304" s="73"/>
      <c r="F1304" s="73"/>
      <c r="G1304" s="73"/>
      <c r="H1304" s="73"/>
      <c r="I1304" s="73"/>
      <c r="J1304" s="73"/>
      <c r="K1304" s="73"/>
      <c r="L1304" s="73"/>
      <c r="M1304" s="73"/>
      <c r="N1304" s="79"/>
      <c r="Q1304" s="78"/>
      <c r="R1304" s="78"/>
      <c r="S1304" s="78"/>
      <c r="T1304" s="78"/>
      <c r="U1304" s="73"/>
      <c r="V1304" s="73"/>
      <c r="W1304" s="73"/>
      <c r="X1304" s="75"/>
      <c r="Y1304" s="75"/>
      <c r="Z1304" s="75"/>
      <c r="AA1304" s="75"/>
    </row>
    <row r="1305" spans="1:27" s="80" customFormat="1">
      <c r="A1305" s="73"/>
      <c r="B1305" s="73"/>
      <c r="C1305" s="73"/>
      <c r="D1305" s="73"/>
      <c r="E1305" s="73"/>
      <c r="F1305" s="73"/>
      <c r="G1305" s="73"/>
      <c r="H1305" s="73"/>
      <c r="I1305" s="73"/>
      <c r="J1305" s="73"/>
      <c r="K1305" s="73"/>
      <c r="L1305" s="73"/>
      <c r="M1305" s="73"/>
      <c r="N1305" s="79"/>
      <c r="Q1305" s="78"/>
      <c r="R1305" s="78"/>
      <c r="S1305" s="78"/>
      <c r="T1305" s="78"/>
      <c r="U1305" s="73"/>
      <c r="V1305" s="73"/>
      <c r="W1305" s="73"/>
      <c r="X1305" s="75"/>
      <c r="Y1305" s="75"/>
      <c r="Z1305" s="75"/>
      <c r="AA1305" s="75"/>
    </row>
    <row r="1306" spans="1:27" s="80" customFormat="1">
      <c r="A1306" s="73"/>
      <c r="B1306" s="73"/>
      <c r="C1306" s="73"/>
      <c r="D1306" s="73"/>
      <c r="E1306" s="73"/>
      <c r="F1306" s="73"/>
      <c r="G1306" s="73"/>
      <c r="H1306" s="73"/>
      <c r="I1306" s="73"/>
      <c r="J1306" s="73"/>
      <c r="K1306" s="73"/>
      <c r="L1306" s="73"/>
      <c r="M1306" s="73"/>
      <c r="N1306" s="79"/>
      <c r="Q1306" s="78"/>
      <c r="R1306" s="78"/>
      <c r="S1306" s="78"/>
      <c r="T1306" s="78"/>
      <c r="U1306" s="73"/>
      <c r="V1306" s="73"/>
      <c r="W1306" s="73"/>
      <c r="X1306" s="75"/>
      <c r="Y1306" s="75"/>
      <c r="Z1306" s="75"/>
      <c r="AA1306" s="75"/>
    </row>
    <row r="1307" spans="1:27" s="80" customFormat="1">
      <c r="A1307" s="73"/>
      <c r="B1307" s="73"/>
      <c r="C1307" s="73"/>
      <c r="D1307" s="73"/>
      <c r="E1307" s="73"/>
      <c r="F1307" s="73"/>
      <c r="G1307" s="73"/>
      <c r="H1307" s="73"/>
      <c r="I1307" s="73"/>
      <c r="J1307" s="73"/>
      <c r="K1307" s="73"/>
      <c r="L1307" s="73"/>
      <c r="M1307" s="73"/>
      <c r="N1307" s="79"/>
      <c r="Q1307" s="78"/>
      <c r="R1307" s="78"/>
      <c r="S1307" s="78"/>
      <c r="T1307" s="78"/>
      <c r="U1307" s="73"/>
      <c r="V1307" s="73"/>
      <c r="W1307" s="73"/>
      <c r="X1307" s="75"/>
      <c r="Y1307" s="75"/>
      <c r="Z1307" s="75"/>
      <c r="AA1307" s="75"/>
    </row>
    <row r="1308" spans="1:27" s="80" customFormat="1">
      <c r="A1308" s="73"/>
      <c r="B1308" s="73"/>
      <c r="C1308" s="73"/>
      <c r="D1308" s="73"/>
      <c r="E1308" s="73"/>
      <c r="F1308" s="73"/>
      <c r="G1308" s="73"/>
      <c r="H1308" s="73"/>
      <c r="I1308" s="73"/>
      <c r="J1308" s="73"/>
      <c r="K1308" s="73"/>
      <c r="L1308" s="73"/>
      <c r="M1308" s="73"/>
      <c r="N1308" s="79"/>
      <c r="Q1308" s="78"/>
      <c r="R1308" s="78"/>
      <c r="S1308" s="78"/>
      <c r="T1308" s="78"/>
      <c r="U1308" s="73"/>
      <c r="V1308" s="73"/>
      <c r="W1308" s="73"/>
      <c r="X1308" s="75"/>
      <c r="Y1308" s="75"/>
      <c r="Z1308" s="75"/>
      <c r="AA1308" s="75"/>
    </row>
    <row r="1309" spans="1:27" s="80" customFormat="1">
      <c r="A1309" s="73"/>
      <c r="B1309" s="73"/>
      <c r="C1309" s="73"/>
      <c r="D1309" s="73"/>
      <c r="E1309" s="73"/>
      <c r="F1309" s="73"/>
      <c r="G1309" s="73"/>
      <c r="H1309" s="73"/>
      <c r="I1309" s="73"/>
      <c r="J1309" s="73"/>
      <c r="K1309" s="73"/>
      <c r="L1309" s="73"/>
      <c r="M1309" s="73"/>
      <c r="N1309" s="79"/>
      <c r="Q1309" s="78"/>
      <c r="R1309" s="78"/>
      <c r="S1309" s="78"/>
      <c r="T1309" s="78"/>
      <c r="U1309" s="73"/>
      <c r="V1309" s="73"/>
      <c r="W1309" s="73"/>
      <c r="X1309" s="75"/>
      <c r="Y1309" s="75"/>
      <c r="Z1309" s="75"/>
      <c r="AA1309" s="75"/>
    </row>
    <row r="1310" spans="1:27" s="80" customFormat="1">
      <c r="A1310" s="73"/>
      <c r="B1310" s="73"/>
      <c r="C1310" s="73"/>
      <c r="D1310" s="73"/>
      <c r="E1310" s="73"/>
      <c r="F1310" s="73"/>
      <c r="G1310" s="73"/>
      <c r="H1310" s="73"/>
      <c r="I1310" s="73"/>
      <c r="J1310" s="73"/>
      <c r="K1310" s="73"/>
      <c r="L1310" s="73"/>
      <c r="M1310" s="73"/>
      <c r="N1310" s="79"/>
      <c r="Q1310" s="78"/>
      <c r="R1310" s="78"/>
      <c r="S1310" s="78"/>
      <c r="T1310" s="78"/>
      <c r="U1310" s="73"/>
      <c r="V1310" s="73"/>
      <c r="W1310" s="73"/>
      <c r="X1310" s="75"/>
      <c r="Y1310" s="75"/>
      <c r="Z1310" s="75"/>
      <c r="AA1310" s="75"/>
    </row>
    <row r="1311" spans="1:27" s="80" customFormat="1">
      <c r="A1311" s="73"/>
      <c r="B1311" s="73"/>
      <c r="C1311" s="73"/>
      <c r="D1311" s="73"/>
      <c r="E1311" s="73"/>
      <c r="F1311" s="73"/>
      <c r="G1311" s="73"/>
      <c r="H1311" s="73"/>
      <c r="I1311" s="73"/>
      <c r="J1311" s="73"/>
      <c r="K1311" s="73"/>
      <c r="L1311" s="73"/>
      <c r="M1311" s="73"/>
      <c r="N1311" s="79"/>
      <c r="Q1311" s="78"/>
      <c r="R1311" s="78"/>
      <c r="S1311" s="78"/>
      <c r="T1311" s="78"/>
      <c r="U1311" s="73"/>
      <c r="V1311" s="73"/>
      <c r="W1311" s="73"/>
      <c r="X1311" s="75"/>
      <c r="Y1311" s="75"/>
      <c r="Z1311" s="75"/>
      <c r="AA1311" s="75"/>
    </row>
    <row r="1312" spans="1:27" s="80" customFormat="1">
      <c r="A1312" s="73"/>
      <c r="B1312" s="73"/>
      <c r="C1312" s="73"/>
      <c r="D1312" s="73"/>
      <c r="E1312" s="73"/>
      <c r="F1312" s="73"/>
      <c r="G1312" s="73"/>
      <c r="H1312" s="73"/>
      <c r="I1312" s="73"/>
      <c r="J1312" s="73"/>
      <c r="K1312" s="73"/>
      <c r="L1312" s="73"/>
      <c r="M1312" s="73"/>
      <c r="N1312" s="79"/>
      <c r="Q1312" s="78"/>
      <c r="R1312" s="78"/>
      <c r="S1312" s="78"/>
      <c r="T1312" s="78"/>
      <c r="U1312" s="73"/>
      <c r="V1312" s="73"/>
      <c r="W1312" s="73"/>
      <c r="X1312" s="75"/>
      <c r="Y1312" s="75"/>
      <c r="Z1312" s="75"/>
      <c r="AA1312" s="75"/>
    </row>
    <row r="1313" spans="1:27" s="80" customFormat="1">
      <c r="A1313" s="73"/>
      <c r="B1313" s="73"/>
      <c r="C1313" s="73"/>
      <c r="D1313" s="73"/>
      <c r="E1313" s="73"/>
      <c r="F1313" s="73"/>
      <c r="G1313" s="73"/>
      <c r="H1313" s="73"/>
      <c r="I1313" s="73"/>
      <c r="J1313" s="73"/>
      <c r="K1313" s="73"/>
      <c r="L1313" s="73"/>
      <c r="M1313" s="73"/>
      <c r="N1313" s="79"/>
      <c r="Q1313" s="78"/>
      <c r="R1313" s="78"/>
      <c r="S1313" s="78"/>
      <c r="T1313" s="78"/>
      <c r="U1313" s="73"/>
      <c r="V1313" s="73"/>
      <c r="W1313" s="73"/>
      <c r="X1313" s="75"/>
      <c r="Y1313" s="75"/>
      <c r="Z1313" s="75"/>
      <c r="AA1313" s="75"/>
    </row>
    <row r="1314" spans="1:27" s="80" customFormat="1">
      <c r="A1314" s="73"/>
      <c r="B1314" s="73"/>
      <c r="C1314" s="73"/>
      <c r="D1314" s="73"/>
      <c r="E1314" s="73"/>
      <c r="F1314" s="73"/>
      <c r="G1314" s="73"/>
      <c r="H1314" s="73"/>
      <c r="I1314" s="73"/>
      <c r="J1314" s="73"/>
      <c r="K1314" s="73"/>
      <c r="L1314" s="73"/>
      <c r="M1314" s="73"/>
      <c r="N1314" s="79"/>
      <c r="Q1314" s="78"/>
      <c r="R1314" s="78"/>
      <c r="S1314" s="78"/>
      <c r="T1314" s="78"/>
      <c r="U1314" s="73"/>
      <c r="V1314" s="73"/>
      <c r="W1314" s="73"/>
      <c r="X1314" s="75"/>
      <c r="Y1314" s="75"/>
      <c r="Z1314" s="75"/>
      <c r="AA1314" s="75"/>
    </row>
    <row r="1315" spans="1:27" s="80" customFormat="1">
      <c r="A1315" s="73"/>
      <c r="B1315" s="73"/>
      <c r="C1315" s="73"/>
      <c r="D1315" s="73"/>
      <c r="E1315" s="73"/>
      <c r="F1315" s="73"/>
      <c r="G1315" s="73"/>
      <c r="H1315" s="73"/>
      <c r="I1315" s="73"/>
      <c r="J1315" s="73"/>
      <c r="K1315" s="73"/>
      <c r="L1315" s="73"/>
      <c r="M1315" s="73"/>
      <c r="N1315" s="79"/>
      <c r="Q1315" s="78"/>
      <c r="R1315" s="78"/>
      <c r="S1315" s="78"/>
      <c r="T1315" s="78"/>
      <c r="U1315" s="73"/>
      <c r="V1315" s="73"/>
      <c r="W1315" s="73"/>
      <c r="X1315" s="75"/>
      <c r="Y1315" s="75"/>
      <c r="Z1315" s="75"/>
      <c r="AA1315" s="75"/>
    </row>
    <row r="1316" spans="1:27" s="80" customFormat="1">
      <c r="A1316" s="73"/>
      <c r="B1316" s="73"/>
      <c r="C1316" s="73"/>
      <c r="D1316" s="73"/>
      <c r="E1316" s="73"/>
      <c r="F1316" s="73"/>
      <c r="G1316" s="73"/>
      <c r="H1316" s="73"/>
      <c r="I1316" s="73"/>
      <c r="J1316" s="73"/>
      <c r="K1316" s="73"/>
      <c r="L1316" s="73"/>
      <c r="M1316" s="73"/>
      <c r="N1316" s="79"/>
      <c r="Q1316" s="78"/>
      <c r="R1316" s="78"/>
      <c r="S1316" s="78"/>
      <c r="T1316" s="78"/>
      <c r="U1316" s="73"/>
      <c r="V1316" s="73"/>
      <c r="W1316" s="73"/>
      <c r="X1316" s="75"/>
      <c r="Y1316" s="75"/>
      <c r="Z1316" s="75"/>
      <c r="AA1316" s="75"/>
    </row>
    <row r="1317" spans="1:27" s="80" customFormat="1">
      <c r="A1317" s="73"/>
      <c r="B1317" s="73"/>
      <c r="C1317" s="73"/>
      <c r="D1317" s="73"/>
      <c r="E1317" s="73"/>
      <c r="F1317" s="73"/>
      <c r="G1317" s="73"/>
      <c r="H1317" s="73"/>
      <c r="I1317" s="73"/>
      <c r="J1317" s="73"/>
      <c r="K1317" s="73"/>
      <c r="L1317" s="73"/>
      <c r="M1317" s="73"/>
      <c r="N1317" s="79"/>
      <c r="Q1317" s="78"/>
      <c r="R1317" s="78"/>
      <c r="S1317" s="78"/>
      <c r="T1317" s="78"/>
      <c r="U1317" s="73"/>
      <c r="V1317" s="73"/>
      <c r="W1317" s="73"/>
      <c r="X1317" s="75"/>
      <c r="Y1317" s="75"/>
      <c r="Z1317" s="75"/>
      <c r="AA1317" s="75"/>
    </row>
    <row r="1318" spans="1:27" s="80" customFormat="1">
      <c r="A1318" s="73"/>
      <c r="B1318" s="73"/>
      <c r="C1318" s="73"/>
      <c r="D1318" s="73"/>
      <c r="E1318" s="73"/>
      <c r="F1318" s="73"/>
      <c r="G1318" s="73"/>
      <c r="H1318" s="73"/>
      <c r="I1318" s="73"/>
      <c r="J1318" s="73"/>
      <c r="K1318" s="73"/>
      <c r="L1318" s="73"/>
      <c r="M1318" s="73"/>
      <c r="N1318" s="79"/>
      <c r="Q1318" s="78"/>
      <c r="R1318" s="78"/>
      <c r="S1318" s="78"/>
      <c r="T1318" s="78"/>
      <c r="U1318" s="73"/>
      <c r="V1318" s="73"/>
      <c r="W1318" s="73"/>
      <c r="X1318" s="75"/>
      <c r="Y1318" s="75"/>
      <c r="Z1318" s="75"/>
      <c r="AA1318" s="75"/>
    </row>
    <row r="1319" spans="1:27" s="80" customFormat="1">
      <c r="A1319" s="73"/>
      <c r="B1319" s="73"/>
      <c r="C1319" s="73"/>
      <c r="D1319" s="73"/>
      <c r="E1319" s="73"/>
      <c r="F1319" s="73"/>
      <c r="G1319" s="73"/>
      <c r="H1319" s="73"/>
      <c r="I1319" s="73"/>
      <c r="J1319" s="73"/>
      <c r="K1319" s="73"/>
      <c r="L1319" s="73"/>
      <c r="M1319" s="73"/>
      <c r="N1319" s="79"/>
      <c r="Q1319" s="78"/>
      <c r="R1319" s="78"/>
      <c r="S1319" s="78"/>
      <c r="T1319" s="78"/>
      <c r="U1319" s="73"/>
      <c r="V1319" s="73"/>
      <c r="W1319" s="73"/>
      <c r="X1319" s="75"/>
      <c r="Y1319" s="75"/>
      <c r="Z1319" s="75"/>
      <c r="AA1319" s="75"/>
    </row>
    <row r="1320" spans="1:27" s="80" customFormat="1">
      <c r="A1320" s="73"/>
      <c r="B1320" s="73"/>
      <c r="C1320" s="73"/>
      <c r="D1320" s="73"/>
      <c r="E1320" s="73"/>
      <c r="F1320" s="73"/>
      <c r="G1320" s="73"/>
      <c r="H1320" s="73"/>
      <c r="I1320" s="73"/>
      <c r="J1320" s="73"/>
      <c r="K1320" s="73"/>
      <c r="L1320" s="73"/>
      <c r="M1320" s="73"/>
      <c r="N1320" s="79"/>
      <c r="Q1320" s="78"/>
      <c r="R1320" s="78"/>
      <c r="S1320" s="78"/>
      <c r="T1320" s="78"/>
      <c r="U1320" s="73"/>
      <c r="V1320" s="73"/>
      <c r="W1320" s="73"/>
      <c r="X1320" s="75"/>
      <c r="Y1320" s="75"/>
      <c r="Z1320" s="75"/>
      <c r="AA1320" s="75"/>
    </row>
    <row r="1321" spans="1:27" s="80" customFormat="1">
      <c r="A1321" s="73"/>
      <c r="B1321" s="73"/>
      <c r="C1321" s="73"/>
      <c r="D1321" s="73"/>
      <c r="E1321" s="73"/>
      <c r="F1321" s="73"/>
      <c r="G1321" s="73"/>
      <c r="H1321" s="73"/>
      <c r="I1321" s="73"/>
      <c r="J1321" s="73"/>
      <c r="K1321" s="73"/>
      <c r="L1321" s="73"/>
      <c r="M1321" s="73"/>
      <c r="N1321" s="79"/>
      <c r="Q1321" s="78"/>
      <c r="R1321" s="78"/>
      <c r="S1321" s="78"/>
      <c r="T1321" s="78"/>
      <c r="U1321" s="73"/>
      <c r="V1321" s="73"/>
      <c r="W1321" s="73"/>
      <c r="X1321" s="75"/>
      <c r="Y1321" s="75"/>
      <c r="Z1321" s="75"/>
      <c r="AA1321" s="75"/>
    </row>
    <row r="1322" spans="1:27" s="80" customFormat="1">
      <c r="A1322" s="73"/>
      <c r="B1322" s="73"/>
      <c r="C1322" s="73"/>
      <c r="D1322" s="73"/>
      <c r="E1322" s="73"/>
      <c r="F1322" s="73"/>
      <c r="G1322" s="73"/>
      <c r="H1322" s="73"/>
      <c r="I1322" s="73"/>
      <c r="J1322" s="73"/>
      <c r="K1322" s="73"/>
      <c r="L1322" s="73"/>
      <c r="M1322" s="73"/>
      <c r="N1322" s="79"/>
      <c r="Q1322" s="78"/>
      <c r="R1322" s="78"/>
      <c r="S1322" s="78"/>
      <c r="T1322" s="78"/>
      <c r="U1322" s="73"/>
      <c r="V1322" s="73"/>
      <c r="W1322" s="73"/>
      <c r="X1322" s="75"/>
      <c r="Y1322" s="75"/>
      <c r="Z1322" s="75"/>
      <c r="AA1322" s="75"/>
    </row>
    <row r="1323" spans="1:27" s="80" customFormat="1">
      <c r="A1323" s="73"/>
      <c r="B1323" s="73"/>
      <c r="C1323" s="73"/>
      <c r="D1323" s="73"/>
      <c r="E1323" s="73"/>
      <c r="F1323" s="73"/>
      <c r="G1323" s="73"/>
      <c r="H1323" s="73"/>
      <c r="I1323" s="73"/>
      <c r="J1323" s="73"/>
      <c r="K1323" s="73"/>
      <c r="L1323" s="73"/>
      <c r="M1323" s="73"/>
      <c r="N1323" s="79"/>
      <c r="Q1323" s="78"/>
      <c r="R1323" s="78"/>
      <c r="S1323" s="78"/>
      <c r="T1323" s="78"/>
      <c r="U1323" s="73"/>
      <c r="V1323" s="73"/>
      <c r="W1323" s="73"/>
      <c r="X1323" s="75"/>
      <c r="Y1323" s="75"/>
      <c r="Z1323" s="75"/>
      <c r="AA1323" s="75"/>
    </row>
    <row r="1324" spans="1:27" s="80" customFormat="1">
      <c r="A1324" s="73"/>
      <c r="B1324" s="73"/>
      <c r="C1324" s="73"/>
      <c r="D1324" s="73"/>
      <c r="E1324" s="73"/>
      <c r="F1324" s="73"/>
      <c r="G1324" s="73"/>
      <c r="H1324" s="73"/>
      <c r="I1324" s="73"/>
      <c r="J1324" s="73"/>
      <c r="K1324" s="73"/>
      <c r="L1324" s="73"/>
      <c r="M1324" s="73"/>
      <c r="N1324" s="79"/>
      <c r="Q1324" s="78"/>
      <c r="R1324" s="78"/>
      <c r="S1324" s="78"/>
      <c r="T1324" s="78"/>
      <c r="U1324" s="73"/>
      <c r="V1324" s="73"/>
      <c r="W1324" s="73"/>
      <c r="X1324" s="75"/>
      <c r="Y1324" s="75"/>
      <c r="Z1324" s="75"/>
      <c r="AA1324" s="75"/>
    </row>
    <row r="1325" spans="1:27" s="80" customFormat="1">
      <c r="A1325" s="73"/>
      <c r="B1325" s="73"/>
      <c r="C1325" s="73"/>
      <c r="D1325" s="73"/>
      <c r="E1325" s="73"/>
      <c r="F1325" s="73"/>
      <c r="G1325" s="73"/>
      <c r="H1325" s="73"/>
      <c r="I1325" s="73"/>
      <c r="J1325" s="73"/>
      <c r="K1325" s="73"/>
      <c r="L1325" s="73"/>
      <c r="M1325" s="73"/>
      <c r="N1325" s="79"/>
      <c r="Q1325" s="78"/>
      <c r="R1325" s="78"/>
      <c r="S1325" s="78"/>
      <c r="T1325" s="78"/>
      <c r="U1325" s="73"/>
      <c r="V1325" s="73"/>
      <c r="W1325" s="73"/>
      <c r="X1325" s="75"/>
      <c r="Y1325" s="75"/>
      <c r="Z1325" s="75"/>
      <c r="AA1325" s="75"/>
    </row>
    <row r="1326" spans="1:27" s="80" customFormat="1">
      <c r="A1326" s="73"/>
      <c r="B1326" s="73"/>
      <c r="C1326" s="73"/>
      <c r="D1326" s="73"/>
      <c r="E1326" s="73"/>
      <c r="F1326" s="73"/>
      <c r="G1326" s="73"/>
      <c r="H1326" s="73"/>
      <c r="I1326" s="73"/>
      <c r="J1326" s="73"/>
      <c r="K1326" s="73"/>
      <c r="L1326" s="73"/>
      <c r="M1326" s="73"/>
      <c r="N1326" s="79"/>
      <c r="Q1326" s="78"/>
      <c r="R1326" s="78"/>
      <c r="S1326" s="78"/>
      <c r="T1326" s="78"/>
      <c r="U1326" s="73"/>
      <c r="V1326" s="73"/>
      <c r="W1326" s="73"/>
      <c r="X1326" s="75"/>
      <c r="Y1326" s="75"/>
      <c r="Z1326" s="75"/>
      <c r="AA1326" s="75"/>
    </row>
    <row r="1327" spans="1:27" s="80" customFormat="1">
      <c r="A1327" s="73"/>
      <c r="B1327" s="73"/>
      <c r="C1327" s="73"/>
      <c r="D1327" s="73"/>
      <c r="E1327" s="73"/>
      <c r="F1327" s="73"/>
      <c r="G1327" s="73"/>
      <c r="H1327" s="73"/>
      <c r="I1327" s="73"/>
      <c r="J1327" s="73"/>
      <c r="K1327" s="73"/>
      <c r="L1327" s="73"/>
      <c r="M1327" s="73"/>
      <c r="N1327" s="79"/>
      <c r="Q1327" s="78"/>
      <c r="R1327" s="78"/>
      <c r="S1327" s="78"/>
      <c r="T1327" s="78"/>
      <c r="U1327" s="73"/>
      <c r="V1327" s="73"/>
      <c r="W1327" s="73"/>
      <c r="X1327" s="75"/>
      <c r="Y1327" s="75"/>
      <c r="Z1327" s="75"/>
      <c r="AA1327" s="75"/>
    </row>
    <row r="1328" spans="1:27" s="80" customFormat="1">
      <c r="A1328" s="73"/>
      <c r="B1328" s="73"/>
      <c r="C1328" s="73"/>
      <c r="D1328" s="73"/>
      <c r="E1328" s="73"/>
      <c r="F1328" s="73"/>
      <c r="G1328" s="73"/>
      <c r="H1328" s="73"/>
      <c r="I1328" s="73"/>
      <c r="J1328" s="73"/>
      <c r="K1328" s="73"/>
      <c r="L1328" s="73"/>
      <c r="M1328" s="73"/>
      <c r="N1328" s="79"/>
      <c r="Q1328" s="78"/>
      <c r="R1328" s="78"/>
      <c r="S1328" s="78"/>
      <c r="T1328" s="78"/>
      <c r="U1328" s="73"/>
      <c r="V1328" s="73"/>
      <c r="W1328" s="73"/>
      <c r="X1328" s="75"/>
      <c r="Y1328" s="75"/>
      <c r="Z1328" s="75"/>
      <c r="AA1328" s="75"/>
    </row>
    <row r="1329" spans="1:27" s="80" customFormat="1">
      <c r="A1329" s="73"/>
      <c r="B1329" s="73"/>
      <c r="C1329" s="73"/>
      <c r="D1329" s="73"/>
      <c r="E1329" s="73"/>
      <c r="F1329" s="73"/>
      <c r="G1329" s="73"/>
      <c r="H1329" s="73"/>
      <c r="I1329" s="73"/>
      <c r="J1329" s="73"/>
      <c r="K1329" s="73"/>
      <c r="L1329" s="73"/>
      <c r="M1329" s="73"/>
      <c r="N1329" s="79"/>
      <c r="Q1329" s="78"/>
      <c r="R1329" s="78"/>
      <c r="S1329" s="78"/>
      <c r="T1329" s="78"/>
      <c r="U1329" s="73"/>
      <c r="V1329" s="73"/>
      <c r="W1329" s="73"/>
      <c r="X1329" s="75"/>
      <c r="Y1329" s="75"/>
      <c r="Z1329" s="75"/>
      <c r="AA1329" s="75"/>
    </row>
    <row r="1330" spans="1:27" s="80" customFormat="1">
      <c r="A1330" s="73"/>
      <c r="B1330" s="73"/>
      <c r="C1330" s="73"/>
      <c r="D1330" s="73"/>
      <c r="E1330" s="73"/>
      <c r="F1330" s="73"/>
      <c r="G1330" s="73"/>
      <c r="H1330" s="73"/>
      <c r="I1330" s="73"/>
      <c r="J1330" s="73"/>
      <c r="K1330" s="73"/>
      <c r="L1330" s="73"/>
      <c r="M1330" s="73"/>
      <c r="N1330" s="79"/>
      <c r="Q1330" s="78"/>
      <c r="R1330" s="78"/>
      <c r="S1330" s="78"/>
      <c r="T1330" s="78"/>
      <c r="U1330" s="73"/>
      <c r="V1330" s="73"/>
      <c r="W1330" s="73"/>
      <c r="X1330" s="75"/>
      <c r="Y1330" s="75"/>
      <c r="Z1330" s="75"/>
      <c r="AA1330" s="75"/>
    </row>
    <row r="1331" spans="1:27" s="80" customFormat="1">
      <c r="A1331" s="73"/>
      <c r="B1331" s="73"/>
      <c r="C1331" s="73"/>
      <c r="D1331" s="73"/>
      <c r="E1331" s="73"/>
      <c r="F1331" s="73"/>
      <c r="G1331" s="73"/>
      <c r="H1331" s="73"/>
      <c r="I1331" s="73"/>
      <c r="J1331" s="73"/>
      <c r="K1331" s="73"/>
      <c r="L1331" s="73"/>
      <c r="M1331" s="73"/>
      <c r="N1331" s="79"/>
      <c r="Q1331" s="78"/>
      <c r="R1331" s="78"/>
      <c r="S1331" s="78"/>
      <c r="T1331" s="78"/>
      <c r="U1331" s="73"/>
      <c r="V1331" s="73"/>
      <c r="W1331" s="73"/>
      <c r="X1331" s="75"/>
      <c r="Y1331" s="75"/>
      <c r="Z1331" s="75"/>
      <c r="AA1331" s="75"/>
    </row>
    <row r="1332" spans="1:27" s="80" customFormat="1">
      <c r="A1332" s="73"/>
      <c r="B1332" s="73"/>
      <c r="C1332" s="73"/>
      <c r="D1332" s="73"/>
      <c r="E1332" s="73"/>
      <c r="F1332" s="73"/>
      <c r="G1332" s="73"/>
      <c r="H1332" s="73"/>
      <c r="I1332" s="73"/>
      <c r="J1332" s="73"/>
      <c r="K1332" s="73"/>
      <c r="L1332" s="73"/>
      <c r="M1332" s="73"/>
      <c r="N1332" s="79"/>
      <c r="Q1332" s="78"/>
      <c r="R1332" s="78"/>
      <c r="S1332" s="78"/>
      <c r="T1332" s="78"/>
      <c r="U1332" s="73"/>
      <c r="V1332" s="73"/>
      <c r="W1332" s="73"/>
      <c r="X1332" s="75"/>
      <c r="Y1332" s="75"/>
      <c r="Z1332" s="75"/>
      <c r="AA1332" s="75"/>
    </row>
    <row r="1333" spans="1:27" s="80" customFormat="1">
      <c r="A1333" s="73"/>
      <c r="B1333" s="73"/>
      <c r="C1333" s="73"/>
      <c r="D1333" s="73"/>
      <c r="E1333" s="73"/>
      <c r="F1333" s="73"/>
      <c r="G1333" s="73"/>
      <c r="H1333" s="73"/>
      <c r="I1333" s="73"/>
      <c r="J1333" s="73"/>
      <c r="K1333" s="73"/>
      <c r="L1333" s="73"/>
      <c r="M1333" s="73"/>
      <c r="N1333" s="79"/>
      <c r="Q1333" s="78"/>
      <c r="R1333" s="78"/>
      <c r="S1333" s="78"/>
      <c r="T1333" s="78"/>
      <c r="U1333" s="73"/>
      <c r="V1333" s="73"/>
      <c r="W1333" s="73"/>
      <c r="X1333" s="75"/>
      <c r="Y1333" s="75"/>
      <c r="Z1333" s="75"/>
      <c r="AA1333" s="75"/>
    </row>
    <row r="1334" spans="1:27" s="80" customFormat="1">
      <c r="A1334" s="73"/>
      <c r="B1334" s="73"/>
      <c r="C1334" s="73"/>
      <c r="D1334" s="73"/>
      <c r="E1334" s="73"/>
      <c r="F1334" s="73"/>
      <c r="G1334" s="73"/>
      <c r="H1334" s="73"/>
      <c r="I1334" s="73"/>
      <c r="J1334" s="73"/>
      <c r="K1334" s="73"/>
      <c r="L1334" s="73"/>
      <c r="M1334" s="73"/>
      <c r="N1334" s="79"/>
      <c r="Q1334" s="78"/>
      <c r="R1334" s="78"/>
      <c r="S1334" s="78"/>
      <c r="T1334" s="78"/>
      <c r="U1334" s="73"/>
      <c r="V1334" s="73"/>
      <c r="W1334" s="73"/>
      <c r="X1334" s="75"/>
      <c r="Y1334" s="75"/>
      <c r="Z1334" s="75"/>
      <c r="AA1334" s="75"/>
    </row>
    <row r="1335" spans="1:27" s="80" customFormat="1">
      <c r="A1335" s="73"/>
      <c r="B1335" s="73"/>
      <c r="C1335" s="73"/>
      <c r="D1335" s="73"/>
      <c r="E1335" s="73"/>
      <c r="F1335" s="73"/>
      <c r="G1335" s="73"/>
      <c r="H1335" s="73"/>
      <c r="I1335" s="73"/>
      <c r="J1335" s="73"/>
      <c r="K1335" s="73"/>
      <c r="L1335" s="73"/>
      <c r="M1335" s="73"/>
      <c r="N1335" s="79"/>
      <c r="Q1335" s="78"/>
      <c r="R1335" s="78"/>
      <c r="S1335" s="78"/>
      <c r="T1335" s="78"/>
      <c r="U1335" s="73"/>
      <c r="V1335" s="73"/>
      <c r="W1335" s="73"/>
      <c r="X1335" s="75"/>
      <c r="Y1335" s="75"/>
      <c r="Z1335" s="75"/>
      <c r="AA1335" s="75"/>
    </row>
    <row r="1336" spans="1:27" s="80" customFormat="1">
      <c r="A1336" s="73"/>
      <c r="B1336" s="73"/>
      <c r="C1336" s="73"/>
      <c r="D1336" s="73"/>
      <c r="E1336" s="73"/>
      <c r="F1336" s="73"/>
      <c r="G1336" s="73"/>
      <c r="H1336" s="73"/>
      <c r="I1336" s="73"/>
      <c r="J1336" s="73"/>
      <c r="K1336" s="73"/>
      <c r="L1336" s="73"/>
      <c r="M1336" s="73"/>
      <c r="N1336" s="79"/>
      <c r="Q1336" s="78"/>
      <c r="R1336" s="78"/>
      <c r="S1336" s="78"/>
      <c r="T1336" s="78"/>
      <c r="U1336" s="73"/>
      <c r="V1336" s="73"/>
      <c r="W1336" s="73"/>
      <c r="X1336" s="75"/>
      <c r="Y1336" s="75"/>
      <c r="Z1336" s="75"/>
      <c r="AA1336" s="75"/>
    </row>
    <row r="1337" spans="1:27" s="80" customFormat="1">
      <c r="A1337" s="73"/>
      <c r="B1337" s="73"/>
      <c r="C1337" s="73"/>
      <c r="D1337" s="73"/>
      <c r="E1337" s="73"/>
      <c r="F1337" s="73"/>
      <c r="G1337" s="73"/>
      <c r="H1337" s="73"/>
      <c r="I1337" s="73"/>
      <c r="J1337" s="73"/>
      <c r="K1337" s="73"/>
      <c r="L1337" s="73"/>
      <c r="M1337" s="73"/>
      <c r="N1337" s="79"/>
      <c r="Q1337" s="78"/>
      <c r="R1337" s="78"/>
      <c r="S1337" s="78"/>
      <c r="T1337" s="78"/>
      <c r="U1337" s="73"/>
      <c r="V1337" s="73"/>
      <c r="W1337" s="73"/>
      <c r="X1337" s="75"/>
      <c r="Y1337" s="75"/>
      <c r="Z1337" s="75"/>
      <c r="AA1337" s="75"/>
    </row>
    <row r="1338" spans="1:27" s="80" customFormat="1">
      <c r="A1338" s="73"/>
      <c r="B1338" s="73"/>
      <c r="C1338" s="73"/>
      <c r="D1338" s="73"/>
      <c r="E1338" s="73"/>
      <c r="F1338" s="73"/>
      <c r="G1338" s="73"/>
      <c r="H1338" s="73"/>
      <c r="I1338" s="73"/>
      <c r="J1338" s="73"/>
      <c r="K1338" s="73"/>
      <c r="L1338" s="73"/>
      <c r="M1338" s="73"/>
      <c r="N1338" s="79"/>
      <c r="Q1338" s="78"/>
      <c r="R1338" s="78"/>
      <c r="S1338" s="78"/>
      <c r="T1338" s="78"/>
      <c r="U1338" s="73"/>
      <c r="V1338" s="73"/>
      <c r="W1338" s="73"/>
      <c r="X1338" s="75"/>
      <c r="Y1338" s="75"/>
      <c r="Z1338" s="75"/>
      <c r="AA1338" s="75"/>
    </row>
    <row r="1339" spans="1:27" s="80" customFormat="1">
      <c r="A1339" s="73"/>
      <c r="B1339" s="73"/>
      <c r="C1339" s="73"/>
      <c r="D1339" s="73"/>
      <c r="E1339" s="73"/>
      <c r="F1339" s="73"/>
      <c r="G1339" s="73"/>
      <c r="H1339" s="73"/>
      <c r="I1339" s="73"/>
      <c r="J1339" s="73"/>
      <c r="K1339" s="73"/>
      <c r="L1339" s="73"/>
      <c r="M1339" s="73"/>
      <c r="N1339" s="79"/>
      <c r="Q1339" s="78"/>
      <c r="R1339" s="78"/>
      <c r="S1339" s="78"/>
      <c r="T1339" s="78"/>
      <c r="U1339" s="73"/>
      <c r="V1339" s="73"/>
      <c r="W1339" s="73"/>
      <c r="X1339" s="75"/>
      <c r="Y1339" s="75"/>
      <c r="Z1339" s="75"/>
      <c r="AA1339" s="75"/>
    </row>
    <row r="1340" spans="1:27" s="80" customFormat="1">
      <c r="A1340" s="73"/>
      <c r="B1340" s="73"/>
      <c r="C1340" s="73"/>
      <c r="D1340" s="73"/>
      <c r="E1340" s="73"/>
      <c r="F1340" s="73"/>
      <c r="G1340" s="73"/>
      <c r="H1340" s="73"/>
      <c r="I1340" s="73"/>
      <c r="J1340" s="73"/>
      <c r="K1340" s="73"/>
      <c r="L1340" s="73"/>
      <c r="M1340" s="73"/>
      <c r="N1340" s="79"/>
      <c r="Q1340" s="78"/>
      <c r="R1340" s="78"/>
      <c r="S1340" s="78"/>
      <c r="T1340" s="78"/>
      <c r="U1340" s="73"/>
      <c r="V1340" s="73"/>
      <c r="W1340" s="73"/>
      <c r="X1340" s="75"/>
      <c r="Y1340" s="75"/>
      <c r="Z1340" s="75"/>
      <c r="AA1340" s="75"/>
    </row>
    <row r="1341" spans="1:27" s="80" customFormat="1">
      <c r="A1341" s="73"/>
      <c r="B1341" s="73"/>
      <c r="C1341" s="73"/>
      <c r="D1341" s="73"/>
      <c r="E1341" s="73"/>
      <c r="F1341" s="73"/>
      <c r="G1341" s="73"/>
      <c r="H1341" s="73"/>
      <c r="I1341" s="73"/>
      <c r="J1341" s="73"/>
      <c r="K1341" s="73"/>
      <c r="L1341" s="73"/>
      <c r="M1341" s="73"/>
      <c r="N1341" s="79"/>
      <c r="Q1341" s="78"/>
      <c r="R1341" s="78"/>
      <c r="S1341" s="78"/>
      <c r="T1341" s="78"/>
      <c r="U1341" s="73"/>
      <c r="V1341" s="73"/>
      <c r="W1341" s="73"/>
      <c r="X1341" s="75"/>
      <c r="Y1341" s="75"/>
      <c r="Z1341" s="75"/>
      <c r="AA1341" s="75"/>
    </row>
    <row r="1342" spans="1:27" s="80" customFormat="1">
      <c r="A1342" s="73"/>
      <c r="B1342" s="73"/>
      <c r="C1342" s="73"/>
      <c r="D1342" s="73"/>
      <c r="E1342" s="73"/>
      <c r="F1342" s="73"/>
      <c r="G1342" s="73"/>
      <c r="H1342" s="73"/>
      <c r="I1342" s="73"/>
      <c r="J1342" s="73"/>
      <c r="K1342" s="73"/>
      <c r="L1342" s="73"/>
      <c r="M1342" s="73"/>
      <c r="N1342" s="79"/>
      <c r="Q1342" s="78"/>
      <c r="R1342" s="78"/>
      <c r="S1342" s="78"/>
      <c r="T1342" s="78"/>
      <c r="U1342" s="73"/>
      <c r="V1342" s="73"/>
      <c r="W1342" s="73"/>
      <c r="X1342" s="75"/>
      <c r="Y1342" s="75"/>
      <c r="Z1342" s="75"/>
      <c r="AA1342" s="75"/>
    </row>
    <row r="1343" spans="1:27" s="80" customFormat="1">
      <c r="A1343" s="73"/>
      <c r="B1343" s="73"/>
      <c r="C1343" s="73"/>
      <c r="D1343" s="73"/>
      <c r="E1343" s="73"/>
      <c r="F1343" s="73"/>
      <c r="G1343" s="73"/>
      <c r="H1343" s="73"/>
      <c r="I1343" s="73"/>
      <c r="J1343" s="73"/>
      <c r="K1343" s="73"/>
      <c r="L1343" s="73"/>
      <c r="M1343" s="73"/>
      <c r="N1343" s="79"/>
      <c r="Q1343" s="78"/>
      <c r="R1343" s="78"/>
      <c r="S1343" s="78"/>
      <c r="T1343" s="78"/>
      <c r="U1343" s="73"/>
      <c r="V1343" s="73"/>
      <c r="W1343" s="73"/>
      <c r="X1343" s="75"/>
      <c r="Y1343" s="75"/>
      <c r="Z1343" s="75"/>
      <c r="AA1343" s="75"/>
    </row>
    <row r="1344" spans="1:27" s="80" customFormat="1">
      <c r="A1344" s="73"/>
      <c r="B1344" s="73"/>
      <c r="C1344" s="73"/>
      <c r="D1344" s="73"/>
      <c r="E1344" s="73"/>
      <c r="F1344" s="73"/>
      <c r="G1344" s="73"/>
      <c r="H1344" s="73"/>
      <c r="I1344" s="73"/>
      <c r="J1344" s="73"/>
      <c r="K1344" s="73"/>
      <c r="L1344" s="73"/>
      <c r="M1344" s="73"/>
      <c r="N1344" s="79"/>
      <c r="Q1344" s="78"/>
      <c r="R1344" s="78"/>
      <c r="S1344" s="78"/>
      <c r="T1344" s="78"/>
      <c r="U1344" s="73"/>
      <c r="V1344" s="73"/>
      <c r="W1344" s="73"/>
      <c r="X1344" s="75"/>
      <c r="Y1344" s="75"/>
      <c r="Z1344" s="75"/>
      <c r="AA1344" s="75"/>
    </row>
    <row r="1345" spans="1:27" s="80" customFormat="1">
      <c r="A1345" s="73"/>
      <c r="B1345" s="73"/>
      <c r="C1345" s="73"/>
      <c r="D1345" s="73"/>
      <c r="E1345" s="73"/>
      <c r="F1345" s="73"/>
      <c r="G1345" s="73"/>
      <c r="H1345" s="73"/>
      <c r="I1345" s="73"/>
      <c r="J1345" s="73"/>
      <c r="K1345" s="73"/>
      <c r="L1345" s="73"/>
      <c r="M1345" s="73"/>
      <c r="N1345" s="79"/>
      <c r="Q1345" s="78"/>
      <c r="R1345" s="78"/>
      <c r="S1345" s="78"/>
      <c r="T1345" s="78"/>
      <c r="U1345" s="73"/>
      <c r="V1345" s="73"/>
      <c r="W1345" s="73"/>
      <c r="X1345" s="75"/>
      <c r="Y1345" s="75"/>
      <c r="Z1345" s="75"/>
      <c r="AA1345" s="75"/>
    </row>
    <row r="1346" spans="1:27" s="80" customFormat="1">
      <c r="A1346" s="73"/>
      <c r="B1346" s="73"/>
      <c r="C1346" s="73"/>
      <c r="D1346" s="73"/>
      <c r="E1346" s="73"/>
      <c r="F1346" s="73"/>
      <c r="G1346" s="73"/>
      <c r="H1346" s="73"/>
      <c r="I1346" s="73"/>
      <c r="J1346" s="73"/>
      <c r="K1346" s="73"/>
      <c r="L1346" s="73"/>
      <c r="M1346" s="73"/>
      <c r="N1346" s="79"/>
      <c r="Q1346" s="78"/>
      <c r="R1346" s="78"/>
      <c r="S1346" s="78"/>
      <c r="T1346" s="78"/>
      <c r="U1346" s="73"/>
      <c r="V1346" s="73"/>
      <c r="W1346" s="73"/>
      <c r="X1346" s="75"/>
      <c r="Y1346" s="75"/>
      <c r="Z1346" s="75"/>
      <c r="AA1346" s="75"/>
    </row>
    <row r="1347" spans="1:27" s="80" customFormat="1">
      <c r="A1347" s="73"/>
      <c r="B1347" s="73"/>
      <c r="C1347" s="73"/>
      <c r="D1347" s="73"/>
      <c r="E1347" s="73"/>
      <c r="F1347" s="73"/>
      <c r="G1347" s="73"/>
      <c r="H1347" s="73"/>
      <c r="I1347" s="73"/>
      <c r="J1347" s="73"/>
      <c r="K1347" s="73"/>
      <c r="L1347" s="73"/>
      <c r="M1347" s="73"/>
      <c r="N1347" s="79"/>
      <c r="Q1347" s="78"/>
      <c r="R1347" s="78"/>
      <c r="S1347" s="78"/>
      <c r="T1347" s="78"/>
      <c r="U1347" s="73"/>
      <c r="V1347" s="73"/>
      <c r="W1347" s="73"/>
      <c r="X1347" s="75"/>
      <c r="Y1347" s="75"/>
      <c r="Z1347" s="75"/>
      <c r="AA1347" s="75"/>
    </row>
    <row r="1348" spans="1:27" s="80" customFormat="1">
      <c r="A1348" s="73"/>
      <c r="B1348" s="73"/>
      <c r="C1348" s="73"/>
      <c r="D1348" s="73"/>
      <c r="E1348" s="73"/>
      <c r="F1348" s="73"/>
      <c r="G1348" s="73"/>
      <c r="H1348" s="73"/>
      <c r="I1348" s="73"/>
      <c r="J1348" s="73"/>
      <c r="K1348" s="73"/>
      <c r="L1348" s="73"/>
      <c r="M1348" s="73"/>
      <c r="N1348" s="79"/>
      <c r="Q1348" s="78"/>
      <c r="R1348" s="78"/>
      <c r="S1348" s="78"/>
      <c r="T1348" s="78"/>
      <c r="U1348" s="73"/>
      <c r="V1348" s="73"/>
      <c r="W1348" s="73"/>
      <c r="X1348" s="75"/>
      <c r="Y1348" s="75"/>
      <c r="Z1348" s="75"/>
      <c r="AA1348" s="75"/>
    </row>
    <row r="1349" spans="1:27" s="80" customFormat="1">
      <c r="A1349" s="73"/>
      <c r="B1349" s="73"/>
      <c r="C1349" s="73"/>
      <c r="D1349" s="73"/>
      <c r="E1349" s="73"/>
      <c r="F1349" s="73"/>
      <c r="G1349" s="73"/>
      <c r="H1349" s="73"/>
      <c r="I1349" s="73"/>
      <c r="J1349" s="73"/>
      <c r="K1349" s="73"/>
      <c r="L1349" s="73"/>
      <c r="M1349" s="73"/>
      <c r="N1349" s="79"/>
      <c r="Q1349" s="78"/>
      <c r="R1349" s="78"/>
      <c r="S1349" s="78"/>
      <c r="T1349" s="78"/>
      <c r="U1349" s="73"/>
      <c r="V1349" s="73"/>
      <c r="W1349" s="73"/>
      <c r="X1349" s="75"/>
      <c r="Y1349" s="75"/>
      <c r="Z1349" s="75"/>
      <c r="AA1349" s="75"/>
    </row>
    <row r="1350" spans="1:27" s="80" customFormat="1">
      <c r="A1350" s="73"/>
      <c r="B1350" s="73"/>
      <c r="C1350" s="73"/>
      <c r="D1350" s="73"/>
      <c r="E1350" s="73"/>
      <c r="F1350" s="73"/>
      <c r="G1350" s="73"/>
      <c r="H1350" s="73"/>
      <c r="I1350" s="73"/>
      <c r="J1350" s="73"/>
      <c r="K1350" s="73"/>
      <c r="L1350" s="73"/>
      <c r="M1350" s="73"/>
      <c r="N1350" s="79"/>
      <c r="Q1350" s="78"/>
      <c r="R1350" s="78"/>
      <c r="S1350" s="78"/>
      <c r="T1350" s="78"/>
      <c r="U1350" s="73"/>
      <c r="V1350" s="73"/>
      <c r="W1350" s="73"/>
      <c r="X1350" s="75"/>
      <c r="Y1350" s="75"/>
      <c r="Z1350" s="75"/>
      <c r="AA1350" s="75"/>
    </row>
    <row r="1351" spans="1:27" s="80" customFormat="1">
      <c r="A1351" s="73"/>
      <c r="B1351" s="73"/>
      <c r="C1351" s="73"/>
      <c r="D1351" s="73"/>
      <c r="E1351" s="73"/>
      <c r="F1351" s="73"/>
      <c r="G1351" s="73"/>
      <c r="H1351" s="73"/>
      <c r="I1351" s="73"/>
      <c r="J1351" s="73"/>
      <c r="K1351" s="73"/>
      <c r="L1351" s="73"/>
      <c r="M1351" s="73"/>
      <c r="N1351" s="79"/>
      <c r="Q1351" s="78"/>
      <c r="R1351" s="78"/>
      <c r="S1351" s="78"/>
      <c r="T1351" s="78"/>
      <c r="U1351" s="73"/>
      <c r="V1351" s="73"/>
      <c r="W1351" s="73"/>
      <c r="X1351" s="75"/>
      <c r="Y1351" s="75"/>
      <c r="Z1351" s="75"/>
      <c r="AA1351" s="75"/>
    </row>
    <row r="1352" spans="1:27" s="80" customFormat="1">
      <c r="A1352" s="73"/>
      <c r="B1352" s="73"/>
      <c r="C1352" s="73"/>
      <c r="D1352" s="73"/>
      <c r="E1352" s="73"/>
      <c r="F1352" s="73"/>
      <c r="G1352" s="73"/>
      <c r="H1352" s="73"/>
      <c r="I1352" s="73"/>
      <c r="J1352" s="73"/>
      <c r="K1352" s="73"/>
      <c r="L1352" s="73"/>
      <c r="M1352" s="73"/>
      <c r="N1352" s="79"/>
      <c r="Q1352" s="78"/>
      <c r="R1352" s="78"/>
      <c r="S1352" s="78"/>
      <c r="T1352" s="78"/>
      <c r="U1352" s="73"/>
      <c r="V1352" s="73"/>
      <c r="W1352" s="73"/>
      <c r="X1352" s="75"/>
      <c r="Y1352" s="75"/>
      <c r="Z1352" s="75"/>
      <c r="AA1352" s="75"/>
    </row>
    <row r="1353" spans="1:27" s="80" customFormat="1">
      <c r="A1353" s="73"/>
      <c r="B1353" s="73"/>
      <c r="C1353" s="73"/>
      <c r="D1353" s="73"/>
      <c r="E1353" s="73"/>
      <c r="F1353" s="73"/>
      <c r="G1353" s="73"/>
      <c r="H1353" s="73"/>
      <c r="I1353" s="73"/>
      <c r="J1353" s="73"/>
      <c r="K1353" s="73"/>
      <c r="L1353" s="73"/>
      <c r="M1353" s="73"/>
      <c r="N1353" s="79"/>
      <c r="Q1353" s="78"/>
      <c r="R1353" s="78"/>
      <c r="S1353" s="78"/>
      <c r="T1353" s="78"/>
      <c r="U1353" s="73"/>
      <c r="V1353" s="73"/>
      <c r="W1353" s="73"/>
      <c r="X1353" s="75"/>
      <c r="Y1353" s="75"/>
      <c r="Z1353" s="75"/>
      <c r="AA1353" s="75"/>
    </row>
    <row r="1354" spans="1:27" s="80" customFormat="1">
      <c r="A1354" s="73"/>
      <c r="B1354" s="73"/>
      <c r="C1354" s="73"/>
      <c r="D1354" s="73"/>
      <c r="E1354" s="73"/>
      <c r="F1354" s="73"/>
      <c r="G1354" s="73"/>
      <c r="H1354" s="73"/>
      <c r="I1354" s="73"/>
      <c r="J1354" s="73"/>
      <c r="K1354" s="73"/>
      <c r="L1354" s="73"/>
      <c r="M1354" s="73"/>
      <c r="N1354" s="79"/>
      <c r="Q1354" s="78"/>
      <c r="R1354" s="78"/>
      <c r="S1354" s="78"/>
      <c r="T1354" s="78"/>
      <c r="U1354" s="73"/>
      <c r="V1354" s="73"/>
      <c r="W1354" s="73"/>
      <c r="X1354" s="75"/>
      <c r="Y1354" s="75"/>
      <c r="Z1354" s="75"/>
      <c r="AA1354" s="75"/>
    </row>
    <row r="1355" spans="1:27" s="80" customFormat="1">
      <c r="A1355" s="73"/>
      <c r="B1355" s="73"/>
      <c r="C1355" s="73"/>
      <c r="D1355" s="73"/>
      <c r="E1355" s="73"/>
      <c r="F1355" s="73"/>
      <c r="G1355" s="73"/>
      <c r="H1355" s="73"/>
      <c r="I1355" s="73"/>
      <c r="J1355" s="73"/>
      <c r="K1355" s="73"/>
      <c r="L1355" s="73"/>
      <c r="M1355" s="73"/>
      <c r="N1355" s="79"/>
      <c r="Q1355" s="78"/>
      <c r="R1355" s="78"/>
      <c r="S1355" s="78"/>
      <c r="T1355" s="78"/>
      <c r="U1355" s="73"/>
      <c r="V1355" s="73"/>
      <c r="W1355" s="73"/>
      <c r="X1355" s="75"/>
      <c r="Y1355" s="75"/>
      <c r="Z1355" s="75"/>
      <c r="AA1355" s="75"/>
    </row>
    <row r="1356" spans="1:27" s="80" customFormat="1">
      <c r="A1356" s="73"/>
      <c r="B1356" s="73"/>
      <c r="C1356" s="73"/>
      <c r="D1356" s="73"/>
      <c r="E1356" s="73"/>
      <c r="F1356" s="73"/>
      <c r="G1356" s="73"/>
      <c r="H1356" s="73"/>
      <c r="I1356" s="73"/>
      <c r="J1356" s="73"/>
      <c r="K1356" s="73"/>
      <c r="L1356" s="73"/>
      <c r="M1356" s="73"/>
      <c r="N1356" s="79"/>
      <c r="Q1356" s="78"/>
      <c r="R1356" s="78"/>
      <c r="S1356" s="78"/>
      <c r="T1356" s="78"/>
      <c r="U1356" s="73"/>
      <c r="V1356" s="73"/>
      <c r="W1356" s="73"/>
      <c r="X1356" s="75"/>
      <c r="Y1356" s="75"/>
      <c r="Z1356" s="75"/>
      <c r="AA1356" s="75"/>
    </row>
    <row r="1357" spans="1:27" s="80" customFormat="1">
      <c r="A1357" s="73"/>
      <c r="B1357" s="73"/>
      <c r="C1357" s="73"/>
      <c r="D1357" s="73"/>
      <c r="E1357" s="73"/>
      <c r="F1357" s="73"/>
      <c r="G1357" s="73"/>
      <c r="H1357" s="73"/>
      <c r="I1357" s="73"/>
      <c r="J1357" s="73"/>
      <c r="K1357" s="73"/>
      <c r="L1357" s="73"/>
      <c r="M1357" s="73"/>
      <c r="N1357" s="79"/>
      <c r="Q1357" s="78"/>
      <c r="R1357" s="78"/>
      <c r="S1357" s="78"/>
      <c r="T1357" s="78"/>
      <c r="U1357" s="73"/>
      <c r="V1357" s="73"/>
      <c r="W1357" s="73"/>
      <c r="X1357" s="75"/>
      <c r="Y1357" s="75"/>
      <c r="Z1357" s="75"/>
      <c r="AA1357" s="75"/>
    </row>
    <row r="1358" spans="1:27" s="80" customFormat="1">
      <c r="A1358" s="73"/>
      <c r="B1358" s="73"/>
      <c r="C1358" s="73"/>
      <c r="D1358" s="73"/>
      <c r="E1358" s="73"/>
      <c r="F1358" s="73"/>
      <c r="G1358" s="73"/>
      <c r="H1358" s="73"/>
      <c r="I1358" s="73"/>
      <c r="J1358" s="73"/>
      <c r="K1358" s="73"/>
      <c r="L1358" s="73"/>
      <c r="M1358" s="73"/>
      <c r="N1358" s="79"/>
      <c r="Q1358" s="78"/>
      <c r="R1358" s="78"/>
      <c r="S1358" s="78"/>
      <c r="T1358" s="78"/>
      <c r="U1358" s="73"/>
      <c r="V1358" s="73"/>
      <c r="W1358" s="73"/>
      <c r="X1358" s="75"/>
      <c r="Y1358" s="75"/>
      <c r="Z1358" s="75"/>
      <c r="AA1358" s="75"/>
    </row>
    <row r="1359" spans="1:27" s="80" customFormat="1">
      <c r="A1359" s="73"/>
      <c r="B1359" s="73"/>
      <c r="C1359" s="73"/>
      <c r="D1359" s="73"/>
      <c r="E1359" s="73"/>
      <c r="F1359" s="73"/>
      <c r="G1359" s="73"/>
      <c r="H1359" s="73"/>
      <c r="I1359" s="73"/>
      <c r="J1359" s="73"/>
      <c r="K1359" s="73"/>
      <c r="L1359" s="73"/>
      <c r="M1359" s="73"/>
      <c r="N1359" s="79"/>
      <c r="Q1359" s="78"/>
      <c r="R1359" s="78"/>
      <c r="S1359" s="78"/>
      <c r="T1359" s="78"/>
      <c r="U1359" s="73"/>
      <c r="V1359" s="73"/>
      <c r="W1359" s="73"/>
      <c r="X1359" s="75"/>
      <c r="Y1359" s="75"/>
      <c r="Z1359" s="75"/>
      <c r="AA1359" s="75"/>
    </row>
    <row r="1360" spans="1:27" s="80" customFormat="1">
      <c r="A1360" s="73"/>
      <c r="B1360" s="73"/>
      <c r="C1360" s="73"/>
      <c r="D1360" s="73"/>
      <c r="E1360" s="73"/>
      <c r="F1360" s="73"/>
      <c r="G1360" s="73"/>
      <c r="H1360" s="73"/>
      <c r="I1360" s="73"/>
      <c r="J1360" s="73"/>
      <c r="K1360" s="73"/>
      <c r="L1360" s="73"/>
      <c r="M1360" s="73"/>
      <c r="N1360" s="79"/>
      <c r="Q1360" s="78"/>
      <c r="R1360" s="78"/>
      <c r="S1360" s="78"/>
      <c r="T1360" s="78"/>
      <c r="U1360" s="73"/>
      <c r="V1360" s="73"/>
      <c r="W1360" s="73"/>
      <c r="X1360" s="75"/>
      <c r="Y1360" s="75"/>
      <c r="Z1360" s="75"/>
      <c r="AA1360" s="75"/>
    </row>
    <row r="1361" spans="1:27" s="80" customFormat="1">
      <c r="A1361" s="73"/>
      <c r="B1361" s="73"/>
      <c r="C1361" s="73"/>
      <c r="D1361" s="73"/>
      <c r="E1361" s="73"/>
      <c r="F1361" s="73"/>
      <c r="G1361" s="73"/>
      <c r="H1361" s="73"/>
      <c r="I1361" s="73"/>
      <c r="J1361" s="73"/>
      <c r="K1361" s="73"/>
      <c r="L1361" s="73"/>
      <c r="M1361" s="73"/>
      <c r="N1361" s="79"/>
      <c r="Q1361" s="78"/>
      <c r="R1361" s="78"/>
      <c r="S1361" s="78"/>
      <c r="T1361" s="78"/>
      <c r="U1361" s="73"/>
      <c r="V1361" s="73"/>
      <c r="W1361" s="73"/>
      <c r="X1361" s="75"/>
      <c r="Y1361" s="75"/>
      <c r="Z1361" s="75"/>
      <c r="AA1361" s="75"/>
    </row>
    <row r="1362" spans="1:27" s="80" customFormat="1">
      <c r="A1362" s="73"/>
      <c r="B1362" s="73"/>
      <c r="C1362" s="73"/>
      <c r="D1362" s="73"/>
      <c r="E1362" s="73"/>
      <c r="F1362" s="73"/>
      <c r="G1362" s="73"/>
      <c r="H1362" s="73"/>
      <c r="I1362" s="73"/>
      <c r="J1362" s="73"/>
      <c r="K1362" s="73"/>
      <c r="L1362" s="73"/>
      <c r="M1362" s="73"/>
      <c r="N1362" s="79"/>
      <c r="Q1362" s="78"/>
      <c r="R1362" s="78"/>
      <c r="S1362" s="78"/>
      <c r="T1362" s="78"/>
      <c r="U1362" s="73"/>
      <c r="V1362" s="73"/>
      <c r="W1362" s="73"/>
      <c r="X1362" s="75"/>
      <c r="Y1362" s="75"/>
      <c r="Z1362" s="75"/>
      <c r="AA1362" s="75"/>
    </row>
    <row r="1363" spans="1:27" s="80" customFormat="1">
      <c r="A1363" s="73"/>
      <c r="B1363" s="73"/>
      <c r="C1363" s="73"/>
      <c r="D1363" s="73"/>
      <c r="E1363" s="73"/>
      <c r="F1363" s="73"/>
      <c r="G1363" s="73"/>
      <c r="H1363" s="73"/>
      <c r="I1363" s="73"/>
      <c r="J1363" s="73"/>
      <c r="K1363" s="73"/>
      <c r="L1363" s="73"/>
      <c r="M1363" s="73"/>
      <c r="N1363" s="79"/>
      <c r="Q1363" s="78"/>
      <c r="R1363" s="78"/>
      <c r="S1363" s="78"/>
      <c r="T1363" s="78"/>
      <c r="U1363" s="73"/>
      <c r="V1363" s="73"/>
      <c r="W1363" s="73"/>
      <c r="X1363" s="75"/>
      <c r="Y1363" s="75"/>
      <c r="Z1363" s="75"/>
      <c r="AA1363" s="75"/>
    </row>
    <row r="1364" spans="1:27" s="80" customFormat="1">
      <c r="A1364" s="73"/>
      <c r="B1364" s="73"/>
      <c r="C1364" s="73"/>
      <c r="D1364" s="73"/>
      <c r="E1364" s="73"/>
      <c r="F1364" s="73"/>
      <c r="G1364" s="73"/>
      <c r="H1364" s="73"/>
      <c r="I1364" s="73"/>
      <c r="J1364" s="73"/>
      <c r="K1364" s="73"/>
      <c r="L1364" s="73"/>
      <c r="M1364" s="73"/>
      <c r="N1364" s="79"/>
      <c r="Q1364" s="78"/>
      <c r="R1364" s="78"/>
      <c r="S1364" s="78"/>
      <c r="T1364" s="78"/>
      <c r="U1364" s="73"/>
      <c r="V1364" s="73"/>
      <c r="W1364" s="73"/>
      <c r="X1364" s="75"/>
      <c r="Y1364" s="75"/>
      <c r="Z1364" s="75"/>
      <c r="AA1364" s="75"/>
    </row>
    <row r="1365" spans="1:27" s="80" customFormat="1">
      <c r="A1365" s="73"/>
      <c r="B1365" s="73"/>
      <c r="C1365" s="73"/>
      <c r="D1365" s="73"/>
      <c r="E1365" s="73"/>
      <c r="F1365" s="73"/>
      <c r="G1365" s="73"/>
      <c r="H1365" s="73"/>
      <c r="I1365" s="73"/>
      <c r="J1365" s="73"/>
      <c r="K1365" s="73"/>
      <c r="L1365" s="73"/>
      <c r="M1365" s="73"/>
      <c r="N1365" s="79"/>
      <c r="Q1365" s="78"/>
      <c r="R1365" s="78"/>
      <c r="S1365" s="78"/>
      <c r="T1365" s="78"/>
      <c r="U1365" s="73"/>
      <c r="V1365" s="73"/>
      <c r="W1365" s="73"/>
      <c r="X1365" s="75"/>
      <c r="Y1365" s="75"/>
      <c r="Z1365" s="75"/>
      <c r="AA1365" s="75"/>
    </row>
    <row r="1366" spans="1:27" s="80" customFormat="1">
      <c r="A1366" s="73"/>
      <c r="B1366" s="73"/>
      <c r="C1366" s="73"/>
      <c r="D1366" s="73"/>
      <c r="E1366" s="73"/>
      <c r="F1366" s="73"/>
      <c r="G1366" s="73"/>
      <c r="H1366" s="73"/>
      <c r="I1366" s="73"/>
      <c r="J1366" s="73"/>
      <c r="K1366" s="73"/>
      <c r="L1366" s="73"/>
      <c r="M1366" s="73"/>
      <c r="N1366" s="79"/>
      <c r="Q1366" s="78"/>
      <c r="R1366" s="78"/>
      <c r="S1366" s="78"/>
      <c r="T1366" s="78"/>
      <c r="U1366" s="73"/>
      <c r="V1366" s="73"/>
      <c r="W1366" s="73"/>
      <c r="X1366" s="75"/>
      <c r="Y1366" s="75"/>
      <c r="Z1366" s="75"/>
      <c r="AA1366" s="75"/>
    </row>
    <row r="1367" spans="1:27" s="80" customFormat="1">
      <c r="A1367" s="73"/>
      <c r="B1367" s="73"/>
      <c r="C1367" s="73"/>
      <c r="D1367" s="73"/>
      <c r="E1367" s="73"/>
      <c r="F1367" s="73"/>
      <c r="G1367" s="73"/>
      <c r="H1367" s="73"/>
      <c r="I1367" s="73"/>
      <c r="J1367" s="73"/>
      <c r="K1367" s="73"/>
      <c r="L1367" s="73"/>
      <c r="M1367" s="73"/>
      <c r="N1367" s="79"/>
      <c r="Q1367" s="78"/>
      <c r="R1367" s="78"/>
      <c r="S1367" s="78"/>
      <c r="T1367" s="78"/>
      <c r="U1367" s="73"/>
      <c r="V1367" s="73"/>
      <c r="W1367" s="73"/>
      <c r="X1367" s="75"/>
      <c r="Y1367" s="75"/>
      <c r="Z1367" s="75"/>
      <c r="AA1367" s="75"/>
    </row>
    <row r="1368" spans="1:27" s="80" customFormat="1">
      <c r="A1368" s="73"/>
      <c r="B1368" s="73"/>
      <c r="C1368" s="73"/>
      <c r="D1368" s="73"/>
      <c r="E1368" s="73"/>
      <c r="F1368" s="73"/>
      <c r="G1368" s="73"/>
      <c r="H1368" s="73"/>
      <c r="I1368" s="73"/>
      <c r="J1368" s="73"/>
      <c r="K1368" s="73"/>
      <c r="L1368" s="73"/>
      <c r="M1368" s="73"/>
      <c r="N1368" s="79"/>
      <c r="Q1368" s="78"/>
      <c r="R1368" s="78"/>
      <c r="S1368" s="78"/>
      <c r="T1368" s="78"/>
      <c r="U1368" s="73"/>
      <c r="V1368" s="73"/>
      <c r="W1368" s="73"/>
      <c r="X1368" s="75"/>
      <c r="Y1368" s="75"/>
      <c r="Z1368" s="75"/>
      <c r="AA1368" s="75"/>
    </row>
    <row r="1369" spans="1:27" s="80" customFormat="1">
      <c r="A1369" s="73"/>
      <c r="B1369" s="73"/>
      <c r="C1369" s="73"/>
      <c r="D1369" s="73"/>
      <c r="E1369" s="73"/>
      <c r="F1369" s="73"/>
      <c r="G1369" s="73"/>
      <c r="H1369" s="73"/>
      <c r="I1369" s="73"/>
      <c r="J1369" s="73"/>
      <c r="K1369" s="73"/>
      <c r="L1369" s="73"/>
      <c r="M1369" s="73"/>
      <c r="N1369" s="79"/>
      <c r="Q1369" s="78"/>
      <c r="R1369" s="78"/>
      <c r="S1369" s="78"/>
      <c r="T1369" s="78"/>
      <c r="U1369" s="73"/>
      <c r="V1369" s="73"/>
      <c r="W1369" s="73"/>
      <c r="X1369" s="75"/>
      <c r="Y1369" s="75"/>
      <c r="Z1369" s="75"/>
      <c r="AA1369" s="75"/>
    </row>
    <row r="1370" spans="1:27" s="80" customFormat="1">
      <c r="A1370" s="73"/>
      <c r="B1370" s="73"/>
      <c r="C1370" s="73"/>
      <c r="D1370" s="73"/>
      <c r="E1370" s="73"/>
      <c r="F1370" s="73"/>
      <c r="G1370" s="73"/>
      <c r="H1370" s="73"/>
      <c r="I1370" s="73"/>
      <c r="J1370" s="73"/>
      <c r="K1370" s="73"/>
      <c r="L1370" s="73"/>
      <c r="M1370" s="73"/>
      <c r="N1370" s="79"/>
      <c r="Q1370" s="78"/>
      <c r="R1370" s="78"/>
      <c r="S1370" s="78"/>
      <c r="T1370" s="78"/>
      <c r="U1370" s="73"/>
      <c r="V1370" s="73"/>
      <c r="W1370" s="73"/>
      <c r="X1370" s="75"/>
      <c r="Y1370" s="75"/>
      <c r="Z1370" s="75"/>
      <c r="AA1370" s="75"/>
    </row>
    <row r="1371" spans="1:27" s="80" customFormat="1">
      <c r="A1371" s="73"/>
      <c r="B1371" s="73"/>
      <c r="C1371" s="73"/>
      <c r="D1371" s="73"/>
      <c r="E1371" s="73"/>
      <c r="F1371" s="73"/>
      <c r="G1371" s="73"/>
      <c r="H1371" s="73"/>
      <c r="I1371" s="73"/>
      <c r="J1371" s="73"/>
      <c r="K1371" s="73"/>
      <c r="L1371" s="73"/>
      <c r="M1371" s="73"/>
      <c r="N1371" s="79"/>
      <c r="Q1371" s="78"/>
      <c r="R1371" s="78"/>
      <c r="S1371" s="78"/>
      <c r="T1371" s="78"/>
      <c r="U1371" s="73"/>
      <c r="V1371" s="73"/>
      <c r="W1371" s="73"/>
      <c r="X1371" s="75"/>
      <c r="Y1371" s="75"/>
      <c r="Z1371" s="75"/>
      <c r="AA1371" s="75"/>
    </row>
    <row r="1372" spans="1:27" s="80" customFormat="1">
      <c r="A1372" s="73"/>
      <c r="B1372" s="73"/>
      <c r="C1372" s="73"/>
      <c r="D1372" s="73"/>
      <c r="E1372" s="73"/>
      <c r="F1372" s="73"/>
      <c r="G1372" s="73"/>
      <c r="H1372" s="73"/>
      <c r="I1372" s="73"/>
      <c r="J1372" s="73"/>
      <c r="K1372" s="73"/>
      <c r="L1372" s="73"/>
      <c r="M1372" s="73"/>
      <c r="N1372" s="79"/>
      <c r="Q1372" s="78"/>
      <c r="R1372" s="78"/>
      <c r="S1372" s="78"/>
      <c r="T1372" s="78"/>
      <c r="U1372" s="73"/>
      <c r="V1372" s="73"/>
      <c r="W1372" s="73"/>
      <c r="X1372" s="75"/>
      <c r="Y1372" s="75"/>
      <c r="Z1372" s="75"/>
      <c r="AA1372" s="75"/>
    </row>
    <row r="1373" spans="1:27" s="80" customFormat="1">
      <c r="A1373" s="73"/>
      <c r="B1373" s="73"/>
      <c r="C1373" s="73"/>
      <c r="D1373" s="73"/>
      <c r="E1373" s="73"/>
      <c r="F1373" s="73"/>
      <c r="G1373" s="73"/>
      <c r="H1373" s="73"/>
      <c r="I1373" s="73"/>
      <c r="J1373" s="73"/>
      <c r="K1373" s="73"/>
      <c r="L1373" s="73"/>
      <c r="M1373" s="73"/>
      <c r="N1373" s="79"/>
      <c r="Q1373" s="78"/>
      <c r="R1373" s="78"/>
      <c r="S1373" s="78"/>
      <c r="T1373" s="78"/>
      <c r="U1373" s="73"/>
      <c r="V1373" s="73"/>
      <c r="W1373" s="73"/>
      <c r="X1373" s="75"/>
      <c r="Y1373" s="75"/>
      <c r="Z1373" s="75"/>
      <c r="AA1373" s="75"/>
    </row>
    <row r="1374" spans="1:27" s="80" customFormat="1">
      <c r="A1374" s="73"/>
      <c r="B1374" s="73"/>
      <c r="C1374" s="73"/>
      <c r="D1374" s="73"/>
      <c r="E1374" s="73"/>
      <c r="F1374" s="73"/>
      <c r="G1374" s="73"/>
      <c r="H1374" s="73"/>
      <c r="I1374" s="73"/>
      <c r="J1374" s="73"/>
      <c r="K1374" s="73"/>
      <c r="L1374" s="73"/>
      <c r="M1374" s="73"/>
      <c r="N1374" s="79"/>
      <c r="Q1374" s="78"/>
      <c r="R1374" s="78"/>
      <c r="S1374" s="78"/>
      <c r="T1374" s="78"/>
      <c r="U1374" s="73"/>
      <c r="V1374" s="73"/>
      <c r="W1374" s="73"/>
      <c r="X1374" s="75"/>
      <c r="Y1374" s="75"/>
      <c r="Z1374" s="75"/>
      <c r="AA1374" s="75"/>
    </row>
    <row r="1375" spans="1:27" s="80" customFormat="1">
      <c r="A1375" s="73"/>
      <c r="B1375" s="73"/>
      <c r="C1375" s="73"/>
      <c r="D1375" s="73"/>
      <c r="E1375" s="73"/>
      <c r="F1375" s="73"/>
      <c r="G1375" s="73"/>
      <c r="H1375" s="73"/>
      <c r="I1375" s="73"/>
      <c r="J1375" s="73"/>
      <c r="K1375" s="73"/>
      <c r="L1375" s="73"/>
      <c r="M1375" s="73"/>
      <c r="N1375" s="79"/>
      <c r="Q1375" s="78"/>
      <c r="R1375" s="78"/>
      <c r="S1375" s="78"/>
      <c r="T1375" s="78"/>
      <c r="U1375" s="73"/>
      <c r="V1375" s="73"/>
      <c r="W1375" s="73"/>
      <c r="X1375" s="75"/>
      <c r="Y1375" s="75"/>
      <c r="Z1375" s="75"/>
      <c r="AA1375" s="75"/>
    </row>
    <row r="1376" spans="1:27" s="80" customFormat="1">
      <c r="A1376" s="73"/>
      <c r="B1376" s="73"/>
      <c r="C1376" s="73"/>
      <c r="D1376" s="73"/>
      <c r="E1376" s="73"/>
      <c r="F1376" s="73"/>
      <c r="G1376" s="73"/>
      <c r="H1376" s="73"/>
      <c r="I1376" s="73"/>
      <c r="J1376" s="73"/>
      <c r="K1376" s="73"/>
      <c r="L1376" s="73"/>
      <c r="M1376" s="73"/>
      <c r="N1376" s="79"/>
      <c r="Q1376" s="78"/>
      <c r="R1376" s="78"/>
      <c r="S1376" s="78"/>
      <c r="T1376" s="78"/>
      <c r="U1376" s="73"/>
      <c r="V1376" s="73"/>
      <c r="W1376" s="73"/>
      <c r="X1376" s="75"/>
      <c r="Y1376" s="75"/>
      <c r="Z1376" s="75"/>
      <c r="AA1376" s="75"/>
    </row>
    <row r="1377" spans="1:27" s="80" customFormat="1">
      <c r="A1377" s="73"/>
      <c r="B1377" s="73"/>
      <c r="C1377" s="73"/>
      <c r="D1377" s="73"/>
      <c r="E1377" s="73"/>
      <c r="F1377" s="73"/>
      <c r="G1377" s="73"/>
      <c r="H1377" s="73"/>
      <c r="I1377" s="73"/>
      <c r="J1377" s="73"/>
      <c r="K1377" s="73"/>
      <c r="L1377" s="73"/>
      <c r="M1377" s="73"/>
      <c r="N1377" s="79"/>
      <c r="Q1377" s="78"/>
      <c r="R1377" s="78"/>
      <c r="S1377" s="78"/>
      <c r="T1377" s="78"/>
      <c r="U1377" s="73"/>
      <c r="V1377" s="73"/>
      <c r="W1377" s="73"/>
      <c r="X1377" s="75"/>
      <c r="Y1377" s="75"/>
      <c r="Z1377" s="75"/>
      <c r="AA1377" s="75"/>
    </row>
    <row r="1378" spans="1:27" s="80" customFormat="1">
      <c r="A1378" s="73"/>
      <c r="B1378" s="73"/>
      <c r="C1378" s="73"/>
      <c r="D1378" s="73"/>
      <c r="E1378" s="73"/>
      <c r="F1378" s="73"/>
      <c r="G1378" s="73"/>
      <c r="H1378" s="73"/>
      <c r="I1378" s="73"/>
      <c r="J1378" s="73"/>
      <c r="K1378" s="73"/>
      <c r="L1378" s="73"/>
      <c r="M1378" s="73"/>
      <c r="N1378" s="79"/>
      <c r="Q1378" s="78"/>
      <c r="R1378" s="78"/>
      <c r="S1378" s="78"/>
      <c r="T1378" s="78"/>
      <c r="U1378" s="73"/>
      <c r="V1378" s="73"/>
      <c r="W1378" s="73"/>
      <c r="X1378" s="75"/>
      <c r="Y1378" s="75"/>
      <c r="Z1378" s="75"/>
      <c r="AA1378" s="75"/>
    </row>
    <row r="1379" spans="1:27" s="80" customFormat="1">
      <c r="A1379" s="73"/>
      <c r="B1379" s="73"/>
      <c r="C1379" s="73"/>
      <c r="D1379" s="73"/>
      <c r="E1379" s="73"/>
      <c r="F1379" s="73"/>
      <c r="G1379" s="73"/>
      <c r="H1379" s="73"/>
      <c r="I1379" s="73"/>
      <c r="J1379" s="73"/>
      <c r="K1379" s="73"/>
      <c r="L1379" s="73"/>
      <c r="M1379" s="73"/>
      <c r="N1379" s="79"/>
      <c r="Q1379" s="78"/>
      <c r="R1379" s="78"/>
      <c r="S1379" s="78"/>
      <c r="T1379" s="78"/>
      <c r="U1379" s="73"/>
      <c r="V1379" s="73"/>
      <c r="W1379" s="73"/>
      <c r="X1379" s="75"/>
      <c r="Y1379" s="75"/>
      <c r="Z1379" s="75"/>
      <c r="AA1379" s="75"/>
    </row>
    <row r="1380" spans="1:27" s="80" customFormat="1">
      <c r="A1380" s="73"/>
      <c r="B1380" s="73"/>
      <c r="C1380" s="73"/>
      <c r="D1380" s="73"/>
      <c r="E1380" s="73"/>
      <c r="F1380" s="73"/>
      <c r="G1380" s="73"/>
      <c r="H1380" s="73"/>
      <c r="I1380" s="73"/>
      <c r="J1380" s="73"/>
      <c r="K1380" s="73"/>
      <c r="L1380" s="73"/>
      <c r="M1380" s="73"/>
      <c r="N1380" s="79"/>
      <c r="Q1380" s="78"/>
      <c r="R1380" s="78"/>
      <c r="S1380" s="78"/>
      <c r="T1380" s="78"/>
      <c r="U1380" s="73"/>
      <c r="V1380" s="73"/>
      <c r="W1380" s="73"/>
      <c r="X1380" s="75"/>
      <c r="Y1380" s="75"/>
      <c r="Z1380" s="75"/>
      <c r="AA1380" s="75"/>
    </row>
    <row r="1381" spans="1:27" s="80" customFormat="1">
      <c r="A1381" s="73"/>
      <c r="B1381" s="73"/>
      <c r="C1381" s="73"/>
      <c r="D1381" s="73"/>
      <c r="E1381" s="73"/>
      <c r="F1381" s="73"/>
      <c r="G1381" s="73"/>
      <c r="H1381" s="73"/>
      <c r="I1381" s="73"/>
      <c r="J1381" s="73"/>
      <c r="K1381" s="73"/>
      <c r="L1381" s="73"/>
      <c r="M1381" s="73"/>
      <c r="N1381" s="79"/>
      <c r="Q1381" s="78"/>
      <c r="R1381" s="78"/>
      <c r="S1381" s="78"/>
      <c r="T1381" s="78"/>
      <c r="U1381" s="73"/>
      <c r="V1381" s="73"/>
      <c r="W1381" s="73"/>
      <c r="X1381" s="75"/>
      <c r="Y1381" s="75"/>
      <c r="Z1381" s="75"/>
      <c r="AA1381" s="75"/>
    </row>
    <row r="1382" spans="1:27" s="80" customFormat="1">
      <c r="A1382" s="73"/>
      <c r="B1382" s="73"/>
      <c r="C1382" s="73"/>
      <c r="D1382" s="73"/>
      <c r="E1382" s="73"/>
      <c r="F1382" s="73"/>
      <c r="G1382" s="73"/>
      <c r="H1382" s="73"/>
      <c r="I1382" s="73"/>
      <c r="J1382" s="73"/>
      <c r="K1382" s="73"/>
      <c r="L1382" s="73"/>
      <c r="M1382" s="73"/>
      <c r="N1382" s="79"/>
      <c r="Q1382" s="78"/>
      <c r="R1382" s="78"/>
      <c r="S1382" s="78"/>
      <c r="T1382" s="78"/>
      <c r="U1382" s="73"/>
      <c r="V1382" s="73"/>
      <c r="W1382" s="73"/>
      <c r="X1382" s="75"/>
      <c r="Y1382" s="75"/>
      <c r="Z1382" s="75"/>
      <c r="AA1382" s="75"/>
    </row>
    <row r="1383" spans="1:27" s="80" customFormat="1">
      <c r="A1383" s="73"/>
      <c r="B1383" s="73"/>
      <c r="C1383" s="73"/>
      <c r="D1383" s="73"/>
      <c r="E1383" s="73"/>
      <c r="F1383" s="73"/>
      <c r="G1383" s="73"/>
      <c r="H1383" s="73"/>
      <c r="I1383" s="73"/>
      <c r="J1383" s="73"/>
      <c r="K1383" s="73"/>
      <c r="L1383" s="73"/>
      <c r="M1383" s="73"/>
      <c r="N1383" s="79"/>
      <c r="Q1383" s="78"/>
      <c r="R1383" s="78"/>
      <c r="S1383" s="78"/>
      <c r="T1383" s="78"/>
      <c r="U1383" s="73"/>
      <c r="V1383" s="73"/>
      <c r="W1383" s="73"/>
      <c r="X1383" s="75"/>
      <c r="Y1383" s="75"/>
      <c r="Z1383" s="75"/>
      <c r="AA1383" s="75"/>
    </row>
    <row r="1384" spans="1:27" s="80" customFormat="1">
      <c r="A1384" s="73"/>
      <c r="B1384" s="73"/>
      <c r="C1384" s="73"/>
      <c r="D1384" s="73"/>
      <c r="E1384" s="73"/>
      <c r="F1384" s="73"/>
      <c r="G1384" s="73"/>
      <c r="H1384" s="73"/>
      <c r="I1384" s="73"/>
      <c r="J1384" s="73"/>
      <c r="K1384" s="73"/>
      <c r="L1384" s="73"/>
      <c r="M1384" s="73"/>
      <c r="N1384" s="79"/>
      <c r="Q1384" s="78"/>
      <c r="R1384" s="78"/>
      <c r="S1384" s="78"/>
      <c r="T1384" s="78"/>
      <c r="U1384" s="73"/>
      <c r="V1384" s="73"/>
      <c r="W1384" s="73"/>
      <c r="X1384" s="75"/>
      <c r="Y1384" s="75"/>
      <c r="Z1384" s="75"/>
      <c r="AA1384" s="75"/>
    </row>
    <row r="1385" spans="1:27" s="80" customFormat="1">
      <c r="A1385" s="73"/>
      <c r="B1385" s="73"/>
      <c r="C1385" s="73"/>
      <c r="D1385" s="73"/>
      <c r="E1385" s="73"/>
      <c r="F1385" s="73"/>
      <c r="G1385" s="73"/>
      <c r="H1385" s="73"/>
      <c r="I1385" s="73"/>
      <c r="J1385" s="73"/>
      <c r="K1385" s="73"/>
      <c r="L1385" s="73"/>
      <c r="M1385" s="73"/>
      <c r="N1385" s="79"/>
      <c r="Q1385" s="78"/>
      <c r="R1385" s="78"/>
      <c r="S1385" s="78"/>
      <c r="T1385" s="78"/>
      <c r="U1385" s="73"/>
      <c r="V1385" s="73"/>
      <c r="W1385" s="73"/>
      <c r="X1385" s="75"/>
      <c r="Y1385" s="75"/>
      <c r="Z1385" s="75"/>
      <c r="AA1385" s="75"/>
    </row>
    <row r="1386" spans="1:27" s="80" customFormat="1">
      <c r="A1386" s="73"/>
      <c r="B1386" s="73"/>
      <c r="C1386" s="73"/>
      <c r="D1386" s="73"/>
      <c r="E1386" s="73"/>
      <c r="F1386" s="73"/>
      <c r="G1386" s="73"/>
      <c r="H1386" s="73"/>
      <c r="I1386" s="73"/>
      <c r="J1386" s="73"/>
      <c r="K1386" s="73"/>
      <c r="L1386" s="73"/>
      <c r="M1386" s="73"/>
      <c r="N1386" s="79"/>
      <c r="Q1386" s="78"/>
      <c r="R1386" s="78"/>
      <c r="S1386" s="78"/>
      <c r="T1386" s="78"/>
      <c r="U1386" s="73"/>
      <c r="V1386" s="73"/>
      <c r="W1386" s="73"/>
      <c r="X1386" s="75"/>
      <c r="Y1386" s="75"/>
      <c r="Z1386" s="75"/>
      <c r="AA1386" s="75"/>
    </row>
    <row r="1387" spans="1:27" s="80" customFormat="1">
      <c r="A1387" s="73"/>
      <c r="B1387" s="73"/>
      <c r="C1387" s="73"/>
      <c r="D1387" s="73"/>
      <c r="E1387" s="73"/>
      <c r="F1387" s="73"/>
      <c r="G1387" s="73"/>
      <c r="H1387" s="73"/>
      <c r="I1387" s="73"/>
      <c r="J1387" s="73"/>
      <c r="K1387" s="73"/>
      <c r="L1387" s="73"/>
      <c r="M1387" s="73"/>
      <c r="N1387" s="79"/>
      <c r="Q1387" s="78"/>
      <c r="R1387" s="78"/>
      <c r="S1387" s="78"/>
      <c r="T1387" s="78"/>
      <c r="U1387" s="73"/>
      <c r="V1387" s="73"/>
      <c r="W1387" s="73"/>
      <c r="X1387" s="75"/>
      <c r="Y1387" s="75"/>
      <c r="Z1387" s="75"/>
      <c r="AA1387" s="75"/>
    </row>
    <row r="1388" spans="1:27" s="80" customFormat="1">
      <c r="A1388" s="73"/>
      <c r="B1388" s="73"/>
      <c r="C1388" s="73"/>
      <c r="D1388" s="73"/>
      <c r="E1388" s="73"/>
      <c r="F1388" s="73"/>
      <c r="G1388" s="73"/>
      <c r="H1388" s="73"/>
      <c r="I1388" s="73"/>
      <c r="J1388" s="73"/>
      <c r="K1388" s="73"/>
      <c r="L1388" s="73"/>
      <c r="M1388" s="73"/>
      <c r="N1388" s="79"/>
      <c r="Q1388" s="78"/>
      <c r="R1388" s="78"/>
      <c r="S1388" s="78"/>
      <c r="T1388" s="78"/>
      <c r="U1388" s="73"/>
      <c r="V1388" s="73"/>
      <c r="W1388" s="73"/>
      <c r="X1388" s="75"/>
      <c r="Y1388" s="75"/>
      <c r="Z1388" s="75"/>
      <c r="AA1388" s="75"/>
    </row>
    <row r="1389" spans="1:27" s="80" customFormat="1">
      <c r="A1389" s="73"/>
      <c r="B1389" s="73"/>
      <c r="C1389" s="73"/>
      <c r="D1389" s="73"/>
      <c r="E1389" s="73"/>
      <c r="F1389" s="73"/>
      <c r="G1389" s="73"/>
      <c r="H1389" s="73"/>
      <c r="I1389" s="73"/>
      <c r="J1389" s="73"/>
      <c r="K1389" s="73"/>
      <c r="L1389" s="73"/>
      <c r="M1389" s="73"/>
      <c r="N1389" s="79"/>
      <c r="Q1389" s="78"/>
      <c r="R1389" s="78"/>
      <c r="S1389" s="78"/>
      <c r="T1389" s="78"/>
      <c r="U1389" s="73"/>
      <c r="V1389" s="73"/>
      <c r="W1389" s="73"/>
      <c r="X1389" s="75"/>
      <c r="Y1389" s="75"/>
      <c r="Z1389" s="75"/>
      <c r="AA1389" s="75"/>
    </row>
    <row r="1390" spans="1:27" s="80" customFormat="1">
      <c r="A1390" s="73"/>
      <c r="B1390" s="73"/>
      <c r="C1390" s="73"/>
      <c r="D1390" s="73"/>
      <c r="E1390" s="73"/>
      <c r="F1390" s="73"/>
      <c r="G1390" s="73"/>
      <c r="H1390" s="73"/>
      <c r="I1390" s="73"/>
      <c r="J1390" s="73"/>
      <c r="K1390" s="73"/>
      <c r="L1390" s="73"/>
      <c r="M1390" s="73"/>
      <c r="N1390" s="79"/>
      <c r="Q1390" s="78"/>
      <c r="R1390" s="78"/>
      <c r="S1390" s="78"/>
      <c r="T1390" s="78"/>
      <c r="U1390" s="73"/>
      <c r="V1390" s="73"/>
      <c r="W1390" s="73"/>
      <c r="X1390" s="75"/>
      <c r="Y1390" s="75"/>
      <c r="Z1390" s="75"/>
      <c r="AA1390" s="75"/>
    </row>
    <row r="1391" spans="1:27" s="80" customFormat="1">
      <c r="A1391" s="73"/>
      <c r="B1391" s="73"/>
      <c r="C1391" s="73"/>
      <c r="D1391" s="73"/>
      <c r="E1391" s="73"/>
      <c r="F1391" s="73"/>
      <c r="G1391" s="73"/>
      <c r="H1391" s="73"/>
      <c r="I1391" s="73"/>
      <c r="J1391" s="73"/>
      <c r="K1391" s="73"/>
      <c r="L1391" s="73"/>
      <c r="M1391" s="73"/>
      <c r="N1391" s="79"/>
      <c r="Q1391" s="78"/>
      <c r="R1391" s="78"/>
      <c r="S1391" s="78"/>
      <c r="T1391" s="78"/>
      <c r="U1391" s="73"/>
      <c r="V1391" s="73"/>
      <c r="W1391" s="73"/>
      <c r="X1391" s="75"/>
      <c r="Y1391" s="75"/>
      <c r="Z1391" s="75"/>
      <c r="AA1391" s="75"/>
    </row>
    <row r="1392" spans="1:27" s="80" customFormat="1">
      <c r="A1392" s="73"/>
      <c r="B1392" s="73"/>
      <c r="C1392" s="73"/>
      <c r="D1392" s="73"/>
      <c r="E1392" s="73"/>
      <c r="F1392" s="73"/>
      <c r="G1392" s="73"/>
      <c r="H1392" s="73"/>
      <c r="I1392" s="73"/>
      <c r="J1392" s="73"/>
      <c r="K1392" s="73"/>
      <c r="L1392" s="73"/>
      <c r="M1392" s="73"/>
      <c r="N1392" s="79"/>
      <c r="Q1392" s="78"/>
      <c r="R1392" s="78"/>
      <c r="S1392" s="78"/>
      <c r="T1392" s="78"/>
      <c r="U1392" s="73"/>
      <c r="V1392" s="73"/>
      <c r="W1392" s="73"/>
      <c r="X1392" s="75"/>
      <c r="Y1392" s="75"/>
      <c r="Z1392" s="75"/>
      <c r="AA1392" s="75"/>
    </row>
    <row r="1393" spans="1:27" s="80" customFormat="1">
      <c r="A1393" s="73"/>
      <c r="B1393" s="73"/>
      <c r="C1393" s="73"/>
      <c r="D1393" s="73"/>
      <c r="E1393" s="73"/>
      <c r="F1393" s="73"/>
      <c r="G1393" s="73"/>
      <c r="H1393" s="73"/>
      <c r="I1393" s="73"/>
      <c r="J1393" s="73"/>
      <c r="K1393" s="73"/>
      <c r="L1393" s="73"/>
      <c r="M1393" s="73"/>
      <c r="N1393" s="79"/>
      <c r="Q1393" s="78"/>
      <c r="R1393" s="78"/>
      <c r="S1393" s="78"/>
      <c r="T1393" s="78"/>
      <c r="U1393" s="73"/>
      <c r="V1393" s="73"/>
      <c r="W1393" s="73"/>
      <c r="X1393" s="75"/>
      <c r="Y1393" s="75"/>
      <c r="Z1393" s="75"/>
      <c r="AA1393" s="75"/>
    </row>
    <row r="1394" spans="1:27" s="80" customFormat="1">
      <c r="A1394" s="73"/>
      <c r="B1394" s="73"/>
      <c r="C1394" s="73"/>
      <c r="D1394" s="73"/>
      <c r="E1394" s="73"/>
      <c r="F1394" s="73"/>
      <c r="G1394" s="73"/>
      <c r="H1394" s="73"/>
      <c r="I1394" s="73"/>
      <c r="J1394" s="73"/>
      <c r="K1394" s="73"/>
      <c r="L1394" s="73"/>
      <c r="M1394" s="73"/>
      <c r="N1394" s="79"/>
      <c r="Q1394" s="78"/>
      <c r="R1394" s="78"/>
      <c r="S1394" s="78"/>
      <c r="T1394" s="78"/>
      <c r="U1394" s="73"/>
      <c r="V1394" s="73"/>
      <c r="W1394" s="73"/>
      <c r="X1394" s="75"/>
      <c r="Y1394" s="75"/>
      <c r="Z1394" s="75"/>
      <c r="AA1394" s="75"/>
    </row>
    <row r="1395" spans="1:27" s="80" customFormat="1">
      <c r="A1395" s="73"/>
      <c r="B1395" s="73"/>
      <c r="C1395" s="73"/>
      <c r="D1395" s="73"/>
      <c r="E1395" s="73"/>
      <c r="F1395" s="73"/>
      <c r="G1395" s="73"/>
      <c r="H1395" s="73"/>
      <c r="I1395" s="73"/>
      <c r="J1395" s="73"/>
      <c r="K1395" s="73"/>
      <c r="L1395" s="73"/>
      <c r="M1395" s="73"/>
      <c r="N1395" s="79"/>
      <c r="Q1395" s="78"/>
      <c r="R1395" s="78"/>
      <c r="S1395" s="78"/>
      <c r="T1395" s="78"/>
      <c r="U1395" s="73"/>
      <c r="V1395" s="73"/>
      <c r="W1395" s="73"/>
      <c r="X1395" s="75"/>
      <c r="Y1395" s="75"/>
      <c r="Z1395" s="75"/>
      <c r="AA1395" s="75"/>
    </row>
    <row r="1396" spans="1:27" s="80" customFormat="1">
      <c r="A1396" s="73"/>
      <c r="B1396" s="73"/>
      <c r="C1396" s="73"/>
      <c r="D1396" s="73"/>
      <c r="E1396" s="73"/>
      <c r="F1396" s="73"/>
      <c r="G1396" s="73"/>
      <c r="H1396" s="73"/>
      <c r="I1396" s="73"/>
      <c r="J1396" s="73"/>
      <c r="K1396" s="73"/>
      <c r="L1396" s="73"/>
      <c r="M1396" s="73"/>
      <c r="N1396" s="79"/>
      <c r="Q1396" s="78"/>
      <c r="R1396" s="78"/>
      <c r="S1396" s="78"/>
      <c r="T1396" s="78"/>
      <c r="U1396" s="73"/>
      <c r="V1396" s="73"/>
      <c r="W1396" s="73"/>
      <c r="X1396" s="75"/>
      <c r="Y1396" s="75"/>
      <c r="Z1396" s="75"/>
      <c r="AA1396" s="75"/>
    </row>
    <row r="1397" spans="1:27" s="80" customFormat="1">
      <c r="A1397" s="73"/>
      <c r="B1397" s="73"/>
      <c r="C1397" s="73"/>
      <c r="D1397" s="73"/>
      <c r="E1397" s="73"/>
      <c r="F1397" s="73"/>
      <c r="G1397" s="73"/>
      <c r="H1397" s="73"/>
      <c r="I1397" s="73"/>
      <c r="J1397" s="73"/>
      <c r="K1397" s="73"/>
      <c r="L1397" s="73"/>
      <c r="M1397" s="73"/>
      <c r="N1397" s="79"/>
      <c r="Q1397" s="78"/>
      <c r="R1397" s="78"/>
      <c r="S1397" s="78"/>
      <c r="T1397" s="78"/>
      <c r="U1397" s="73"/>
      <c r="V1397" s="73"/>
      <c r="W1397" s="73"/>
      <c r="X1397" s="75"/>
      <c r="Y1397" s="75"/>
      <c r="Z1397" s="75"/>
      <c r="AA1397" s="75"/>
    </row>
    <row r="1398" spans="1:27" s="80" customFormat="1">
      <c r="A1398" s="73"/>
      <c r="B1398" s="73"/>
      <c r="C1398" s="73"/>
      <c r="D1398" s="73"/>
      <c r="E1398" s="73"/>
      <c r="F1398" s="73"/>
      <c r="G1398" s="73"/>
      <c r="H1398" s="73"/>
      <c r="I1398" s="73"/>
      <c r="J1398" s="73"/>
      <c r="K1398" s="73"/>
      <c r="L1398" s="73"/>
      <c r="M1398" s="73"/>
      <c r="N1398" s="79"/>
      <c r="Q1398" s="78"/>
      <c r="R1398" s="78"/>
      <c r="S1398" s="78"/>
      <c r="T1398" s="78"/>
      <c r="U1398" s="73"/>
      <c r="V1398" s="73"/>
      <c r="W1398" s="73"/>
      <c r="X1398" s="75"/>
      <c r="Y1398" s="75"/>
      <c r="Z1398" s="75"/>
      <c r="AA1398" s="75"/>
    </row>
    <row r="1399" spans="1:27" s="80" customFormat="1">
      <c r="A1399" s="73"/>
      <c r="B1399" s="73"/>
      <c r="C1399" s="73"/>
      <c r="D1399" s="73"/>
      <c r="E1399" s="73"/>
      <c r="F1399" s="73"/>
      <c r="G1399" s="73"/>
      <c r="H1399" s="73"/>
      <c r="I1399" s="73"/>
      <c r="J1399" s="73"/>
      <c r="K1399" s="73"/>
      <c r="L1399" s="73"/>
      <c r="M1399" s="73"/>
      <c r="N1399" s="79"/>
      <c r="Q1399" s="78"/>
      <c r="R1399" s="78"/>
      <c r="S1399" s="78"/>
      <c r="T1399" s="78"/>
      <c r="U1399" s="73"/>
      <c r="V1399" s="73"/>
      <c r="W1399" s="73"/>
      <c r="X1399" s="75"/>
      <c r="Y1399" s="75"/>
      <c r="Z1399" s="75"/>
      <c r="AA1399" s="75"/>
    </row>
    <row r="1400" spans="1:27" s="80" customFormat="1">
      <c r="A1400" s="73"/>
      <c r="B1400" s="73"/>
      <c r="C1400" s="73"/>
      <c r="D1400" s="73"/>
      <c r="E1400" s="73"/>
      <c r="F1400" s="73"/>
      <c r="G1400" s="73"/>
      <c r="H1400" s="73"/>
      <c r="I1400" s="73"/>
      <c r="J1400" s="73"/>
      <c r="K1400" s="73"/>
      <c r="L1400" s="73"/>
      <c r="M1400" s="73"/>
      <c r="N1400" s="79"/>
      <c r="Q1400" s="78"/>
      <c r="R1400" s="78"/>
      <c r="S1400" s="78"/>
      <c r="T1400" s="78"/>
      <c r="U1400" s="73"/>
      <c r="V1400" s="73"/>
      <c r="W1400" s="73"/>
      <c r="X1400" s="75"/>
      <c r="Y1400" s="75"/>
      <c r="Z1400" s="75"/>
      <c r="AA1400" s="75"/>
    </row>
    <row r="1401" spans="1:27" s="80" customFormat="1">
      <c r="A1401" s="73"/>
      <c r="B1401" s="73"/>
      <c r="C1401" s="73"/>
      <c r="D1401" s="73"/>
      <c r="E1401" s="73"/>
      <c r="F1401" s="73"/>
      <c r="G1401" s="73"/>
      <c r="H1401" s="73"/>
      <c r="I1401" s="73"/>
      <c r="J1401" s="73"/>
      <c r="K1401" s="73"/>
      <c r="L1401" s="73"/>
      <c r="M1401" s="73"/>
      <c r="N1401" s="79"/>
      <c r="Q1401" s="78"/>
      <c r="R1401" s="78"/>
      <c r="S1401" s="78"/>
      <c r="T1401" s="78"/>
      <c r="U1401" s="73"/>
      <c r="V1401" s="73"/>
      <c r="W1401" s="73"/>
      <c r="X1401" s="75"/>
      <c r="Y1401" s="75"/>
      <c r="Z1401" s="75"/>
      <c r="AA1401" s="75"/>
    </row>
    <row r="1402" spans="1:27" s="80" customFormat="1">
      <c r="A1402" s="73"/>
      <c r="B1402" s="73"/>
      <c r="C1402" s="73"/>
      <c r="D1402" s="73"/>
      <c r="E1402" s="73"/>
      <c r="F1402" s="73"/>
      <c r="G1402" s="73"/>
      <c r="H1402" s="73"/>
      <c r="I1402" s="73"/>
      <c r="J1402" s="73"/>
      <c r="K1402" s="73"/>
      <c r="L1402" s="73"/>
      <c r="M1402" s="73"/>
      <c r="N1402" s="79"/>
      <c r="Q1402" s="78"/>
      <c r="R1402" s="78"/>
      <c r="S1402" s="78"/>
      <c r="T1402" s="78"/>
      <c r="U1402" s="73"/>
      <c r="V1402" s="73"/>
      <c r="W1402" s="73"/>
      <c r="X1402" s="75"/>
      <c r="Y1402" s="75"/>
      <c r="Z1402" s="75"/>
      <c r="AA1402" s="75"/>
    </row>
    <row r="1403" spans="1:27" s="80" customFormat="1">
      <c r="A1403" s="73"/>
      <c r="B1403" s="73"/>
      <c r="C1403" s="73"/>
      <c r="D1403" s="73"/>
      <c r="E1403" s="73"/>
      <c r="F1403" s="73"/>
      <c r="G1403" s="73"/>
      <c r="H1403" s="73"/>
      <c r="I1403" s="73"/>
      <c r="J1403" s="73"/>
      <c r="K1403" s="73"/>
      <c r="L1403" s="73"/>
      <c r="M1403" s="73"/>
      <c r="N1403" s="79"/>
      <c r="Q1403" s="78"/>
      <c r="R1403" s="78"/>
      <c r="S1403" s="78"/>
      <c r="T1403" s="78"/>
      <c r="U1403" s="73"/>
      <c r="V1403" s="73"/>
      <c r="W1403" s="73"/>
      <c r="X1403" s="75"/>
      <c r="Y1403" s="75"/>
      <c r="Z1403" s="75"/>
      <c r="AA1403" s="75"/>
    </row>
    <row r="1404" spans="1:27" s="80" customFormat="1">
      <c r="A1404" s="73"/>
      <c r="B1404" s="73"/>
      <c r="C1404" s="73"/>
      <c r="D1404" s="73"/>
      <c r="E1404" s="73"/>
      <c r="F1404" s="73"/>
      <c r="G1404" s="73"/>
      <c r="H1404" s="73"/>
      <c r="I1404" s="73"/>
      <c r="J1404" s="73"/>
      <c r="K1404" s="73"/>
      <c r="L1404" s="73"/>
      <c r="M1404" s="73"/>
      <c r="N1404" s="79"/>
      <c r="Q1404" s="78"/>
      <c r="R1404" s="78"/>
      <c r="S1404" s="78"/>
      <c r="T1404" s="78"/>
      <c r="U1404" s="73"/>
      <c r="V1404" s="73"/>
      <c r="W1404" s="73"/>
      <c r="X1404" s="75"/>
      <c r="Y1404" s="75"/>
      <c r="Z1404" s="75"/>
      <c r="AA1404" s="75"/>
    </row>
    <row r="1405" spans="1:27" s="80" customFormat="1">
      <c r="A1405" s="73"/>
      <c r="B1405" s="73"/>
      <c r="C1405" s="73"/>
      <c r="D1405" s="73"/>
      <c r="E1405" s="73"/>
      <c r="F1405" s="73"/>
      <c r="G1405" s="73"/>
      <c r="H1405" s="73"/>
      <c r="I1405" s="73"/>
      <c r="J1405" s="73"/>
      <c r="K1405" s="73"/>
      <c r="L1405" s="73"/>
      <c r="M1405" s="73"/>
      <c r="N1405" s="79"/>
      <c r="Q1405" s="78"/>
      <c r="R1405" s="78"/>
      <c r="S1405" s="78"/>
      <c r="T1405" s="78"/>
      <c r="U1405" s="73"/>
      <c r="V1405" s="73"/>
      <c r="W1405" s="73"/>
      <c r="X1405" s="75"/>
      <c r="Y1405" s="75"/>
      <c r="Z1405" s="75"/>
      <c r="AA1405" s="75"/>
    </row>
    <row r="1406" spans="1:27" s="80" customFormat="1">
      <c r="A1406" s="73"/>
      <c r="B1406" s="73"/>
      <c r="C1406" s="73"/>
      <c r="D1406" s="73"/>
      <c r="E1406" s="73"/>
      <c r="F1406" s="73"/>
      <c r="G1406" s="73"/>
      <c r="H1406" s="73"/>
      <c r="I1406" s="73"/>
      <c r="J1406" s="73"/>
      <c r="K1406" s="73"/>
      <c r="L1406" s="73"/>
      <c r="M1406" s="73"/>
      <c r="N1406" s="79"/>
      <c r="Q1406" s="78"/>
      <c r="R1406" s="78"/>
      <c r="S1406" s="78"/>
      <c r="T1406" s="78"/>
      <c r="U1406" s="73"/>
      <c r="V1406" s="73"/>
      <c r="W1406" s="73"/>
      <c r="X1406" s="75"/>
      <c r="Y1406" s="75"/>
      <c r="Z1406" s="75"/>
      <c r="AA1406" s="75"/>
    </row>
    <row r="1407" spans="1:27" s="80" customFormat="1">
      <c r="A1407" s="73"/>
      <c r="B1407" s="73"/>
      <c r="C1407" s="73"/>
      <c r="D1407" s="73"/>
      <c r="E1407" s="73"/>
      <c r="F1407" s="73"/>
      <c r="G1407" s="73"/>
      <c r="H1407" s="73"/>
      <c r="I1407" s="73"/>
      <c r="J1407" s="73"/>
      <c r="K1407" s="73"/>
      <c r="L1407" s="73"/>
      <c r="M1407" s="73"/>
      <c r="N1407" s="79"/>
      <c r="Q1407" s="78"/>
      <c r="R1407" s="78"/>
      <c r="S1407" s="78"/>
      <c r="T1407" s="78"/>
      <c r="U1407" s="73"/>
      <c r="V1407" s="73"/>
      <c r="W1407" s="73"/>
      <c r="X1407" s="75"/>
      <c r="Y1407" s="75"/>
      <c r="Z1407" s="75"/>
      <c r="AA1407" s="75"/>
    </row>
    <row r="1408" spans="1:27" s="80" customFormat="1">
      <c r="A1408" s="73"/>
      <c r="B1408" s="73"/>
      <c r="C1408" s="73"/>
      <c r="D1408" s="73"/>
      <c r="E1408" s="73"/>
      <c r="F1408" s="73"/>
      <c r="G1408" s="73"/>
      <c r="H1408" s="73"/>
      <c r="I1408" s="73"/>
      <c r="J1408" s="73"/>
      <c r="K1408" s="73"/>
      <c r="L1408" s="73"/>
      <c r="M1408" s="73"/>
      <c r="N1408" s="79"/>
      <c r="Q1408" s="78"/>
      <c r="R1408" s="78"/>
      <c r="S1408" s="78"/>
      <c r="T1408" s="78"/>
      <c r="U1408" s="73"/>
      <c r="V1408" s="73"/>
      <c r="W1408" s="73"/>
      <c r="X1408" s="75"/>
      <c r="Y1408" s="75"/>
      <c r="Z1408" s="75"/>
      <c r="AA1408" s="75"/>
    </row>
    <row r="1409" spans="1:27" s="80" customFormat="1">
      <c r="A1409" s="73"/>
      <c r="B1409" s="73"/>
      <c r="C1409" s="73"/>
      <c r="D1409" s="73"/>
      <c r="E1409" s="73"/>
      <c r="F1409" s="73"/>
      <c r="G1409" s="73"/>
      <c r="H1409" s="73"/>
      <c r="I1409" s="73"/>
      <c r="J1409" s="73"/>
      <c r="K1409" s="73"/>
      <c r="L1409" s="73"/>
      <c r="M1409" s="73"/>
      <c r="N1409" s="79"/>
      <c r="Q1409" s="78"/>
      <c r="R1409" s="78"/>
      <c r="S1409" s="78"/>
      <c r="T1409" s="78"/>
      <c r="U1409" s="73"/>
      <c r="V1409" s="73"/>
      <c r="W1409" s="73"/>
      <c r="X1409" s="75"/>
      <c r="Y1409" s="75"/>
      <c r="Z1409" s="75"/>
      <c r="AA1409" s="75"/>
    </row>
    <row r="1410" spans="1:27" s="80" customFormat="1">
      <c r="A1410" s="73"/>
      <c r="B1410" s="73"/>
      <c r="C1410" s="73"/>
      <c r="D1410" s="73"/>
      <c r="E1410" s="73"/>
      <c r="F1410" s="73"/>
      <c r="G1410" s="73"/>
      <c r="H1410" s="73"/>
      <c r="I1410" s="73"/>
      <c r="J1410" s="73"/>
      <c r="K1410" s="73"/>
      <c r="L1410" s="73"/>
      <c r="M1410" s="73"/>
      <c r="N1410" s="79"/>
      <c r="Q1410" s="78"/>
      <c r="R1410" s="78"/>
      <c r="S1410" s="78"/>
      <c r="T1410" s="78"/>
      <c r="U1410" s="73"/>
      <c r="V1410" s="73"/>
      <c r="W1410" s="73"/>
      <c r="X1410" s="75"/>
      <c r="Y1410" s="75"/>
      <c r="Z1410" s="75"/>
      <c r="AA1410" s="75"/>
    </row>
    <row r="1411" spans="1:27" s="80" customFormat="1">
      <c r="A1411" s="73"/>
      <c r="B1411" s="73"/>
      <c r="C1411" s="73"/>
      <c r="D1411" s="73"/>
      <c r="E1411" s="73"/>
      <c r="F1411" s="73"/>
      <c r="G1411" s="73"/>
      <c r="H1411" s="73"/>
      <c r="I1411" s="73"/>
      <c r="J1411" s="73"/>
      <c r="K1411" s="73"/>
      <c r="L1411" s="73"/>
      <c r="M1411" s="73"/>
      <c r="N1411" s="79"/>
      <c r="Q1411" s="78"/>
      <c r="R1411" s="78"/>
      <c r="S1411" s="78"/>
      <c r="T1411" s="78"/>
      <c r="U1411" s="73"/>
      <c r="V1411" s="73"/>
      <c r="W1411" s="73"/>
      <c r="X1411" s="75"/>
      <c r="Y1411" s="75"/>
      <c r="Z1411" s="75"/>
      <c r="AA1411" s="75"/>
    </row>
    <row r="1412" spans="1:27" s="80" customFormat="1">
      <c r="A1412" s="73"/>
      <c r="B1412" s="73"/>
      <c r="C1412" s="73"/>
      <c r="D1412" s="73"/>
      <c r="E1412" s="73"/>
      <c r="F1412" s="73"/>
      <c r="G1412" s="73"/>
      <c r="H1412" s="73"/>
      <c r="I1412" s="73"/>
      <c r="J1412" s="73"/>
      <c r="K1412" s="73"/>
      <c r="L1412" s="73"/>
      <c r="M1412" s="73"/>
      <c r="N1412" s="79"/>
      <c r="Q1412" s="78"/>
      <c r="R1412" s="78"/>
      <c r="S1412" s="78"/>
      <c r="T1412" s="78"/>
      <c r="U1412" s="73"/>
      <c r="V1412" s="73"/>
      <c r="W1412" s="73"/>
      <c r="X1412" s="75"/>
      <c r="Y1412" s="75"/>
      <c r="Z1412" s="75"/>
      <c r="AA1412" s="75"/>
    </row>
    <row r="1413" spans="1:27" s="80" customFormat="1">
      <c r="A1413" s="73"/>
      <c r="B1413" s="73"/>
      <c r="C1413" s="73"/>
      <c r="D1413" s="73"/>
      <c r="E1413" s="73"/>
      <c r="F1413" s="73"/>
      <c r="G1413" s="73"/>
      <c r="H1413" s="73"/>
      <c r="I1413" s="73"/>
      <c r="J1413" s="73"/>
      <c r="K1413" s="73"/>
      <c r="L1413" s="73"/>
      <c r="M1413" s="73"/>
      <c r="N1413" s="79"/>
      <c r="Q1413" s="78"/>
      <c r="R1413" s="78"/>
      <c r="S1413" s="78"/>
      <c r="T1413" s="78"/>
      <c r="U1413" s="73"/>
      <c r="V1413" s="73"/>
      <c r="W1413" s="73"/>
      <c r="X1413" s="75"/>
      <c r="Y1413" s="75"/>
      <c r="Z1413" s="75"/>
      <c r="AA1413" s="75"/>
    </row>
    <row r="1414" spans="1:27" s="80" customFormat="1">
      <c r="A1414" s="73"/>
      <c r="B1414" s="73"/>
      <c r="C1414" s="73"/>
      <c r="D1414" s="73"/>
      <c r="E1414" s="73"/>
      <c r="F1414" s="73"/>
      <c r="G1414" s="73"/>
      <c r="H1414" s="73"/>
      <c r="I1414" s="73"/>
      <c r="J1414" s="73"/>
      <c r="K1414" s="73"/>
      <c r="L1414" s="73"/>
      <c r="M1414" s="73"/>
      <c r="N1414" s="79"/>
      <c r="Q1414" s="78"/>
      <c r="R1414" s="78"/>
      <c r="S1414" s="78"/>
      <c r="T1414" s="78"/>
      <c r="U1414" s="73"/>
      <c r="V1414" s="73"/>
      <c r="W1414" s="73"/>
      <c r="X1414" s="75"/>
      <c r="Y1414" s="75"/>
      <c r="Z1414" s="75"/>
      <c r="AA1414" s="75"/>
    </row>
    <row r="1415" spans="1:27" s="80" customFormat="1">
      <c r="A1415" s="73"/>
      <c r="B1415" s="73"/>
      <c r="C1415" s="73"/>
      <c r="D1415" s="73"/>
      <c r="E1415" s="73"/>
      <c r="F1415" s="73"/>
      <c r="G1415" s="73"/>
      <c r="H1415" s="73"/>
      <c r="I1415" s="73"/>
      <c r="J1415" s="73"/>
      <c r="K1415" s="73"/>
      <c r="L1415" s="73"/>
      <c r="M1415" s="73"/>
      <c r="N1415" s="79"/>
      <c r="Q1415" s="78"/>
      <c r="R1415" s="78"/>
      <c r="S1415" s="78"/>
      <c r="T1415" s="78"/>
      <c r="U1415" s="73"/>
      <c r="V1415" s="73"/>
      <c r="W1415" s="73"/>
      <c r="X1415" s="75"/>
      <c r="Y1415" s="75"/>
      <c r="Z1415" s="75"/>
      <c r="AA1415" s="75"/>
    </row>
    <row r="1416" spans="1:27" s="80" customFormat="1">
      <c r="A1416" s="73"/>
      <c r="B1416" s="73"/>
      <c r="C1416" s="73"/>
      <c r="D1416" s="73"/>
      <c r="E1416" s="73"/>
      <c r="F1416" s="73"/>
      <c r="G1416" s="73"/>
      <c r="H1416" s="73"/>
      <c r="I1416" s="73"/>
      <c r="J1416" s="73"/>
      <c r="K1416" s="73"/>
      <c r="L1416" s="73"/>
      <c r="M1416" s="73"/>
      <c r="N1416" s="79"/>
      <c r="Q1416" s="78"/>
      <c r="R1416" s="78"/>
      <c r="S1416" s="78"/>
      <c r="T1416" s="78"/>
      <c r="U1416" s="73"/>
      <c r="V1416" s="73"/>
      <c r="W1416" s="73"/>
      <c r="X1416" s="75"/>
      <c r="Y1416" s="75"/>
      <c r="Z1416" s="75"/>
      <c r="AA1416" s="75"/>
    </row>
    <row r="1417" spans="1:27" s="80" customFormat="1">
      <c r="A1417" s="73"/>
      <c r="B1417" s="73"/>
      <c r="C1417" s="73"/>
      <c r="D1417" s="73"/>
      <c r="E1417" s="73"/>
      <c r="F1417" s="73"/>
      <c r="G1417" s="73"/>
      <c r="H1417" s="73"/>
      <c r="I1417" s="73"/>
      <c r="J1417" s="73"/>
      <c r="K1417" s="73"/>
      <c r="L1417" s="73"/>
      <c r="M1417" s="73"/>
      <c r="N1417" s="79"/>
      <c r="Q1417" s="78"/>
      <c r="R1417" s="78"/>
      <c r="S1417" s="78"/>
      <c r="T1417" s="78"/>
      <c r="U1417" s="73"/>
      <c r="V1417" s="73"/>
      <c r="W1417" s="73"/>
      <c r="X1417" s="75"/>
      <c r="Y1417" s="75"/>
      <c r="Z1417" s="75"/>
      <c r="AA1417" s="75"/>
    </row>
    <row r="1418" spans="1:27" s="80" customFormat="1">
      <c r="A1418" s="73"/>
      <c r="B1418" s="73"/>
      <c r="C1418" s="73"/>
      <c r="D1418" s="73"/>
      <c r="E1418" s="73"/>
      <c r="F1418" s="73"/>
      <c r="G1418" s="73"/>
      <c r="H1418" s="73"/>
      <c r="I1418" s="73"/>
      <c r="J1418" s="73"/>
      <c r="K1418" s="73"/>
      <c r="L1418" s="73"/>
      <c r="M1418" s="73"/>
      <c r="N1418" s="79"/>
      <c r="Q1418" s="78"/>
      <c r="R1418" s="78"/>
      <c r="S1418" s="78"/>
      <c r="T1418" s="78"/>
      <c r="U1418" s="73"/>
      <c r="V1418" s="73"/>
      <c r="W1418" s="73"/>
      <c r="X1418" s="75"/>
      <c r="Y1418" s="75"/>
      <c r="Z1418" s="75"/>
      <c r="AA1418" s="75"/>
    </row>
    <row r="1419" spans="1:27" s="80" customFormat="1">
      <c r="A1419" s="73"/>
      <c r="B1419" s="73"/>
      <c r="C1419" s="73"/>
      <c r="D1419" s="73"/>
      <c r="E1419" s="73"/>
      <c r="F1419" s="73"/>
      <c r="G1419" s="73"/>
      <c r="H1419" s="73"/>
      <c r="I1419" s="73"/>
      <c r="J1419" s="73"/>
      <c r="K1419" s="73"/>
      <c r="L1419" s="73"/>
      <c r="M1419" s="73"/>
      <c r="N1419" s="79"/>
      <c r="Q1419" s="78"/>
      <c r="R1419" s="78"/>
      <c r="S1419" s="78"/>
      <c r="T1419" s="78"/>
      <c r="U1419" s="73"/>
      <c r="V1419" s="73"/>
      <c r="W1419" s="73"/>
      <c r="X1419" s="75"/>
      <c r="Y1419" s="75"/>
      <c r="Z1419" s="75"/>
      <c r="AA1419" s="75"/>
    </row>
    <row r="1420" spans="1:27" s="80" customFormat="1">
      <c r="A1420" s="73"/>
      <c r="B1420" s="73"/>
      <c r="C1420" s="73"/>
      <c r="D1420" s="73"/>
      <c r="E1420" s="73"/>
      <c r="F1420" s="73"/>
      <c r="G1420" s="73"/>
      <c r="H1420" s="73"/>
      <c r="I1420" s="73"/>
      <c r="J1420" s="73"/>
      <c r="K1420" s="73"/>
      <c r="L1420" s="73"/>
      <c r="M1420" s="73"/>
      <c r="N1420" s="79"/>
      <c r="Q1420" s="78"/>
      <c r="R1420" s="78"/>
      <c r="S1420" s="78"/>
      <c r="T1420" s="78"/>
      <c r="U1420" s="73"/>
      <c r="V1420" s="73"/>
      <c r="W1420" s="73"/>
      <c r="X1420" s="75"/>
      <c r="Y1420" s="75"/>
      <c r="Z1420" s="75"/>
      <c r="AA1420" s="75"/>
    </row>
    <row r="1421" spans="1:27" s="80" customFormat="1">
      <c r="A1421" s="73"/>
      <c r="B1421" s="73"/>
      <c r="C1421" s="73"/>
      <c r="D1421" s="73"/>
      <c r="E1421" s="73"/>
      <c r="F1421" s="73"/>
      <c r="G1421" s="73"/>
      <c r="H1421" s="73"/>
      <c r="I1421" s="73"/>
      <c r="J1421" s="73"/>
      <c r="K1421" s="73"/>
      <c r="L1421" s="73"/>
      <c r="M1421" s="73"/>
      <c r="N1421" s="79"/>
      <c r="Q1421" s="78"/>
      <c r="R1421" s="78"/>
      <c r="S1421" s="78"/>
      <c r="T1421" s="78"/>
      <c r="U1421" s="73"/>
      <c r="V1421" s="73"/>
      <c r="W1421" s="73"/>
      <c r="X1421" s="75"/>
      <c r="Y1421" s="75"/>
      <c r="Z1421" s="75"/>
      <c r="AA1421" s="75"/>
    </row>
    <row r="1422" spans="1:27" s="80" customFormat="1">
      <c r="A1422" s="73"/>
      <c r="B1422" s="73"/>
      <c r="C1422" s="73"/>
      <c r="D1422" s="73"/>
      <c r="E1422" s="73"/>
      <c r="F1422" s="73"/>
      <c r="G1422" s="73"/>
      <c r="H1422" s="73"/>
      <c r="I1422" s="73"/>
      <c r="J1422" s="73"/>
      <c r="K1422" s="73"/>
      <c r="L1422" s="73"/>
      <c r="M1422" s="73"/>
      <c r="N1422" s="79"/>
      <c r="Q1422" s="78"/>
      <c r="R1422" s="78"/>
      <c r="S1422" s="78"/>
      <c r="T1422" s="78"/>
      <c r="U1422" s="73"/>
      <c r="V1422" s="73"/>
      <c r="W1422" s="73"/>
      <c r="X1422" s="75"/>
      <c r="Y1422" s="75"/>
      <c r="Z1422" s="75"/>
      <c r="AA1422" s="75"/>
    </row>
    <row r="1423" spans="1:27" s="80" customFormat="1">
      <c r="A1423" s="73"/>
      <c r="B1423" s="73"/>
      <c r="C1423" s="73"/>
      <c r="D1423" s="73"/>
      <c r="E1423" s="73"/>
      <c r="F1423" s="73"/>
      <c r="G1423" s="73"/>
      <c r="H1423" s="73"/>
      <c r="I1423" s="73"/>
      <c r="J1423" s="73"/>
      <c r="K1423" s="73"/>
      <c r="L1423" s="73"/>
      <c r="M1423" s="73"/>
      <c r="N1423" s="79"/>
      <c r="Q1423" s="78"/>
      <c r="R1423" s="78"/>
      <c r="S1423" s="78"/>
      <c r="T1423" s="78"/>
      <c r="U1423" s="73"/>
      <c r="V1423" s="73"/>
      <c r="W1423" s="73"/>
      <c r="X1423" s="75"/>
      <c r="Y1423" s="75"/>
      <c r="Z1423" s="75"/>
      <c r="AA1423" s="75"/>
    </row>
    <row r="1424" spans="1:27" s="80" customFormat="1">
      <c r="A1424" s="73"/>
      <c r="B1424" s="73"/>
      <c r="C1424" s="73"/>
      <c r="D1424" s="73"/>
      <c r="E1424" s="73"/>
      <c r="F1424" s="73"/>
      <c r="G1424" s="73"/>
      <c r="H1424" s="73"/>
      <c r="I1424" s="73"/>
      <c r="J1424" s="73"/>
      <c r="K1424" s="73"/>
      <c r="L1424" s="73"/>
      <c r="M1424" s="73"/>
      <c r="N1424" s="79"/>
      <c r="Q1424" s="78"/>
      <c r="R1424" s="78"/>
      <c r="S1424" s="78"/>
      <c r="T1424" s="78"/>
      <c r="U1424" s="73"/>
      <c r="V1424" s="73"/>
      <c r="W1424" s="73"/>
      <c r="X1424" s="75"/>
      <c r="Y1424" s="75"/>
      <c r="Z1424" s="75"/>
      <c r="AA1424" s="75"/>
    </row>
    <row r="1425" spans="1:27" s="80" customFormat="1">
      <c r="A1425" s="73"/>
      <c r="B1425" s="73"/>
      <c r="C1425" s="73"/>
      <c r="D1425" s="73"/>
      <c r="E1425" s="73"/>
      <c r="F1425" s="73"/>
      <c r="G1425" s="73"/>
      <c r="H1425" s="73"/>
      <c r="I1425" s="73"/>
      <c r="J1425" s="73"/>
      <c r="K1425" s="73"/>
      <c r="L1425" s="73"/>
      <c r="M1425" s="73"/>
      <c r="N1425" s="79"/>
      <c r="Q1425" s="78"/>
      <c r="R1425" s="78"/>
      <c r="S1425" s="78"/>
      <c r="T1425" s="78"/>
      <c r="U1425" s="73"/>
      <c r="V1425" s="73"/>
      <c r="W1425" s="73"/>
      <c r="X1425" s="75"/>
      <c r="Y1425" s="75"/>
      <c r="Z1425" s="75"/>
      <c r="AA1425" s="75"/>
    </row>
    <row r="1426" spans="1:27" s="80" customFormat="1">
      <c r="A1426" s="73"/>
      <c r="B1426" s="73"/>
      <c r="C1426" s="73"/>
      <c r="D1426" s="73"/>
      <c r="E1426" s="73"/>
      <c r="F1426" s="73"/>
      <c r="G1426" s="73"/>
      <c r="H1426" s="73"/>
      <c r="I1426" s="73"/>
      <c r="J1426" s="73"/>
      <c r="K1426" s="73"/>
      <c r="L1426" s="73"/>
      <c r="M1426" s="73"/>
      <c r="N1426" s="79"/>
      <c r="Q1426" s="78"/>
      <c r="R1426" s="78"/>
      <c r="S1426" s="78"/>
      <c r="T1426" s="78"/>
      <c r="U1426" s="73"/>
      <c r="V1426" s="73"/>
      <c r="W1426" s="73"/>
      <c r="X1426" s="75"/>
      <c r="Y1426" s="75"/>
      <c r="Z1426" s="75"/>
      <c r="AA1426" s="75"/>
    </row>
    <row r="1427" spans="1:27" s="80" customFormat="1">
      <c r="A1427" s="73"/>
      <c r="B1427" s="73"/>
      <c r="C1427" s="73"/>
      <c r="D1427" s="73"/>
      <c r="E1427" s="73"/>
      <c r="F1427" s="73"/>
      <c r="G1427" s="73"/>
      <c r="H1427" s="73"/>
      <c r="I1427" s="73"/>
      <c r="J1427" s="73"/>
      <c r="K1427" s="73"/>
      <c r="L1427" s="73"/>
      <c r="M1427" s="73"/>
      <c r="N1427" s="79"/>
      <c r="Q1427" s="78"/>
      <c r="R1427" s="78"/>
      <c r="S1427" s="78"/>
      <c r="T1427" s="78"/>
      <c r="U1427" s="73"/>
      <c r="V1427" s="73"/>
      <c r="W1427" s="73"/>
      <c r="X1427" s="75"/>
      <c r="Y1427" s="75"/>
      <c r="Z1427" s="75"/>
      <c r="AA1427" s="75"/>
    </row>
    <row r="1428" spans="1:27" s="80" customFormat="1">
      <c r="A1428" s="73"/>
      <c r="B1428" s="73"/>
      <c r="C1428" s="73"/>
      <c r="D1428" s="73"/>
      <c r="E1428" s="73"/>
      <c r="F1428" s="73"/>
      <c r="G1428" s="73"/>
      <c r="H1428" s="73"/>
      <c r="I1428" s="73"/>
      <c r="J1428" s="73"/>
      <c r="K1428" s="73"/>
      <c r="L1428" s="73"/>
      <c r="M1428" s="73"/>
      <c r="N1428" s="79"/>
      <c r="Q1428" s="78"/>
      <c r="R1428" s="78"/>
      <c r="S1428" s="78"/>
      <c r="T1428" s="78"/>
      <c r="U1428" s="73"/>
      <c r="V1428" s="73"/>
      <c r="W1428" s="73"/>
      <c r="X1428" s="75"/>
      <c r="Y1428" s="75"/>
      <c r="Z1428" s="75"/>
      <c r="AA1428" s="75"/>
    </row>
    <row r="1429" spans="1:27" s="80" customFormat="1">
      <c r="A1429" s="73"/>
      <c r="B1429" s="73"/>
      <c r="C1429" s="73"/>
      <c r="D1429" s="73"/>
      <c r="E1429" s="73"/>
      <c r="F1429" s="73"/>
      <c r="G1429" s="73"/>
      <c r="H1429" s="73"/>
      <c r="I1429" s="73"/>
      <c r="J1429" s="73"/>
      <c r="K1429" s="73"/>
      <c r="L1429" s="73"/>
      <c r="M1429" s="73"/>
      <c r="N1429" s="79"/>
      <c r="Q1429" s="78"/>
      <c r="R1429" s="78"/>
      <c r="S1429" s="78"/>
      <c r="T1429" s="78"/>
      <c r="U1429" s="73"/>
      <c r="V1429" s="73"/>
      <c r="W1429" s="73"/>
      <c r="X1429" s="75"/>
      <c r="Y1429" s="75"/>
      <c r="Z1429" s="75"/>
      <c r="AA1429" s="75"/>
    </row>
    <row r="1430" spans="1:27" s="80" customFormat="1">
      <c r="A1430" s="73"/>
      <c r="B1430" s="73"/>
      <c r="C1430" s="73"/>
      <c r="D1430" s="73"/>
      <c r="E1430" s="73"/>
      <c r="F1430" s="73"/>
      <c r="G1430" s="73"/>
      <c r="H1430" s="73"/>
      <c r="I1430" s="73"/>
      <c r="J1430" s="73"/>
      <c r="K1430" s="73"/>
      <c r="L1430" s="73"/>
      <c r="M1430" s="73"/>
      <c r="N1430" s="79"/>
      <c r="Q1430" s="78"/>
      <c r="R1430" s="78"/>
      <c r="S1430" s="78"/>
      <c r="T1430" s="78"/>
      <c r="U1430" s="73"/>
      <c r="V1430" s="73"/>
      <c r="W1430" s="73"/>
      <c r="X1430" s="75"/>
      <c r="Y1430" s="75"/>
      <c r="Z1430" s="75"/>
      <c r="AA1430" s="75"/>
    </row>
    <row r="1431" spans="1:27" s="80" customFormat="1">
      <c r="A1431" s="73"/>
      <c r="B1431" s="73"/>
      <c r="C1431" s="73"/>
      <c r="D1431" s="73"/>
      <c r="E1431" s="73"/>
      <c r="F1431" s="73"/>
      <c r="G1431" s="73"/>
      <c r="H1431" s="73"/>
      <c r="I1431" s="73"/>
      <c r="J1431" s="73"/>
      <c r="K1431" s="73"/>
      <c r="L1431" s="73"/>
      <c r="M1431" s="73"/>
      <c r="N1431" s="79"/>
      <c r="Q1431" s="78"/>
      <c r="R1431" s="78"/>
      <c r="S1431" s="78"/>
      <c r="T1431" s="78"/>
      <c r="U1431" s="73"/>
      <c r="V1431" s="73"/>
      <c r="W1431" s="73"/>
      <c r="X1431" s="75"/>
      <c r="Y1431" s="75"/>
      <c r="Z1431" s="75"/>
      <c r="AA1431" s="75"/>
    </row>
    <row r="1432" spans="1:27" s="80" customFormat="1">
      <c r="A1432" s="73"/>
      <c r="B1432" s="73"/>
      <c r="C1432" s="73"/>
      <c r="D1432" s="73"/>
      <c r="E1432" s="73"/>
      <c r="F1432" s="73"/>
      <c r="G1432" s="73"/>
      <c r="H1432" s="73"/>
      <c r="I1432" s="73"/>
      <c r="J1432" s="73"/>
      <c r="K1432" s="73"/>
      <c r="L1432" s="73"/>
      <c r="M1432" s="73"/>
      <c r="N1432" s="79"/>
      <c r="Q1432" s="78"/>
      <c r="R1432" s="78"/>
      <c r="S1432" s="78"/>
      <c r="T1432" s="78"/>
      <c r="U1432" s="73"/>
      <c r="V1432" s="73"/>
      <c r="W1432" s="73"/>
      <c r="X1432" s="75"/>
      <c r="Y1432" s="75"/>
      <c r="Z1432" s="75"/>
      <c r="AA1432" s="75"/>
    </row>
    <row r="1433" spans="1:27" s="80" customFormat="1">
      <c r="A1433" s="73"/>
      <c r="B1433" s="73"/>
      <c r="C1433" s="73"/>
      <c r="D1433" s="73"/>
      <c r="E1433" s="73"/>
      <c r="F1433" s="73"/>
      <c r="G1433" s="73"/>
      <c r="H1433" s="73"/>
      <c r="I1433" s="73"/>
      <c r="J1433" s="73"/>
      <c r="K1433" s="73"/>
      <c r="L1433" s="73"/>
      <c r="M1433" s="73"/>
      <c r="N1433" s="79"/>
      <c r="Q1433" s="78"/>
      <c r="R1433" s="78"/>
      <c r="S1433" s="78"/>
      <c r="T1433" s="78"/>
      <c r="U1433" s="73"/>
      <c r="V1433" s="73"/>
      <c r="W1433" s="73"/>
      <c r="X1433" s="75"/>
      <c r="Y1433" s="75"/>
      <c r="Z1433" s="75"/>
      <c r="AA1433" s="75"/>
    </row>
    <row r="1434" spans="1:27" s="80" customFormat="1">
      <c r="A1434" s="73"/>
      <c r="B1434" s="73"/>
      <c r="C1434" s="73"/>
      <c r="D1434" s="73"/>
      <c r="E1434" s="73"/>
      <c r="F1434" s="73"/>
      <c r="G1434" s="73"/>
      <c r="H1434" s="73"/>
      <c r="I1434" s="73"/>
      <c r="J1434" s="73"/>
      <c r="K1434" s="73"/>
      <c r="L1434" s="73"/>
      <c r="M1434" s="73"/>
      <c r="N1434" s="79"/>
      <c r="Q1434" s="78"/>
      <c r="R1434" s="78"/>
      <c r="S1434" s="78"/>
      <c r="T1434" s="78"/>
      <c r="U1434" s="73"/>
      <c r="V1434" s="73"/>
      <c r="W1434" s="73"/>
      <c r="X1434" s="75"/>
      <c r="Y1434" s="75"/>
      <c r="Z1434" s="75"/>
      <c r="AA1434" s="75"/>
    </row>
    <row r="1435" spans="1:27" s="80" customFormat="1">
      <c r="A1435" s="73"/>
      <c r="B1435" s="73"/>
      <c r="C1435" s="73"/>
      <c r="D1435" s="73"/>
      <c r="E1435" s="73"/>
      <c r="F1435" s="73"/>
      <c r="G1435" s="73"/>
      <c r="H1435" s="73"/>
      <c r="I1435" s="73"/>
      <c r="J1435" s="73"/>
      <c r="K1435" s="73"/>
      <c r="L1435" s="73"/>
      <c r="M1435" s="73"/>
      <c r="N1435" s="79"/>
      <c r="Q1435" s="78"/>
      <c r="R1435" s="78"/>
      <c r="S1435" s="78"/>
      <c r="T1435" s="78"/>
      <c r="U1435" s="73"/>
      <c r="V1435" s="73"/>
      <c r="W1435" s="73"/>
      <c r="X1435" s="75"/>
      <c r="Y1435" s="75"/>
      <c r="Z1435" s="75"/>
      <c r="AA1435" s="75"/>
    </row>
    <row r="1436" spans="1:27" s="80" customFormat="1">
      <c r="A1436" s="73"/>
      <c r="B1436" s="73"/>
      <c r="C1436" s="73"/>
      <c r="D1436" s="73"/>
      <c r="E1436" s="73"/>
      <c r="F1436" s="73"/>
      <c r="G1436" s="73"/>
      <c r="H1436" s="73"/>
      <c r="I1436" s="73"/>
      <c r="J1436" s="73"/>
      <c r="K1436" s="73"/>
      <c r="L1436" s="73"/>
      <c r="M1436" s="73"/>
      <c r="N1436" s="79"/>
      <c r="Q1436" s="78"/>
      <c r="R1436" s="78"/>
      <c r="S1436" s="78"/>
      <c r="T1436" s="78"/>
      <c r="U1436" s="73"/>
      <c r="V1436" s="73"/>
      <c r="W1436" s="73"/>
      <c r="X1436" s="75"/>
      <c r="Y1436" s="75"/>
      <c r="Z1436" s="75"/>
      <c r="AA1436" s="75"/>
    </row>
    <row r="1437" spans="1:27" s="80" customFormat="1">
      <c r="A1437" s="73"/>
      <c r="B1437" s="73"/>
      <c r="C1437" s="73"/>
      <c r="D1437" s="73"/>
      <c r="E1437" s="73"/>
      <c r="F1437" s="73"/>
      <c r="G1437" s="73"/>
      <c r="H1437" s="73"/>
      <c r="I1437" s="73"/>
      <c r="J1437" s="73"/>
      <c r="K1437" s="73"/>
      <c r="L1437" s="73"/>
      <c r="M1437" s="73"/>
      <c r="N1437" s="79"/>
      <c r="Q1437" s="78"/>
      <c r="R1437" s="78"/>
      <c r="S1437" s="78"/>
      <c r="T1437" s="78"/>
      <c r="U1437" s="73"/>
      <c r="V1437" s="73"/>
      <c r="W1437" s="73"/>
      <c r="X1437" s="75"/>
      <c r="Y1437" s="75"/>
      <c r="Z1437" s="75"/>
      <c r="AA1437" s="75"/>
    </row>
    <row r="1438" spans="1:27" s="80" customFormat="1">
      <c r="A1438" s="73"/>
      <c r="B1438" s="73"/>
      <c r="C1438" s="73"/>
      <c r="D1438" s="73"/>
      <c r="E1438" s="73"/>
      <c r="F1438" s="73"/>
      <c r="G1438" s="73"/>
      <c r="H1438" s="73"/>
      <c r="I1438" s="73"/>
      <c r="J1438" s="73"/>
      <c r="K1438" s="73"/>
      <c r="L1438" s="73"/>
      <c r="M1438" s="73"/>
      <c r="N1438" s="79"/>
      <c r="Q1438" s="78"/>
      <c r="R1438" s="78"/>
      <c r="S1438" s="78"/>
      <c r="T1438" s="78"/>
      <c r="U1438" s="73"/>
      <c r="V1438" s="73"/>
      <c r="W1438" s="73"/>
      <c r="X1438" s="75"/>
      <c r="Y1438" s="75"/>
      <c r="Z1438" s="75"/>
      <c r="AA1438" s="75"/>
    </row>
    <row r="1439" spans="1:27" s="80" customFormat="1">
      <c r="A1439" s="73"/>
      <c r="B1439" s="73"/>
      <c r="C1439" s="73"/>
      <c r="D1439" s="73"/>
      <c r="E1439" s="73"/>
      <c r="F1439" s="73"/>
      <c r="G1439" s="73"/>
      <c r="H1439" s="73"/>
      <c r="I1439" s="73"/>
      <c r="J1439" s="73"/>
      <c r="K1439" s="73"/>
      <c r="L1439" s="73"/>
      <c r="M1439" s="73"/>
      <c r="N1439" s="79"/>
      <c r="Q1439" s="78"/>
      <c r="R1439" s="78"/>
      <c r="S1439" s="78"/>
      <c r="T1439" s="78"/>
      <c r="U1439" s="73"/>
      <c r="V1439" s="73"/>
      <c r="W1439" s="73"/>
      <c r="X1439" s="75"/>
      <c r="Y1439" s="75"/>
      <c r="Z1439" s="75"/>
      <c r="AA1439" s="75"/>
    </row>
    <row r="1440" spans="1:27" s="80" customFormat="1">
      <c r="A1440" s="73"/>
      <c r="B1440" s="73"/>
      <c r="C1440" s="73"/>
      <c r="D1440" s="73"/>
      <c r="E1440" s="73"/>
      <c r="F1440" s="73"/>
      <c r="G1440" s="73"/>
      <c r="H1440" s="73"/>
      <c r="I1440" s="73"/>
      <c r="J1440" s="73"/>
      <c r="K1440" s="73"/>
      <c r="L1440" s="73"/>
      <c r="M1440" s="73"/>
      <c r="N1440" s="79"/>
      <c r="Q1440" s="78"/>
      <c r="R1440" s="78"/>
      <c r="S1440" s="78"/>
      <c r="T1440" s="78"/>
      <c r="U1440" s="73"/>
      <c r="V1440" s="73"/>
      <c r="W1440" s="73"/>
      <c r="X1440" s="75"/>
      <c r="Y1440" s="75"/>
      <c r="Z1440" s="75"/>
      <c r="AA1440" s="75"/>
    </row>
    <row r="1441" spans="1:27" s="80" customFormat="1">
      <c r="A1441" s="73"/>
      <c r="B1441" s="73"/>
      <c r="C1441" s="73"/>
      <c r="D1441" s="73"/>
      <c r="E1441" s="73"/>
      <c r="F1441" s="73"/>
      <c r="G1441" s="73"/>
      <c r="H1441" s="73"/>
      <c r="I1441" s="73"/>
      <c r="J1441" s="73"/>
      <c r="K1441" s="73"/>
      <c r="L1441" s="73"/>
      <c r="M1441" s="73"/>
      <c r="N1441" s="79"/>
      <c r="Q1441" s="78"/>
      <c r="R1441" s="78"/>
      <c r="S1441" s="78"/>
      <c r="T1441" s="78"/>
      <c r="U1441" s="73"/>
      <c r="V1441" s="73"/>
      <c r="W1441" s="73"/>
      <c r="X1441" s="75"/>
      <c r="Y1441" s="75"/>
      <c r="Z1441" s="75"/>
      <c r="AA1441" s="75"/>
    </row>
    <row r="1442" spans="1:27" s="80" customFormat="1">
      <c r="A1442" s="73"/>
      <c r="B1442" s="73"/>
      <c r="C1442" s="73"/>
      <c r="D1442" s="73"/>
      <c r="E1442" s="73"/>
      <c r="F1442" s="73"/>
      <c r="G1442" s="73"/>
      <c r="H1442" s="73"/>
      <c r="I1442" s="73"/>
      <c r="J1442" s="73"/>
      <c r="K1442" s="73"/>
      <c r="L1442" s="73"/>
      <c r="M1442" s="73"/>
      <c r="N1442" s="79"/>
      <c r="Q1442" s="78"/>
      <c r="R1442" s="78"/>
      <c r="S1442" s="78"/>
      <c r="T1442" s="78"/>
      <c r="U1442" s="73"/>
      <c r="V1442" s="73"/>
      <c r="W1442" s="73"/>
      <c r="X1442" s="75"/>
      <c r="Y1442" s="75"/>
      <c r="Z1442" s="75"/>
      <c r="AA1442" s="75"/>
    </row>
    <row r="1443" spans="1:27" s="80" customFormat="1">
      <c r="A1443" s="73"/>
      <c r="B1443" s="73"/>
      <c r="C1443" s="73"/>
      <c r="D1443" s="73"/>
      <c r="E1443" s="73"/>
      <c r="F1443" s="73"/>
      <c r="G1443" s="73"/>
      <c r="H1443" s="73"/>
      <c r="I1443" s="73"/>
      <c r="J1443" s="73"/>
      <c r="K1443" s="73"/>
      <c r="L1443" s="73"/>
      <c r="M1443" s="73"/>
      <c r="N1443" s="79"/>
      <c r="Q1443" s="78"/>
      <c r="R1443" s="78"/>
      <c r="S1443" s="78"/>
      <c r="T1443" s="78"/>
      <c r="U1443" s="73"/>
      <c r="V1443" s="73"/>
      <c r="W1443" s="73"/>
      <c r="X1443" s="75"/>
      <c r="Y1443" s="75"/>
      <c r="Z1443" s="75"/>
      <c r="AA1443" s="75"/>
    </row>
    <row r="1444" spans="1:27" s="80" customFormat="1">
      <c r="A1444" s="73"/>
      <c r="B1444" s="73"/>
      <c r="C1444" s="73"/>
      <c r="D1444" s="73"/>
      <c r="E1444" s="73"/>
      <c r="F1444" s="73"/>
      <c r="G1444" s="73"/>
      <c r="H1444" s="73"/>
      <c r="I1444" s="73"/>
      <c r="J1444" s="73"/>
      <c r="K1444" s="73"/>
      <c r="L1444" s="73"/>
      <c r="M1444" s="73"/>
      <c r="N1444" s="79"/>
      <c r="Q1444" s="78"/>
      <c r="R1444" s="78"/>
      <c r="S1444" s="78"/>
      <c r="T1444" s="78"/>
      <c r="U1444" s="73"/>
      <c r="V1444" s="73"/>
      <c r="W1444" s="73"/>
      <c r="X1444" s="75"/>
      <c r="Y1444" s="75"/>
      <c r="Z1444" s="75"/>
      <c r="AA1444" s="75"/>
    </row>
    <row r="1445" spans="1:27" s="80" customFormat="1">
      <c r="A1445" s="73"/>
      <c r="B1445" s="73"/>
      <c r="C1445" s="73"/>
      <c r="D1445" s="73"/>
      <c r="E1445" s="73"/>
      <c r="F1445" s="73"/>
      <c r="G1445" s="73"/>
      <c r="H1445" s="73"/>
      <c r="I1445" s="73"/>
      <c r="J1445" s="73"/>
      <c r="K1445" s="73"/>
      <c r="L1445" s="73"/>
      <c r="M1445" s="73"/>
      <c r="N1445" s="79"/>
      <c r="Q1445" s="78"/>
      <c r="R1445" s="78"/>
      <c r="S1445" s="78"/>
      <c r="T1445" s="78"/>
      <c r="U1445" s="73"/>
      <c r="V1445" s="73"/>
      <c r="W1445" s="73"/>
      <c r="X1445" s="75"/>
      <c r="Y1445" s="75"/>
      <c r="Z1445" s="75"/>
      <c r="AA1445" s="75"/>
    </row>
    <row r="1446" spans="1:27" s="80" customFormat="1">
      <c r="A1446" s="73"/>
      <c r="B1446" s="73"/>
      <c r="C1446" s="73"/>
      <c r="D1446" s="73"/>
      <c r="E1446" s="73"/>
      <c r="F1446" s="73"/>
      <c r="G1446" s="73"/>
      <c r="H1446" s="73"/>
      <c r="I1446" s="73"/>
      <c r="J1446" s="73"/>
      <c r="K1446" s="73"/>
      <c r="L1446" s="73"/>
      <c r="M1446" s="73"/>
      <c r="N1446" s="79"/>
      <c r="Q1446" s="78"/>
      <c r="R1446" s="78"/>
      <c r="S1446" s="78"/>
      <c r="T1446" s="78"/>
      <c r="U1446" s="73"/>
      <c r="V1446" s="73"/>
      <c r="W1446" s="73"/>
      <c r="X1446" s="75"/>
      <c r="Y1446" s="75"/>
      <c r="Z1446" s="75"/>
      <c r="AA1446" s="75"/>
    </row>
    <row r="1447" spans="1:27" s="80" customFormat="1">
      <c r="A1447" s="73"/>
      <c r="B1447" s="73"/>
      <c r="C1447" s="73"/>
      <c r="D1447" s="73"/>
      <c r="E1447" s="73"/>
      <c r="F1447" s="73"/>
      <c r="G1447" s="73"/>
      <c r="H1447" s="73"/>
      <c r="I1447" s="73"/>
      <c r="J1447" s="73"/>
      <c r="K1447" s="73"/>
      <c r="L1447" s="73"/>
      <c r="M1447" s="73"/>
      <c r="N1447" s="79"/>
      <c r="Q1447" s="78"/>
      <c r="R1447" s="78"/>
      <c r="S1447" s="78"/>
      <c r="T1447" s="78"/>
      <c r="U1447" s="73"/>
      <c r="V1447" s="73"/>
      <c r="W1447" s="73"/>
      <c r="X1447" s="75"/>
      <c r="Y1447" s="75"/>
      <c r="Z1447" s="75"/>
      <c r="AA1447" s="75"/>
    </row>
    <row r="1448" spans="1:27" s="80" customFormat="1">
      <c r="A1448" s="73"/>
      <c r="B1448" s="73"/>
      <c r="C1448" s="73"/>
      <c r="D1448" s="73"/>
      <c r="E1448" s="73"/>
      <c r="F1448" s="73"/>
      <c r="G1448" s="73"/>
      <c r="H1448" s="73"/>
      <c r="I1448" s="73"/>
      <c r="J1448" s="73"/>
      <c r="K1448" s="73"/>
      <c r="L1448" s="73"/>
      <c r="M1448" s="73"/>
      <c r="N1448" s="79"/>
      <c r="Q1448" s="78"/>
      <c r="R1448" s="78"/>
      <c r="S1448" s="78"/>
      <c r="T1448" s="78"/>
      <c r="U1448" s="73"/>
      <c r="V1448" s="73"/>
      <c r="W1448" s="73"/>
      <c r="X1448" s="75"/>
      <c r="Y1448" s="75"/>
      <c r="Z1448" s="75"/>
      <c r="AA1448" s="75"/>
    </row>
    <row r="1449" spans="1:27" s="80" customFormat="1">
      <c r="A1449" s="73"/>
      <c r="B1449" s="73"/>
      <c r="C1449" s="73"/>
      <c r="D1449" s="73"/>
      <c r="E1449" s="73"/>
      <c r="F1449" s="73"/>
      <c r="G1449" s="73"/>
      <c r="H1449" s="73"/>
      <c r="I1449" s="73"/>
      <c r="J1449" s="73"/>
      <c r="K1449" s="73"/>
      <c r="L1449" s="73"/>
      <c r="M1449" s="73"/>
      <c r="N1449" s="79"/>
      <c r="Q1449" s="78"/>
      <c r="R1449" s="78"/>
      <c r="S1449" s="78"/>
      <c r="T1449" s="78"/>
      <c r="U1449" s="73"/>
      <c r="V1449" s="73"/>
      <c r="W1449" s="73"/>
      <c r="X1449" s="75"/>
      <c r="Y1449" s="75"/>
      <c r="Z1449" s="75"/>
      <c r="AA1449" s="75"/>
    </row>
    <row r="1450" spans="1:27" s="80" customFormat="1">
      <c r="A1450" s="73"/>
      <c r="B1450" s="73"/>
      <c r="C1450" s="73"/>
      <c r="D1450" s="73"/>
      <c r="E1450" s="73"/>
      <c r="F1450" s="73"/>
      <c r="G1450" s="73"/>
      <c r="H1450" s="73"/>
      <c r="I1450" s="73"/>
      <c r="J1450" s="73"/>
      <c r="K1450" s="73"/>
      <c r="L1450" s="73"/>
      <c r="M1450" s="73"/>
      <c r="N1450" s="79"/>
      <c r="Q1450" s="78"/>
      <c r="R1450" s="78"/>
      <c r="S1450" s="78"/>
      <c r="T1450" s="78"/>
      <c r="U1450" s="73"/>
      <c r="V1450" s="73"/>
      <c r="W1450" s="73"/>
      <c r="X1450" s="75"/>
      <c r="Y1450" s="75"/>
      <c r="Z1450" s="75"/>
      <c r="AA1450" s="75"/>
    </row>
    <row r="1451" spans="1:27" s="80" customFormat="1">
      <c r="A1451" s="73"/>
      <c r="B1451" s="73"/>
      <c r="C1451" s="73"/>
      <c r="D1451" s="73"/>
      <c r="E1451" s="73"/>
      <c r="F1451" s="73"/>
      <c r="G1451" s="73"/>
      <c r="H1451" s="73"/>
      <c r="I1451" s="73"/>
      <c r="J1451" s="73"/>
      <c r="K1451" s="73"/>
      <c r="L1451" s="73"/>
      <c r="M1451" s="73"/>
      <c r="N1451" s="79"/>
      <c r="Q1451" s="78"/>
      <c r="R1451" s="78"/>
      <c r="S1451" s="78"/>
      <c r="T1451" s="78"/>
      <c r="U1451" s="73"/>
      <c r="V1451" s="73"/>
      <c r="W1451" s="73"/>
      <c r="X1451" s="75"/>
      <c r="Y1451" s="75"/>
      <c r="Z1451" s="75"/>
      <c r="AA1451" s="75"/>
    </row>
    <row r="1452" spans="1:27" s="80" customFormat="1">
      <c r="A1452" s="73"/>
      <c r="B1452" s="73"/>
      <c r="C1452" s="73"/>
      <c r="D1452" s="73"/>
      <c r="E1452" s="73"/>
      <c r="F1452" s="73"/>
      <c r="G1452" s="73"/>
      <c r="H1452" s="73"/>
      <c r="I1452" s="73"/>
      <c r="J1452" s="73"/>
      <c r="K1452" s="73"/>
      <c r="L1452" s="73"/>
      <c r="M1452" s="73"/>
      <c r="N1452" s="79"/>
      <c r="Q1452" s="78"/>
      <c r="R1452" s="78"/>
      <c r="S1452" s="78"/>
      <c r="T1452" s="78"/>
      <c r="U1452" s="73"/>
      <c r="V1452" s="73"/>
      <c r="W1452" s="73"/>
      <c r="X1452" s="75"/>
      <c r="Y1452" s="75"/>
      <c r="Z1452" s="75"/>
      <c r="AA1452" s="75"/>
    </row>
    <row r="1453" spans="1:27" s="80" customFormat="1">
      <c r="A1453" s="73"/>
      <c r="B1453" s="73"/>
      <c r="C1453" s="73"/>
      <c r="D1453" s="73"/>
      <c r="E1453" s="73"/>
      <c r="F1453" s="73"/>
      <c r="G1453" s="73"/>
      <c r="H1453" s="73"/>
      <c r="I1453" s="73"/>
      <c r="J1453" s="73"/>
      <c r="K1453" s="73"/>
      <c r="L1453" s="73"/>
      <c r="M1453" s="73"/>
      <c r="N1453" s="79"/>
      <c r="Q1453" s="78"/>
      <c r="R1453" s="78"/>
      <c r="S1453" s="78"/>
      <c r="T1453" s="78"/>
      <c r="U1453" s="73"/>
      <c r="V1453" s="73"/>
      <c r="W1453" s="73"/>
      <c r="X1453" s="75"/>
      <c r="Y1453" s="75"/>
      <c r="Z1453" s="75"/>
      <c r="AA1453" s="75"/>
    </row>
    <row r="1454" spans="1:27" s="80" customFormat="1">
      <c r="A1454" s="73"/>
      <c r="B1454" s="73"/>
      <c r="C1454" s="73"/>
      <c r="D1454" s="73"/>
      <c r="E1454" s="73"/>
      <c r="F1454" s="73"/>
      <c r="G1454" s="73"/>
      <c r="H1454" s="73"/>
      <c r="I1454" s="73"/>
      <c r="J1454" s="73"/>
      <c r="K1454" s="73"/>
      <c r="L1454" s="73"/>
      <c r="M1454" s="73"/>
      <c r="N1454" s="79"/>
      <c r="Q1454" s="78"/>
      <c r="R1454" s="78"/>
      <c r="S1454" s="78"/>
      <c r="T1454" s="78"/>
      <c r="U1454" s="73"/>
      <c r="V1454" s="73"/>
      <c r="W1454" s="73"/>
      <c r="X1454" s="75"/>
      <c r="Y1454" s="75"/>
      <c r="Z1454" s="75"/>
      <c r="AA1454" s="75"/>
    </row>
    <row r="1455" spans="1:27" s="80" customFormat="1">
      <c r="A1455" s="73"/>
      <c r="B1455" s="73"/>
      <c r="C1455" s="73"/>
      <c r="D1455" s="73"/>
      <c r="E1455" s="73"/>
      <c r="F1455" s="73"/>
      <c r="G1455" s="73"/>
      <c r="H1455" s="73"/>
      <c r="I1455" s="73"/>
      <c r="J1455" s="73"/>
      <c r="K1455" s="73"/>
      <c r="L1455" s="73"/>
      <c r="M1455" s="73"/>
      <c r="N1455" s="79"/>
      <c r="Q1455" s="78"/>
      <c r="R1455" s="78"/>
      <c r="S1455" s="78"/>
      <c r="T1455" s="78"/>
      <c r="U1455" s="73"/>
      <c r="V1455" s="73"/>
      <c r="W1455" s="73"/>
      <c r="X1455" s="75"/>
      <c r="Y1455" s="75"/>
      <c r="Z1455" s="75"/>
      <c r="AA1455" s="75"/>
    </row>
    <row r="1456" spans="1:27" s="80" customFormat="1">
      <c r="A1456" s="73"/>
      <c r="B1456" s="73"/>
      <c r="C1456" s="73"/>
      <c r="D1456" s="73"/>
      <c r="E1456" s="73"/>
      <c r="F1456" s="73"/>
      <c r="G1456" s="73"/>
      <c r="H1456" s="73"/>
      <c r="I1456" s="73"/>
      <c r="J1456" s="73"/>
      <c r="K1456" s="73"/>
      <c r="L1456" s="73"/>
      <c r="M1456" s="73"/>
      <c r="N1456" s="79"/>
      <c r="Q1456" s="78"/>
      <c r="R1456" s="78"/>
      <c r="S1456" s="78"/>
      <c r="T1456" s="78"/>
      <c r="U1456" s="73"/>
      <c r="V1456" s="73"/>
      <c r="W1456" s="73"/>
      <c r="X1456" s="75"/>
      <c r="Y1456" s="75"/>
      <c r="Z1456" s="75"/>
      <c r="AA1456" s="75"/>
    </row>
    <row r="1457" spans="1:27" s="80" customFormat="1">
      <c r="A1457" s="73"/>
      <c r="B1457" s="73"/>
      <c r="C1457" s="73"/>
      <c r="D1457" s="73"/>
      <c r="E1457" s="73"/>
      <c r="F1457" s="73"/>
      <c r="G1457" s="73"/>
      <c r="H1457" s="73"/>
      <c r="I1457" s="73"/>
      <c r="J1457" s="73"/>
      <c r="K1457" s="73"/>
      <c r="L1457" s="73"/>
      <c r="M1457" s="73"/>
      <c r="N1457" s="79"/>
      <c r="Q1457" s="78"/>
      <c r="R1457" s="78"/>
      <c r="S1457" s="78"/>
      <c r="T1457" s="78"/>
      <c r="U1457" s="73"/>
      <c r="V1457" s="73"/>
      <c r="W1457" s="73"/>
      <c r="X1457" s="75"/>
      <c r="Y1457" s="75"/>
      <c r="Z1457" s="75"/>
      <c r="AA1457" s="75"/>
    </row>
    <row r="1458" spans="1:27" s="80" customFormat="1">
      <c r="A1458" s="73"/>
      <c r="B1458" s="73"/>
      <c r="C1458" s="73"/>
      <c r="D1458" s="73"/>
      <c r="E1458" s="73"/>
      <c r="F1458" s="73"/>
      <c r="G1458" s="73"/>
      <c r="H1458" s="73"/>
      <c r="I1458" s="73"/>
      <c r="J1458" s="73"/>
      <c r="K1458" s="73"/>
      <c r="L1458" s="73"/>
      <c r="M1458" s="73"/>
      <c r="N1458" s="79"/>
      <c r="Q1458" s="78"/>
      <c r="R1458" s="78"/>
      <c r="S1458" s="78"/>
      <c r="T1458" s="78"/>
      <c r="U1458" s="73"/>
      <c r="V1458" s="73"/>
      <c r="W1458" s="73"/>
      <c r="X1458" s="75"/>
      <c r="Y1458" s="75"/>
      <c r="Z1458" s="75"/>
      <c r="AA1458" s="75"/>
    </row>
    <row r="1459" spans="1:27" s="80" customFormat="1">
      <c r="A1459" s="73"/>
      <c r="B1459" s="73"/>
      <c r="C1459" s="73"/>
      <c r="D1459" s="73"/>
      <c r="E1459" s="73"/>
      <c r="F1459" s="73"/>
      <c r="G1459" s="73"/>
      <c r="H1459" s="73"/>
      <c r="I1459" s="73"/>
      <c r="J1459" s="73"/>
      <c r="K1459" s="73"/>
      <c r="L1459" s="73"/>
      <c r="M1459" s="73"/>
      <c r="N1459" s="79"/>
      <c r="Q1459" s="78"/>
      <c r="R1459" s="78"/>
      <c r="S1459" s="78"/>
      <c r="T1459" s="78"/>
      <c r="U1459" s="73"/>
      <c r="V1459" s="73"/>
      <c r="W1459" s="73"/>
      <c r="X1459" s="75"/>
      <c r="Y1459" s="75"/>
      <c r="Z1459" s="75"/>
      <c r="AA1459" s="75"/>
    </row>
    <row r="1460" spans="1:27" s="80" customFormat="1">
      <c r="A1460" s="73"/>
      <c r="B1460" s="73"/>
      <c r="C1460" s="73"/>
      <c r="D1460" s="73"/>
      <c r="E1460" s="73"/>
      <c r="F1460" s="73"/>
      <c r="G1460" s="73"/>
      <c r="H1460" s="73"/>
      <c r="I1460" s="73"/>
      <c r="J1460" s="73"/>
      <c r="K1460" s="73"/>
      <c r="L1460" s="73"/>
      <c r="M1460" s="73"/>
      <c r="N1460" s="79"/>
      <c r="Q1460" s="78"/>
      <c r="R1460" s="78"/>
      <c r="S1460" s="78"/>
      <c r="T1460" s="78"/>
      <c r="U1460" s="73"/>
      <c r="V1460" s="73"/>
      <c r="W1460" s="73"/>
      <c r="X1460" s="75"/>
      <c r="Y1460" s="75"/>
      <c r="Z1460" s="75"/>
      <c r="AA1460" s="75"/>
    </row>
    <row r="1461" spans="1:27" s="80" customFormat="1">
      <c r="A1461" s="73"/>
      <c r="B1461" s="73"/>
      <c r="C1461" s="73"/>
      <c r="D1461" s="73"/>
      <c r="E1461" s="73"/>
      <c r="F1461" s="73"/>
      <c r="G1461" s="73"/>
      <c r="H1461" s="73"/>
      <c r="I1461" s="73"/>
      <c r="J1461" s="73"/>
      <c r="K1461" s="73"/>
      <c r="L1461" s="73"/>
      <c r="M1461" s="73"/>
      <c r="N1461" s="79"/>
      <c r="Q1461" s="78"/>
      <c r="R1461" s="78"/>
      <c r="S1461" s="78"/>
      <c r="T1461" s="78"/>
      <c r="U1461" s="73"/>
      <c r="V1461" s="73"/>
      <c r="W1461" s="73"/>
      <c r="X1461" s="75"/>
      <c r="Y1461" s="75"/>
      <c r="Z1461" s="75"/>
      <c r="AA1461" s="75"/>
    </row>
    <row r="1462" spans="1:27" s="80" customFormat="1">
      <c r="A1462" s="73"/>
      <c r="B1462" s="73"/>
      <c r="C1462" s="73"/>
      <c r="D1462" s="73"/>
      <c r="E1462" s="73"/>
      <c r="F1462" s="73"/>
      <c r="G1462" s="73"/>
      <c r="H1462" s="73"/>
      <c r="I1462" s="73"/>
      <c r="J1462" s="73"/>
      <c r="K1462" s="73"/>
      <c r="L1462" s="73"/>
      <c r="M1462" s="73"/>
      <c r="N1462" s="79"/>
      <c r="Q1462" s="78"/>
      <c r="R1462" s="78"/>
      <c r="S1462" s="78"/>
      <c r="T1462" s="78"/>
      <c r="U1462" s="73"/>
      <c r="V1462" s="73"/>
      <c r="W1462" s="73"/>
      <c r="X1462" s="75"/>
      <c r="Y1462" s="75"/>
      <c r="Z1462" s="75"/>
      <c r="AA1462" s="75"/>
    </row>
    <row r="1463" spans="1:27" s="80" customFormat="1">
      <c r="A1463" s="73"/>
      <c r="B1463" s="73"/>
      <c r="C1463" s="73"/>
      <c r="D1463" s="73"/>
      <c r="E1463" s="73"/>
      <c r="F1463" s="73"/>
      <c r="G1463" s="73"/>
      <c r="H1463" s="73"/>
      <c r="I1463" s="73"/>
      <c r="J1463" s="73"/>
      <c r="K1463" s="73"/>
      <c r="L1463" s="73"/>
      <c r="M1463" s="73"/>
      <c r="N1463" s="79"/>
      <c r="Q1463" s="78"/>
      <c r="R1463" s="78"/>
      <c r="S1463" s="78"/>
      <c r="T1463" s="78"/>
      <c r="U1463" s="73"/>
      <c r="V1463" s="73"/>
      <c r="W1463" s="73"/>
      <c r="X1463" s="75"/>
      <c r="Y1463" s="75"/>
      <c r="Z1463" s="75"/>
      <c r="AA1463" s="75"/>
    </row>
    <row r="1464" spans="1:27" s="80" customFormat="1">
      <c r="A1464" s="73"/>
      <c r="B1464" s="73"/>
      <c r="C1464" s="73"/>
      <c r="D1464" s="73"/>
      <c r="E1464" s="73"/>
      <c r="F1464" s="73"/>
      <c r="G1464" s="73"/>
      <c r="H1464" s="73"/>
      <c r="I1464" s="73"/>
      <c r="J1464" s="73"/>
      <c r="K1464" s="73"/>
      <c r="L1464" s="73"/>
      <c r="M1464" s="73"/>
      <c r="N1464" s="79"/>
      <c r="Q1464" s="78"/>
      <c r="R1464" s="78"/>
      <c r="S1464" s="78"/>
      <c r="T1464" s="78"/>
      <c r="U1464" s="73"/>
      <c r="V1464" s="73"/>
      <c r="W1464" s="73"/>
      <c r="X1464" s="75"/>
      <c r="Y1464" s="75"/>
      <c r="Z1464" s="75"/>
      <c r="AA1464" s="75"/>
    </row>
    <row r="1465" spans="1:27" s="80" customFormat="1">
      <c r="A1465" s="73"/>
      <c r="B1465" s="73"/>
      <c r="C1465" s="73"/>
      <c r="D1465" s="73"/>
      <c r="E1465" s="73"/>
      <c r="F1465" s="73"/>
      <c r="G1465" s="73"/>
      <c r="H1465" s="73"/>
      <c r="I1465" s="73"/>
      <c r="J1465" s="73"/>
      <c r="K1465" s="73"/>
      <c r="L1465" s="73"/>
      <c r="M1465" s="73"/>
      <c r="N1465" s="79"/>
      <c r="Q1465" s="78"/>
      <c r="R1465" s="78"/>
      <c r="S1465" s="78"/>
      <c r="T1465" s="78"/>
      <c r="U1465" s="73"/>
      <c r="V1465" s="73"/>
      <c r="W1465" s="73"/>
      <c r="X1465" s="75"/>
      <c r="Y1465" s="75"/>
      <c r="Z1465" s="75"/>
      <c r="AA1465" s="75"/>
    </row>
    <row r="1466" spans="1:27" s="80" customFormat="1">
      <c r="A1466" s="73"/>
      <c r="B1466" s="73"/>
      <c r="C1466" s="73"/>
      <c r="D1466" s="73"/>
      <c r="E1466" s="73"/>
      <c r="F1466" s="73"/>
      <c r="G1466" s="73"/>
      <c r="H1466" s="73"/>
      <c r="I1466" s="73"/>
      <c r="J1466" s="73"/>
      <c r="K1466" s="73"/>
      <c r="L1466" s="73"/>
      <c r="M1466" s="73"/>
      <c r="N1466" s="79"/>
      <c r="Q1466" s="78"/>
      <c r="R1466" s="78"/>
      <c r="S1466" s="78"/>
      <c r="T1466" s="78"/>
      <c r="U1466" s="73"/>
      <c r="V1466" s="73"/>
      <c r="W1466" s="73"/>
      <c r="X1466" s="75"/>
      <c r="Y1466" s="75"/>
      <c r="Z1466" s="75"/>
      <c r="AA1466" s="75"/>
    </row>
    <row r="1467" spans="1:27" s="80" customFormat="1">
      <c r="A1467" s="73"/>
      <c r="B1467" s="73"/>
      <c r="C1467" s="73"/>
      <c r="D1467" s="73"/>
      <c r="E1467" s="73"/>
      <c r="F1467" s="73"/>
      <c r="G1467" s="73"/>
      <c r="H1467" s="73"/>
      <c r="I1467" s="73"/>
      <c r="J1467" s="73"/>
      <c r="K1467" s="73"/>
      <c r="L1467" s="73"/>
      <c r="M1467" s="73"/>
      <c r="N1467" s="79"/>
      <c r="Q1467" s="78"/>
      <c r="R1467" s="78"/>
      <c r="S1467" s="78"/>
      <c r="T1467" s="78"/>
      <c r="U1467" s="73"/>
      <c r="V1467" s="73"/>
      <c r="W1467" s="73"/>
      <c r="X1467" s="75"/>
      <c r="Y1467" s="75"/>
      <c r="Z1467" s="75"/>
      <c r="AA1467" s="75"/>
    </row>
    <row r="1468" spans="1:27" s="80" customFormat="1">
      <c r="A1468" s="73"/>
      <c r="B1468" s="73"/>
      <c r="C1468" s="73"/>
      <c r="D1468" s="73"/>
      <c r="E1468" s="73"/>
      <c r="F1468" s="73"/>
      <c r="G1468" s="73"/>
      <c r="H1468" s="73"/>
      <c r="I1468" s="73"/>
      <c r="J1468" s="73"/>
      <c r="K1468" s="73"/>
      <c r="L1468" s="73"/>
      <c r="M1468" s="73"/>
      <c r="N1468" s="79"/>
      <c r="Q1468" s="78"/>
      <c r="R1468" s="78"/>
      <c r="S1468" s="78"/>
      <c r="T1468" s="78"/>
      <c r="U1468" s="73"/>
      <c r="V1468" s="73"/>
      <c r="W1468" s="73"/>
      <c r="X1468" s="75"/>
      <c r="Y1468" s="75"/>
      <c r="Z1468" s="75"/>
      <c r="AA1468" s="75"/>
    </row>
    <row r="1469" spans="1:27" s="80" customFormat="1">
      <c r="A1469" s="73"/>
      <c r="B1469" s="73"/>
      <c r="C1469" s="73"/>
      <c r="D1469" s="73"/>
      <c r="E1469" s="73"/>
      <c r="F1469" s="73"/>
      <c r="G1469" s="73"/>
      <c r="H1469" s="73"/>
      <c r="I1469" s="73"/>
      <c r="J1469" s="73"/>
      <c r="K1469" s="73"/>
      <c r="L1469" s="73"/>
      <c r="M1469" s="73"/>
      <c r="N1469" s="79"/>
      <c r="Q1469" s="78"/>
      <c r="R1469" s="78"/>
      <c r="S1469" s="78"/>
      <c r="T1469" s="78"/>
      <c r="U1469" s="73"/>
      <c r="V1469" s="73"/>
      <c r="W1469" s="73"/>
      <c r="X1469" s="75"/>
      <c r="Y1469" s="75"/>
      <c r="Z1469" s="75"/>
      <c r="AA1469" s="75"/>
    </row>
    <row r="1470" spans="1:27" s="80" customFormat="1">
      <c r="A1470" s="73"/>
      <c r="B1470" s="73"/>
      <c r="C1470" s="73"/>
      <c r="D1470" s="73"/>
      <c r="E1470" s="73"/>
      <c r="F1470" s="73"/>
      <c r="G1470" s="73"/>
      <c r="H1470" s="73"/>
      <c r="I1470" s="73"/>
      <c r="J1470" s="73"/>
      <c r="K1470" s="73"/>
      <c r="L1470" s="73"/>
      <c r="M1470" s="73"/>
      <c r="N1470" s="79"/>
      <c r="Q1470" s="78"/>
      <c r="R1470" s="78"/>
      <c r="S1470" s="78"/>
      <c r="T1470" s="78"/>
      <c r="U1470" s="73"/>
      <c r="V1470" s="73"/>
      <c r="W1470" s="73"/>
      <c r="X1470" s="75"/>
      <c r="Y1470" s="75"/>
      <c r="Z1470" s="75"/>
      <c r="AA1470" s="75"/>
    </row>
    <row r="1471" spans="1:27" s="80" customFormat="1">
      <c r="A1471" s="73"/>
      <c r="B1471" s="73"/>
      <c r="C1471" s="73"/>
      <c r="D1471" s="73"/>
      <c r="E1471" s="73"/>
      <c r="F1471" s="73"/>
      <c r="G1471" s="73"/>
      <c r="H1471" s="73"/>
      <c r="I1471" s="73"/>
      <c r="J1471" s="73"/>
      <c r="K1471" s="73"/>
      <c r="L1471" s="73"/>
      <c r="M1471" s="73"/>
      <c r="N1471" s="79"/>
      <c r="Q1471" s="78"/>
      <c r="R1471" s="78"/>
      <c r="S1471" s="78"/>
      <c r="T1471" s="78"/>
      <c r="U1471" s="73"/>
      <c r="V1471" s="73"/>
      <c r="W1471" s="73"/>
      <c r="X1471" s="75"/>
      <c r="Y1471" s="75"/>
      <c r="Z1471" s="75"/>
      <c r="AA1471" s="75"/>
    </row>
    <row r="1472" spans="1:27" s="80" customFormat="1">
      <c r="A1472" s="73"/>
      <c r="B1472" s="73"/>
      <c r="C1472" s="73"/>
      <c r="D1472" s="73"/>
      <c r="E1472" s="73"/>
      <c r="F1472" s="73"/>
      <c r="G1472" s="73"/>
      <c r="H1472" s="73"/>
      <c r="I1472" s="73"/>
      <c r="J1472" s="73"/>
      <c r="K1472" s="73"/>
      <c r="L1472" s="73"/>
      <c r="M1472" s="73"/>
      <c r="N1472" s="79"/>
      <c r="Q1472" s="78"/>
      <c r="R1472" s="78"/>
      <c r="S1472" s="78"/>
      <c r="T1472" s="78"/>
      <c r="U1472" s="73"/>
      <c r="V1472" s="73"/>
      <c r="W1472" s="73"/>
      <c r="X1472" s="75"/>
      <c r="Y1472" s="75"/>
      <c r="Z1472" s="75"/>
      <c r="AA1472" s="75"/>
    </row>
    <row r="1473" spans="1:27" s="80" customFormat="1">
      <c r="A1473" s="73"/>
      <c r="B1473" s="73"/>
      <c r="C1473" s="73"/>
      <c r="D1473" s="73"/>
      <c r="E1473" s="73"/>
      <c r="F1473" s="73"/>
      <c r="G1473" s="73"/>
      <c r="H1473" s="73"/>
      <c r="I1473" s="73"/>
      <c r="J1473" s="73"/>
      <c r="K1473" s="73"/>
      <c r="L1473" s="73"/>
      <c r="M1473" s="73"/>
      <c r="N1473" s="79"/>
      <c r="Q1473" s="78"/>
      <c r="R1473" s="78"/>
      <c r="S1473" s="78"/>
      <c r="T1473" s="78"/>
      <c r="U1473" s="73"/>
      <c r="V1473" s="73"/>
      <c r="W1473" s="73"/>
      <c r="X1473" s="75"/>
      <c r="Y1473" s="75"/>
      <c r="Z1473" s="75"/>
      <c r="AA1473" s="75"/>
    </row>
    <row r="1474" spans="1:27" s="80" customFormat="1">
      <c r="A1474" s="73"/>
      <c r="B1474" s="73"/>
      <c r="C1474" s="73"/>
      <c r="D1474" s="73"/>
      <c r="E1474" s="73"/>
      <c r="F1474" s="73"/>
      <c r="G1474" s="73"/>
      <c r="H1474" s="73"/>
      <c r="I1474" s="73"/>
      <c r="J1474" s="73"/>
      <c r="K1474" s="73"/>
      <c r="L1474" s="73"/>
      <c r="M1474" s="73"/>
      <c r="N1474" s="79"/>
      <c r="Q1474" s="78"/>
      <c r="R1474" s="78"/>
      <c r="S1474" s="78"/>
      <c r="T1474" s="78"/>
      <c r="U1474" s="73"/>
      <c r="V1474" s="73"/>
      <c r="W1474" s="73"/>
      <c r="X1474" s="75"/>
      <c r="Y1474" s="75"/>
      <c r="Z1474" s="75"/>
      <c r="AA1474" s="75"/>
    </row>
    <row r="1475" spans="1:27" s="80" customFormat="1">
      <c r="A1475" s="73"/>
      <c r="B1475" s="73"/>
      <c r="C1475" s="73"/>
      <c r="D1475" s="73"/>
      <c r="E1475" s="73"/>
      <c r="F1475" s="73"/>
      <c r="G1475" s="73"/>
      <c r="H1475" s="73"/>
      <c r="I1475" s="73"/>
      <c r="J1475" s="73"/>
      <c r="K1475" s="73"/>
      <c r="L1475" s="73"/>
      <c r="M1475" s="73"/>
      <c r="N1475" s="79"/>
      <c r="Q1475" s="78"/>
      <c r="R1475" s="78"/>
      <c r="S1475" s="78"/>
      <c r="T1475" s="78"/>
      <c r="U1475" s="73"/>
      <c r="V1475" s="73"/>
      <c r="W1475" s="73"/>
      <c r="X1475" s="75"/>
      <c r="Y1475" s="75"/>
      <c r="Z1475" s="75"/>
      <c r="AA1475" s="75"/>
    </row>
    <row r="1476" spans="1:27" s="80" customFormat="1">
      <c r="A1476" s="73"/>
      <c r="B1476" s="73"/>
      <c r="C1476" s="73"/>
      <c r="D1476" s="73"/>
      <c r="E1476" s="73"/>
      <c r="F1476" s="73"/>
      <c r="G1476" s="73"/>
      <c r="H1476" s="73"/>
      <c r="I1476" s="73"/>
      <c r="J1476" s="73"/>
      <c r="K1476" s="73"/>
      <c r="L1476" s="73"/>
      <c r="M1476" s="73"/>
      <c r="N1476" s="79"/>
      <c r="Q1476" s="78"/>
      <c r="R1476" s="78"/>
      <c r="S1476" s="78"/>
      <c r="T1476" s="78"/>
      <c r="U1476" s="73"/>
      <c r="V1476" s="73"/>
      <c r="W1476" s="73"/>
      <c r="X1476" s="75"/>
      <c r="Y1476" s="75"/>
      <c r="Z1476" s="75"/>
      <c r="AA1476" s="75"/>
    </row>
    <row r="1477" spans="1:27" s="80" customFormat="1">
      <c r="A1477" s="73"/>
      <c r="B1477" s="73"/>
      <c r="C1477" s="73"/>
      <c r="D1477" s="73"/>
      <c r="E1477" s="73"/>
      <c r="F1477" s="73"/>
      <c r="G1477" s="73"/>
      <c r="H1477" s="73"/>
      <c r="I1477" s="73"/>
      <c r="J1477" s="73"/>
      <c r="K1477" s="73"/>
      <c r="L1477" s="73"/>
      <c r="M1477" s="73"/>
      <c r="N1477" s="79"/>
      <c r="Q1477" s="78"/>
      <c r="R1477" s="78"/>
      <c r="S1477" s="78"/>
      <c r="T1477" s="78"/>
      <c r="U1477" s="73"/>
      <c r="V1477" s="73"/>
      <c r="W1477" s="73"/>
      <c r="X1477" s="75"/>
      <c r="Y1477" s="75"/>
      <c r="Z1477" s="75"/>
      <c r="AA1477" s="75"/>
    </row>
    <row r="1478" spans="1:27" s="80" customFormat="1">
      <c r="A1478" s="73"/>
      <c r="B1478" s="73"/>
      <c r="C1478" s="73"/>
      <c r="D1478" s="73"/>
      <c r="E1478" s="73"/>
      <c r="F1478" s="73"/>
      <c r="G1478" s="73"/>
      <c r="H1478" s="73"/>
      <c r="I1478" s="73"/>
      <c r="J1478" s="73"/>
      <c r="K1478" s="73"/>
      <c r="L1478" s="73"/>
      <c r="M1478" s="73"/>
      <c r="N1478" s="79"/>
      <c r="Q1478" s="78"/>
      <c r="R1478" s="78"/>
      <c r="S1478" s="78"/>
      <c r="T1478" s="78"/>
      <c r="U1478" s="73"/>
      <c r="V1478" s="73"/>
      <c r="W1478" s="73"/>
      <c r="X1478" s="75"/>
      <c r="Y1478" s="75"/>
      <c r="Z1478" s="75"/>
      <c r="AA1478" s="75"/>
    </row>
    <row r="1479" spans="1:27" s="80" customFormat="1">
      <c r="A1479" s="73"/>
      <c r="B1479" s="73"/>
      <c r="C1479" s="73"/>
      <c r="D1479" s="73"/>
      <c r="E1479" s="73"/>
      <c r="F1479" s="73"/>
      <c r="G1479" s="73"/>
      <c r="H1479" s="73"/>
      <c r="I1479" s="73"/>
      <c r="J1479" s="73"/>
      <c r="K1479" s="73"/>
      <c r="L1479" s="73"/>
      <c r="M1479" s="73"/>
      <c r="N1479" s="79"/>
      <c r="Q1479" s="78"/>
      <c r="R1479" s="78"/>
      <c r="S1479" s="78"/>
      <c r="T1479" s="78"/>
      <c r="U1479" s="73"/>
      <c r="V1479" s="73"/>
      <c r="W1479" s="73"/>
      <c r="X1479" s="75"/>
      <c r="Y1479" s="75"/>
      <c r="Z1479" s="75"/>
      <c r="AA1479" s="75"/>
    </row>
    <row r="1480" spans="1:27" s="80" customFormat="1">
      <c r="A1480" s="73"/>
      <c r="B1480" s="73"/>
      <c r="C1480" s="73"/>
      <c r="D1480" s="73"/>
      <c r="E1480" s="73"/>
      <c r="F1480" s="73"/>
      <c r="G1480" s="73"/>
      <c r="H1480" s="73"/>
      <c r="I1480" s="73"/>
      <c r="J1480" s="73"/>
      <c r="K1480" s="73"/>
      <c r="L1480" s="73"/>
      <c r="M1480" s="73"/>
      <c r="N1480" s="79"/>
      <c r="Q1480" s="78"/>
      <c r="R1480" s="78"/>
      <c r="S1480" s="78"/>
      <c r="T1480" s="78"/>
      <c r="U1480" s="73"/>
      <c r="V1480" s="73"/>
      <c r="W1480" s="73"/>
      <c r="X1480" s="75"/>
      <c r="Y1480" s="75"/>
      <c r="Z1480" s="75"/>
      <c r="AA1480" s="75"/>
    </row>
    <row r="1481" spans="1:27" s="80" customFormat="1">
      <c r="A1481" s="73"/>
      <c r="B1481" s="73"/>
      <c r="C1481" s="73"/>
      <c r="D1481" s="73"/>
      <c r="E1481" s="73"/>
      <c r="F1481" s="73"/>
      <c r="G1481" s="73"/>
      <c r="H1481" s="73"/>
      <c r="I1481" s="73"/>
      <c r="J1481" s="73"/>
      <c r="K1481" s="73"/>
      <c r="L1481" s="73"/>
      <c r="M1481" s="73"/>
      <c r="N1481" s="79"/>
      <c r="Q1481" s="78"/>
      <c r="R1481" s="78"/>
      <c r="S1481" s="78"/>
      <c r="T1481" s="78"/>
      <c r="U1481" s="73"/>
      <c r="V1481" s="73"/>
      <c r="W1481" s="73"/>
      <c r="X1481" s="75"/>
      <c r="Y1481" s="75"/>
      <c r="Z1481" s="75"/>
      <c r="AA1481" s="75"/>
    </row>
    <row r="1482" spans="1:27" s="80" customFormat="1">
      <c r="A1482" s="73"/>
      <c r="B1482" s="73"/>
      <c r="C1482" s="73"/>
      <c r="D1482" s="73"/>
      <c r="E1482" s="73"/>
      <c r="F1482" s="73"/>
      <c r="G1482" s="73"/>
      <c r="H1482" s="73"/>
      <c r="I1482" s="73"/>
      <c r="J1482" s="73"/>
      <c r="K1482" s="73"/>
      <c r="L1482" s="73"/>
      <c r="M1482" s="73"/>
      <c r="N1482" s="79"/>
      <c r="Q1482" s="78"/>
      <c r="R1482" s="78"/>
      <c r="S1482" s="78"/>
      <c r="T1482" s="78"/>
      <c r="U1482" s="73"/>
      <c r="V1482" s="73"/>
      <c r="W1482" s="73"/>
      <c r="X1482" s="75"/>
      <c r="Y1482" s="75"/>
      <c r="Z1482" s="75"/>
      <c r="AA1482" s="75"/>
    </row>
    <row r="1483" spans="1:27" s="80" customFormat="1">
      <c r="A1483" s="73"/>
      <c r="B1483" s="73"/>
      <c r="C1483" s="73"/>
      <c r="D1483" s="73"/>
      <c r="E1483" s="73"/>
      <c r="F1483" s="73"/>
      <c r="G1483" s="73"/>
      <c r="H1483" s="73"/>
      <c r="I1483" s="73"/>
      <c r="J1483" s="73"/>
      <c r="K1483" s="73"/>
      <c r="L1483" s="73"/>
      <c r="M1483" s="73"/>
      <c r="N1483" s="79"/>
      <c r="Q1483" s="78"/>
      <c r="R1483" s="78"/>
      <c r="S1483" s="78"/>
      <c r="T1483" s="78"/>
      <c r="U1483" s="73"/>
      <c r="V1483" s="73"/>
      <c r="W1483" s="73"/>
      <c r="X1483" s="75"/>
      <c r="Y1483" s="75"/>
      <c r="Z1483" s="75"/>
      <c r="AA1483" s="75"/>
    </row>
    <row r="1484" spans="1:27" s="80" customFormat="1">
      <c r="A1484" s="73"/>
      <c r="B1484" s="73"/>
      <c r="C1484" s="73"/>
      <c r="D1484" s="73"/>
      <c r="E1484" s="73"/>
      <c r="F1484" s="73"/>
      <c r="G1484" s="73"/>
      <c r="H1484" s="73"/>
      <c r="I1484" s="73"/>
      <c r="J1484" s="73"/>
      <c r="K1484" s="73"/>
      <c r="L1484" s="73"/>
      <c r="M1484" s="73"/>
      <c r="N1484" s="79"/>
      <c r="Q1484" s="78"/>
      <c r="R1484" s="78"/>
      <c r="S1484" s="78"/>
      <c r="T1484" s="78"/>
      <c r="U1484" s="73"/>
      <c r="V1484" s="73"/>
      <c r="W1484" s="73"/>
      <c r="X1484" s="75"/>
      <c r="Y1484" s="75"/>
      <c r="Z1484" s="75"/>
      <c r="AA1484" s="75"/>
    </row>
    <row r="1485" spans="1:27" s="80" customFormat="1">
      <c r="A1485" s="73"/>
      <c r="B1485" s="73"/>
      <c r="C1485" s="73"/>
      <c r="D1485" s="73"/>
      <c r="E1485" s="73"/>
      <c r="F1485" s="73"/>
      <c r="G1485" s="73"/>
      <c r="H1485" s="73"/>
      <c r="I1485" s="73"/>
      <c r="J1485" s="73"/>
      <c r="K1485" s="73"/>
      <c r="L1485" s="73"/>
      <c r="M1485" s="73"/>
      <c r="N1485" s="79"/>
      <c r="Q1485" s="78"/>
      <c r="R1485" s="78"/>
      <c r="S1485" s="78"/>
      <c r="T1485" s="78"/>
      <c r="U1485" s="73"/>
      <c r="V1485" s="73"/>
      <c r="W1485" s="73"/>
      <c r="X1485" s="75"/>
      <c r="Y1485" s="75"/>
      <c r="Z1485" s="75"/>
      <c r="AA1485" s="75"/>
    </row>
    <row r="1486" spans="1:27" s="80" customFormat="1">
      <c r="A1486" s="73"/>
      <c r="B1486" s="73"/>
      <c r="C1486" s="73"/>
      <c r="D1486" s="73"/>
      <c r="E1486" s="73"/>
      <c r="F1486" s="73"/>
      <c r="G1486" s="73"/>
      <c r="H1486" s="73"/>
      <c r="I1486" s="73"/>
      <c r="J1486" s="73"/>
      <c r="K1486" s="73"/>
      <c r="L1486" s="73"/>
      <c r="M1486" s="73"/>
      <c r="N1486" s="79"/>
      <c r="Q1486" s="78"/>
      <c r="R1486" s="78"/>
      <c r="S1486" s="78"/>
      <c r="T1486" s="78"/>
      <c r="U1486" s="73"/>
      <c r="V1486" s="73"/>
      <c r="W1486" s="73"/>
      <c r="X1486" s="75"/>
      <c r="Y1486" s="75"/>
      <c r="Z1486" s="75"/>
      <c r="AA1486" s="75"/>
    </row>
    <row r="1487" spans="1:27" s="80" customFormat="1">
      <c r="A1487" s="73"/>
      <c r="B1487" s="73"/>
      <c r="C1487" s="73"/>
      <c r="D1487" s="73"/>
      <c r="E1487" s="73"/>
      <c r="F1487" s="73"/>
      <c r="G1487" s="73"/>
      <c r="H1487" s="73"/>
      <c r="I1487" s="73"/>
      <c r="J1487" s="73"/>
      <c r="K1487" s="73"/>
      <c r="L1487" s="73"/>
      <c r="M1487" s="73"/>
      <c r="N1487" s="79"/>
      <c r="Q1487" s="78"/>
      <c r="R1487" s="78"/>
      <c r="S1487" s="78"/>
      <c r="T1487" s="78"/>
      <c r="U1487" s="73"/>
      <c r="V1487" s="73"/>
      <c r="W1487" s="73"/>
      <c r="X1487" s="75"/>
      <c r="Y1487" s="75"/>
      <c r="Z1487" s="75"/>
      <c r="AA1487" s="75"/>
    </row>
    <row r="1488" spans="1:27" s="80" customFormat="1">
      <c r="A1488" s="73"/>
      <c r="B1488" s="73"/>
      <c r="C1488" s="73"/>
      <c r="D1488" s="73"/>
      <c r="E1488" s="73"/>
      <c r="F1488" s="73"/>
      <c r="G1488" s="73"/>
      <c r="H1488" s="73"/>
      <c r="I1488" s="73"/>
      <c r="J1488" s="73"/>
      <c r="K1488" s="73"/>
      <c r="L1488" s="73"/>
      <c r="M1488" s="73"/>
      <c r="N1488" s="79"/>
      <c r="Q1488" s="78"/>
      <c r="R1488" s="78"/>
      <c r="S1488" s="78"/>
      <c r="T1488" s="78"/>
      <c r="U1488" s="73"/>
      <c r="V1488" s="73"/>
      <c r="W1488" s="73"/>
      <c r="X1488" s="75"/>
      <c r="Y1488" s="75"/>
      <c r="Z1488" s="75"/>
      <c r="AA1488" s="75"/>
    </row>
    <row r="1489" spans="1:27" s="80" customFormat="1">
      <c r="A1489" s="73"/>
      <c r="B1489" s="73"/>
      <c r="C1489" s="73"/>
      <c r="D1489" s="73"/>
      <c r="E1489" s="73"/>
      <c r="F1489" s="73"/>
      <c r="G1489" s="73"/>
      <c r="H1489" s="73"/>
      <c r="I1489" s="73"/>
      <c r="J1489" s="73"/>
      <c r="K1489" s="73"/>
      <c r="L1489" s="73"/>
      <c r="M1489" s="73"/>
      <c r="N1489" s="79"/>
      <c r="Q1489" s="78"/>
      <c r="R1489" s="78"/>
      <c r="S1489" s="78"/>
      <c r="T1489" s="78"/>
      <c r="U1489" s="73"/>
      <c r="V1489" s="73"/>
      <c r="W1489" s="73"/>
      <c r="X1489" s="75"/>
      <c r="Y1489" s="75"/>
      <c r="Z1489" s="75"/>
      <c r="AA1489" s="75"/>
    </row>
    <row r="1490" spans="1:27" s="80" customFormat="1">
      <c r="A1490" s="73"/>
      <c r="B1490" s="73"/>
      <c r="C1490" s="73"/>
      <c r="D1490" s="73"/>
      <c r="E1490" s="73"/>
      <c r="F1490" s="73"/>
      <c r="G1490" s="73"/>
      <c r="H1490" s="73"/>
      <c r="I1490" s="73"/>
      <c r="J1490" s="73"/>
      <c r="K1490" s="73"/>
      <c r="L1490" s="73"/>
      <c r="M1490" s="73"/>
      <c r="N1490" s="79"/>
      <c r="Q1490" s="78"/>
      <c r="R1490" s="78"/>
      <c r="S1490" s="78"/>
      <c r="T1490" s="78"/>
      <c r="U1490" s="73"/>
      <c r="V1490" s="73"/>
      <c r="W1490" s="73"/>
      <c r="X1490" s="75"/>
      <c r="Y1490" s="75"/>
      <c r="Z1490" s="75"/>
      <c r="AA1490" s="75"/>
    </row>
    <row r="1491" spans="1:27" s="80" customFormat="1">
      <c r="A1491" s="73"/>
      <c r="B1491" s="73"/>
      <c r="C1491" s="73"/>
      <c r="D1491" s="73"/>
      <c r="E1491" s="73"/>
      <c r="F1491" s="73"/>
      <c r="G1491" s="73"/>
      <c r="H1491" s="73"/>
      <c r="I1491" s="73"/>
      <c r="J1491" s="73"/>
      <c r="K1491" s="73"/>
      <c r="L1491" s="73"/>
      <c r="M1491" s="73"/>
      <c r="N1491" s="79"/>
      <c r="Q1491" s="78"/>
      <c r="R1491" s="78"/>
      <c r="S1491" s="78"/>
      <c r="T1491" s="78"/>
      <c r="U1491" s="73"/>
      <c r="V1491" s="73"/>
      <c r="W1491" s="73"/>
      <c r="X1491" s="75"/>
      <c r="Y1491" s="75"/>
      <c r="Z1491" s="75"/>
      <c r="AA1491" s="75"/>
    </row>
    <row r="1492" spans="1:27" s="80" customFormat="1">
      <c r="A1492" s="73"/>
      <c r="B1492" s="73"/>
      <c r="C1492" s="73"/>
      <c r="D1492" s="73"/>
      <c r="E1492" s="73"/>
      <c r="F1492" s="73"/>
      <c r="G1492" s="73"/>
      <c r="H1492" s="73"/>
      <c r="I1492" s="73"/>
      <c r="J1492" s="73"/>
      <c r="K1492" s="73"/>
      <c r="L1492" s="73"/>
      <c r="M1492" s="73"/>
      <c r="N1492" s="79"/>
      <c r="Q1492" s="78"/>
      <c r="R1492" s="78"/>
      <c r="S1492" s="78"/>
      <c r="T1492" s="78"/>
      <c r="U1492" s="73"/>
      <c r="V1492" s="73"/>
      <c r="W1492" s="73"/>
      <c r="X1492" s="75"/>
      <c r="Y1492" s="75"/>
      <c r="Z1492" s="75"/>
      <c r="AA1492" s="75"/>
    </row>
    <row r="1493" spans="1:27" s="80" customFormat="1">
      <c r="A1493" s="73"/>
      <c r="B1493" s="73"/>
      <c r="C1493" s="73"/>
      <c r="D1493" s="73"/>
      <c r="E1493" s="73"/>
      <c r="F1493" s="73"/>
      <c r="G1493" s="73"/>
      <c r="H1493" s="73"/>
      <c r="I1493" s="73"/>
      <c r="J1493" s="73"/>
      <c r="K1493" s="73"/>
      <c r="L1493" s="73"/>
      <c r="M1493" s="73"/>
      <c r="N1493" s="79"/>
      <c r="Q1493" s="78"/>
      <c r="R1493" s="78"/>
      <c r="S1493" s="78"/>
      <c r="T1493" s="78"/>
      <c r="U1493" s="73"/>
      <c r="V1493" s="73"/>
      <c r="W1493" s="73"/>
      <c r="X1493" s="75"/>
      <c r="Y1493" s="75"/>
      <c r="Z1493" s="75"/>
      <c r="AA1493" s="75"/>
    </row>
    <row r="1494" spans="1:27" s="80" customFormat="1">
      <c r="A1494" s="73"/>
      <c r="B1494" s="73"/>
      <c r="C1494" s="73"/>
      <c r="D1494" s="73"/>
      <c r="E1494" s="73"/>
      <c r="F1494" s="73"/>
      <c r="G1494" s="73"/>
      <c r="H1494" s="73"/>
      <c r="I1494" s="73"/>
      <c r="J1494" s="73"/>
      <c r="K1494" s="73"/>
      <c r="L1494" s="73"/>
      <c r="M1494" s="73"/>
      <c r="N1494" s="79"/>
      <c r="Q1494" s="78"/>
      <c r="R1494" s="78"/>
      <c r="S1494" s="78"/>
      <c r="T1494" s="78"/>
      <c r="U1494" s="73"/>
      <c r="V1494" s="73"/>
      <c r="W1494" s="73"/>
      <c r="X1494" s="75"/>
      <c r="Y1494" s="75"/>
      <c r="Z1494" s="75"/>
      <c r="AA1494" s="75"/>
    </row>
    <row r="1495" spans="1:27" s="80" customFormat="1">
      <c r="A1495" s="73"/>
      <c r="B1495" s="73"/>
      <c r="C1495" s="73"/>
      <c r="D1495" s="73"/>
      <c r="E1495" s="73"/>
      <c r="F1495" s="73"/>
      <c r="G1495" s="73"/>
      <c r="H1495" s="73"/>
      <c r="I1495" s="73"/>
      <c r="J1495" s="73"/>
      <c r="K1495" s="73"/>
      <c r="L1495" s="73"/>
      <c r="M1495" s="73"/>
      <c r="N1495" s="79"/>
      <c r="Q1495" s="78"/>
      <c r="R1495" s="78"/>
      <c r="S1495" s="78"/>
      <c r="T1495" s="78"/>
      <c r="U1495" s="73"/>
      <c r="V1495" s="73"/>
      <c r="W1495" s="73"/>
      <c r="X1495" s="75"/>
      <c r="Y1495" s="75"/>
      <c r="Z1495" s="75"/>
      <c r="AA1495" s="75"/>
    </row>
    <row r="1496" spans="1:27" s="80" customFormat="1">
      <c r="A1496" s="73"/>
      <c r="B1496" s="73"/>
      <c r="C1496" s="73"/>
      <c r="D1496" s="73"/>
      <c r="E1496" s="73"/>
      <c r="F1496" s="73"/>
      <c r="G1496" s="73"/>
      <c r="H1496" s="73"/>
      <c r="I1496" s="73"/>
      <c r="J1496" s="73"/>
      <c r="K1496" s="73"/>
      <c r="L1496" s="73"/>
      <c r="M1496" s="73"/>
      <c r="N1496" s="79"/>
      <c r="Q1496" s="78"/>
      <c r="R1496" s="78"/>
      <c r="S1496" s="78"/>
      <c r="T1496" s="78"/>
      <c r="U1496" s="73"/>
      <c r="V1496" s="73"/>
      <c r="W1496" s="73"/>
      <c r="X1496" s="75"/>
      <c r="Y1496" s="75"/>
      <c r="Z1496" s="75"/>
      <c r="AA1496" s="75"/>
    </row>
    <row r="1497" spans="1:27" s="80" customFormat="1">
      <c r="A1497" s="73"/>
      <c r="B1497" s="73"/>
      <c r="C1497" s="73"/>
      <c r="D1497" s="73"/>
      <c r="E1497" s="73"/>
      <c r="F1497" s="73"/>
      <c r="G1497" s="73"/>
      <c r="H1497" s="73"/>
      <c r="I1497" s="73"/>
      <c r="J1497" s="73"/>
      <c r="K1497" s="73"/>
      <c r="L1497" s="73"/>
      <c r="M1497" s="73"/>
      <c r="N1497" s="79"/>
      <c r="Q1497" s="78"/>
      <c r="R1497" s="78"/>
      <c r="S1497" s="78"/>
      <c r="T1497" s="78"/>
      <c r="U1497" s="73"/>
      <c r="V1497" s="73"/>
      <c r="W1497" s="73"/>
      <c r="X1497" s="75"/>
      <c r="Y1497" s="75"/>
      <c r="Z1497" s="75"/>
      <c r="AA1497" s="75"/>
    </row>
    <row r="1498" spans="1:27" s="80" customFormat="1">
      <c r="A1498" s="73"/>
      <c r="B1498" s="73"/>
      <c r="C1498" s="73"/>
      <c r="D1498" s="73"/>
      <c r="E1498" s="73"/>
      <c r="F1498" s="73"/>
      <c r="G1498" s="73"/>
      <c r="H1498" s="73"/>
      <c r="I1498" s="73"/>
      <c r="J1498" s="73"/>
      <c r="K1498" s="73"/>
      <c r="L1498" s="73"/>
      <c r="M1498" s="73"/>
      <c r="N1498" s="79"/>
      <c r="Q1498" s="78"/>
      <c r="R1498" s="78"/>
      <c r="S1498" s="78"/>
      <c r="T1498" s="78"/>
      <c r="U1498" s="73"/>
      <c r="V1498" s="73"/>
      <c r="W1498" s="73"/>
      <c r="X1498" s="75"/>
      <c r="Y1498" s="75"/>
      <c r="Z1498" s="75"/>
      <c r="AA1498" s="75"/>
    </row>
    <row r="1499" spans="1:27" s="80" customFormat="1">
      <c r="A1499" s="73"/>
      <c r="B1499" s="73"/>
      <c r="C1499" s="73"/>
      <c r="D1499" s="73"/>
      <c r="E1499" s="73"/>
      <c r="F1499" s="73"/>
      <c r="G1499" s="73"/>
      <c r="H1499" s="73"/>
      <c r="I1499" s="73"/>
      <c r="J1499" s="73"/>
      <c r="K1499" s="73"/>
      <c r="L1499" s="73"/>
      <c r="M1499" s="73"/>
      <c r="N1499" s="79"/>
      <c r="Q1499" s="78"/>
      <c r="R1499" s="78"/>
      <c r="S1499" s="78"/>
      <c r="T1499" s="78"/>
      <c r="U1499" s="73"/>
      <c r="V1499" s="73"/>
      <c r="W1499" s="73"/>
      <c r="X1499" s="75"/>
      <c r="Y1499" s="75"/>
      <c r="Z1499" s="75"/>
      <c r="AA1499" s="75"/>
    </row>
    <row r="1500" spans="1:27" s="80" customFormat="1">
      <c r="A1500" s="73"/>
      <c r="B1500" s="73"/>
      <c r="C1500" s="73"/>
      <c r="D1500" s="73"/>
      <c r="E1500" s="73"/>
      <c r="F1500" s="73"/>
      <c r="G1500" s="73"/>
      <c r="H1500" s="73"/>
      <c r="I1500" s="73"/>
      <c r="J1500" s="73"/>
      <c r="K1500" s="73"/>
      <c r="L1500" s="73"/>
      <c r="M1500" s="73"/>
      <c r="N1500" s="79"/>
      <c r="Q1500" s="78"/>
      <c r="R1500" s="78"/>
      <c r="S1500" s="78"/>
      <c r="T1500" s="78"/>
      <c r="U1500" s="73"/>
      <c r="V1500" s="73"/>
      <c r="W1500" s="73"/>
      <c r="X1500" s="75"/>
      <c r="Y1500" s="75"/>
      <c r="Z1500" s="75"/>
      <c r="AA1500" s="75"/>
    </row>
    <row r="1501" spans="1:27" s="80" customFormat="1">
      <c r="A1501" s="73"/>
      <c r="B1501" s="73"/>
      <c r="C1501" s="73"/>
      <c r="D1501" s="73"/>
      <c r="E1501" s="73"/>
      <c r="F1501" s="73"/>
      <c r="G1501" s="73"/>
      <c r="H1501" s="73"/>
      <c r="I1501" s="73"/>
      <c r="J1501" s="73"/>
      <c r="K1501" s="73"/>
      <c r="L1501" s="73"/>
      <c r="M1501" s="73"/>
      <c r="N1501" s="79"/>
      <c r="Q1501" s="78"/>
      <c r="R1501" s="78"/>
      <c r="S1501" s="78"/>
      <c r="T1501" s="78"/>
      <c r="U1501" s="73"/>
      <c r="V1501" s="73"/>
      <c r="W1501" s="73"/>
      <c r="X1501" s="75"/>
      <c r="Y1501" s="75"/>
      <c r="Z1501" s="75"/>
      <c r="AA1501" s="75"/>
    </row>
    <row r="1502" spans="1:27" s="80" customFormat="1">
      <c r="A1502" s="73"/>
      <c r="B1502" s="73"/>
      <c r="C1502" s="73"/>
      <c r="D1502" s="73"/>
      <c r="E1502" s="73"/>
      <c r="F1502" s="73"/>
      <c r="G1502" s="73"/>
      <c r="H1502" s="73"/>
      <c r="I1502" s="73"/>
      <c r="J1502" s="73"/>
      <c r="K1502" s="73"/>
      <c r="L1502" s="73"/>
      <c r="M1502" s="73"/>
      <c r="N1502" s="79"/>
      <c r="Q1502" s="78"/>
      <c r="R1502" s="78"/>
      <c r="S1502" s="78"/>
      <c r="T1502" s="78"/>
      <c r="U1502" s="73"/>
      <c r="V1502" s="73"/>
      <c r="W1502" s="73"/>
      <c r="X1502" s="75"/>
      <c r="Y1502" s="75"/>
      <c r="Z1502" s="75"/>
      <c r="AA1502" s="75"/>
    </row>
    <row r="1503" spans="1:27" s="80" customFormat="1">
      <c r="A1503" s="73"/>
      <c r="B1503" s="73"/>
      <c r="C1503" s="73"/>
      <c r="D1503" s="73"/>
      <c r="E1503" s="73"/>
      <c r="F1503" s="73"/>
      <c r="G1503" s="73"/>
      <c r="H1503" s="73"/>
      <c r="I1503" s="73"/>
      <c r="J1503" s="73"/>
      <c r="K1503" s="73"/>
      <c r="L1503" s="73"/>
      <c r="M1503" s="73"/>
      <c r="N1503" s="79"/>
      <c r="Q1503" s="78"/>
      <c r="R1503" s="78"/>
      <c r="S1503" s="78"/>
      <c r="T1503" s="78"/>
      <c r="U1503" s="73"/>
      <c r="V1503" s="73"/>
      <c r="W1503" s="73"/>
      <c r="X1503" s="75"/>
      <c r="Y1503" s="75"/>
      <c r="Z1503" s="75"/>
      <c r="AA1503" s="75"/>
    </row>
    <row r="1504" spans="1:27" s="80" customFormat="1">
      <c r="A1504" s="73"/>
      <c r="B1504" s="73"/>
      <c r="C1504" s="73"/>
      <c r="D1504" s="73"/>
      <c r="E1504" s="73"/>
      <c r="F1504" s="73"/>
      <c r="G1504" s="73"/>
      <c r="H1504" s="73"/>
      <c r="I1504" s="73"/>
      <c r="J1504" s="73"/>
      <c r="K1504" s="73"/>
      <c r="L1504" s="73"/>
      <c r="M1504" s="73"/>
      <c r="N1504" s="79"/>
      <c r="Q1504" s="78"/>
      <c r="R1504" s="78"/>
      <c r="S1504" s="78"/>
      <c r="T1504" s="78"/>
      <c r="U1504" s="73"/>
      <c r="V1504" s="73"/>
      <c r="W1504" s="73"/>
      <c r="X1504" s="75"/>
      <c r="Y1504" s="75"/>
      <c r="Z1504" s="75"/>
      <c r="AA1504" s="75"/>
    </row>
    <row r="1505" spans="1:27" s="80" customFormat="1">
      <c r="A1505" s="73"/>
      <c r="B1505" s="73"/>
      <c r="C1505" s="73"/>
      <c r="D1505" s="73"/>
      <c r="E1505" s="73"/>
      <c r="F1505" s="73"/>
      <c r="G1505" s="73"/>
      <c r="H1505" s="73"/>
      <c r="I1505" s="73"/>
      <c r="J1505" s="73"/>
      <c r="K1505" s="73"/>
      <c r="L1505" s="73"/>
      <c r="M1505" s="73"/>
      <c r="N1505" s="79"/>
      <c r="Q1505" s="78"/>
      <c r="R1505" s="78"/>
      <c r="S1505" s="78"/>
      <c r="T1505" s="78"/>
      <c r="U1505" s="73"/>
      <c r="V1505" s="73"/>
      <c r="W1505" s="73"/>
      <c r="X1505" s="75"/>
      <c r="Y1505" s="75"/>
      <c r="Z1505" s="75"/>
      <c r="AA1505" s="75"/>
    </row>
    <row r="1506" spans="1:27" s="80" customFormat="1">
      <c r="A1506" s="73"/>
      <c r="B1506" s="73"/>
      <c r="C1506" s="73"/>
      <c r="D1506" s="73"/>
      <c r="E1506" s="73"/>
      <c r="F1506" s="73"/>
      <c r="G1506" s="73"/>
      <c r="H1506" s="73"/>
      <c r="I1506" s="73"/>
      <c r="J1506" s="73"/>
      <c r="K1506" s="73"/>
      <c r="L1506" s="73"/>
      <c r="M1506" s="73"/>
      <c r="N1506" s="79"/>
      <c r="Q1506" s="78"/>
      <c r="R1506" s="78"/>
      <c r="S1506" s="78"/>
      <c r="T1506" s="78"/>
      <c r="U1506" s="73"/>
      <c r="V1506" s="73"/>
      <c r="W1506" s="73"/>
      <c r="X1506" s="75"/>
      <c r="Y1506" s="75"/>
      <c r="Z1506" s="75"/>
      <c r="AA1506" s="75"/>
    </row>
    <row r="1507" spans="1:27" s="80" customFormat="1">
      <c r="A1507" s="73"/>
      <c r="B1507" s="73"/>
      <c r="C1507" s="73"/>
      <c r="D1507" s="73"/>
      <c r="E1507" s="73"/>
      <c r="F1507" s="73"/>
      <c r="G1507" s="73"/>
      <c r="H1507" s="73"/>
      <c r="I1507" s="73"/>
      <c r="J1507" s="73"/>
      <c r="K1507" s="73"/>
      <c r="L1507" s="73"/>
      <c r="M1507" s="73"/>
      <c r="N1507" s="79"/>
      <c r="Q1507" s="78"/>
      <c r="R1507" s="78"/>
      <c r="S1507" s="78"/>
      <c r="T1507" s="78"/>
      <c r="U1507" s="73"/>
      <c r="V1507" s="73"/>
      <c r="W1507" s="73"/>
      <c r="X1507" s="75"/>
      <c r="Y1507" s="75"/>
      <c r="Z1507" s="75"/>
      <c r="AA1507" s="75"/>
    </row>
    <row r="1508" spans="1:27" s="80" customFormat="1">
      <c r="A1508" s="73"/>
      <c r="B1508" s="73"/>
      <c r="C1508" s="73"/>
      <c r="D1508" s="73"/>
      <c r="E1508" s="73"/>
      <c r="F1508" s="73"/>
      <c r="G1508" s="73"/>
      <c r="H1508" s="73"/>
      <c r="I1508" s="73"/>
      <c r="J1508" s="73"/>
      <c r="K1508" s="73"/>
      <c r="L1508" s="73"/>
      <c r="M1508" s="73"/>
      <c r="N1508" s="79"/>
      <c r="Q1508" s="78"/>
      <c r="R1508" s="78"/>
      <c r="S1508" s="78"/>
      <c r="T1508" s="78"/>
      <c r="U1508" s="73"/>
      <c r="V1508" s="73"/>
      <c r="W1508" s="73"/>
      <c r="X1508" s="75"/>
      <c r="Y1508" s="75"/>
      <c r="Z1508" s="75"/>
      <c r="AA1508" s="75"/>
    </row>
    <row r="1509" spans="1:27" s="80" customFormat="1">
      <c r="A1509" s="73"/>
      <c r="B1509" s="73"/>
      <c r="C1509" s="73"/>
      <c r="D1509" s="73"/>
      <c r="E1509" s="73"/>
      <c r="F1509" s="73"/>
      <c r="G1509" s="73"/>
      <c r="H1509" s="73"/>
      <c r="I1509" s="73"/>
      <c r="J1509" s="73"/>
      <c r="K1509" s="73"/>
      <c r="L1509" s="73"/>
      <c r="M1509" s="73"/>
      <c r="N1509" s="79"/>
      <c r="Q1509" s="78"/>
      <c r="R1509" s="78"/>
      <c r="S1509" s="78"/>
      <c r="T1509" s="78"/>
      <c r="U1509" s="73"/>
      <c r="V1509" s="73"/>
      <c r="W1509" s="73"/>
      <c r="X1509" s="75"/>
      <c r="Y1509" s="75"/>
      <c r="Z1509" s="75"/>
      <c r="AA1509" s="75"/>
    </row>
    <row r="1510" spans="1:27" s="80" customFormat="1">
      <c r="A1510" s="73"/>
      <c r="B1510" s="73"/>
      <c r="C1510" s="73"/>
      <c r="D1510" s="73"/>
      <c r="E1510" s="73"/>
      <c r="F1510" s="73"/>
      <c r="G1510" s="73"/>
      <c r="H1510" s="73"/>
      <c r="I1510" s="73"/>
      <c r="J1510" s="73"/>
      <c r="K1510" s="73"/>
      <c r="L1510" s="73"/>
      <c r="M1510" s="73"/>
      <c r="N1510" s="79"/>
      <c r="Q1510" s="78"/>
      <c r="R1510" s="78"/>
      <c r="S1510" s="78"/>
      <c r="T1510" s="78"/>
      <c r="U1510" s="73"/>
      <c r="V1510" s="73"/>
      <c r="W1510" s="73"/>
      <c r="X1510" s="75"/>
      <c r="Y1510" s="75"/>
      <c r="Z1510" s="75"/>
      <c r="AA1510" s="75"/>
    </row>
    <row r="1511" spans="1:27" s="80" customFormat="1">
      <c r="A1511" s="73"/>
      <c r="B1511" s="73"/>
      <c r="C1511" s="73"/>
      <c r="D1511" s="73"/>
      <c r="E1511" s="73"/>
      <c r="F1511" s="73"/>
      <c r="G1511" s="73"/>
      <c r="H1511" s="73"/>
      <c r="I1511" s="73"/>
      <c r="J1511" s="73"/>
      <c r="K1511" s="73"/>
      <c r="L1511" s="73"/>
      <c r="M1511" s="73"/>
      <c r="N1511" s="79"/>
      <c r="Q1511" s="78"/>
      <c r="R1511" s="78"/>
      <c r="S1511" s="78"/>
      <c r="T1511" s="78"/>
      <c r="U1511" s="73"/>
      <c r="V1511" s="73"/>
      <c r="W1511" s="73"/>
      <c r="X1511" s="75"/>
      <c r="Y1511" s="75"/>
      <c r="Z1511" s="75"/>
      <c r="AA1511" s="75"/>
    </row>
    <row r="1512" spans="1:27" s="80" customFormat="1">
      <c r="A1512" s="73"/>
      <c r="B1512" s="73"/>
      <c r="C1512" s="73"/>
      <c r="D1512" s="73"/>
      <c r="E1512" s="73"/>
      <c r="F1512" s="73"/>
      <c r="G1512" s="73"/>
      <c r="H1512" s="73"/>
      <c r="I1512" s="73"/>
      <c r="J1512" s="73"/>
      <c r="K1512" s="73"/>
      <c r="L1512" s="73"/>
      <c r="M1512" s="73"/>
      <c r="N1512" s="79"/>
      <c r="Q1512" s="78"/>
      <c r="R1512" s="78"/>
      <c r="S1512" s="78"/>
      <c r="T1512" s="78"/>
      <c r="U1512" s="73"/>
      <c r="V1512" s="73"/>
      <c r="W1512" s="73"/>
      <c r="X1512" s="75"/>
      <c r="Y1512" s="75"/>
      <c r="Z1512" s="75"/>
      <c r="AA1512" s="75"/>
    </row>
    <row r="1513" spans="1:27" s="80" customFormat="1">
      <c r="A1513" s="73"/>
      <c r="B1513" s="73"/>
      <c r="C1513" s="73"/>
      <c r="D1513" s="73"/>
      <c r="E1513" s="73"/>
      <c r="F1513" s="73"/>
      <c r="G1513" s="73"/>
      <c r="H1513" s="73"/>
      <c r="I1513" s="73"/>
      <c r="J1513" s="73"/>
      <c r="K1513" s="73"/>
      <c r="L1513" s="73"/>
      <c r="M1513" s="73"/>
      <c r="N1513" s="79"/>
      <c r="Q1513" s="78"/>
      <c r="R1513" s="78"/>
      <c r="S1513" s="78"/>
      <c r="T1513" s="78"/>
      <c r="U1513" s="73"/>
      <c r="V1513" s="73"/>
      <c r="W1513" s="73"/>
      <c r="X1513" s="75"/>
      <c r="Y1513" s="75"/>
      <c r="Z1513" s="75"/>
      <c r="AA1513" s="75"/>
    </row>
    <row r="1514" spans="1:27" s="80" customFormat="1">
      <c r="A1514" s="73"/>
      <c r="B1514" s="73"/>
      <c r="C1514" s="73"/>
      <c r="D1514" s="73"/>
      <c r="E1514" s="73"/>
      <c r="F1514" s="73"/>
      <c r="G1514" s="73"/>
      <c r="H1514" s="73"/>
      <c r="I1514" s="73"/>
      <c r="J1514" s="73"/>
      <c r="K1514" s="73"/>
      <c r="L1514" s="73"/>
      <c r="M1514" s="73"/>
      <c r="N1514" s="79"/>
      <c r="Q1514" s="78"/>
      <c r="R1514" s="78"/>
      <c r="S1514" s="78"/>
      <c r="T1514" s="78"/>
      <c r="U1514" s="73"/>
      <c r="V1514" s="73"/>
      <c r="W1514" s="73"/>
      <c r="X1514" s="75"/>
      <c r="Y1514" s="75"/>
      <c r="Z1514" s="75"/>
      <c r="AA1514" s="75"/>
    </row>
    <row r="1515" spans="1:27" s="80" customFormat="1">
      <c r="A1515" s="73"/>
      <c r="B1515" s="73"/>
      <c r="C1515" s="73"/>
      <c r="D1515" s="73"/>
      <c r="E1515" s="73"/>
      <c r="F1515" s="73"/>
      <c r="G1515" s="73"/>
      <c r="H1515" s="73"/>
      <c r="I1515" s="73"/>
      <c r="J1515" s="73"/>
      <c r="K1515" s="73"/>
      <c r="L1515" s="73"/>
      <c r="M1515" s="73"/>
      <c r="N1515" s="79"/>
      <c r="Q1515" s="78"/>
      <c r="R1515" s="78"/>
      <c r="S1515" s="78"/>
      <c r="T1515" s="78"/>
      <c r="U1515" s="73"/>
      <c r="V1515" s="73"/>
      <c r="W1515" s="73"/>
      <c r="X1515" s="75"/>
      <c r="Y1515" s="75"/>
      <c r="Z1515" s="75"/>
      <c r="AA1515" s="75"/>
    </row>
    <row r="1516" spans="1:27" s="80" customFormat="1">
      <c r="A1516" s="73"/>
      <c r="B1516" s="73"/>
      <c r="C1516" s="73"/>
      <c r="D1516" s="73"/>
      <c r="E1516" s="73"/>
      <c r="F1516" s="73"/>
      <c r="G1516" s="73"/>
      <c r="H1516" s="73"/>
      <c r="I1516" s="73"/>
      <c r="J1516" s="73"/>
      <c r="K1516" s="73"/>
      <c r="L1516" s="73"/>
      <c r="M1516" s="73"/>
      <c r="N1516" s="79"/>
      <c r="Q1516" s="78"/>
      <c r="R1516" s="78"/>
      <c r="S1516" s="78"/>
      <c r="T1516" s="78"/>
      <c r="U1516" s="73"/>
      <c r="V1516" s="73"/>
      <c r="W1516" s="73"/>
      <c r="X1516" s="75"/>
      <c r="Y1516" s="75"/>
      <c r="Z1516" s="75"/>
      <c r="AA1516" s="75"/>
    </row>
    <row r="1517" spans="1:27" s="80" customFormat="1">
      <c r="A1517" s="73"/>
      <c r="B1517" s="73"/>
      <c r="C1517" s="73"/>
      <c r="D1517" s="73"/>
      <c r="E1517" s="73"/>
      <c r="F1517" s="73"/>
      <c r="G1517" s="73"/>
      <c r="H1517" s="73"/>
      <c r="I1517" s="73"/>
      <c r="J1517" s="73"/>
      <c r="K1517" s="73"/>
      <c r="L1517" s="73"/>
      <c r="M1517" s="73"/>
      <c r="N1517" s="79"/>
      <c r="Q1517" s="78"/>
      <c r="R1517" s="78"/>
      <c r="S1517" s="78"/>
      <c r="T1517" s="78"/>
      <c r="U1517" s="73"/>
      <c r="V1517" s="73"/>
      <c r="W1517" s="73"/>
      <c r="X1517" s="75"/>
      <c r="Y1517" s="75"/>
      <c r="Z1517" s="75"/>
      <c r="AA1517" s="75"/>
    </row>
    <row r="1518" spans="1:27" s="80" customFormat="1">
      <c r="A1518" s="73"/>
      <c r="B1518" s="73"/>
      <c r="C1518" s="73"/>
      <c r="D1518" s="73"/>
      <c r="E1518" s="73"/>
      <c r="F1518" s="73"/>
      <c r="G1518" s="73"/>
      <c r="H1518" s="73"/>
      <c r="I1518" s="73"/>
      <c r="J1518" s="73"/>
      <c r="K1518" s="73"/>
      <c r="L1518" s="73"/>
      <c r="M1518" s="73"/>
      <c r="N1518" s="79"/>
      <c r="Q1518" s="78"/>
      <c r="R1518" s="78"/>
      <c r="S1518" s="78"/>
      <c r="T1518" s="78"/>
      <c r="U1518" s="73"/>
      <c r="V1518" s="73"/>
      <c r="W1518" s="73"/>
      <c r="X1518" s="75"/>
      <c r="Y1518" s="75"/>
      <c r="Z1518" s="75"/>
      <c r="AA1518" s="75"/>
    </row>
    <row r="1519" spans="1:27" s="80" customFormat="1">
      <c r="A1519" s="73"/>
      <c r="B1519" s="73"/>
      <c r="C1519" s="73"/>
      <c r="D1519" s="73"/>
      <c r="E1519" s="73"/>
      <c r="F1519" s="73"/>
      <c r="G1519" s="73"/>
      <c r="H1519" s="73"/>
      <c r="I1519" s="73"/>
      <c r="J1519" s="73"/>
      <c r="K1519" s="73"/>
      <c r="L1519" s="73"/>
      <c r="M1519" s="73"/>
      <c r="N1519" s="79"/>
      <c r="Q1519" s="78"/>
      <c r="R1519" s="78"/>
      <c r="S1519" s="78"/>
      <c r="T1519" s="78"/>
      <c r="U1519" s="73"/>
      <c r="V1519" s="73"/>
      <c r="W1519" s="73"/>
      <c r="X1519" s="75"/>
      <c r="Y1519" s="75"/>
      <c r="Z1519" s="75"/>
      <c r="AA1519" s="75"/>
    </row>
    <row r="1520" spans="1:27" s="80" customFormat="1">
      <c r="A1520" s="73"/>
      <c r="B1520" s="73"/>
      <c r="C1520" s="73"/>
      <c r="D1520" s="73"/>
      <c r="E1520" s="73"/>
      <c r="F1520" s="73"/>
      <c r="G1520" s="73"/>
      <c r="H1520" s="73"/>
      <c r="I1520" s="73"/>
      <c r="J1520" s="73"/>
      <c r="K1520" s="73"/>
      <c r="L1520" s="73"/>
      <c r="M1520" s="73"/>
      <c r="N1520" s="79"/>
      <c r="Q1520" s="78"/>
      <c r="R1520" s="78"/>
      <c r="S1520" s="78"/>
      <c r="T1520" s="78"/>
      <c r="U1520" s="73"/>
      <c r="V1520" s="73"/>
      <c r="W1520" s="73"/>
      <c r="X1520" s="75"/>
      <c r="Y1520" s="75"/>
      <c r="Z1520" s="75"/>
      <c r="AA1520" s="75"/>
    </row>
    <row r="1521" spans="1:27" s="80" customFormat="1">
      <c r="A1521" s="73"/>
      <c r="B1521" s="73"/>
      <c r="C1521" s="73"/>
      <c r="D1521" s="73"/>
      <c r="E1521" s="73"/>
      <c r="F1521" s="73"/>
      <c r="G1521" s="73"/>
      <c r="H1521" s="73"/>
      <c r="I1521" s="73"/>
      <c r="J1521" s="73"/>
      <c r="K1521" s="73"/>
      <c r="L1521" s="73"/>
      <c r="M1521" s="73"/>
      <c r="N1521" s="79"/>
      <c r="Q1521" s="78"/>
      <c r="R1521" s="78"/>
      <c r="S1521" s="78"/>
      <c r="T1521" s="78"/>
      <c r="U1521" s="73"/>
      <c r="V1521" s="73"/>
      <c r="W1521" s="73"/>
      <c r="X1521" s="75"/>
      <c r="Y1521" s="75"/>
      <c r="Z1521" s="75"/>
      <c r="AA1521" s="75"/>
    </row>
    <row r="1522" spans="1:27" s="80" customFormat="1">
      <c r="A1522" s="73"/>
      <c r="B1522" s="73"/>
      <c r="C1522" s="73"/>
      <c r="D1522" s="73"/>
      <c r="E1522" s="73"/>
      <c r="F1522" s="73"/>
      <c r="G1522" s="73"/>
      <c r="H1522" s="73"/>
      <c r="I1522" s="73"/>
      <c r="J1522" s="73"/>
      <c r="K1522" s="73"/>
      <c r="L1522" s="73"/>
      <c r="M1522" s="73"/>
      <c r="N1522" s="79"/>
      <c r="Q1522" s="78"/>
      <c r="R1522" s="78"/>
      <c r="S1522" s="78"/>
      <c r="T1522" s="78"/>
      <c r="U1522" s="73"/>
      <c r="V1522" s="73"/>
      <c r="W1522" s="73"/>
      <c r="X1522" s="75"/>
      <c r="Y1522" s="75"/>
      <c r="Z1522" s="75"/>
      <c r="AA1522" s="75"/>
    </row>
    <row r="1523" spans="1:27" s="80" customFormat="1">
      <c r="A1523" s="73"/>
      <c r="B1523" s="73"/>
      <c r="C1523" s="73"/>
      <c r="D1523" s="73"/>
      <c r="E1523" s="73"/>
      <c r="F1523" s="73"/>
      <c r="G1523" s="73"/>
      <c r="H1523" s="73"/>
      <c r="I1523" s="73"/>
      <c r="J1523" s="73"/>
      <c r="K1523" s="73"/>
      <c r="L1523" s="73"/>
      <c r="M1523" s="73"/>
      <c r="N1523" s="79"/>
      <c r="Q1523" s="78"/>
      <c r="R1523" s="78"/>
      <c r="S1523" s="78"/>
      <c r="T1523" s="78"/>
      <c r="U1523" s="73"/>
      <c r="V1523" s="73"/>
      <c r="W1523" s="73"/>
      <c r="X1523" s="75"/>
      <c r="Y1523" s="75"/>
      <c r="Z1523" s="75"/>
      <c r="AA1523" s="75"/>
    </row>
    <row r="1524" spans="1:27" s="80" customFormat="1">
      <c r="A1524" s="73"/>
      <c r="B1524" s="73"/>
      <c r="C1524" s="73"/>
      <c r="D1524" s="73"/>
      <c r="E1524" s="73"/>
      <c r="F1524" s="73"/>
      <c r="G1524" s="73"/>
      <c r="H1524" s="73"/>
      <c r="I1524" s="73"/>
      <c r="J1524" s="73"/>
      <c r="K1524" s="73"/>
      <c r="L1524" s="73"/>
      <c r="M1524" s="73"/>
      <c r="N1524" s="79"/>
      <c r="Q1524" s="78"/>
      <c r="R1524" s="78"/>
      <c r="S1524" s="78"/>
      <c r="T1524" s="78"/>
      <c r="U1524" s="73"/>
      <c r="V1524" s="73"/>
      <c r="W1524" s="73"/>
      <c r="X1524" s="75"/>
      <c r="Y1524" s="75"/>
      <c r="Z1524" s="75"/>
      <c r="AA1524" s="75"/>
    </row>
    <row r="1525" spans="1:27" s="80" customFormat="1">
      <c r="A1525" s="73"/>
      <c r="B1525" s="73"/>
      <c r="C1525" s="73"/>
      <c r="D1525" s="73"/>
      <c r="E1525" s="73"/>
      <c r="F1525" s="73"/>
      <c r="G1525" s="73"/>
      <c r="H1525" s="73"/>
      <c r="I1525" s="73"/>
      <c r="J1525" s="73"/>
      <c r="K1525" s="73"/>
      <c r="L1525" s="73"/>
      <c r="M1525" s="73"/>
      <c r="N1525" s="79"/>
      <c r="Q1525" s="78"/>
      <c r="R1525" s="78"/>
      <c r="S1525" s="78"/>
      <c r="T1525" s="78"/>
      <c r="U1525" s="73"/>
      <c r="V1525" s="73"/>
      <c r="W1525" s="73"/>
      <c r="X1525" s="75"/>
      <c r="Y1525" s="75"/>
      <c r="Z1525" s="75"/>
      <c r="AA1525" s="75"/>
    </row>
    <row r="1526" spans="1:27" s="80" customFormat="1">
      <c r="A1526" s="73"/>
      <c r="B1526" s="73"/>
      <c r="C1526" s="73"/>
      <c r="D1526" s="73"/>
      <c r="E1526" s="73"/>
      <c r="F1526" s="73"/>
      <c r="G1526" s="73"/>
      <c r="H1526" s="73"/>
      <c r="I1526" s="73"/>
      <c r="J1526" s="73"/>
      <c r="K1526" s="73"/>
      <c r="L1526" s="73"/>
      <c r="M1526" s="73"/>
      <c r="N1526" s="79"/>
      <c r="Q1526" s="78"/>
      <c r="R1526" s="78"/>
      <c r="S1526" s="78"/>
      <c r="T1526" s="78"/>
      <c r="U1526" s="73"/>
      <c r="V1526" s="73"/>
      <c r="W1526" s="73"/>
      <c r="X1526" s="75"/>
      <c r="Y1526" s="75"/>
      <c r="Z1526" s="75"/>
      <c r="AA1526" s="75"/>
    </row>
    <row r="1527" spans="1:27" s="80" customFormat="1">
      <c r="A1527" s="73"/>
      <c r="B1527" s="73"/>
      <c r="C1527" s="73"/>
      <c r="D1527" s="73"/>
      <c r="E1527" s="73"/>
      <c r="F1527" s="73"/>
      <c r="G1527" s="73"/>
      <c r="H1527" s="73"/>
      <c r="I1527" s="73"/>
      <c r="J1527" s="73"/>
      <c r="K1527" s="73"/>
      <c r="L1527" s="73"/>
      <c r="M1527" s="73"/>
      <c r="N1527" s="79"/>
      <c r="Q1527" s="78"/>
      <c r="R1527" s="78"/>
      <c r="S1527" s="78"/>
      <c r="T1527" s="78"/>
      <c r="U1527" s="73"/>
      <c r="V1527" s="73"/>
      <c r="W1527" s="73"/>
      <c r="X1527" s="75"/>
      <c r="Y1527" s="75"/>
      <c r="Z1527" s="75"/>
      <c r="AA1527" s="75"/>
    </row>
    <row r="1528" spans="1:27" s="80" customFormat="1">
      <c r="A1528" s="73"/>
      <c r="B1528" s="73"/>
      <c r="C1528" s="73"/>
      <c r="D1528" s="73"/>
      <c r="E1528" s="73"/>
      <c r="F1528" s="73"/>
      <c r="G1528" s="73"/>
      <c r="H1528" s="73"/>
      <c r="I1528" s="73"/>
      <c r="J1528" s="73"/>
      <c r="K1528" s="73"/>
      <c r="L1528" s="73"/>
      <c r="M1528" s="73"/>
      <c r="N1528" s="79"/>
      <c r="Q1528" s="78"/>
      <c r="R1528" s="78"/>
      <c r="S1528" s="78"/>
      <c r="T1528" s="78"/>
      <c r="U1528" s="73"/>
      <c r="V1528" s="73"/>
      <c r="W1528" s="73"/>
      <c r="X1528" s="75"/>
      <c r="Y1528" s="75"/>
      <c r="Z1528" s="75"/>
      <c r="AA1528" s="75"/>
    </row>
    <row r="1529" spans="1:27" s="80" customFormat="1">
      <c r="A1529" s="73"/>
      <c r="B1529" s="73"/>
      <c r="C1529" s="73"/>
      <c r="D1529" s="73"/>
      <c r="E1529" s="73"/>
      <c r="F1529" s="73"/>
      <c r="G1529" s="73"/>
      <c r="H1529" s="73"/>
      <c r="I1529" s="73"/>
      <c r="J1529" s="73"/>
      <c r="K1529" s="73"/>
      <c r="L1529" s="73"/>
      <c r="M1529" s="73"/>
      <c r="N1529" s="79"/>
      <c r="Q1529" s="78"/>
      <c r="R1529" s="78"/>
      <c r="S1529" s="78"/>
      <c r="T1529" s="78"/>
      <c r="U1529" s="73"/>
      <c r="V1529" s="73"/>
      <c r="W1529" s="73"/>
      <c r="X1529" s="75"/>
      <c r="Y1529" s="75"/>
      <c r="Z1529" s="75"/>
      <c r="AA1529" s="75"/>
    </row>
    <row r="1530" spans="1:27" s="80" customFormat="1">
      <c r="A1530" s="73"/>
      <c r="B1530" s="73"/>
      <c r="C1530" s="73"/>
      <c r="D1530" s="73"/>
      <c r="E1530" s="73"/>
      <c r="F1530" s="73"/>
      <c r="G1530" s="73"/>
      <c r="H1530" s="73"/>
      <c r="I1530" s="73"/>
      <c r="J1530" s="73"/>
      <c r="K1530" s="73"/>
      <c r="L1530" s="73"/>
      <c r="M1530" s="73"/>
      <c r="N1530" s="79"/>
      <c r="Q1530" s="78"/>
      <c r="R1530" s="78"/>
      <c r="S1530" s="78"/>
      <c r="T1530" s="78"/>
      <c r="U1530" s="73"/>
      <c r="V1530" s="73"/>
      <c r="W1530" s="73"/>
      <c r="X1530" s="75"/>
      <c r="Y1530" s="75"/>
      <c r="Z1530" s="75"/>
      <c r="AA1530" s="75"/>
    </row>
    <row r="1531" spans="1:27" s="80" customFormat="1">
      <c r="A1531" s="73"/>
      <c r="B1531" s="73"/>
      <c r="C1531" s="73"/>
      <c r="D1531" s="73"/>
      <c r="E1531" s="73"/>
      <c r="F1531" s="73"/>
      <c r="G1531" s="73"/>
      <c r="H1531" s="73"/>
      <c r="I1531" s="73"/>
      <c r="J1531" s="73"/>
      <c r="K1531" s="73"/>
      <c r="L1531" s="73"/>
      <c r="M1531" s="73"/>
      <c r="N1531" s="79"/>
      <c r="Q1531" s="78"/>
      <c r="R1531" s="78"/>
      <c r="S1531" s="78"/>
      <c r="T1531" s="78"/>
      <c r="U1531" s="73"/>
      <c r="V1531" s="73"/>
      <c r="W1531" s="73"/>
      <c r="X1531" s="75"/>
      <c r="Y1531" s="75"/>
      <c r="Z1531" s="75"/>
      <c r="AA1531" s="75"/>
    </row>
    <row r="1532" spans="1:27" s="80" customFormat="1">
      <c r="A1532" s="73"/>
      <c r="B1532" s="73"/>
      <c r="C1532" s="73"/>
      <c r="D1532" s="73"/>
      <c r="E1532" s="73"/>
      <c r="F1532" s="73"/>
      <c r="G1532" s="73"/>
      <c r="H1532" s="73"/>
      <c r="I1532" s="73"/>
      <c r="J1532" s="73"/>
      <c r="K1532" s="73"/>
      <c r="L1532" s="73"/>
      <c r="M1532" s="73"/>
      <c r="N1532" s="79"/>
      <c r="Q1532" s="78"/>
      <c r="R1532" s="78"/>
      <c r="S1532" s="78"/>
      <c r="T1532" s="78"/>
      <c r="U1532" s="73"/>
      <c r="V1532" s="73"/>
      <c r="W1532" s="73"/>
      <c r="X1532" s="75"/>
      <c r="Y1532" s="75"/>
      <c r="Z1532" s="75"/>
      <c r="AA1532" s="75"/>
    </row>
    <row r="1533" spans="1:27" s="80" customFormat="1">
      <c r="A1533" s="73"/>
      <c r="B1533" s="73"/>
      <c r="C1533" s="73"/>
      <c r="D1533" s="73"/>
      <c r="E1533" s="73"/>
      <c r="F1533" s="73"/>
      <c r="G1533" s="73"/>
      <c r="H1533" s="73"/>
      <c r="I1533" s="73"/>
      <c r="J1533" s="73"/>
      <c r="K1533" s="73"/>
      <c r="L1533" s="73"/>
      <c r="M1533" s="73"/>
      <c r="N1533" s="79"/>
      <c r="Q1533" s="78"/>
      <c r="R1533" s="78"/>
      <c r="S1533" s="78"/>
      <c r="T1533" s="78"/>
      <c r="U1533" s="73"/>
      <c r="V1533" s="73"/>
      <c r="W1533" s="73"/>
      <c r="X1533" s="75"/>
      <c r="Y1533" s="75"/>
      <c r="Z1533" s="75"/>
      <c r="AA1533" s="75"/>
    </row>
    <row r="1534" spans="1:27" s="80" customFormat="1">
      <c r="A1534" s="73"/>
      <c r="B1534" s="73"/>
      <c r="C1534" s="73"/>
      <c r="D1534" s="73"/>
      <c r="E1534" s="73"/>
      <c r="F1534" s="73"/>
      <c r="G1534" s="73"/>
      <c r="H1534" s="73"/>
      <c r="I1534" s="73"/>
      <c r="J1534" s="73"/>
      <c r="K1534" s="73"/>
      <c r="L1534" s="73"/>
      <c r="M1534" s="73"/>
      <c r="N1534" s="79"/>
      <c r="Q1534" s="78"/>
      <c r="R1534" s="78"/>
      <c r="S1534" s="78"/>
      <c r="T1534" s="78"/>
      <c r="U1534" s="73"/>
      <c r="V1534" s="73"/>
      <c r="W1534" s="73"/>
      <c r="X1534" s="75"/>
      <c r="Y1534" s="75"/>
      <c r="Z1534" s="75"/>
      <c r="AA1534" s="75"/>
    </row>
    <row r="1535" spans="1:27" s="80" customFormat="1">
      <c r="A1535" s="73"/>
      <c r="B1535" s="73"/>
      <c r="C1535" s="73"/>
      <c r="D1535" s="73"/>
      <c r="E1535" s="73"/>
      <c r="F1535" s="73"/>
      <c r="G1535" s="73"/>
      <c r="H1535" s="73"/>
      <c r="I1535" s="73"/>
      <c r="J1535" s="73"/>
      <c r="K1535" s="73"/>
      <c r="L1535" s="73"/>
      <c r="M1535" s="73"/>
      <c r="N1535" s="79"/>
      <c r="Q1535" s="78"/>
      <c r="R1535" s="78"/>
      <c r="S1535" s="78"/>
      <c r="T1535" s="78"/>
      <c r="U1535" s="73"/>
      <c r="V1535" s="73"/>
      <c r="W1535" s="73"/>
      <c r="X1535" s="75"/>
      <c r="Y1535" s="75"/>
      <c r="Z1535" s="75"/>
      <c r="AA1535" s="75"/>
    </row>
    <row r="1536" spans="1:27" s="80" customFormat="1">
      <c r="A1536" s="73"/>
      <c r="B1536" s="73"/>
      <c r="C1536" s="73"/>
      <c r="D1536" s="73"/>
      <c r="E1536" s="73"/>
      <c r="F1536" s="73"/>
      <c r="G1536" s="73"/>
      <c r="H1536" s="73"/>
      <c r="I1536" s="73"/>
      <c r="J1536" s="73"/>
      <c r="K1536" s="73"/>
      <c r="L1536" s="73"/>
      <c r="M1536" s="73"/>
      <c r="N1536" s="79"/>
      <c r="Q1536" s="78"/>
      <c r="R1536" s="78"/>
      <c r="S1536" s="78"/>
      <c r="T1536" s="78"/>
      <c r="U1536" s="73"/>
      <c r="V1536" s="73"/>
      <c r="W1536" s="73"/>
      <c r="X1536" s="75"/>
      <c r="Y1536" s="75"/>
      <c r="Z1536" s="75"/>
      <c r="AA1536" s="75"/>
    </row>
    <row r="1537" spans="1:27" s="80" customFormat="1">
      <c r="A1537" s="73"/>
      <c r="B1537" s="73"/>
      <c r="C1537" s="73"/>
      <c r="D1537" s="73"/>
      <c r="E1537" s="73"/>
      <c r="F1537" s="73"/>
      <c r="G1537" s="73"/>
      <c r="H1537" s="73"/>
      <c r="I1537" s="73"/>
      <c r="J1537" s="73"/>
      <c r="K1537" s="73"/>
      <c r="L1537" s="73"/>
      <c r="M1537" s="73"/>
      <c r="N1537" s="79"/>
      <c r="Q1537" s="78"/>
      <c r="R1537" s="78"/>
      <c r="S1537" s="78"/>
      <c r="T1537" s="78"/>
      <c r="U1537" s="73"/>
      <c r="V1537" s="73"/>
      <c r="W1537" s="73"/>
      <c r="X1537" s="75"/>
      <c r="Y1537" s="75"/>
      <c r="Z1537" s="75"/>
      <c r="AA1537" s="75"/>
    </row>
    <row r="1538" spans="1:27" s="80" customFormat="1">
      <c r="A1538" s="73"/>
      <c r="B1538" s="73"/>
      <c r="C1538" s="73"/>
      <c r="D1538" s="73"/>
      <c r="E1538" s="73"/>
      <c r="F1538" s="73"/>
      <c r="G1538" s="73"/>
      <c r="H1538" s="73"/>
      <c r="I1538" s="73"/>
      <c r="J1538" s="73"/>
      <c r="K1538" s="73"/>
      <c r="L1538" s="73"/>
      <c r="M1538" s="73"/>
      <c r="N1538" s="79"/>
      <c r="Q1538" s="78"/>
      <c r="R1538" s="78"/>
      <c r="S1538" s="78"/>
      <c r="T1538" s="78"/>
      <c r="U1538" s="73"/>
      <c r="V1538" s="73"/>
      <c r="W1538" s="73"/>
      <c r="X1538" s="75"/>
      <c r="Y1538" s="75"/>
      <c r="Z1538" s="75"/>
      <c r="AA1538" s="75"/>
    </row>
    <row r="1539" spans="1:27" s="80" customFormat="1">
      <c r="A1539" s="73"/>
      <c r="B1539" s="73"/>
      <c r="C1539" s="73"/>
      <c r="D1539" s="73"/>
      <c r="E1539" s="73"/>
      <c r="F1539" s="73"/>
      <c r="G1539" s="73"/>
      <c r="H1539" s="73"/>
      <c r="I1539" s="73"/>
      <c r="J1539" s="73"/>
      <c r="K1539" s="73"/>
      <c r="L1539" s="73"/>
      <c r="M1539" s="73"/>
      <c r="N1539" s="79"/>
      <c r="Q1539" s="78"/>
      <c r="R1539" s="78"/>
      <c r="S1539" s="78"/>
      <c r="T1539" s="78"/>
      <c r="U1539" s="73"/>
      <c r="V1539" s="73"/>
      <c r="W1539" s="73"/>
      <c r="X1539" s="75"/>
      <c r="Y1539" s="75"/>
      <c r="Z1539" s="75"/>
      <c r="AA1539" s="75"/>
    </row>
    <row r="1540" spans="1:27" s="80" customFormat="1">
      <c r="A1540" s="73"/>
      <c r="B1540" s="73"/>
      <c r="C1540" s="73"/>
      <c r="D1540" s="73"/>
      <c r="E1540" s="73"/>
      <c r="F1540" s="73"/>
      <c r="G1540" s="73"/>
      <c r="H1540" s="73"/>
      <c r="I1540" s="73"/>
      <c r="J1540" s="73"/>
      <c r="K1540" s="73"/>
      <c r="L1540" s="73"/>
      <c r="M1540" s="73"/>
      <c r="N1540" s="79"/>
      <c r="Q1540" s="78"/>
      <c r="R1540" s="78"/>
      <c r="S1540" s="78"/>
      <c r="T1540" s="78"/>
      <c r="U1540" s="73"/>
      <c r="V1540" s="73"/>
      <c r="W1540" s="73"/>
      <c r="X1540" s="75"/>
      <c r="Y1540" s="75"/>
      <c r="Z1540" s="75"/>
      <c r="AA1540" s="75"/>
    </row>
    <row r="1541" spans="1:27" s="80" customFormat="1">
      <c r="A1541" s="73"/>
      <c r="B1541" s="73"/>
      <c r="C1541" s="73"/>
      <c r="D1541" s="73"/>
      <c r="E1541" s="73"/>
      <c r="F1541" s="73"/>
      <c r="G1541" s="73"/>
      <c r="H1541" s="73"/>
      <c r="I1541" s="73"/>
      <c r="J1541" s="73"/>
      <c r="K1541" s="73"/>
      <c r="L1541" s="73"/>
      <c r="M1541" s="73"/>
      <c r="N1541" s="79"/>
      <c r="Q1541" s="78"/>
      <c r="R1541" s="78"/>
      <c r="S1541" s="78"/>
      <c r="T1541" s="78"/>
      <c r="U1541" s="73"/>
      <c r="V1541" s="73"/>
      <c r="W1541" s="73"/>
      <c r="X1541" s="75"/>
      <c r="Y1541" s="75"/>
      <c r="Z1541" s="75"/>
      <c r="AA1541" s="75"/>
    </row>
    <row r="1542" spans="1:27" s="80" customFormat="1">
      <c r="A1542" s="73"/>
      <c r="B1542" s="73"/>
      <c r="C1542" s="73"/>
      <c r="D1542" s="73"/>
      <c r="E1542" s="73"/>
      <c r="F1542" s="73"/>
      <c r="G1542" s="73"/>
      <c r="H1542" s="73"/>
      <c r="I1542" s="73"/>
      <c r="J1542" s="73"/>
      <c r="K1542" s="73"/>
      <c r="L1542" s="73"/>
      <c r="M1542" s="73"/>
      <c r="N1542" s="79"/>
      <c r="Q1542" s="78"/>
      <c r="R1542" s="78"/>
      <c r="S1542" s="78"/>
      <c r="T1542" s="78"/>
      <c r="U1542" s="73"/>
      <c r="V1542" s="73"/>
      <c r="W1542" s="73"/>
      <c r="X1542" s="75"/>
      <c r="Y1542" s="75"/>
      <c r="Z1542" s="75"/>
      <c r="AA1542" s="75"/>
    </row>
    <row r="1543" spans="1:27" s="80" customFormat="1">
      <c r="A1543" s="73"/>
      <c r="B1543" s="73"/>
      <c r="C1543" s="73"/>
      <c r="D1543" s="73"/>
      <c r="E1543" s="73"/>
      <c r="F1543" s="73"/>
      <c r="G1543" s="73"/>
      <c r="H1543" s="73"/>
      <c r="I1543" s="73"/>
      <c r="J1543" s="73"/>
      <c r="K1543" s="73"/>
      <c r="L1543" s="73"/>
      <c r="M1543" s="73"/>
      <c r="N1543" s="79"/>
      <c r="Q1543" s="78"/>
      <c r="R1543" s="78"/>
      <c r="S1543" s="78"/>
      <c r="T1543" s="78"/>
      <c r="U1543" s="73"/>
      <c r="V1543" s="73"/>
      <c r="W1543" s="73"/>
      <c r="X1543" s="75"/>
      <c r="Y1543" s="75"/>
      <c r="Z1543" s="75"/>
      <c r="AA1543" s="75"/>
    </row>
    <row r="1544" spans="1:27" s="80" customFormat="1">
      <c r="A1544" s="73"/>
      <c r="B1544" s="73"/>
      <c r="C1544" s="73"/>
      <c r="D1544" s="73"/>
      <c r="E1544" s="73"/>
      <c r="F1544" s="73"/>
      <c r="G1544" s="73"/>
      <c r="H1544" s="73"/>
      <c r="I1544" s="73"/>
      <c r="J1544" s="73"/>
      <c r="K1544" s="73"/>
      <c r="L1544" s="73"/>
      <c r="M1544" s="73"/>
      <c r="N1544" s="79"/>
      <c r="Q1544" s="78"/>
      <c r="R1544" s="78"/>
      <c r="S1544" s="78"/>
      <c r="T1544" s="78"/>
      <c r="U1544" s="73"/>
      <c r="V1544" s="73"/>
      <c r="W1544" s="73"/>
      <c r="X1544" s="75"/>
      <c r="Y1544" s="75"/>
      <c r="Z1544" s="75"/>
      <c r="AA1544" s="75"/>
    </row>
    <row r="1545" spans="1:27" s="80" customFormat="1">
      <c r="A1545" s="73"/>
      <c r="B1545" s="73"/>
      <c r="C1545" s="73"/>
      <c r="D1545" s="73"/>
      <c r="E1545" s="73"/>
      <c r="F1545" s="73"/>
      <c r="G1545" s="73"/>
      <c r="H1545" s="73"/>
      <c r="I1545" s="73"/>
      <c r="J1545" s="73"/>
      <c r="K1545" s="73"/>
      <c r="L1545" s="73"/>
      <c r="M1545" s="73"/>
      <c r="N1545" s="79"/>
      <c r="Q1545" s="78"/>
      <c r="R1545" s="78"/>
      <c r="S1545" s="78"/>
      <c r="T1545" s="78"/>
      <c r="U1545" s="73"/>
      <c r="V1545" s="73"/>
      <c r="W1545" s="73"/>
      <c r="X1545" s="75"/>
      <c r="Y1545" s="75"/>
      <c r="Z1545" s="75"/>
      <c r="AA1545" s="75"/>
    </row>
    <row r="1546" spans="1:27" s="80" customFormat="1">
      <c r="A1546" s="73"/>
      <c r="B1546" s="73"/>
      <c r="C1546" s="73"/>
      <c r="D1546" s="73"/>
      <c r="E1546" s="73"/>
      <c r="F1546" s="73"/>
      <c r="G1546" s="73"/>
      <c r="H1546" s="73"/>
      <c r="I1546" s="73"/>
      <c r="J1546" s="73"/>
      <c r="K1546" s="73"/>
      <c r="L1546" s="73"/>
      <c r="M1546" s="73"/>
      <c r="N1546" s="79"/>
      <c r="Q1546" s="78"/>
      <c r="R1546" s="78"/>
      <c r="S1546" s="78"/>
      <c r="T1546" s="78"/>
      <c r="U1546" s="73"/>
      <c r="V1546" s="73"/>
      <c r="W1546" s="73"/>
      <c r="X1546" s="75"/>
      <c r="Y1546" s="75"/>
      <c r="Z1546" s="75"/>
      <c r="AA1546" s="75"/>
    </row>
    <row r="1547" spans="1:27" s="80" customFormat="1">
      <c r="A1547" s="73"/>
      <c r="B1547" s="73"/>
      <c r="C1547" s="73"/>
      <c r="D1547" s="73"/>
      <c r="E1547" s="73"/>
      <c r="F1547" s="73"/>
      <c r="G1547" s="73"/>
      <c r="H1547" s="73"/>
      <c r="I1547" s="73"/>
      <c r="J1547" s="73"/>
      <c r="K1547" s="73"/>
      <c r="L1547" s="73"/>
      <c r="M1547" s="73"/>
      <c r="N1547" s="79"/>
      <c r="Q1547" s="78"/>
      <c r="R1547" s="78"/>
      <c r="S1547" s="78"/>
      <c r="T1547" s="78"/>
      <c r="U1547" s="73"/>
      <c r="V1547" s="73"/>
      <c r="W1547" s="73"/>
      <c r="X1547" s="75"/>
      <c r="Y1547" s="75"/>
      <c r="Z1547" s="75"/>
      <c r="AA1547" s="75"/>
    </row>
    <row r="1548" spans="1:27" s="80" customFormat="1">
      <c r="A1548" s="73"/>
      <c r="B1548" s="73"/>
      <c r="C1548" s="73"/>
      <c r="D1548" s="73"/>
      <c r="E1548" s="73"/>
      <c r="F1548" s="73"/>
      <c r="G1548" s="73"/>
      <c r="H1548" s="73"/>
      <c r="I1548" s="73"/>
      <c r="J1548" s="73"/>
      <c r="K1548" s="73"/>
      <c r="L1548" s="73"/>
      <c r="M1548" s="73"/>
      <c r="N1548" s="79"/>
      <c r="Q1548" s="78"/>
      <c r="R1548" s="78"/>
      <c r="S1548" s="78"/>
      <c r="T1548" s="78"/>
      <c r="U1548" s="73"/>
      <c r="V1548" s="73"/>
      <c r="W1548" s="73"/>
      <c r="X1548" s="75"/>
      <c r="Y1548" s="75"/>
      <c r="Z1548" s="75"/>
      <c r="AA1548" s="75"/>
    </row>
    <row r="1549" spans="1:27" s="80" customFormat="1">
      <c r="A1549" s="73"/>
      <c r="B1549" s="73"/>
      <c r="C1549" s="73"/>
      <c r="D1549" s="73"/>
      <c r="E1549" s="73"/>
      <c r="F1549" s="73"/>
      <c r="G1549" s="73"/>
      <c r="H1549" s="73"/>
      <c r="I1549" s="73"/>
      <c r="J1549" s="73"/>
      <c r="K1549" s="73"/>
      <c r="L1549" s="73"/>
      <c r="M1549" s="73"/>
      <c r="N1549" s="79"/>
      <c r="Q1549" s="78"/>
      <c r="R1549" s="78"/>
      <c r="S1549" s="78"/>
      <c r="T1549" s="78"/>
      <c r="U1549" s="73"/>
      <c r="V1549" s="73"/>
      <c r="W1549" s="73"/>
      <c r="X1549" s="75"/>
      <c r="Y1549" s="75"/>
      <c r="Z1549" s="75"/>
      <c r="AA1549" s="75"/>
    </row>
    <row r="1550" spans="1:27" s="80" customFormat="1">
      <c r="A1550" s="73"/>
      <c r="B1550" s="73"/>
      <c r="C1550" s="73"/>
      <c r="D1550" s="73"/>
      <c r="E1550" s="73"/>
      <c r="F1550" s="73"/>
      <c r="G1550" s="73"/>
      <c r="H1550" s="73"/>
      <c r="I1550" s="73"/>
      <c r="J1550" s="73"/>
      <c r="K1550" s="73"/>
      <c r="L1550" s="73"/>
      <c r="M1550" s="73"/>
      <c r="N1550" s="79"/>
      <c r="Q1550" s="78"/>
      <c r="R1550" s="78"/>
      <c r="S1550" s="78"/>
      <c r="T1550" s="78"/>
      <c r="U1550" s="73"/>
      <c r="V1550" s="73"/>
      <c r="W1550" s="73"/>
      <c r="X1550" s="75"/>
      <c r="Y1550" s="75"/>
      <c r="Z1550" s="75"/>
      <c r="AA1550" s="75"/>
    </row>
    <row r="1551" spans="1:27" s="80" customFormat="1">
      <c r="A1551" s="73"/>
      <c r="B1551" s="73"/>
      <c r="C1551" s="73"/>
      <c r="D1551" s="73"/>
      <c r="E1551" s="73"/>
      <c r="F1551" s="73"/>
      <c r="G1551" s="73"/>
      <c r="H1551" s="73"/>
      <c r="I1551" s="73"/>
      <c r="J1551" s="73"/>
      <c r="K1551" s="73"/>
      <c r="L1551" s="73"/>
      <c r="M1551" s="73"/>
      <c r="N1551" s="79"/>
      <c r="Q1551" s="78"/>
      <c r="R1551" s="78"/>
      <c r="S1551" s="78"/>
      <c r="T1551" s="78"/>
      <c r="U1551" s="73"/>
      <c r="V1551" s="73"/>
      <c r="W1551" s="73"/>
      <c r="X1551" s="75"/>
      <c r="Y1551" s="75"/>
      <c r="Z1551" s="75"/>
      <c r="AA1551" s="75"/>
    </row>
    <row r="1552" spans="1:27" s="80" customFormat="1">
      <c r="A1552" s="73"/>
      <c r="B1552" s="73"/>
      <c r="C1552" s="73"/>
      <c r="D1552" s="73"/>
      <c r="E1552" s="73"/>
      <c r="F1552" s="73"/>
      <c r="G1552" s="73"/>
      <c r="H1552" s="73"/>
      <c r="I1552" s="73"/>
      <c r="J1552" s="73"/>
      <c r="K1552" s="73"/>
      <c r="L1552" s="73"/>
      <c r="M1552" s="73"/>
      <c r="N1552" s="79"/>
      <c r="Q1552" s="78"/>
      <c r="R1552" s="78"/>
      <c r="S1552" s="78"/>
      <c r="T1552" s="78"/>
      <c r="U1552" s="73"/>
      <c r="V1552" s="73"/>
      <c r="W1552" s="73"/>
      <c r="X1552" s="75"/>
      <c r="Y1552" s="75"/>
      <c r="Z1552" s="75"/>
      <c r="AA1552" s="75"/>
    </row>
    <row r="1553" spans="1:27" s="80" customFormat="1">
      <c r="A1553" s="73"/>
      <c r="B1553" s="73"/>
      <c r="C1553" s="73"/>
      <c r="D1553" s="73"/>
      <c r="E1553" s="73"/>
      <c r="F1553" s="73"/>
      <c r="G1553" s="73"/>
      <c r="H1553" s="73"/>
      <c r="I1553" s="73"/>
      <c r="J1553" s="73"/>
      <c r="K1553" s="73"/>
      <c r="L1553" s="73"/>
      <c r="M1553" s="73"/>
      <c r="N1553" s="79"/>
      <c r="Q1553" s="78"/>
      <c r="R1553" s="78"/>
      <c r="S1553" s="78"/>
      <c r="T1553" s="78"/>
      <c r="U1553" s="73"/>
      <c r="V1553" s="73"/>
      <c r="W1553" s="73"/>
      <c r="X1553" s="75"/>
      <c r="Y1553" s="75"/>
      <c r="Z1553" s="75"/>
      <c r="AA1553" s="75"/>
    </row>
    <row r="1554" spans="1:27" s="80" customFormat="1">
      <c r="A1554" s="73"/>
      <c r="B1554" s="73"/>
      <c r="C1554" s="73"/>
      <c r="D1554" s="73"/>
      <c r="E1554" s="73"/>
      <c r="F1554" s="73"/>
      <c r="G1554" s="73"/>
      <c r="H1554" s="73"/>
      <c r="I1554" s="73"/>
      <c r="J1554" s="73"/>
      <c r="K1554" s="73"/>
      <c r="L1554" s="73"/>
      <c r="M1554" s="73"/>
      <c r="N1554" s="79"/>
      <c r="Q1554" s="78"/>
      <c r="R1554" s="78"/>
      <c r="S1554" s="78"/>
      <c r="T1554" s="78"/>
      <c r="U1554" s="73"/>
      <c r="V1554" s="73"/>
      <c r="W1554" s="73"/>
      <c r="X1554" s="75"/>
      <c r="Y1554" s="75"/>
      <c r="Z1554" s="75"/>
      <c r="AA1554" s="75"/>
    </row>
    <row r="1555" spans="1:27" s="80" customFormat="1">
      <c r="A1555" s="73"/>
      <c r="B1555" s="73"/>
      <c r="C1555" s="73"/>
      <c r="D1555" s="73"/>
      <c r="E1555" s="73"/>
      <c r="F1555" s="73"/>
      <c r="G1555" s="73"/>
      <c r="H1555" s="73"/>
      <c r="I1555" s="73"/>
      <c r="J1555" s="73"/>
      <c r="K1555" s="73"/>
      <c r="L1555" s="73"/>
      <c r="M1555" s="73"/>
      <c r="N1555" s="79"/>
      <c r="Q1555" s="78"/>
      <c r="R1555" s="78"/>
      <c r="S1555" s="78"/>
      <c r="T1555" s="78"/>
      <c r="U1555" s="73"/>
      <c r="V1555" s="73"/>
      <c r="W1555" s="73"/>
      <c r="X1555" s="75"/>
      <c r="Y1555" s="75"/>
      <c r="Z1555" s="75"/>
      <c r="AA1555" s="75"/>
    </row>
    <row r="1556" spans="1:27" s="80" customFormat="1">
      <c r="A1556" s="73"/>
      <c r="B1556" s="73"/>
      <c r="C1556" s="73"/>
      <c r="D1556" s="73"/>
      <c r="E1556" s="73"/>
      <c r="F1556" s="73"/>
      <c r="G1556" s="73"/>
      <c r="H1556" s="73"/>
      <c r="I1556" s="73"/>
      <c r="J1556" s="73"/>
      <c r="K1556" s="73"/>
      <c r="L1556" s="73"/>
      <c r="M1556" s="73"/>
      <c r="N1556" s="79"/>
      <c r="Q1556" s="78"/>
      <c r="R1556" s="78"/>
      <c r="S1556" s="78"/>
      <c r="T1556" s="78"/>
      <c r="U1556" s="73"/>
      <c r="V1556" s="73"/>
      <c r="W1556" s="73"/>
      <c r="X1556" s="75"/>
      <c r="Y1556" s="75"/>
      <c r="Z1556" s="75"/>
      <c r="AA1556" s="75"/>
    </row>
    <row r="1557" spans="1:27" s="80" customFormat="1">
      <c r="A1557" s="73"/>
      <c r="B1557" s="73"/>
      <c r="C1557" s="73"/>
      <c r="D1557" s="73"/>
      <c r="E1557" s="73"/>
      <c r="F1557" s="73"/>
      <c r="G1557" s="73"/>
      <c r="H1557" s="73"/>
      <c r="I1557" s="73"/>
      <c r="J1557" s="73"/>
      <c r="K1557" s="73"/>
      <c r="L1557" s="73"/>
      <c r="M1557" s="73"/>
      <c r="N1557" s="79"/>
      <c r="Q1557" s="78"/>
      <c r="R1557" s="78"/>
      <c r="S1557" s="78"/>
      <c r="T1557" s="78"/>
      <c r="U1557" s="73"/>
      <c r="V1557" s="73"/>
      <c r="W1557" s="73"/>
      <c r="X1557" s="75"/>
      <c r="Y1557" s="75"/>
      <c r="Z1557" s="75"/>
      <c r="AA1557" s="75"/>
    </row>
    <row r="1558" spans="1:27" s="80" customFormat="1">
      <c r="A1558" s="73"/>
      <c r="B1558" s="73"/>
      <c r="C1558" s="73"/>
      <c r="D1558" s="73"/>
      <c r="E1558" s="73"/>
      <c r="F1558" s="73"/>
      <c r="G1558" s="73"/>
      <c r="H1558" s="73"/>
      <c r="I1558" s="73"/>
      <c r="J1558" s="73"/>
      <c r="K1558" s="73"/>
      <c r="L1558" s="73"/>
      <c r="M1558" s="73"/>
      <c r="N1558" s="79"/>
      <c r="Q1558" s="78"/>
      <c r="R1558" s="78"/>
      <c r="S1558" s="78"/>
      <c r="T1558" s="78"/>
      <c r="U1558" s="73"/>
      <c r="V1558" s="73"/>
      <c r="W1558" s="73"/>
      <c r="X1558" s="75"/>
      <c r="Y1558" s="75"/>
      <c r="Z1558" s="75"/>
      <c r="AA1558" s="75"/>
    </row>
    <row r="1559" spans="1:27" s="80" customFormat="1">
      <c r="A1559" s="73"/>
      <c r="B1559" s="73"/>
      <c r="C1559" s="73"/>
      <c r="D1559" s="73"/>
      <c r="E1559" s="73"/>
      <c r="F1559" s="73"/>
      <c r="G1559" s="73"/>
      <c r="H1559" s="73"/>
      <c r="I1559" s="73"/>
      <c r="J1559" s="73"/>
      <c r="K1559" s="73"/>
      <c r="L1559" s="73"/>
      <c r="M1559" s="73"/>
      <c r="N1559" s="79"/>
      <c r="Q1559" s="78"/>
      <c r="R1559" s="78"/>
      <c r="S1559" s="78"/>
      <c r="T1559" s="78"/>
      <c r="U1559" s="73"/>
      <c r="V1559" s="73"/>
      <c r="W1559" s="73"/>
      <c r="X1559" s="75"/>
      <c r="Y1559" s="75"/>
      <c r="Z1559" s="75"/>
      <c r="AA1559" s="75"/>
    </row>
    <row r="1560" spans="1:27" s="80" customFormat="1">
      <c r="A1560" s="73"/>
      <c r="B1560" s="73"/>
      <c r="C1560" s="73"/>
      <c r="D1560" s="73"/>
      <c r="E1560" s="73"/>
      <c r="F1560" s="73"/>
      <c r="G1560" s="73"/>
      <c r="H1560" s="73"/>
      <c r="I1560" s="73"/>
      <c r="J1560" s="73"/>
      <c r="K1560" s="73"/>
      <c r="L1560" s="73"/>
      <c r="M1560" s="73"/>
      <c r="N1560" s="79"/>
      <c r="Q1560" s="78"/>
      <c r="R1560" s="78"/>
      <c r="S1560" s="78"/>
      <c r="T1560" s="78"/>
      <c r="U1560" s="73"/>
      <c r="V1560" s="73"/>
      <c r="W1560" s="73"/>
      <c r="X1560" s="75"/>
      <c r="Y1560" s="75"/>
      <c r="Z1560" s="75"/>
      <c r="AA1560" s="75"/>
    </row>
    <row r="1561" spans="1:27" s="80" customFormat="1">
      <c r="A1561" s="73"/>
      <c r="B1561" s="73"/>
      <c r="C1561" s="73"/>
      <c r="D1561" s="73"/>
      <c r="E1561" s="73"/>
      <c r="F1561" s="73"/>
      <c r="G1561" s="73"/>
      <c r="H1561" s="73"/>
      <c r="I1561" s="73"/>
      <c r="J1561" s="73"/>
      <c r="K1561" s="73"/>
      <c r="L1561" s="73"/>
      <c r="M1561" s="73"/>
      <c r="N1561" s="79"/>
      <c r="Q1561" s="78"/>
      <c r="R1561" s="78"/>
      <c r="S1561" s="78"/>
      <c r="T1561" s="78"/>
      <c r="U1561" s="73"/>
      <c r="V1561" s="73"/>
      <c r="W1561" s="73"/>
      <c r="X1561" s="75"/>
      <c r="Y1561" s="75"/>
      <c r="Z1561" s="75"/>
      <c r="AA1561" s="75"/>
    </row>
    <row r="1562" spans="1:27" s="80" customFormat="1">
      <c r="A1562" s="73"/>
      <c r="B1562" s="73"/>
      <c r="C1562" s="73"/>
      <c r="D1562" s="73"/>
      <c r="E1562" s="73"/>
      <c r="F1562" s="73"/>
      <c r="G1562" s="73"/>
      <c r="H1562" s="73"/>
      <c r="I1562" s="73"/>
      <c r="J1562" s="73"/>
      <c r="K1562" s="73"/>
      <c r="L1562" s="73"/>
      <c r="M1562" s="73"/>
      <c r="N1562" s="79"/>
      <c r="Q1562" s="78"/>
      <c r="R1562" s="78"/>
      <c r="S1562" s="78"/>
      <c r="T1562" s="78"/>
      <c r="U1562" s="73"/>
      <c r="V1562" s="73"/>
      <c r="W1562" s="73"/>
      <c r="X1562" s="75"/>
      <c r="Y1562" s="75"/>
      <c r="Z1562" s="75"/>
      <c r="AA1562" s="75"/>
    </row>
    <row r="1563" spans="1:27" s="80" customFormat="1">
      <c r="A1563" s="73"/>
      <c r="B1563" s="73"/>
      <c r="C1563" s="73"/>
      <c r="D1563" s="73"/>
      <c r="E1563" s="73"/>
      <c r="F1563" s="73"/>
      <c r="G1563" s="73"/>
      <c r="H1563" s="73"/>
      <c r="I1563" s="73"/>
      <c r="J1563" s="73"/>
      <c r="K1563" s="73"/>
      <c r="L1563" s="73"/>
      <c r="M1563" s="73"/>
      <c r="N1563" s="79"/>
      <c r="Q1563" s="78"/>
      <c r="R1563" s="78"/>
      <c r="S1563" s="78"/>
      <c r="T1563" s="78"/>
      <c r="U1563" s="73"/>
      <c r="V1563" s="73"/>
      <c r="W1563" s="73"/>
      <c r="X1563" s="75"/>
      <c r="Y1563" s="75"/>
      <c r="Z1563" s="75"/>
      <c r="AA1563" s="75"/>
    </row>
    <row r="1564" spans="1:27" s="80" customFormat="1">
      <c r="A1564" s="73"/>
      <c r="B1564" s="73"/>
      <c r="C1564" s="73"/>
      <c r="D1564" s="73"/>
      <c r="E1564" s="73"/>
      <c r="F1564" s="73"/>
      <c r="G1564" s="73"/>
      <c r="H1564" s="73"/>
      <c r="I1564" s="73"/>
      <c r="J1564" s="73"/>
      <c r="K1564" s="73"/>
      <c r="L1564" s="73"/>
      <c r="M1564" s="73"/>
      <c r="N1564" s="79"/>
      <c r="Q1564" s="78"/>
      <c r="R1564" s="78"/>
      <c r="S1564" s="78"/>
      <c r="T1564" s="78"/>
      <c r="U1564" s="73"/>
      <c r="V1564" s="73"/>
      <c r="W1564" s="73"/>
      <c r="X1564" s="75"/>
      <c r="Y1564" s="75"/>
      <c r="Z1564" s="75"/>
      <c r="AA1564" s="75"/>
    </row>
    <row r="1565" spans="1:27" s="80" customFormat="1">
      <c r="A1565" s="73"/>
      <c r="B1565" s="73"/>
      <c r="C1565" s="73"/>
      <c r="D1565" s="73"/>
      <c r="E1565" s="73"/>
      <c r="F1565" s="73"/>
      <c r="G1565" s="73"/>
      <c r="H1565" s="73"/>
      <c r="I1565" s="73"/>
      <c r="J1565" s="73"/>
      <c r="K1565" s="73"/>
      <c r="L1565" s="73"/>
      <c r="M1565" s="73"/>
      <c r="N1565" s="79"/>
      <c r="Q1565" s="78"/>
      <c r="R1565" s="78"/>
      <c r="S1565" s="78"/>
      <c r="T1565" s="78"/>
      <c r="U1565" s="73"/>
      <c r="V1565" s="73"/>
      <c r="W1565" s="73"/>
      <c r="X1565" s="75"/>
      <c r="Y1565" s="75"/>
      <c r="Z1565" s="75"/>
      <c r="AA1565" s="75"/>
    </row>
    <row r="1566" spans="1:27" s="80" customFormat="1">
      <c r="A1566" s="73"/>
      <c r="B1566" s="73"/>
      <c r="C1566" s="73"/>
      <c r="D1566" s="73"/>
      <c r="E1566" s="73"/>
      <c r="F1566" s="73"/>
      <c r="G1566" s="73"/>
      <c r="H1566" s="73"/>
      <c r="I1566" s="73"/>
      <c r="J1566" s="73"/>
      <c r="K1566" s="73"/>
      <c r="L1566" s="73"/>
      <c r="M1566" s="73"/>
      <c r="N1566" s="79"/>
      <c r="Q1566" s="78"/>
      <c r="R1566" s="78"/>
      <c r="S1566" s="78"/>
      <c r="T1566" s="78"/>
      <c r="U1566" s="73"/>
      <c r="V1566" s="73"/>
      <c r="W1566" s="73"/>
      <c r="X1566" s="75"/>
      <c r="Y1566" s="75"/>
      <c r="Z1566" s="75"/>
      <c r="AA1566" s="75"/>
    </row>
    <row r="1567" spans="1:27" s="80" customFormat="1">
      <c r="A1567" s="73"/>
      <c r="B1567" s="73"/>
      <c r="C1567" s="73"/>
      <c r="D1567" s="73"/>
      <c r="E1567" s="73"/>
      <c r="F1567" s="73"/>
      <c r="G1567" s="73"/>
      <c r="H1567" s="73"/>
      <c r="I1567" s="73"/>
      <c r="J1567" s="73"/>
      <c r="K1567" s="73"/>
      <c r="L1567" s="73"/>
      <c r="M1567" s="73"/>
      <c r="N1567" s="79"/>
      <c r="Q1567" s="78"/>
      <c r="R1567" s="78"/>
      <c r="S1567" s="78"/>
      <c r="T1567" s="78"/>
      <c r="U1567" s="73"/>
      <c r="V1567" s="73"/>
      <c r="W1567" s="73"/>
      <c r="X1567" s="75"/>
      <c r="Y1567" s="75"/>
      <c r="Z1567" s="75"/>
      <c r="AA1567" s="75"/>
    </row>
    <row r="1568" spans="1:27" s="80" customFormat="1">
      <c r="A1568" s="73"/>
      <c r="B1568" s="73"/>
      <c r="C1568" s="73"/>
      <c r="D1568" s="73"/>
      <c r="E1568" s="73"/>
      <c r="F1568" s="73"/>
      <c r="G1568" s="73"/>
      <c r="H1568" s="73"/>
      <c r="I1568" s="73"/>
      <c r="J1568" s="73"/>
      <c r="K1568" s="73"/>
      <c r="L1568" s="73"/>
      <c r="M1568" s="73"/>
      <c r="N1568" s="79"/>
      <c r="Q1568" s="78"/>
      <c r="R1568" s="78"/>
      <c r="S1568" s="78"/>
      <c r="T1568" s="78"/>
      <c r="U1568" s="73"/>
      <c r="V1568" s="73"/>
      <c r="W1568" s="73"/>
      <c r="X1568" s="75"/>
      <c r="Y1568" s="75"/>
      <c r="Z1568" s="75"/>
      <c r="AA1568" s="75"/>
    </row>
    <row r="1569" spans="1:27" s="80" customFormat="1">
      <c r="A1569" s="73"/>
      <c r="B1569" s="73"/>
      <c r="C1569" s="73"/>
      <c r="D1569" s="73"/>
      <c r="E1569" s="73"/>
      <c r="F1569" s="73"/>
      <c r="G1569" s="73"/>
      <c r="H1569" s="73"/>
      <c r="I1569" s="73"/>
      <c r="J1569" s="73"/>
      <c r="K1569" s="73"/>
      <c r="L1569" s="73"/>
      <c r="M1569" s="73"/>
      <c r="N1569" s="79"/>
      <c r="Q1569" s="78"/>
      <c r="R1569" s="78"/>
      <c r="S1569" s="78"/>
      <c r="T1569" s="78"/>
      <c r="U1569" s="73"/>
      <c r="V1569" s="73"/>
      <c r="W1569" s="73"/>
      <c r="X1569" s="75"/>
      <c r="Y1569" s="75"/>
      <c r="Z1569" s="75"/>
      <c r="AA1569" s="75"/>
    </row>
    <row r="1570" spans="1:27" s="80" customFormat="1">
      <c r="A1570" s="73"/>
      <c r="B1570" s="73"/>
      <c r="C1570" s="73"/>
      <c r="D1570" s="73"/>
      <c r="E1570" s="73"/>
      <c r="F1570" s="73"/>
      <c r="G1570" s="73"/>
      <c r="H1570" s="73"/>
      <c r="I1570" s="73"/>
      <c r="J1570" s="73"/>
      <c r="K1570" s="73"/>
      <c r="L1570" s="73"/>
      <c r="M1570" s="73"/>
      <c r="N1570" s="79"/>
      <c r="Q1570" s="78"/>
      <c r="R1570" s="78"/>
      <c r="S1570" s="78"/>
      <c r="T1570" s="78"/>
      <c r="U1570" s="73"/>
      <c r="V1570" s="73"/>
      <c r="W1570" s="73"/>
      <c r="X1570" s="75"/>
      <c r="Y1570" s="75"/>
      <c r="Z1570" s="75"/>
      <c r="AA1570" s="75"/>
    </row>
    <row r="1571" spans="1:27" s="80" customFormat="1">
      <c r="A1571" s="73"/>
      <c r="B1571" s="73"/>
      <c r="C1571" s="73"/>
      <c r="D1571" s="73"/>
      <c r="E1571" s="73"/>
      <c r="F1571" s="73"/>
      <c r="G1571" s="73"/>
      <c r="H1571" s="73"/>
      <c r="I1571" s="73"/>
      <c r="J1571" s="73"/>
      <c r="K1571" s="73"/>
      <c r="L1571" s="73"/>
      <c r="M1571" s="73"/>
      <c r="N1571" s="79"/>
      <c r="Q1571" s="78"/>
      <c r="R1571" s="78"/>
      <c r="S1571" s="78"/>
      <c r="T1571" s="78"/>
      <c r="U1571" s="73"/>
      <c r="V1571" s="73"/>
      <c r="W1571" s="73"/>
      <c r="X1571" s="75"/>
      <c r="Y1571" s="75"/>
      <c r="Z1571" s="75"/>
      <c r="AA1571" s="75"/>
    </row>
    <row r="1572" spans="1:27" s="80" customFormat="1">
      <c r="A1572" s="73"/>
      <c r="B1572" s="73"/>
      <c r="C1572" s="73"/>
      <c r="D1572" s="73"/>
      <c r="E1572" s="73"/>
      <c r="F1572" s="73"/>
      <c r="G1572" s="73"/>
      <c r="H1572" s="73"/>
      <c r="I1572" s="73"/>
      <c r="J1572" s="73"/>
      <c r="K1572" s="73"/>
      <c r="L1572" s="73"/>
      <c r="M1572" s="73"/>
      <c r="N1572" s="79"/>
      <c r="Q1572" s="78"/>
      <c r="R1572" s="78"/>
      <c r="S1572" s="78"/>
      <c r="T1572" s="78"/>
      <c r="U1572" s="73"/>
      <c r="V1572" s="73"/>
      <c r="W1572" s="73"/>
      <c r="X1572" s="75"/>
      <c r="Y1572" s="75"/>
      <c r="Z1572" s="75"/>
      <c r="AA1572" s="75"/>
    </row>
    <row r="1573" spans="1:27" s="80" customFormat="1">
      <c r="A1573" s="73"/>
      <c r="B1573" s="73"/>
      <c r="C1573" s="73"/>
      <c r="D1573" s="73"/>
      <c r="E1573" s="73"/>
      <c r="F1573" s="73"/>
      <c r="G1573" s="73"/>
      <c r="H1573" s="73"/>
      <c r="I1573" s="73"/>
      <c r="J1573" s="73"/>
      <c r="K1573" s="73"/>
      <c r="L1573" s="73"/>
      <c r="M1573" s="73"/>
      <c r="N1573" s="79"/>
      <c r="Q1573" s="78"/>
      <c r="R1573" s="78"/>
      <c r="S1573" s="78"/>
      <c r="T1573" s="78"/>
      <c r="U1573" s="73"/>
      <c r="V1573" s="73"/>
      <c r="W1573" s="73"/>
      <c r="X1573" s="75"/>
      <c r="Y1573" s="75"/>
      <c r="Z1573" s="75"/>
      <c r="AA1573" s="75"/>
    </row>
    <row r="1574" spans="1:27" s="80" customFormat="1">
      <c r="A1574" s="73"/>
      <c r="B1574" s="73"/>
      <c r="C1574" s="73"/>
      <c r="D1574" s="73"/>
      <c r="E1574" s="73"/>
      <c r="F1574" s="73"/>
      <c r="G1574" s="73"/>
      <c r="H1574" s="73"/>
      <c r="I1574" s="73"/>
      <c r="J1574" s="73"/>
      <c r="K1574" s="73"/>
      <c r="L1574" s="73"/>
      <c r="M1574" s="73"/>
      <c r="N1574" s="79"/>
      <c r="Q1574" s="78"/>
      <c r="R1574" s="78"/>
      <c r="S1574" s="78"/>
      <c r="T1574" s="78"/>
      <c r="U1574" s="73"/>
      <c r="V1574" s="73"/>
      <c r="W1574" s="73"/>
      <c r="X1574" s="75"/>
      <c r="Y1574" s="75"/>
      <c r="Z1574" s="75"/>
      <c r="AA1574" s="75"/>
    </row>
    <row r="1575" spans="1:27" s="80" customFormat="1">
      <c r="A1575" s="73"/>
      <c r="B1575" s="73"/>
      <c r="C1575" s="73"/>
      <c r="D1575" s="73"/>
      <c r="E1575" s="73"/>
      <c r="F1575" s="73"/>
      <c r="G1575" s="73"/>
      <c r="H1575" s="73"/>
      <c r="I1575" s="73"/>
      <c r="J1575" s="73"/>
      <c r="K1575" s="73"/>
      <c r="L1575" s="73"/>
      <c r="M1575" s="73"/>
      <c r="N1575" s="79"/>
      <c r="Q1575" s="78"/>
      <c r="R1575" s="78"/>
      <c r="S1575" s="78"/>
      <c r="T1575" s="78"/>
      <c r="U1575" s="73"/>
      <c r="V1575" s="73"/>
      <c r="W1575" s="73"/>
      <c r="X1575" s="75"/>
      <c r="Y1575" s="75"/>
      <c r="Z1575" s="75"/>
      <c r="AA1575" s="75"/>
    </row>
    <row r="1576" spans="1:27" s="80" customFormat="1">
      <c r="A1576" s="73"/>
      <c r="B1576" s="73"/>
      <c r="C1576" s="73"/>
      <c r="D1576" s="73"/>
      <c r="E1576" s="73"/>
      <c r="F1576" s="73"/>
      <c r="G1576" s="73"/>
      <c r="H1576" s="73"/>
      <c r="I1576" s="73"/>
      <c r="J1576" s="73"/>
      <c r="K1576" s="73"/>
      <c r="L1576" s="73"/>
      <c r="M1576" s="73"/>
      <c r="N1576" s="79"/>
      <c r="Q1576" s="78"/>
      <c r="R1576" s="78"/>
      <c r="S1576" s="78"/>
      <c r="T1576" s="78"/>
      <c r="U1576" s="73"/>
      <c r="V1576" s="73"/>
      <c r="W1576" s="73"/>
      <c r="X1576" s="75"/>
      <c r="Y1576" s="75"/>
      <c r="Z1576" s="75"/>
      <c r="AA1576" s="75"/>
    </row>
    <row r="1577" spans="1:27" s="80" customFormat="1">
      <c r="A1577" s="73"/>
      <c r="B1577" s="73"/>
      <c r="C1577" s="73"/>
      <c r="D1577" s="73"/>
      <c r="E1577" s="73"/>
      <c r="F1577" s="73"/>
      <c r="G1577" s="73"/>
      <c r="H1577" s="73"/>
      <c r="I1577" s="73"/>
      <c r="J1577" s="73"/>
      <c r="K1577" s="73"/>
      <c r="L1577" s="73"/>
      <c r="M1577" s="73"/>
      <c r="N1577" s="79"/>
      <c r="Q1577" s="78"/>
      <c r="R1577" s="78"/>
      <c r="S1577" s="78"/>
      <c r="T1577" s="78"/>
      <c r="U1577" s="73"/>
      <c r="V1577" s="73"/>
      <c r="W1577" s="73"/>
      <c r="X1577" s="75"/>
      <c r="Y1577" s="75"/>
      <c r="Z1577" s="75"/>
      <c r="AA1577" s="75"/>
    </row>
    <row r="1578" spans="1:27" s="80" customFormat="1">
      <c r="A1578" s="73"/>
      <c r="B1578" s="73"/>
      <c r="C1578" s="73"/>
      <c r="D1578" s="73"/>
      <c r="E1578" s="73"/>
      <c r="F1578" s="73"/>
      <c r="G1578" s="73"/>
      <c r="H1578" s="73"/>
      <c r="I1578" s="73"/>
      <c r="J1578" s="73"/>
      <c r="K1578" s="73"/>
      <c r="L1578" s="73"/>
      <c r="M1578" s="73"/>
      <c r="N1578" s="79"/>
      <c r="Q1578" s="78"/>
      <c r="R1578" s="78"/>
      <c r="S1578" s="78"/>
      <c r="T1578" s="78"/>
      <c r="U1578" s="73"/>
      <c r="V1578" s="73"/>
      <c r="W1578" s="73"/>
      <c r="X1578" s="75"/>
      <c r="Y1578" s="75"/>
      <c r="Z1578" s="75"/>
      <c r="AA1578" s="75"/>
    </row>
    <row r="1579" spans="1:27" s="80" customFormat="1">
      <c r="A1579" s="73"/>
      <c r="B1579" s="73"/>
      <c r="C1579" s="73"/>
      <c r="D1579" s="73"/>
      <c r="E1579" s="73"/>
      <c r="F1579" s="73"/>
      <c r="G1579" s="73"/>
      <c r="H1579" s="73"/>
      <c r="I1579" s="73"/>
      <c r="J1579" s="73"/>
      <c r="K1579" s="73"/>
      <c r="L1579" s="73"/>
      <c r="M1579" s="73"/>
      <c r="N1579" s="79"/>
      <c r="Q1579" s="78"/>
      <c r="R1579" s="78"/>
      <c r="S1579" s="78"/>
      <c r="T1579" s="78"/>
      <c r="U1579" s="73"/>
      <c r="V1579" s="73"/>
      <c r="W1579" s="73"/>
      <c r="X1579" s="75"/>
      <c r="Y1579" s="75"/>
      <c r="Z1579" s="75"/>
      <c r="AA1579" s="75"/>
    </row>
    <row r="1580" spans="1:27" s="80" customFormat="1">
      <c r="A1580" s="73"/>
      <c r="B1580" s="73"/>
      <c r="C1580" s="73"/>
      <c r="D1580" s="73"/>
      <c r="E1580" s="73"/>
      <c r="F1580" s="73"/>
      <c r="G1580" s="73"/>
      <c r="H1580" s="73"/>
      <c r="I1580" s="73"/>
      <c r="J1580" s="73"/>
      <c r="K1580" s="73"/>
      <c r="L1580" s="73"/>
      <c r="M1580" s="73"/>
      <c r="N1580" s="79"/>
      <c r="Q1580" s="78"/>
      <c r="R1580" s="78"/>
      <c r="S1580" s="78"/>
      <c r="T1580" s="78"/>
      <c r="U1580" s="73"/>
      <c r="V1580" s="73"/>
      <c r="W1580" s="73"/>
      <c r="X1580" s="75"/>
      <c r="Y1580" s="75"/>
      <c r="Z1580" s="75"/>
      <c r="AA1580" s="75"/>
    </row>
    <row r="1581" spans="1:27" s="80" customFormat="1">
      <c r="A1581" s="73"/>
      <c r="B1581" s="73"/>
      <c r="C1581" s="73"/>
      <c r="D1581" s="73"/>
      <c r="E1581" s="73"/>
      <c r="F1581" s="73"/>
      <c r="G1581" s="73"/>
      <c r="H1581" s="73"/>
      <c r="I1581" s="73"/>
      <c r="J1581" s="73"/>
      <c r="K1581" s="73"/>
      <c r="L1581" s="73"/>
      <c r="M1581" s="73"/>
      <c r="N1581" s="79"/>
      <c r="Q1581" s="78"/>
      <c r="R1581" s="78"/>
      <c r="S1581" s="78"/>
      <c r="T1581" s="78"/>
      <c r="U1581" s="73"/>
      <c r="V1581" s="73"/>
      <c r="W1581" s="73"/>
      <c r="X1581" s="75"/>
      <c r="Y1581" s="75"/>
      <c r="Z1581" s="75"/>
      <c r="AA1581" s="75"/>
    </row>
    <row r="1582" spans="1:27" s="80" customFormat="1">
      <c r="A1582" s="73"/>
      <c r="B1582" s="73"/>
      <c r="C1582" s="73"/>
      <c r="D1582" s="73"/>
      <c r="E1582" s="73"/>
      <c r="F1582" s="73"/>
      <c r="G1582" s="73"/>
      <c r="H1582" s="73"/>
      <c r="I1582" s="73"/>
      <c r="J1582" s="73"/>
      <c r="K1582" s="73"/>
      <c r="L1582" s="73"/>
      <c r="M1582" s="73"/>
      <c r="N1582" s="79"/>
      <c r="Q1582" s="78"/>
      <c r="R1582" s="78"/>
      <c r="S1582" s="78"/>
      <c r="T1582" s="78"/>
      <c r="U1582" s="73"/>
      <c r="V1582" s="73"/>
      <c r="W1582" s="73"/>
      <c r="X1582" s="75"/>
      <c r="Y1582" s="75"/>
      <c r="Z1582" s="75"/>
      <c r="AA1582" s="75"/>
    </row>
    <row r="1583" spans="1:27" s="80" customFormat="1">
      <c r="A1583" s="73"/>
      <c r="B1583" s="73"/>
      <c r="C1583" s="73"/>
      <c r="D1583" s="73"/>
      <c r="E1583" s="73"/>
      <c r="F1583" s="73"/>
      <c r="G1583" s="73"/>
      <c r="H1583" s="73"/>
      <c r="I1583" s="73"/>
      <c r="J1583" s="73"/>
      <c r="K1583" s="73"/>
      <c r="L1583" s="73"/>
      <c r="M1583" s="73"/>
      <c r="N1583" s="79"/>
      <c r="Q1583" s="78"/>
      <c r="R1583" s="78"/>
      <c r="S1583" s="78"/>
      <c r="T1583" s="78"/>
      <c r="U1583" s="73"/>
      <c r="V1583" s="73"/>
      <c r="W1583" s="73"/>
      <c r="X1583" s="75"/>
      <c r="Y1583" s="75"/>
      <c r="Z1583" s="75"/>
      <c r="AA1583" s="75"/>
    </row>
    <row r="1584" spans="1:27" s="80" customFormat="1">
      <c r="A1584" s="73"/>
      <c r="B1584" s="73"/>
      <c r="C1584" s="73"/>
      <c r="D1584" s="73"/>
      <c r="E1584" s="73"/>
      <c r="F1584" s="73"/>
      <c r="G1584" s="73"/>
      <c r="H1584" s="73"/>
      <c r="I1584" s="73"/>
      <c r="J1584" s="73"/>
      <c r="K1584" s="73"/>
      <c r="L1584" s="73"/>
      <c r="M1584" s="73"/>
      <c r="N1584" s="79"/>
      <c r="Q1584" s="78"/>
      <c r="R1584" s="78"/>
      <c r="S1584" s="78"/>
      <c r="T1584" s="78"/>
      <c r="U1584" s="73"/>
      <c r="V1584" s="73"/>
      <c r="W1584" s="73"/>
      <c r="X1584" s="75"/>
      <c r="Y1584" s="75"/>
      <c r="Z1584" s="75"/>
      <c r="AA1584" s="75"/>
    </row>
    <row r="1585" spans="1:27" s="80" customFormat="1">
      <c r="A1585" s="73"/>
      <c r="B1585" s="73"/>
      <c r="C1585" s="73"/>
      <c r="D1585" s="73"/>
      <c r="E1585" s="73"/>
      <c r="F1585" s="73"/>
      <c r="G1585" s="73"/>
      <c r="H1585" s="73"/>
      <c r="I1585" s="73"/>
      <c r="J1585" s="73"/>
      <c r="K1585" s="73"/>
      <c r="L1585" s="73"/>
      <c r="M1585" s="73"/>
      <c r="N1585" s="79"/>
      <c r="Q1585" s="78"/>
      <c r="R1585" s="78"/>
      <c r="S1585" s="78"/>
      <c r="T1585" s="78"/>
      <c r="U1585" s="73"/>
      <c r="V1585" s="73"/>
      <c r="W1585" s="73"/>
      <c r="X1585" s="75"/>
      <c r="Y1585" s="75"/>
      <c r="Z1585" s="75"/>
      <c r="AA1585" s="75"/>
    </row>
    <row r="1586" spans="1:27" s="80" customFormat="1">
      <c r="A1586" s="73"/>
      <c r="B1586" s="73"/>
      <c r="C1586" s="73"/>
      <c r="D1586" s="73"/>
      <c r="E1586" s="73"/>
      <c r="F1586" s="73"/>
      <c r="G1586" s="73"/>
      <c r="H1586" s="73"/>
      <c r="I1586" s="73"/>
      <c r="J1586" s="73"/>
      <c r="K1586" s="73"/>
      <c r="L1586" s="73"/>
      <c r="M1586" s="73"/>
      <c r="N1586" s="79"/>
      <c r="Q1586" s="78"/>
      <c r="R1586" s="78"/>
      <c r="S1586" s="78"/>
      <c r="T1586" s="78"/>
      <c r="U1586" s="73"/>
      <c r="V1586" s="73"/>
      <c r="W1586" s="73"/>
      <c r="X1586" s="75"/>
      <c r="Y1586" s="75"/>
      <c r="Z1586" s="75"/>
      <c r="AA1586" s="75"/>
    </row>
    <row r="1587" spans="1:27" s="80" customFormat="1">
      <c r="A1587" s="73"/>
      <c r="B1587" s="73"/>
      <c r="C1587" s="73"/>
      <c r="D1587" s="73"/>
      <c r="E1587" s="73"/>
      <c r="F1587" s="73"/>
      <c r="G1587" s="73"/>
      <c r="H1587" s="73"/>
      <c r="I1587" s="73"/>
      <c r="J1587" s="73"/>
      <c r="K1587" s="73"/>
      <c r="L1587" s="73"/>
      <c r="M1587" s="73"/>
      <c r="N1587" s="79"/>
      <c r="Q1587" s="78"/>
      <c r="R1587" s="78"/>
      <c r="S1587" s="78"/>
      <c r="T1587" s="78"/>
      <c r="U1587" s="73"/>
      <c r="V1587" s="73"/>
      <c r="W1587" s="73"/>
      <c r="X1587" s="75"/>
      <c r="Y1587" s="75"/>
      <c r="Z1587" s="75"/>
      <c r="AA1587" s="75"/>
    </row>
    <row r="1588" spans="1:27" s="80" customFormat="1">
      <c r="A1588" s="73"/>
      <c r="B1588" s="73"/>
      <c r="C1588" s="73"/>
      <c r="D1588" s="73"/>
      <c r="E1588" s="73"/>
      <c r="F1588" s="73"/>
      <c r="G1588" s="73"/>
      <c r="H1588" s="73"/>
      <c r="I1588" s="73"/>
      <c r="J1588" s="73"/>
      <c r="K1588" s="73"/>
      <c r="L1588" s="73"/>
      <c r="M1588" s="73"/>
      <c r="N1588" s="79"/>
      <c r="Q1588" s="78"/>
      <c r="R1588" s="78"/>
      <c r="S1588" s="78"/>
      <c r="T1588" s="78"/>
      <c r="U1588" s="73"/>
      <c r="V1588" s="73"/>
      <c r="W1588" s="73"/>
      <c r="X1588" s="75"/>
      <c r="Y1588" s="75"/>
      <c r="Z1588" s="75"/>
      <c r="AA1588" s="75"/>
    </row>
    <row r="1589" spans="1:27" s="80" customFormat="1">
      <c r="A1589" s="73"/>
      <c r="B1589" s="73"/>
      <c r="C1589" s="73"/>
      <c r="D1589" s="73"/>
      <c r="E1589" s="73"/>
      <c r="F1589" s="73"/>
      <c r="G1589" s="73"/>
      <c r="H1589" s="73"/>
      <c r="I1589" s="73"/>
      <c r="J1589" s="73"/>
      <c r="K1589" s="73"/>
      <c r="L1589" s="73"/>
      <c r="M1589" s="73"/>
      <c r="N1589" s="79"/>
      <c r="Q1589" s="78"/>
      <c r="R1589" s="78"/>
      <c r="S1589" s="78"/>
      <c r="T1589" s="78"/>
      <c r="U1589" s="73"/>
      <c r="V1589" s="73"/>
      <c r="W1589" s="73"/>
      <c r="X1589" s="75"/>
      <c r="Y1589" s="75"/>
      <c r="Z1589" s="75"/>
      <c r="AA1589" s="75"/>
    </row>
    <row r="1590" spans="1:27" s="80" customFormat="1">
      <c r="A1590" s="73"/>
      <c r="B1590" s="73"/>
      <c r="C1590" s="73"/>
      <c r="D1590" s="73"/>
      <c r="E1590" s="73"/>
      <c r="F1590" s="73"/>
      <c r="G1590" s="73"/>
      <c r="H1590" s="73"/>
      <c r="I1590" s="73"/>
      <c r="J1590" s="73"/>
      <c r="K1590" s="73"/>
      <c r="L1590" s="73"/>
      <c r="M1590" s="73"/>
      <c r="N1590" s="79"/>
      <c r="Q1590" s="78"/>
      <c r="R1590" s="78"/>
      <c r="S1590" s="78"/>
      <c r="T1590" s="78"/>
      <c r="U1590" s="73"/>
      <c r="V1590" s="73"/>
      <c r="W1590" s="73"/>
      <c r="X1590" s="75"/>
      <c r="Y1590" s="75"/>
      <c r="Z1590" s="75"/>
      <c r="AA1590" s="75"/>
    </row>
    <row r="1591" spans="1:27" s="80" customFormat="1">
      <c r="A1591" s="73"/>
      <c r="B1591" s="73"/>
      <c r="C1591" s="73"/>
      <c r="D1591" s="73"/>
      <c r="E1591" s="73"/>
      <c r="F1591" s="73"/>
      <c r="G1591" s="73"/>
      <c r="H1591" s="73"/>
      <c r="I1591" s="73"/>
      <c r="J1591" s="73"/>
      <c r="K1591" s="73"/>
      <c r="L1591" s="73"/>
      <c r="M1591" s="73"/>
      <c r="N1591" s="79"/>
      <c r="Q1591" s="78"/>
      <c r="R1591" s="78"/>
      <c r="S1591" s="78"/>
      <c r="T1591" s="78"/>
      <c r="U1591" s="73"/>
      <c r="V1591" s="73"/>
      <c r="W1591" s="73"/>
      <c r="X1591" s="75"/>
      <c r="Y1591" s="75"/>
      <c r="Z1591" s="75"/>
      <c r="AA1591" s="75"/>
    </row>
    <row r="1592" spans="1:27" s="80" customFormat="1">
      <c r="A1592" s="73"/>
      <c r="B1592" s="73"/>
      <c r="C1592" s="73"/>
      <c r="D1592" s="73"/>
      <c r="E1592" s="73"/>
      <c r="F1592" s="73"/>
      <c r="G1592" s="73"/>
      <c r="H1592" s="73"/>
      <c r="I1592" s="73"/>
      <c r="J1592" s="73"/>
      <c r="K1592" s="73"/>
      <c r="L1592" s="73"/>
      <c r="M1592" s="73"/>
      <c r="N1592" s="79"/>
      <c r="Q1592" s="78"/>
      <c r="R1592" s="78"/>
      <c r="S1592" s="78"/>
      <c r="T1592" s="78"/>
      <c r="U1592" s="73"/>
      <c r="V1592" s="73"/>
      <c r="W1592" s="73"/>
      <c r="X1592" s="75"/>
      <c r="Y1592" s="75"/>
      <c r="Z1592" s="75"/>
      <c r="AA1592" s="75"/>
    </row>
    <row r="1593" spans="1:27" s="80" customFormat="1">
      <c r="A1593" s="73"/>
      <c r="B1593" s="73"/>
      <c r="C1593" s="73"/>
      <c r="D1593" s="73"/>
      <c r="E1593" s="73"/>
      <c r="F1593" s="73"/>
      <c r="G1593" s="73"/>
      <c r="H1593" s="73"/>
      <c r="I1593" s="73"/>
      <c r="J1593" s="73"/>
      <c r="K1593" s="73"/>
      <c r="L1593" s="73"/>
      <c r="M1593" s="73"/>
      <c r="N1593" s="79"/>
      <c r="Q1593" s="78"/>
      <c r="R1593" s="78"/>
      <c r="S1593" s="78"/>
      <c r="T1593" s="78"/>
      <c r="U1593" s="73"/>
      <c r="V1593" s="73"/>
      <c r="W1593" s="73"/>
      <c r="X1593" s="75"/>
      <c r="Y1593" s="75"/>
      <c r="Z1593" s="75"/>
      <c r="AA1593" s="75"/>
    </row>
    <row r="1594" spans="1:27" s="80" customFormat="1">
      <c r="A1594" s="73"/>
      <c r="B1594" s="73"/>
      <c r="C1594" s="73"/>
      <c r="D1594" s="73"/>
      <c r="E1594" s="73"/>
      <c r="F1594" s="73"/>
      <c r="G1594" s="73"/>
      <c r="H1594" s="73"/>
      <c r="I1594" s="73"/>
      <c r="J1594" s="73"/>
      <c r="K1594" s="73"/>
      <c r="L1594" s="73"/>
      <c r="M1594" s="73"/>
      <c r="N1594" s="79"/>
      <c r="Q1594" s="78"/>
      <c r="R1594" s="78"/>
      <c r="S1594" s="78"/>
      <c r="T1594" s="78"/>
      <c r="U1594" s="73"/>
      <c r="V1594" s="73"/>
      <c r="W1594" s="73"/>
      <c r="X1594" s="75"/>
      <c r="Y1594" s="75"/>
      <c r="Z1594" s="75"/>
      <c r="AA1594" s="75"/>
    </row>
    <row r="1595" spans="1:27" s="80" customFormat="1">
      <c r="A1595" s="73"/>
      <c r="B1595" s="73"/>
      <c r="C1595" s="73"/>
      <c r="D1595" s="73"/>
      <c r="E1595" s="73"/>
      <c r="F1595" s="73"/>
      <c r="G1595" s="73"/>
      <c r="H1595" s="73"/>
      <c r="I1595" s="73"/>
      <c r="J1595" s="73"/>
      <c r="K1595" s="73"/>
      <c r="L1595" s="73"/>
      <c r="M1595" s="73"/>
      <c r="N1595" s="79"/>
      <c r="Q1595" s="78"/>
      <c r="R1595" s="78"/>
      <c r="S1595" s="78"/>
      <c r="T1595" s="78"/>
      <c r="U1595" s="73"/>
      <c r="V1595" s="73"/>
      <c r="W1595" s="73"/>
      <c r="X1595" s="75"/>
      <c r="Y1595" s="75"/>
      <c r="Z1595" s="75"/>
      <c r="AA1595" s="75"/>
    </row>
    <row r="1596" spans="1:27" s="80" customFormat="1">
      <c r="A1596" s="73"/>
      <c r="B1596" s="73"/>
      <c r="C1596" s="73"/>
      <c r="D1596" s="73"/>
      <c r="E1596" s="73"/>
      <c r="F1596" s="73"/>
      <c r="G1596" s="73"/>
      <c r="H1596" s="73"/>
      <c r="I1596" s="73"/>
      <c r="J1596" s="73"/>
      <c r="K1596" s="73"/>
      <c r="L1596" s="73"/>
      <c r="M1596" s="73"/>
      <c r="N1596" s="79"/>
      <c r="Q1596" s="78"/>
      <c r="R1596" s="78"/>
      <c r="S1596" s="78"/>
      <c r="T1596" s="78"/>
      <c r="U1596" s="73"/>
      <c r="V1596" s="73"/>
      <c r="W1596" s="73"/>
      <c r="X1596" s="75"/>
      <c r="Y1596" s="75"/>
      <c r="Z1596" s="75"/>
      <c r="AA1596" s="75"/>
    </row>
    <row r="1597" spans="1:27" s="80" customFormat="1">
      <c r="A1597" s="73"/>
      <c r="B1597" s="73"/>
      <c r="C1597" s="73"/>
      <c r="D1597" s="73"/>
      <c r="E1597" s="73"/>
      <c r="F1597" s="73"/>
      <c r="G1597" s="73"/>
      <c r="H1597" s="73"/>
      <c r="I1597" s="73"/>
      <c r="J1597" s="73"/>
      <c r="K1597" s="73"/>
      <c r="L1597" s="73"/>
      <c r="M1597" s="73"/>
      <c r="N1597" s="79"/>
      <c r="Q1597" s="78"/>
      <c r="R1597" s="78"/>
      <c r="S1597" s="78"/>
      <c r="T1597" s="78"/>
      <c r="U1597" s="73"/>
      <c r="V1597" s="73"/>
      <c r="W1597" s="73"/>
      <c r="X1597" s="75"/>
      <c r="Y1597" s="75"/>
      <c r="Z1597" s="75"/>
      <c r="AA1597" s="75"/>
    </row>
    <row r="1598" spans="1:27" s="80" customFormat="1">
      <c r="A1598" s="73"/>
      <c r="B1598" s="73"/>
      <c r="C1598" s="73"/>
      <c r="D1598" s="73"/>
      <c r="E1598" s="73"/>
      <c r="F1598" s="73"/>
      <c r="G1598" s="73"/>
      <c r="H1598" s="73"/>
      <c r="I1598" s="73"/>
      <c r="J1598" s="73"/>
      <c r="K1598" s="73"/>
      <c r="L1598" s="73"/>
      <c r="M1598" s="73"/>
      <c r="N1598" s="79"/>
      <c r="Q1598" s="78"/>
      <c r="R1598" s="78"/>
      <c r="S1598" s="78"/>
      <c r="T1598" s="78"/>
      <c r="U1598" s="73"/>
      <c r="V1598" s="73"/>
      <c r="W1598" s="73"/>
      <c r="X1598" s="75"/>
      <c r="Y1598" s="75"/>
      <c r="Z1598" s="75"/>
      <c r="AA1598" s="75"/>
    </row>
    <row r="1599" spans="1:27" s="80" customFormat="1">
      <c r="A1599" s="73"/>
      <c r="B1599" s="73"/>
      <c r="C1599" s="73"/>
      <c r="D1599" s="73"/>
      <c r="E1599" s="73"/>
      <c r="F1599" s="73"/>
      <c r="G1599" s="73"/>
      <c r="H1599" s="73"/>
      <c r="I1599" s="73"/>
      <c r="J1599" s="73"/>
      <c r="K1599" s="73"/>
      <c r="L1599" s="73"/>
      <c r="M1599" s="73"/>
      <c r="N1599" s="79"/>
      <c r="Q1599" s="78"/>
      <c r="R1599" s="78"/>
      <c r="S1599" s="78"/>
      <c r="T1599" s="78"/>
      <c r="U1599" s="73"/>
      <c r="V1599" s="73"/>
      <c r="W1599" s="73"/>
      <c r="X1599" s="75"/>
      <c r="Y1599" s="75"/>
      <c r="Z1599" s="75"/>
      <c r="AA1599" s="75"/>
    </row>
    <row r="1600" spans="1:27" s="80" customFormat="1">
      <c r="A1600" s="73"/>
      <c r="B1600" s="73"/>
      <c r="C1600" s="73"/>
      <c r="D1600" s="73"/>
      <c r="E1600" s="73"/>
      <c r="F1600" s="73"/>
      <c r="G1600" s="73"/>
      <c r="H1600" s="73"/>
      <c r="I1600" s="73"/>
      <c r="J1600" s="73"/>
      <c r="K1600" s="73"/>
      <c r="L1600" s="73"/>
      <c r="M1600" s="73"/>
      <c r="N1600" s="79"/>
      <c r="Q1600" s="78"/>
      <c r="R1600" s="78"/>
      <c r="S1600" s="78"/>
      <c r="T1600" s="78"/>
      <c r="U1600" s="73"/>
      <c r="V1600" s="73"/>
      <c r="W1600" s="73"/>
      <c r="X1600" s="75"/>
      <c r="Y1600" s="75"/>
      <c r="Z1600" s="75"/>
      <c r="AA1600" s="75"/>
    </row>
    <row r="1601" spans="1:27" s="80" customFormat="1">
      <c r="A1601" s="73"/>
      <c r="B1601" s="73"/>
      <c r="C1601" s="73"/>
      <c r="D1601" s="73"/>
      <c r="E1601" s="73"/>
      <c r="F1601" s="73"/>
      <c r="G1601" s="73"/>
      <c r="H1601" s="73"/>
      <c r="I1601" s="73"/>
      <c r="J1601" s="73"/>
      <c r="K1601" s="73"/>
      <c r="L1601" s="73"/>
      <c r="M1601" s="73"/>
      <c r="N1601" s="79"/>
      <c r="Q1601" s="78"/>
      <c r="R1601" s="78"/>
      <c r="S1601" s="78"/>
      <c r="T1601" s="78"/>
      <c r="U1601" s="73"/>
      <c r="V1601" s="73"/>
      <c r="W1601" s="73"/>
      <c r="X1601" s="75"/>
      <c r="Y1601" s="75"/>
      <c r="Z1601" s="75"/>
      <c r="AA1601" s="75"/>
    </row>
    <row r="1602" spans="1:27" s="80" customFormat="1">
      <c r="A1602" s="73"/>
      <c r="B1602" s="73"/>
      <c r="C1602" s="73"/>
      <c r="D1602" s="73"/>
      <c r="E1602" s="73"/>
      <c r="F1602" s="73"/>
      <c r="G1602" s="73"/>
      <c r="H1602" s="73"/>
      <c r="I1602" s="73"/>
      <c r="J1602" s="73"/>
      <c r="K1602" s="73"/>
      <c r="L1602" s="73"/>
      <c r="M1602" s="73"/>
      <c r="N1602" s="79"/>
      <c r="Q1602" s="78"/>
      <c r="R1602" s="78"/>
      <c r="S1602" s="78"/>
      <c r="T1602" s="78"/>
      <c r="U1602" s="73"/>
      <c r="V1602" s="73"/>
      <c r="W1602" s="73"/>
      <c r="X1602" s="75"/>
      <c r="Y1602" s="75"/>
      <c r="Z1602" s="75"/>
      <c r="AA1602" s="75"/>
    </row>
    <row r="1603" spans="1:27" s="80" customFormat="1">
      <c r="A1603" s="73"/>
      <c r="B1603" s="73"/>
      <c r="C1603" s="73"/>
      <c r="D1603" s="73"/>
      <c r="E1603" s="73"/>
      <c r="F1603" s="73"/>
      <c r="G1603" s="73"/>
      <c r="H1603" s="73"/>
      <c r="I1603" s="73"/>
      <c r="J1603" s="73"/>
      <c r="K1603" s="73"/>
      <c r="L1603" s="73"/>
      <c r="M1603" s="73"/>
      <c r="N1603" s="79"/>
      <c r="Q1603" s="78"/>
      <c r="R1603" s="78"/>
      <c r="S1603" s="78"/>
      <c r="T1603" s="78"/>
      <c r="U1603" s="73"/>
      <c r="V1603" s="73"/>
      <c r="W1603" s="73"/>
      <c r="X1603" s="75"/>
      <c r="Y1603" s="75"/>
      <c r="Z1603" s="75"/>
      <c r="AA1603" s="75"/>
    </row>
    <row r="1604" spans="1:27" s="80" customFormat="1">
      <c r="A1604" s="73"/>
      <c r="B1604" s="73"/>
      <c r="C1604" s="73"/>
      <c r="D1604" s="73"/>
      <c r="E1604" s="73"/>
      <c r="F1604" s="73"/>
      <c r="G1604" s="73"/>
      <c r="H1604" s="73"/>
      <c r="I1604" s="73"/>
      <c r="J1604" s="73"/>
      <c r="K1604" s="73"/>
      <c r="L1604" s="73"/>
      <c r="M1604" s="73"/>
      <c r="N1604" s="79"/>
      <c r="Q1604" s="78"/>
      <c r="R1604" s="78"/>
      <c r="S1604" s="78"/>
      <c r="T1604" s="78"/>
      <c r="U1604" s="73"/>
      <c r="V1604" s="73"/>
      <c r="W1604" s="73"/>
      <c r="X1604" s="75"/>
      <c r="Y1604" s="75"/>
      <c r="Z1604" s="75"/>
      <c r="AA1604" s="75"/>
    </row>
    <row r="1605" spans="1:27" s="80" customFormat="1">
      <c r="A1605" s="73"/>
      <c r="B1605" s="73"/>
      <c r="C1605" s="73"/>
      <c r="D1605" s="73"/>
      <c r="E1605" s="73"/>
      <c r="F1605" s="73"/>
      <c r="G1605" s="73"/>
      <c r="H1605" s="73"/>
      <c r="I1605" s="73"/>
      <c r="J1605" s="73"/>
      <c r="K1605" s="73"/>
      <c r="L1605" s="73"/>
      <c r="M1605" s="73"/>
      <c r="N1605" s="79"/>
      <c r="Q1605" s="78"/>
      <c r="R1605" s="78"/>
      <c r="S1605" s="78"/>
      <c r="T1605" s="78"/>
      <c r="U1605" s="73"/>
      <c r="V1605" s="73"/>
      <c r="W1605" s="73"/>
      <c r="X1605" s="75"/>
      <c r="Y1605" s="75"/>
      <c r="Z1605" s="75"/>
      <c r="AA1605" s="75"/>
    </row>
    <row r="1606" spans="1:27" s="80" customFormat="1">
      <c r="A1606" s="73"/>
      <c r="B1606" s="73"/>
      <c r="C1606" s="73"/>
      <c r="D1606" s="73"/>
      <c r="E1606" s="73"/>
      <c r="F1606" s="73"/>
      <c r="G1606" s="73"/>
      <c r="H1606" s="73"/>
      <c r="I1606" s="73"/>
      <c r="J1606" s="73"/>
      <c r="K1606" s="73"/>
      <c r="L1606" s="73"/>
      <c r="M1606" s="73"/>
      <c r="N1606" s="79"/>
      <c r="Q1606" s="78"/>
      <c r="R1606" s="78"/>
      <c r="S1606" s="78"/>
      <c r="T1606" s="78"/>
      <c r="U1606" s="73"/>
      <c r="V1606" s="73"/>
      <c r="W1606" s="73"/>
      <c r="X1606" s="75"/>
      <c r="Y1606" s="75"/>
      <c r="Z1606" s="75"/>
      <c r="AA1606" s="75"/>
    </row>
    <row r="1607" spans="1:27" s="80" customFormat="1">
      <c r="A1607" s="73"/>
      <c r="B1607" s="73"/>
      <c r="C1607" s="73"/>
      <c r="D1607" s="73"/>
      <c r="E1607" s="73"/>
      <c r="F1607" s="73"/>
      <c r="G1607" s="73"/>
      <c r="H1607" s="73"/>
      <c r="I1607" s="73"/>
      <c r="J1607" s="73"/>
      <c r="K1607" s="73"/>
      <c r="L1607" s="73"/>
      <c r="M1607" s="73"/>
      <c r="N1607" s="79"/>
      <c r="Q1607" s="78"/>
      <c r="R1607" s="78"/>
      <c r="S1607" s="78"/>
      <c r="T1607" s="78"/>
      <c r="U1607" s="73"/>
      <c r="V1607" s="73"/>
      <c r="W1607" s="73"/>
      <c r="X1607" s="75"/>
      <c r="Y1607" s="75"/>
      <c r="Z1607" s="75"/>
      <c r="AA1607" s="75"/>
    </row>
    <row r="1608" spans="1:27" s="80" customFormat="1">
      <c r="A1608" s="73"/>
      <c r="B1608" s="73"/>
      <c r="C1608" s="73"/>
      <c r="D1608" s="73"/>
      <c r="E1608" s="73"/>
      <c r="F1608" s="73"/>
      <c r="G1608" s="73"/>
      <c r="H1608" s="73"/>
      <c r="I1608" s="73"/>
      <c r="J1608" s="73"/>
      <c r="K1608" s="73"/>
      <c r="L1608" s="73"/>
      <c r="M1608" s="73"/>
      <c r="N1608" s="79"/>
      <c r="Q1608" s="78"/>
      <c r="R1608" s="78"/>
      <c r="S1608" s="78"/>
      <c r="T1608" s="78"/>
      <c r="U1608" s="73"/>
      <c r="V1608" s="73"/>
      <c r="W1608" s="73"/>
      <c r="X1608" s="75"/>
      <c r="Y1608" s="75"/>
      <c r="Z1608" s="75"/>
      <c r="AA1608" s="75"/>
    </row>
    <row r="1609" spans="1:27" s="80" customFormat="1">
      <c r="A1609" s="73"/>
      <c r="B1609" s="73"/>
      <c r="C1609" s="73"/>
      <c r="D1609" s="73"/>
      <c r="E1609" s="73"/>
      <c r="F1609" s="73"/>
      <c r="G1609" s="73"/>
      <c r="H1609" s="73"/>
      <c r="I1609" s="73"/>
      <c r="J1609" s="73"/>
      <c r="K1609" s="73"/>
      <c r="L1609" s="73"/>
      <c r="M1609" s="73"/>
      <c r="N1609" s="79"/>
      <c r="Q1609" s="78"/>
      <c r="R1609" s="78"/>
      <c r="S1609" s="78"/>
      <c r="T1609" s="78"/>
      <c r="U1609" s="73"/>
      <c r="V1609" s="73"/>
      <c r="W1609" s="73"/>
      <c r="X1609" s="75"/>
      <c r="Y1609" s="75"/>
      <c r="Z1609" s="75"/>
      <c r="AA1609" s="75"/>
    </row>
    <row r="1610" spans="1:27" s="80" customFormat="1">
      <c r="A1610" s="73"/>
      <c r="B1610" s="73"/>
      <c r="C1610" s="73"/>
      <c r="D1610" s="73"/>
      <c r="E1610" s="73"/>
      <c r="F1610" s="73"/>
      <c r="G1610" s="73"/>
      <c r="H1610" s="73"/>
      <c r="I1610" s="73"/>
      <c r="J1610" s="73"/>
      <c r="K1610" s="73"/>
      <c r="L1610" s="73"/>
      <c r="M1610" s="73"/>
      <c r="N1610" s="79"/>
      <c r="Q1610" s="78"/>
      <c r="R1610" s="78"/>
      <c r="S1610" s="78"/>
      <c r="T1610" s="78"/>
      <c r="U1610" s="73"/>
      <c r="V1610" s="73"/>
      <c r="W1610" s="73"/>
      <c r="X1610" s="75"/>
      <c r="Y1610" s="75"/>
      <c r="Z1610" s="75"/>
      <c r="AA1610" s="75"/>
    </row>
    <row r="1611" spans="1:27" s="80" customFormat="1">
      <c r="A1611" s="73"/>
      <c r="B1611" s="73"/>
      <c r="C1611" s="73"/>
      <c r="D1611" s="73"/>
      <c r="E1611" s="73"/>
      <c r="F1611" s="73"/>
      <c r="G1611" s="73"/>
      <c r="H1611" s="73"/>
      <c r="I1611" s="73"/>
      <c r="J1611" s="73"/>
      <c r="K1611" s="73"/>
      <c r="L1611" s="73"/>
      <c r="M1611" s="73"/>
      <c r="N1611" s="79"/>
      <c r="Q1611" s="78"/>
      <c r="R1611" s="78"/>
      <c r="S1611" s="78"/>
      <c r="T1611" s="78"/>
      <c r="U1611" s="73"/>
      <c r="V1611" s="73"/>
      <c r="W1611" s="73"/>
      <c r="X1611" s="75"/>
      <c r="Y1611" s="75"/>
      <c r="Z1611" s="75"/>
      <c r="AA1611" s="75"/>
    </row>
    <row r="1612" spans="1:27" s="80" customFormat="1">
      <c r="A1612" s="73"/>
      <c r="B1612" s="73"/>
      <c r="C1612" s="73"/>
      <c r="D1612" s="73"/>
      <c r="E1612" s="73"/>
      <c r="F1612" s="73"/>
      <c r="G1612" s="73"/>
      <c r="H1612" s="73"/>
      <c r="I1612" s="73"/>
      <c r="J1612" s="73"/>
      <c r="K1612" s="73"/>
      <c r="L1612" s="73"/>
      <c r="M1612" s="73"/>
      <c r="N1612" s="79"/>
      <c r="Q1612" s="78"/>
      <c r="R1612" s="78"/>
      <c r="S1612" s="78"/>
      <c r="T1612" s="78"/>
      <c r="U1612" s="73"/>
      <c r="V1612" s="73"/>
      <c r="W1612" s="73"/>
      <c r="X1612" s="75"/>
      <c r="Y1612" s="75"/>
      <c r="Z1612" s="75"/>
      <c r="AA1612" s="75"/>
    </row>
    <row r="1613" spans="1:27" s="80" customFormat="1">
      <c r="A1613" s="73"/>
      <c r="B1613" s="73"/>
      <c r="C1613" s="73"/>
      <c r="D1613" s="73"/>
      <c r="E1613" s="73"/>
      <c r="F1613" s="73"/>
      <c r="G1613" s="73"/>
      <c r="H1613" s="73"/>
      <c r="I1613" s="73"/>
      <c r="J1613" s="73"/>
      <c r="K1613" s="73"/>
      <c r="L1613" s="73"/>
      <c r="M1613" s="73"/>
      <c r="N1613" s="79"/>
      <c r="Q1613" s="78"/>
      <c r="R1613" s="78"/>
      <c r="S1613" s="78"/>
      <c r="T1613" s="78"/>
      <c r="U1613" s="73"/>
      <c r="V1613" s="73"/>
      <c r="W1613" s="73"/>
      <c r="X1613" s="75"/>
      <c r="Y1613" s="75"/>
      <c r="Z1613" s="75"/>
      <c r="AA1613" s="75"/>
    </row>
    <row r="1614" spans="1:27" s="80" customFormat="1">
      <c r="A1614" s="73"/>
      <c r="B1614" s="73"/>
      <c r="C1614" s="73"/>
      <c r="D1614" s="73"/>
      <c r="E1614" s="73"/>
      <c r="F1614" s="73"/>
      <c r="G1614" s="73"/>
      <c r="H1614" s="73"/>
      <c r="I1614" s="73"/>
      <c r="J1614" s="73"/>
      <c r="K1614" s="73"/>
      <c r="L1614" s="73"/>
      <c r="M1614" s="73"/>
      <c r="N1614" s="79"/>
      <c r="Q1614" s="78"/>
      <c r="R1614" s="78"/>
      <c r="S1614" s="78"/>
      <c r="T1614" s="78"/>
      <c r="U1614" s="73"/>
      <c r="V1614" s="73"/>
      <c r="W1614" s="73"/>
      <c r="X1614" s="75"/>
      <c r="Y1614" s="75"/>
      <c r="Z1614" s="75"/>
      <c r="AA1614" s="75"/>
    </row>
    <row r="1615" spans="1:27" s="80" customFormat="1">
      <c r="A1615" s="73"/>
      <c r="B1615" s="73"/>
      <c r="C1615" s="73"/>
      <c r="D1615" s="73"/>
      <c r="E1615" s="73"/>
      <c r="F1615" s="73"/>
      <c r="G1615" s="73"/>
      <c r="H1615" s="73"/>
      <c r="I1615" s="73"/>
      <c r="J1615" s="73"/>
      <c r="K1615" s="73"/>
      <c r="L1615" s="73"/>
      <c r="M1615" s="73"/>
      <c r="N1615" s="79"/>
      <c r="Q1615" s="78"/>
      <c r="R1615" s="78"/>
      <c r="S1615" s="78"/>
      <c r="T1615" s="78"/>
      <c r="U1615" s="73"/>
      <c r="V1615" s="73"/>
      <c r="W1615" s="73"/>
      <c r="X1615" s="75"/>
      <c r="Y1615" s="75"/>
      <c r="Z1615" s="75"/>
      <c r="AA1615" s="75"/>
    </row>
    <row r="1616" spans="1:27" s="80" customFormat="1">
      <c r="A1616" s="73"/>
      <c r="B1616" s="73"/>
      <c r="C1616" s="73"/>
      <c r="D1616" s="73"/>
      <c r="E1616" s="73"/>
      <c r="F1616" s="73"/>
      <c r="G1616" s="73"/>
      <c r="H1616" s="73"/>
      <c r="I1616" s="73"/>
      <c r="J1616" s="73"/>
      <c r="K1616" s="73"/>
      <c r="L1616" s="73"/>
      <c r="M1616" s="73"/>
      <c r="N1616" s="79"/>
      <c r="Q1616" s="78"/>
      <c r="R1616" s="78"/>
      <c r="S1616" s="78"/>
      <c r="T1616" s="78"/>
      <c r="U1616" s="73"/>
      <c r="V1616" s="73"/>
      <c r="W1616" s="73"/>
      <c r="X1616" s="75"/>
      <c r="Y1616" s="75"/>
      <c r="Z1616" s="75"/>
      <c r="AA1616" s="75"/>
    </row>
    <row r="1617" spans="1:27" s="80" customFormat="1">
      <c r="A1617" s="73"/>
      <c r="B1617" s="73"/>
      <c r="C1617" s="73"/>
      <c r="D1617" s="73"/>
      <c r="E1617" s="73"/>
      <c r="F1617" s="73"/>
      <c r="G1617" s="73"/>
      <c r="H1617" s="73"/>
      <c r="I1617" s="73"/>
      <c r="J1617" s="73"/>
      <c r="K1617" s="73"/>
      <c r="L1617" s="73"/>
      <c r="M1617" s="73"/>
      <c r="N1617" s="79"/>
      <c r="Q1617" s="78"/>
      <c r="R1617" s="78"/>
      <c r="S1617" s="78"/>
      <c r="T1617" s="78"/>
      <c r="U1617" s="73"/>
      <c r="V1617" s="73"/>
      <c r="W1617" s="73"/>
      <c r="X1617" s="75"/>
      <c r="Y1617" s="75"/>
      <c r="Z1617" s="75"/>
      <c r="AA1617" s="75"/>
    </row>
    <row r="1618" spans="1:27" s="80" customFormat="1">
      <c r="A1618" s="73"/>
      <c r="B1618" s="73"/>
      <c r="C1618" s="73"/>
      <c r="D1618" s="73"/>
      <c r="E1618" s="73"/>
      <c r="F1618" s="73"/>
      <c r="G1618" s="73"/>
      <c r="H1618" s="73"/>
      <c r="I1618" s="73"/>
      <c r="J1618" s="73"/>
      <c r="K1618" s="73"/>
      <c r="L1618" s="73"/>
      <c r="M1618" s="73"/>
      <c r="N1618" s="79"/>
      <c r="Q1618" s="78"/>
      <c r="R1618" s="78"/>
      <c r="S1618" s="78"/>
      <c r="T1618" s="78"/>
      <c r="U1618" s="73"/>
      <c r="V1618" s="73"/>
      <c r="W1618" s="73"/>
      <c r="X1618" s="75"/>
      <c r="Y1618" s="75"/>
      <c r="Z1618" s="75"/>
      <c r="AA1618" s="75"/>
    </row>
    <row r="1619" spans="1:27" s="80" customFormat="1">
      <c r="A1619" s="73"/>
      <c r="B1619" s="73"/>
      <c r="C1619" s="73"/>
      <c r="D1619" s="73"/>
      <c r="E1619" s="73"/>
      <c r="F1619" s="73"/>
      <c r="G1619" s="73"/>
      <c r="H1619" s="73"/>
      <c r="I1619" s="73"/>
      <c r="J1619" s="73"/>
      <c r="K1619" s="73"/>
      <c r="L1619" s="73"/>
      <c r="M1619" s="73"/>
      <c r="N1619" s="79"/>
      <c r="Q1619" s="78"/>
      <c r="R1619" s="78"/>
      <c r="S1619" s="78"/>
      <c r="T1619" s="78"/>
      <c r="U1619" s="73"/>
      <c r="V1619" s="73"/>
      <c r="W1619" s="73"/>
      <c r="X1619" s="75"/>
      <c r="Y1619" s="75"/>
      <c r="Z1619" s="75"/>
      <c r="AA1619" s="75"/>
    </row>
    <row r="1620" spans="1:27" s="80" customFormat="1">
      <c r="A1620" s="73"/>
      <c r="B1620" s="73"/>
      <c r="C1620" s="73"/>
      <c r="D1620" s="73"/>
      <c r="E1620" s="73"/>
      <c r="F1620" s="73"/>
      <c r="G1620" s="73"/>
      <c r="H1620" s="73"/>
      <c r="I1620" s="73"/>
      <c r="J1620" s="73"/>
      <c r="K1620" s="73"/>
      <c r="L1620" s="73"/>
      <c r="M1620" s="73"/>
      <c r="N1620" s="79"/>
      <c r="Q1620" s="78"/>
      <c r="R1620" s="78"/>
      <c r="S1620" s="78"/>
      <c r="T1620" s="78"/>
      <c r="U1620" s="73"/>
      <c r="V1620" s="73"/>
      <c r="W1620" s="73"/>
      <c r="X1620" s="75"/>
      <c r="Y1620" s="75"/>
      <c r="Z1620" s="75"/>
      <c r="AA1620" s="75"/>
    </row>
    <row r="1621" spans="1:27" s="80" customFormat="1">
      <c r="A1621" s="73"/>
      <c r="B1621" s="73"/>
      <c r="C1621" s="73"/>
      <c r="D1621" s="73"/>
      <c r="E1621" s="73"/>
      <c r="F1621" s="73"/>
      <c r="G1621" s="73"/>
      <c r="H1621" s="73"/>
      <c r="I1621" s="73"/>
      <c r="J1621" s="73"/>
      <c r="K1621" s="73"/>
      <c r="L1621" s="73"/>
      <c r="M1621" s="73"/>
      <c r="N1621" s="79"/>
      <c r="Q1621" s="78"/>
      <c r="R1621" s="78"/>
      <c r="S1621" s="78"/>
      <c r="T1621" s="78"/>
      <c r="U1621" s="73"/>
      <c r="V1621" s="73"/>
      <c r="W1621" s="73"/>
      <c r="X1621" s="75"/>
      <c r="Y1621" s="75"/>
      <c r="Z1621" s="75"/>
      <c r="AA1621" s="75"/>
    </row>
    <row r="1622" spans="1:27" s="80" customFormat="1">
      <c r="A1622" s="73"/>
      <c r="B1622" s="73"/>
      <c r="C1622" s="73"/>
      <c r="D1622" s="73"/>
      <c r="E1622" s="73"/>
      <c r="F1622" s="73"/>
      <c r="G1622" s="73"/>
      <c r="H1622" s="73"/>
      <c r="I1622" s="73"/>
      <c r="J1622" s="73"/>
      <c r="K1622" s="73"/>
      <c r="L1622" s="73"/>
      <c r="M1622" s="73"/>
      <c r="N1622" s="79"/>
      <c r="Q1622" s="78"/>
      <c r="R1622" s="78"/>
      <c r="S1622" s="78"/>
      <c r="T1622" s="78"/>
      <c r="U1622" s="73"/>
      <c r="V1622" s="73"/>
      <c r="W1622" s="73"/>
      <c r="X1622" s="75"/>
      <c r="Y1622" s="75"/>
      <c r="Z1622" s="75"/>
      <c r="AA1622" s="75"/>
    </row>
    <row r="1623" spans="1:27" s="80" customFormat="1">
      <c r="A1623" s="73"/>
      <c r="B1623" s="73"/>
      <c r="C1623" s="73"/>
      <c r="D1623" s="73"/>
      <c r="E1623" s="73"/>
      <c r="F1623" s="73"/>
      <c r="G1623" s="73"/>
      <c r="H1623" s="73"/>
      <c r="I1623" s="73"/>
      <c r="J1623" s="73"/>
      <c r="K1623" s="73"/>
      <c r="L1623" s="73"/>
      <c r="M1623" s="73"/>
      <c r="N1623" s="79"/>
      <c r="Q1623" s="78"/>
      <c r="R1623" s="78"/>
      <c r="S1623" s="78"/>
      <c r="T1623" s="78"/>
      <c r="U1623" s="73"/>
      <c r="V1623" s="73"/>
      <c r="W1623" s="73"/>
      <c r="X1623" s="75"/>
      <c r="Y1623" s="75"/>
      <c r="Z1623" s="75"/>
      <c r="AA1623" s="75"/>
    </row>
    <row r="1624" spans="1:27" s="80" customFormat="1">
      <c r="A1624" s="73"/>
      <c r="B1624" s="73"/>
      <c r="C1624" s="73"/>
      <c r="D1624" s="73"/>
      <c r="E1624" s="73"/>
      <c r="F1624" s="73"/>
      <c r="G1624" s="73"/>
      <c r="H1624" s="73"/>
      <c r="I1624" s="73"/>
      <c r="J1624" s="73"/>
      <c r="K1624" s="73"/>
      <c r="L1624" s="73"/>
      <c r="M1624" s="73"/>
      <c r="N1624" s="79"/>
      <c r="Q1624" s="78"/>
      <c r="R1624" s="78"/>
      <c r="S1624" s="78"/>
      <c r="T1624" s="78"/>
      <c r="U1624" s="73"/>
      <c r="V1624" s="73"/>
      <c r="W1624" s="73"/>
      <c r="X1624" s="75"/>
      <c r="Y1624" s="75"/>
      <c r="Z1624" s="75"/>
      <c r="AA1624" s="75"/>
    </row>
    <row r="1625" spans="1:27" s="80" customFormat="1">
      <c r="A1625" s="73"/>
      <c r="B1625" s="73"/>
      <c r="C1625" s="73"/>
      <c r="D1625" s="73"/>
      <c r="E1625" s="73"/>
      <c r="F1625" s="73"/>
      <c r="G1625" s="73"/>
      <c r="H1625" s="73"/>
      <c r="I1625" s="73"/>
      <c r="J1625" s="73"/>
      <c r="K1625" s="73"/>
      <c r="L1625" s="73"/>
      <c r="M1625" s="73"/>
      <c r="N1625" s="79"/>
      <c r="Q1625" s="78"/>
      <c r="R1625" s="78"/>
      <c r="S1625" s="78"/>
      <c r="T1625" s="78"/>
      <c r="U1625" s="73"/>
      <c r="V1625" s="73"/>
      <c r="W1625" s="73"/>
      <c r="X1625" s="75"/>
      <c r="Y1625" s="75"/>
      <c r="Z1625" s="75"/>
      <c r="AA1625" s="75"/>
    </row>
    <row r="1626" spans="1:27" s="80" customFormat="1">
      <c r="A1626" s="73"/>
      <c r="B1626" s="73"/>
      <c r="C1626" s="73"/>
      <c r="D1626" s="73"/>
      <c r="E1626" s="73"/>
      <c r="F1626" s="73"/>
      <c r="G1626" s="73"/>
      <c r="H1626" s="73"/>
      <c r="I1626" s="73"/>
      <c r="J1626" s="73"/>
      <c r="K1626" s="73"/>
      <c r="L1626" s="73"/>
      <c r="M1626" s="73"/>
      <c r="N1626" s="79"/>
      <c r="Q1626" s="78"/>
      <c r="R1626" s="78"/>
      <c r="S1626" s="78"/>
      <c r="T1626" s="78"/>
      <c r="U1626" s="73"/>
      <c r="V1626" s="73"/>
      <c r="W1626" s="73"/>
      <c r="X1626" s="75"/>
      <c r="Y1626" s="75"/>
      <c r="Z1626" s="75"/>
      <c r="AA1626" s="75"/>
    </row>
    <row r="1627" spans="1:27" s="80" customFormat="1">
      <c r="A1627" s="73"/>
      <c r="B1627" s="73"/>
      <c r="C1627" s="73"/>
      <c r="D1627" s="73"/>
      <c r="E1627" s="73"/>
      <c r="F1627" s="73"/>
      <c r="G1627" s="73"/>
      <c r="H1627" s="73"/>
      <c r="I1627" s="73"/>
      <c r="J1627" s="73"/>
      <c r="K1627" s="73"/>
      <c r="L1627" s="73"/>
      <c r="M1627" s="73"/>
      <c r="N1627" s="79"/>
      <c r="Q1627" s="78"/>
      <c r="R1627" s="78"/>
      <c r="S1627" s="78"/>
      <c r="T1627" s="78"/>
      <c r="U1627" s="73"/>
      <c r="V1627" s="73"/>
      <c r="W1627" s="73"/>
      <c r="X1627" s="75"/>
      <c r="Y1627" s="75"/>
      <c r="Z1627" s="75"/>
      <c r="AA1627" s="75"/>
    </row>
    <row r="1628" spans="1:27" s="80" customFormat="1">
      <c r="A1628" s="73"/>
      <c r="B1628" s="73"/>
      <c r="C1628" s="73"/>
      <c r="D1628" s="73"/>
      <c r="E1628" s="73"/>
      <c r="F1628" s="73"/>
      <c r="G1628" s="73"/>
      <c r="H1628" s="73"/>
      <c r="I1628" s="73"/>
      <c r="J1628" s="73"/>
      <c r="K1628" s="73"/>
      <c r="L1628" s="73"/>
      <c r="M1628" s="73"/>
      <c r="N1628" s="79"/>
      <c r="Q1628" s="78"/>
      <c r="R1628" s="78"/>
      <c r="S1628" s="78"/>
      <c r="T1628" s="78"/>
      <c r="U1628" s="73"/>
      <c r="V1628" s="73"/>
      <c r="W1628" s="73"/>
      <c r="X1628" s="75"/>
      <c r="Y1628" s="75"/>
      <c r="Z1628" s="75"/>
      <c r="AA1628" s="75"/>
    </row>
    <row r="1629" spans="1:27" s="80" customFormat="1">
      <c r="A1629" s="73"/>
      <c r="B1629" s="73"/>
      <c r="C1629" s="73"/>
      <c r="D1629" s="73"/>
      <c r="E1629" s="73"/>
      <c r="F1629" s="73"/>
      <c r="G1629" s="73"/>
      <c r="H1629" s="73"/>
      <c r="I1629" s="73"/>
      <c r="J1629" s="73"/>
      <c r="K1629" s="73"/>
      <c r="L1629" s="73"/>
      <c r="M1629" s="73"/>
      <c r="N1629" s="79"/>
      <c r="Q1629" s="78"/>
      <c r="R1629" s="78"/>
      <c r="S1629" s="78"/>
      <c r="T1629" s="78"/>
      <c r="U1629" s="73"/>
      <c r="V1629" s="73"/>
      <c r="W1629" s="73"/>
      <c r="X1629" s="75"/>
      <c r="Y1629" s="75"/>
      <c r="Z1629" s="75"/>
      <c r="AA1629" s="75"/>
    </row>
    <row r="1630" spans="1:27" s="80" customFormat="1">
      <c r="A1630" s="73"/>
      <c r="B1630" s="73"/>
      <c r="C1630" s="73"/>
      <c r="D1630" s="73"/>
      <c r="E1630" s="73"/>
      <c r="F1630" s="73"/>
      <c r="G1630" s="73"/>
      <c r="H1630" s="73"/>
      <c r="I1630" s="73"/>
      <c r="J1630" s="73"/>
      <c r="K1630" s="73"/>
      <c r="L1630" s="73"/>
      <c r="M1630" s="73"/>
      <c r="N1630" s="79"/>
      <c r="Q1630" s="78"/>
      <c r="R1630" s="78"/>
      <c r="S1630" s="78"/>
      <c r="T1630" s="78"/>
      <c r="U1630" s="73"/>
      <c r="V1630" s="73"/>
      <c r="W1630" s="73"/>
      <c r="X1630" s="75"/>
      <c r="Y1630" s="75"/>
      <c r="Z1630" s="75"/>
      <c r="AA1630" s="75"/>
    </row>
    <row r="1631" spans="1:27" s="80" customFormat="1">
      <c r="A1631" s="73"/>
      <c r="B1631" s="73"/>
      <c r="C1631" s="73"/>
      <c r="D1631" s="73"/>
      <c r="E1631" s="73"/>
      <c r="F1631" s="73"/>
      <c r="G1631" s="73"/>
      <c r="H1631" s="73"/>
      <c r="I1631" s="73"/>
      <c r="J1631" s="73"/>
      <c r="K1631" s="73"/>
      <c r="L1631" s="73"/>
      <c r="M1631" s="73"/>
      <c r="N1631" s="79"/>
      <c r="Q1631" s="78"/>
      <c r="R1631" s="78"/>
      <c r="S1631" s="78"/>
      <c r="T1631" s="78"/>
      <c r="U1631" s="73"/>
      <c r="V1631" s="73"/>
      <c r="W1631" s="73"/>
      <c r="X1631" s="75"/>
      <c r="Y1631" s="75"/>
      <c r="Z1631" s="75"/>
      <c r="AA1631" s="75"/>
    </row>
    <row r="1632" spans="1:27" s="80" customFormat="1">
      <c r="A1632" s="73"/>
      <c r="B1632" s="73"/>
      <c r="C1632" s="73"/>
      <c r="D1632" s="73"/>
      <c r="E1632" s="73"/>
      <c r="F1632" s="73"/>
      <c r="G1632" s="73"/>
      <c r="H1632" s="73"/>
      <c r="I1632" s="73"/>
      <c r="J1632" s="73"/>
      <c r="K1632" s="73"/>
      <c r="L1632" s="73"/>
      <c r="M1632" s="73"/>
      <c r="N1632" s="79"/>
      <c r="Q1632" s="78"/>
      <c r="R1632" s="78"/>
      <c r="S1632" s="78"/>
      <c r="T1632" s="78"/>
      <c r="U1632" s="73"/>
      <c r="V1632" s="73"/>
      <c r="W1632" s="73"/>
      <c r="X1632" s="75"/>
      <c r="Y1632" s="75"/>
      <c r="Z1632" s="75"/>
      <c r="AA1632" s="75"/>
    </row>
    <row r="1633" spans="1:27" s="80" customFormat="1">
      <c r="A1633" s="73"/>
      <c r="B1633" s="73"/>
      <c r="C1633" s="73"/>
      <c r="D1633" s="73"/>
      <c r="E1633" s="73"/>
      <c r="F1633" s="73"/>
      <c r="G1633" s="73"/>
      <c r="H1633" s="73"/>
      <c r="I1633" s="73"/>
      <c r="J1633" s="73"/>
      <c r="K1633" s="73"/>
      <c r="L1633" s="73"/>
      <c r="M1633" s="73"/>
      <c r="N1633" s="79"/>
      <c r="Q1633" s="78"/>
      <c r="R1633" s="78"/>
      <c r="S1633" s="78"/>
      <c r="T1633" s="78"/>
      <c r="U1633" s="73"/>
      <c r="V1633" s="73"/>
      <c r="W1633" s="73"/>
      <c r="X1633" s="75"/>
      <c r="Y1633" s="75"/>
      <c r="Z1633" s="75"/>
      <c r="AA1633" s="75"/>
    </row>
    <row r="1634" spans="1:27" s="80" customFormat="1">
      <c r="A1634" s="73"/>
      <c r="B1634" s="73"/>
      <c r="C1634" s="73"/>
      <c r="D1634" s="73"/>
      <c r="E1634" s="73"/>
      <c r="F1634" s="73"/>
      <c r="G1634" s="73"/>
      <c r="H1634" s="73"/>
      <c r="I1634" s="73"/>
      <c r="J1634" s="73"/>
      <c r="K1634" s="73"/>
      <c r="L1634" s="73"/>
      <c r="M1634" s="73"/>
      <c r="N1634" s="79"/>
      <c r="Q1634" s="78"/>
      <c r="R1634" s="78"/>
      <c r="S1634" s="78"/>
      <c r="T1634" s="78"/>
      <c r="U1634" s="73"/>
      <c r="V1634" s="73"/>
      <c r="W1634" s="73"/>
      <c r="X1634" s="75"/>
      <c r="Y1634" s="75"/>
      <c r="Z1634" s="75"/>
      <c r="AA1634" s="75"/>
    </row>
    <row r="1635" spans="1:27" s="80" customFormat="1">
      <c r="A1635" s="73"/>
      <c r="B1635" s="73"/>
      <c r="C1635" s="73"/>
      <c r="D1635" s="73"/>
      <c r="E1635" s="73"/>
      <c r="F1635" s="73"/>
      <c r="G1635" s="73"/>
      <c r="H1635" s="73"/>
      <c r="I1635" s="73"/>
      <c r="J1635" s="73"/>
      <c r="K1635" s="73"/>
      <c r="L1635" s="73"/>
      <c r="M1635" s="73"/>
      <c r="N1635" s="79"/>
      <c r="Q1635" s="78"/>
      <c r="R1635" s="78"/>
      <c r="S1635" s="78"/>
      <c r="T1635" s="78"/>
      <c r="U1635" s="73"/>
      <c r="V1635" s="73"/>
      <c r="W1635" s="73"/>
      <c r="X1635" s="75"/>
      <c r="Y1635" s="75"/>
      <c r="Z1635" s="75"/>
      <c r="AA1635" s="75"/>
    </row>
    <row r="1636" spans="1:27" s="80" customFormat="1">
      <c r="A1636" s="73"/>
      <c r="B1636" s="73"/>
      <c r="C1636" s="73"/>
      <c r="D1636" s="73"/>
      <c r="E1636" s="73"/>
      <c r="F1636" s="73"/>
      <c r="G1636" s="73"/>
      <c r="H1636" s="73"/>
      <c r="I1636" s="73"/>
      <c r="J1636" s="73"/>
      <c r="K1636" s="73"/>
      <c r="L1636" s="73"/>
      <c r="M1636" s="73"/>
      <c r="N1636" s="79"/>
      <c r="Q1636" s="78"/>
      <c r="R1636" s="78"/>
      <c r="S1636" s="78"/>
      <c r="T1636" s="78"/>
      <c r="U1636" s="73"/>
      <c r="V1636" s="73"/>
      <c r="W1636" s="73"/>
      <c r="X1636" s="75"/>
      <c r="Y1636" s="75"/>
      <c r="Z1636" s="75"/>
      <c r="AA1636" s="75"/>
    </row>
    <row r="1637" spans="1:27" s="80" customFormat="1">
      <c r="A1637" s="73"/>
      <c r="B1637" s="73"/>
      <c r="C1637" s="73"/>
      <c r="D1637" s="73"/>
      <c r="E1637" s="73"/>
      <c r="F1637" s="73"/>
      <c r="G1637" s="73"/>
      <c r="H1637" s="73"/>
      <c r="I1637" s="73"/>
      <c r="J1637" s="73"/>
      <c r="K1637" s="73"/>
      <c r="L1637" s="73"/>
      <c r="M1637" s="73"/>
      <c r="N1637" s="79"/>
      <c r="Q1637" s="78"/>
      <c r="R1637" s="78"/>
      <c r="S1637" s="78"/>
      <c r="T1637" s="78"/>
      <c r="U1637" s="73"/>
      <c r="V1637" s="73"/>
      <c r="W1637" s="73"/>
      <c r="X1637" s="75"/>
      <c r="Y1637" s="75"/>
      <c r="Z1637" s="75"/>
      <c r="AA1637" s="75"/>
    </row>
    <row r="1638" spans="1:27" s="80" customFormat="1">
      <c r="A1638" s="73"/>
      <c r="B1638" s="73"/>
      <c r="C1638" s="73"/>
      <c r="D1638" s="73"/>
      <c r="E1638" s="73"/>
      <c r="F1638" s="73"/>
      <c r="G1638" s="73"/>
      <c r="H1638" s="73"/>
      <c r="I1638" s="73"/>
      <c r="J1638" s="73"/>
      <c r="K1638" s="73"/>
      <c r="L1638" s="73"/>
      <c r="M1638" s="73"/>
      <c r="N1638" s="79"/>
      <c r="Q1638" s="78"/>
      <c r="R1638" s="78"/>
      <c r="S1638" s="78"/>
      <c r="T1638" s="78"/>
      <c r="U1638" s="73"/>
      <c r="V1638" s="73"/>
      <c r="W1638" s="73"/>
      <c r="X1638" s="75"/>
      <c r="Y1638" s="75"/>
      <c r="Z1638" s="75"/>
      <c r="AA1638" s="75"/>
    </row>
    <row r="1639" spans="1:27" s="80" customFormat="1">
      <c r="A1639" s="73"/>
      <c r="B1639" s="73"/>
      <c r="C1639" s="73"/>
      <c r="D1639" s="73"/>
      <c r="E1639" s="73"/>
      <c r="F1639" s="73"/>
      <c r="G1639" s="73"/>
      <c r="H1639" s="73"/>
      <c r="I1639" s="73"/>
      <c r="J1639" s="73"/>
      <c r="K1639" s="73"/>
      <c r="L1639" s="73"/>
      <c r="M1639" s="73"/>
      <c r="N1639" s="79"/>
      <c r="Q1639" s="78"/>
      <c r="R1639" s="78"/>
      <c r="S1639" s="78"/>
      <c r="T1639" s="78"/>
      <c r="U1639" s="73"/>
      <c r="V1639" s="73"/>
      <c r="W1639" s="73"/>
      <c r="X1639" s="75"/>
      <c r="Y1639" s="75"/>
      <c r="Z1639" s="75"/>
      <c r="AA1639" s="75"/>
    </row>
    <row r="1640" spans="1:27" s="80" customFormat="1">
      <c r="A1640" s="73"/>
      <c r="B1640" s="73"/>
      <c r="C1640" s="73"/>
      <c r="D1640" s="73"/>
      <c r="E1640" s="73"/>
      <c r="F1640" s="73"/>
      <c r="G1640" s="73"/>
      <c r="H1640" s="73"/>
      <c r="I1640" s="73"/>
      <c r="J1640" s="73"/>
      <c r="K1640" s="73"/>
      <c r="L1640" s="73"/>
      <c r="M1640" s="73"/>
      <c r="N1640" s="79"/>
      <c r="Q1640" s="78"/>
      <c r="R1640" s="78"/>
      <c r="S1640" s="78"/>
      <c r="T1640" s="78"/>
      <c r="U1640" s="73"/>
      <c r="V1640" s="73"/>
      <c r="W1640" s="73"/>
      <c r="X1640" s="75"/>
      <c r="Y1640" s="75"/>
      <c r="Z1640" s="75"/>
      <c r="AA1640" s="75"/>
    </row>
    <row r="1641" spans="1:27" s="80" customFormat="1">
      <c r="A1641" s="73"/>
      <c r="B1641" s="73"/>
      <c r="C1641" s="73"/>
      <c r="D1641" s="73"/>
      <c r="E1641" s="73"/>
      <c r="F1641" s="73"/>
      <c r="G1641" s="73"/>
      <c r="H1641" s="73"/>
      <c r="I1641" s="73"/>
      <c r="J1641" s="73"/>
      <c r="K1641" s="73"/>
      <c r="L1641" s="73"/>
      <c r="M1641" s="73"/>
      <c r="N1641" s="79"/>
      <c r="Q1641" s="78"/>
      <c r="R1641" s="78"/>
      <c r="S1641" s="78"/>
      <c r="T1641" s="78"/>
      <c r="U1641" s="73"/>
      <c r="V1641" s="73"/>
      <c r="W1641" s="73"/>
      <c r="X1641" s="75"/>
      <c r="Y1641" s="75"/>
      <c r="Z1641" s="75"/>
      <c r="AA1641" s="75"/>
    </row>
    <row r="1642" spans="1:27" s="80" customFormat="1">
      <c r="A1642" s="73"/>
      <c r="B1642" s="73"/>
      <c r="C1642" s="73"/>
      <c r="D1642" s="73"/>
      <c r="E1642" s="73"/>
      <c r="F1642" s="73"/>
      <c r="G1642" s="73"/>
      <c r="H1642" s="73"/>
      <c r="I1642" s="73"/>
      <c r="J1642" s="73"/>
      <c r="K1642" s="73"/>
      <c r="L1642" s="73"/>
      <c r="M1642" s="73"/>
      <c r="N1642" s="79"/>
      <c r="Q1642" s="78"/>
      <c r="R1642" s="78"/>
      <c r="S1642" s="78"/>
      <c r="T1642" s="78"/>
      <c r="U1642" s="73"/>
      <c r="V1642" s="73"/>
      <c r="W1642" s="73"/>
      <c r="X1642" s="75"/>
      <c r="Y1642" s="75"/>
      <c r="Z1642" s="75"/>
      <c r="AA1642" s="75"/>
    </row>
    <row r="1643" spans="1:27" s="80" customFormat="1">
      <c r="A1643" s="73"/>
      <c r="B1643" s="73"/>
      <c r="C1643" s="73"/>
      <c r="D1643" s="73"/>
      <c r="E1643" s="73"/>
      <c r="F1643" s="73"/>
      <c r="G1643" s="73"/>
      <c r="H1643" s="73"/>
      <c r="I1643" s="73"/>
      <c r="J1643" s="73"/>
      <c r="K1643" s="73"/>
      <c r="L1643" s="73"/>
      <c r="M1643" s="73"/>
      <c r="N1643" s="79"/>
      <c r="Q1643" s="78"/>
      <c r="R1643" s="78"/>
      <c r="S1643" s="78"/>
      <c r="T1643" s="78"/>
      <c r="U1643" s="73"/>
      <c r="V1643" s="73"/>
      <c r="W1643" s="73"/>
      <c r="X1643" s="75"/>
      <c r="Y1643" s="75"/>
      <c r="Z1643" s="75"/>
      <c r="AA1643" s="75"/>
    </row>
    <row r="1644" spans="1:27" s="80" customFormat="1">
      <c r="A1644" s="73"/>
      <c r="B1644" s="73"/>
      <c r="C1644" s="73"/>
      <c r="D1644" s="73"/>
      <c r="E1644" s="73"/>
      <c r="F1644" s="73"/>
      <c r="G1644" s="73"/>
      <c r="H1644" s="73"/>
      <c r="I1644" s="73"/>
      <c r="J1644" s="73"/>
      <c r="K1644" s="73"/>
      <c r="L1644" s="73"/>
      <c r="M1644" s="73"/>
      <c r="N1644" s="79"/>
      <c r="Q1644" s="78"/>
      <c r="R1644" s="78"/>
      <c r="S1644" s="78"/>
      <c r="T1644" s="78"/>
      <c r="U1644" s="73"/>
      <c r="V1644" s="73"/>
      <c r="W1644" s="73"/>
      <c r="X1644" s="75"/>
      <c r="Y1644" s="75"/>
      <c r="Z1644" s="75"/>
      <c r="AA1644" s="75"/>
    </row>
    <row r="1645" spans="1:27" s="80" customFormat="1">
      <c r="A1645" s="73"/>
      <c r="B1645" s="73"/>
      <c r="C1645" s="73"/>
      <c r="D1645" s="73"/>
      <c r="E1645" s="73"/>
      <c r="F1645" s="73"/>
      <c r="G1645" s="73"/>
      <c r="H1645" s="73"/>
      <c r="I1645" s="73"/>
      <c r="J1645" s="73"/>
      <c r="K1645" s="73"/>
      <c r="L1645" s="73"/>
      <c r="M1645" s="73"/>
      <c r="N1645" s="79"/>
      <c r="Q1645" s="78"/>
      <c r="R1645" s="78"/>
      <c r="S1645" s="78"/>
      <c r="T1645" s="78"/>
      <c r="U1645" s="73"/>
      <c r="V1645" s="73"/>
      <c r="W1645" s="73"/>
      <c r="X1645" s="75"/>
      <c r="Y1645" s="75"/>
      <c r="Z1645" s="75"/>
      <c r="AA1645" s="75"/>
    </row>
    <row r="1646" spans="1:27" s="80" customFormat="1">
      <c r="A1646" s="73"/>
      <c r="B1646" s="73"/>
      <c r="C1646" s="73"/>
      <c r="D1646" s="73"/>
      <c r="E1646" s="73"/>
      <c r="F1646" s="73"/>
      <c r="G1646" s="73"/>
      <c r="H1646" s="73"/>
      <c r="I1646" s="73"/>
      <c r="J1646" s="73"/>
      <c r="K1646" s="73"/>
      <c r="L1646" s="73"/>
      <c r="M1646" s="73"/>
      <c r="N1646" s="79"/>
      <c r="Q1646" s="78"/>
      <c r="R1646" s="78"/>
      <c r="S1646" s="78"/>
      <c r="T1646" s="78"/>
      <c r="U1646" s="73"/>
      <c r="V1646" s="73"/>
      <c r="W1646" s="73"/>
      <c r="X1646" s="75"/>
      <c r="Y1646" s="75"/>
      <c r="Z1646" s="75"/>
      <c r="AA1646" s="75"/>
    </row>
    <row r="1647" spans="1:27" s="80" customFormat="1">
      <c r="A1647" s="73"/>
      <c r="B1647" s="73"/>
      <c r="C1647" s="73"/>
      <c r="D1647" s="73"/>
      <c r="E1647" s="73"/>
      <c r="F1647" s="73"/>
      <c r="G1647" s="73"/>
      <c r="H1647" s="73"/>
      <c r="I1647" s="73"/>
      <c r="J1647" s="73"/>
      <c r="K1647" s="73"/>
      <c r="L1647" s="73"/>
      <c r="M1647" s="73"/>
      <c r="N1647" s="79"/>
      <c r="Q1647" s="78"/>
      <c r="R1647" s="78"/>
      <c r="S1647" s="78"/>
      <c r="T1647" s="78"/>
      <c r="U1647" s="73"/>
      <c r="V1647" s="73"/>
      <c r="W1647" s="73"/>
      <c r="X1647" s="75"/>
      <c r="Y1647" s="75"/>
      <c r="Z1647" s="75"/>
      <c r="AA1647" s="75"/>
    </row>
    <row r="1648" spans="1:27" s="80" customFormat="1">
      <c r="A1648" s="73"/>
      <c r="B1648" s="73"/>
      <c r="C1648" s="73"/>
      <c r="D1648" s="73"/>
      <c r="E1648" s="73"/>
      <c r="F1648" s="73"/>
      <c r="G1648" s="73"/>
      <c r="H1648" s="73"/>
      <c r="I1648" s="73"/>
      <c r="J1648" s="73"/>
      <c r="K1648" s="73"/>
      <c r="L1648" s="73"/>
      <c r="M1648" s="73"/>
      <c r="N1648" s="79"/>
      <c r="Q1648" s="78"/>
      <c r="R1648" s="78"/>
      <c r="S1648" s="78"/>
      <c r="T1648" s="78"/>
      <c r="U1648" s="73"/>
      <c r="V1648" s="73"/>
      <c r="W1648" s="73"/>
      <c r="X1648" s="75"/>
      <c r="Y1648" s="75"/>
      <c r="Z1648" s="75"/>
      <c r="AA1648" s="75"/>
    </row>
    <row r="1649" spans="1:27" s="80" customFormat="1">
      <c r="A1649" s="73"/>
      <c r="B1649" s="73"/>
      <c r="C1649" s="73"/>
      <c r="D1649" s="73"/>
      <c r="E1649" s="73"/>
      <c r="F1649" s="73"/>
      <c r="G1649" s="73"/>
      <c r="H1649" s="73"/>
      <c r="I1649" s="73"/>
      <c r="J1649" s="73"/>
      <c r="K1649" s="73"/>
      <c r="L1649" s="73"/>
      <c r="M1649" s="73"/>
      <c r="N1649" s="79"/>
      <c r="Q1649" s="78"/>
      <c r="R1649" s="78"/>
      <c r="S1649" s="78"/>
      <c r="T1649" s="78"/>
      <c r="U1649" s="73"/>
      <c r="V1649" s="73"/>
      <c r="W1649" s="73"/>
      <c r="X1649" s="75"/>
      <c r="Y1649" s="75"/>
      <c r="Z1649" s="75"/>
      <c r="AA1649" s="75"/>
    </row>
    <row r="1650" spans="1:27" s="80" customFormat="1">
      <c r="A1650" s="73"/>
      <c r="B1650" s="73"/>
      <c r="C1650" s="73"/>
      <c r="D1650" s="73"/>
      <c r="E1650" s="73"/>
      <c r="F1650" s="73"/>
      <c r="G1650" s="73"/>
      <c r="H1650" s="73"/>
      <c r="I1650" s="73"/>
      <c r="J1650" s="73"/>
      <c r="K1650" s="73"/>
      <c r="L1650" s="73"/>
      <c r="M1650" s="73"/>
      <c r="N1650" s="79"/>
      <c r="Q1650" s="78"/>
      <c r="R1650" s="78"/>
      <c r="S1650" s="78"/>
      <c r="T1650" s="78"/>
      <c r="U1650" s="73"/>
      <c r="V1650" s="73"/>
      <c r="W1650" s="73"/>
      <c r="X1650" s="75"/>
      <c r="Y1650" s="75"/>
      <c r="Z1650" s="75"/>
      <c r="AA1650" s="75"/>
    </row>
    <row r="1651" spans="1:27" s="80" customFormat="1">
      <c r="A1651" s="73"/>
      <c r="B1651" s="73"/>
      <c r="C1651" s="73"/>
      <c r="D1651" s="73"/>
      <c r="E1651" s="73"/>
      <c r="F1651" s="73"/>
      <c r="G1651" s="73"/>
      <c r="H1651" s="73"/>
      <c r="I1651" s="73"/>
      <c r="J1651" s="73"/>
      <c r="K1651" s="73"/>
      <c r="L1651" s="73"/>
      <c r="M1651" s="73"/>
      <c r="N1651" s="79"/>
      <c r="Q1651" s="78"/>
      <c r="R1651" s="78"/>
      <c r="S1651" s="78"/>
      <c r="T1651" s="78"/>
      <c r="U1651" s="73"/>
      <c r="V1651" s="73"/>
      <c r="W1651" s="73"/>
      <c r="X1651" s="75"/>
      <c r="Y1651" s="75"/>
      <c r="Z1651" s="75"/>
      <c r="AA1651" s="75"/>
    </row>
    <row r="1652" spans="1:27" s="80" customFormat="1">
      <c r="A1652" s="73"/>
      <c r="B1652" s="73"/>
      <c r="C1652" s="73"/>
      <c r="D1652" s="73"/>
      <c r="E1652" s="73"/>
      <c r="F1652" s="73"/>
      <c r="G1652" s="73"/>
      <c r="H1652" s="73"/>
      <c r="I1652" s="73"/>
      <c r="J1652" s="73"/>
      <c r="K1652" s="73"/>
      <c r="L1652" s="73"/>
      <c r="M1652" s="73"/>
      <c r="N1652" s="79"/>
      <c r="Q1652" s="78"/>
      <c r="R1652" s="78"/>
      <c r="S1652" s="78"/>
      <c r="T1652" s="78"/>
      <c r="U1652" s="73"/>
      <c r="V1652" s="73"/>
      <c r="W1652" s="73"/>
      <c r="X1652" s="75"/>
      <c r="Y1652" s="75"/>
      <c r="Z1652" s="75"/>
      <c r="AA1652" s="75"/>
    </row>
    <row r="1653" spans="1:27" s="80" customFormat="1">
      <c r="A1653" s="73"/>
      <c r="B1653" s="73"/>
      <c r="C1653" s="73"/>
      <c r="D1653" s="73"/>
      <c r="E1653" s="73"/>
      <c r="F1653" s="73"/>
      <c r="G1653" s="73"/>
      <c r="H1653" s="73"/>
      <c r="I1653" s="73"/>
      <c r="J1653" s="73"/>
      <c r="K1653" s="73"/>
      <c r="L1653" s="73"/>
      <c r="M1653" s="73"/>
      <c r="N1653" s="79"/>
      <c r="Q1653" s="78"/>
      <c r="R1653" s="78"/>
      <c r="S1653" s="78"/>
      <c r="T1653" s="78"/>
      <c r="U1653" s="73"/>
      <c r="V1653" s="73"/>
      <c r="W1653" s="73"/>
      <c r="X1653" s="75"/>
      <c r="Y1653" s="75"/>
      <c r="Z1653" s="75"/>
      <c r="AA1653" s="75"/>
    </row>
    <row r="1654" spans="1:27" s="80" customFormat="1">
      <c r="A1654" s="73"/>
      <c r="B1654" s="73"/>
      <c r="C1654" s="73"/>
      <c r="D1654" s="73"/>
      <c r="E1654" s="73"/>
      <c r="F1654" s="73"/>
      <c r="G1654" s="73"/>
      <c r="H1654" s="73"/>
      <c r="I1654" s="73"/>
      <c r="J1654" s="73"/>
      <c r="K1654" s="73"/>
      <c r="L1654" s="73"/>
      <c r="M1654" s="73"/>
      <c r="N1654" s="79"/>
      <c r="Q1654" s="78"/>
      <c r="R1654" s="78"/>
      <c r="S1654" s="78"/>
      <c r="T1654" s="78"/>
      <c r="U1654" s="73"/>
      <c r="V1654" s="73"/>
      <c r="W1654" s="73"/>
      <c r="X1654" s="75"/>
      <c r="Y1654" s="75"/>
      <c r="Z1654" s="75"/>
      <c r="AA1654" s="75"/>
    </row>
    <row r="1655" spans="1:27" s="80" customFormat="1">
      <c r="A1655" s="73"/>
      <c r="B1655" s="73"/>
      <c r="C1655" s="73"/>
      <c r="D1655" s="73"/>
      <c r="E1655" s="73"/>
      <c r="F1655" s="73"/>
      <c r="G1655" s="73"/>
      <c r="H1655" s="73"/>
      <c r="I1655" s="73"/>
      <c r="J1655" s="73"/>
      <c r="K1655" s="73"/>
      <c r="L1655" s="73"/>
      <c r="M1655" s="73"/>
      <c r="N1655" s="79"/>
      <c r="Q1655" s="78"/>
      <c r="R1655" s="78"/>
      <c r="S1655" s="78"/>
      <c r="T1655" s="78"/>
      <c r="U1655" s="73"/>
      <c r="V1655" s="73"/>
      <c r="W1655" s="73"/>
      <c r="X1655" s="75"/>
      <c r="Y1655" s="75"/>
      <c r="Z1655" s="75"/>
      <c r="AA1655" s="75"/>
    </row>
    <row r="1656" spans="1:27" s="80" customFormat="1">
      <c r="A1656" s="73"/>
      <c r="B1656" s="73"/>
      <c r="C1656" s="73"/>
      <c r="D1656" s="73"/>
      <c r="E1656" s="73"/>
      <c r="F1656" s="73"/>
      <c r="G1656" s="73"/>
      <c r="H1656" s="73"/>
      <c r="I1656" s="73"/>
      <c r="J1656" s="73"/>
      <c r="K1656" s="73"/>
      <c r="L1656" s="73"/>
      <c r="M1656" s="73"/>
      <c r="N1656" s="79"/>
      <c r="Q1656" s="78"/>
      <c r="R1656" s="78"/>
      <c r="S1656" s="78"/>
      <c r="T1656" s="78"/>
      <c r="U1656" s="73"/>
      <c r="V1656" s="73"/>
      <c r="W1656" s="73"/>
      <c r="X1656" s="75"/>
      <c r="Y1656" s="75"/>
      <c r="Z1656" s="75"/>
      <c r="AA1656" s="75"/>
    </row>
    <row r="1657" spans="1:27" s="80" customFormat="1">
      <c r="A1657" s="73"/>
      <c r="B1657" s="73"/>
      <c r="C1657" s="73"/>
      <c r="D1657" s="73"/>
      <c r="E1657" s="73"/>
      <c r="F1657" s="73"/>
      <c r="G1657" s="73"/>
      <c r="H1657" s="73"/>
      <c r="I1657" s="73"/>
      <c r="J1657" s="73"/>
      <c r="K1657" s="73"/>
      <c r="L1657" s="73"/>
      <c r="M1657" s="73"/>
      <c r="N1657" s="79"/>
      <c r="Q1657" s="78"/>
      <c r="R1657" s="78"/>
      <c r="S1657" s="78"/>
      <c r="T1657" s="78"/>
      <c r="U1657" s="73"/>
      <c r="V1657" s="73"/>
      <c r="W1657" s="73"/>
      <c r="X1657" s="75"/>
      <c r="Y1657" s="75"/>
      <c r="Z1657" s="75"/>
      <c r="AA1657" s="75"/>
    </row>
    <row r="1658" spans="1:27" s="80" customFormat="1">
      <c r="A1658" s="73"/>
      <c r="B1658" s="73"/>
      <c r="C1658" s="73"/>
      <c r="D1658" s="73"/>
      <c r="E1658" s="73"/>
      <c r="F1658" s="73"/>
      <c r="G1658" s="73"/>
      <c r="H1658" s="73"/>
      <c r="I1658" s="73"/>
      <c r="J1658" s="73"/>
      <c r="K1658" s="73"/>
      <c r="L1658" s="73"/>
      <c r="M1658" s="73"/>
      <c r="N1658" s="79"/>
      <c r="Q1658" s="78"/>
      <c r="R1658" s="78"/>
      <c r="S1658" s="78"/>
      <c r="T1658" s="78"/>
      <c r="U1658" s="73"/>
      <c r="V1658" s="73"/>
      <c r="W1658" s="73"/>
      <c r="X1658" s="75"/>
      <c r="Y1658" s="75"/>
      <c r="Z1658" s="75"/>
      <c r="AA1658" s="75"/>
    </row>
    <row r="1659" spans="1:27" s="80" customFormat="1">
      <c r="A1659" s="73"/>
      <c r="B1659" s="73"/>
      <c r="C1659" s="73"/>
      <c r="D1659" s="73"/>
      <c r="E1659" s="73"/>
      <c r="F1659" s="73"/>
      <c r="G1659" s="73"/>
      <c r="H1659" s="73"/>
      <c r="I1659" s="73"/>
      <c r="J1659" s="73"/>
      <c r="K1659" s="73"/>
      <c r="L1659" s="73"/>
      <c r="M1659" s="73"/>
      <c r="N1659" s="79"/>
      <c r="Q1659" s="78"/>
      <c r="R1659" s="78"/>
      <c r="S1659" s="78"/>
      <c r="T1659" s="78"/>
      <c r="U1659" s="73"/>
      <c r="V1659" s="73"/>
      <c r="W1659" s="73"/>
      <c r="X1659" s="75"/>
      <c r="Y1659" s="75"/>
      <c r="Z1659" s="75"/>
      <c r="AA1659" s="75"/>
    </row>
    <row r="1660" spans="1:27" s="80" customFormat="1">
      <c r="A1660" s="73"/>
      <c r="B1660" s="73"/>
      <c r="C1660" s="73"/>
      <c r="D1660" s="73"/>
      <c r="E1660" s="73"/>
      <c r="F1660" s="73"/>
      <c r="G1660" s="73"/>
      <c r="H1660" s="73"/>
      <c r="I1660" s="73"/>
      <c r="J1660" s="73"/>
      <c r="K1660" s="73"/>
      <c r="L1660" s="73"/>
      <c r="M1660" s="73"/>
      <c r="N1660" s="79"/>
      <c r="Q1660" s="78"/>
      <c r="R1660" s="78"/>
      <c r="S1660" s="78"/>
      <c r="T1660" s="78"/>
      <c r="U1660" s="73"/>
      <c r="V1660" s="73"/>
      <c r="W1660" s="73"/>
      <c r="X1660" s="75"/>
      <c r="Y1660" s="75"/>
      <c r="Z1660" s="75"/>
      <c r="AA1660" s="75"/>
    </row>
    <row r="1661" spans="1:27" s="80" customFormat="1">
      <c r="A1661" s="73"/>
      <c r="B1661" s="73"/>
      <c r="C1661" s="73"/>
      <c r="D1661" s="73"/>
      <c r="E1661" s="73"/>
      <c r="F1661" s="73"/>
      <c r="G1661" s="73"/>
      <c r="H1661" s="73"/>
      <c r="I1661" s="73"/>
      <c r="J1661" s="73"/>
      <c r="K1661" s="73"/>
      <c r="L1661" s="73"/>
      <c r="M1661" s="73"/>
      <c r="N1661" s="79"/>
      <c r="Q1661" s="78"/>
      <c r="R1661" s="78"/>
      <c r="S1661" s="78"/>
      <c r="T1661" s="78"/>
      <c r="U1661" s="73"/>
      <c r="V1661" s="73"/>
      <c r="W1661" s="73"/>
      <c r="X1661" s="75"/>
      <c r="Y1661" s="75"/>
      <c r="Z1661" s="75"/>
      <c r="AA1661" s="75"/>
    </row>
    <row r="1662" spans="1:27" s="80" customFormat="1">
      <c r="A1662" s="73"/>
      <c r="B1662" s="73"/>
      <c r="C1662" s="73"/>
      <c r="D1662" s="73"/>
      <c r="E1662" s="73"/>
      <c r="F1662" s="73"/>
      <c r="G1662" s="73"/>
      <c r="H1662" s="73"/>
      <c r="I1662" s="73"/>
      <c r="J1662" s="73"/>
      <c r="K1662" s="73"/>
      <c r="L1662" s="73"/>
      <c r="M1662" s="73"/>
      <c r="N1662" s="79"/>
      <c r="Q1662" s="78"/>
      <c r="R1662" s="78"/>
      <c r="S1662" s="78"/>
      <c r="T1662" s="78"/>
      <c r="U1662" s="73"/>
      <c r="V1662" s="73"/>
      <c r="W1662" s="73"/>
      <c r="X1662" s="75"/>
      <c r="Y1662" s="75"/>
      <c r="Z1662" s="75"/>
      <c r="AA1662" s="75"/>
    </row>
    <row r="1663" spans="1:27" s="80" customFormat="1">
      <c r="A1663" s="73"/>
      <c r="B1663" s="73"/>
      <c r="C1663" s="73"/>
      <c r="D1663" s="73"/>
      <c r="E1663" s="73"/>
      <c r="F1663" s="73"/>
      <c r="G1663" s="73"/>
      <c r="H1663" s="73"/>
      <c r="I1663" s="73"/>
      <c r="J1663" s="73"/>
      <c r="K1663" s="73"/>
      <c r="L1663" s="73"/>
      <c r="M1663" s="73"/>
      <c r="N1663" s="79"/>
      <c r="Q1663" s="78"/>
      <c r="R1663" s="78"/>
      <c r="S1663" s="78"/>
      <c r="T1663" s="78"/>
      <c r="U1663" s="73"/>
      <c r="V1663" s="73"/>
      <c r="W1663" s="73"/>
      <c r="X1663" s="75"/>
      <c r="Y1663" s="75"/>
      <c r="Z1663" s="75"/>
      <c r="AA1663" s="75"/>
    </row>
    <row r="1664" spans="1:27" s="80" customFormat="1">
      <c r="A1664" s="73"/>
      <c r="B1664" s="73"/>
      <c r="C1664" s="73"/>
      <c r="D1664" s="73"/>
      <c r="E1664" s="73"/>
      <c r="F1664" s="73"/>
      <c r="G1664" s="73"/>
      <c r="H1664" s="73"/>
      <c r="I1664" s="73"/>
      <c r="J1664" s="73"/>
      <c r="K1664" s="73"/>
      <c r="L1664" s="73"/>
      <c r="M1664" s="73"/>
      <c r="N1664" s="79"/>
      <c r="Q1664" s="78"/>
      <c r="R1664" s="78"/>
      <c r="S1664" s="78"/>
      <c r="T1664" s="78"/>
      <c r="U1664" s="73"/>
      <c r="V1664" s="73"/>
      <c r="W1664" s="73"/>
      <c r="X1664" s="75"/>
      <c r="Y1664" s="75"/>
      <c r="Z1664" s="75"/>
      <c r="AA1664" s="75"/>
    </row>
    <row r="1665" spans="1:27" s="80" customFormat="1">
      <c r="A1665" s="73"/>
      <c r="B1665" s="73"/>
      <c r="C1665" s="73"/>
      <c r="D1665" s="73"/>
      <c r="E1665" s="73"/>
      <c r="F1665" s="73"/>
      <c r="G1665" s="73"/>
      <c r="H1665" s="73"/>
      <c r="I1665" s="73"/>
      <c r="J1665" s="73"/>
      <c r="K1665" s="73"/>
      <c r="L1665" s="73"/>
      <c r="M1665" s="73"/>
      <c r="N1665" s="79"/>
      <c r="Q1665" s="78"/>
      <c r="R1665" s="78"/>
      <c r="S1665" s="78"/>
      <c r="T1665" s="78"/>
      <c r="U1665" s="73"/>
      <c r="V1665" s="73"/>
      <c r="W1665" s="73"/>
      <c r="X1665" s="75"/>
      <c r="Y1665" s="75"/>
      <c r="Z1665" s="75"/>
      <c r="AA1665" s="75"/>
    </row>
    <row r="1666" spans="1:27" s="80" customFormat="1">
      <c r="A1666" s="73"/>
      <c r="B1666" s="73"/>
      <c r="C1666" s="73"/>
      <c r="D1666" s="73"/>
      <c r="E1666" s="73"/>
      <c r="F1666" s="73"/>
      <c r="G1666" s="73"/>
      <c r="H1666" s="73"/>
      <c r="I1666" s="73"/>
      <c r="J1666" s="73"/>
      <c r="K1666" s="73"/>
      <c r="L1666" s="73"/>
      <c r="M1666" s="73"/>
      <c r="N1666" s="79"/>
      <c r="Q1666" s="78"/>
      <c r="R1666" s="78"/>
      <c r="S1666" s="78"/>
      <c r="T1666" s="78"/>
      <c r="U1666" s="73"/>
      <c r="V1666" s="73"/>
      <c r="W1666" s="73"/>
      <c r="X1666" s="75"/>
      <c r="Y1666" s="75"/>
      <c r="Z1666" s="75"/>
      <c r="AA1666" s="75"/>
    </row>
    <row r="1667" spans="1:27" s="80" customFormat="1">
      <c r="A1667" s="73"/>
      <c r="B1667" s="73"/>
      <c r="C1667" s="73"/>
      <c r="D1667" s="73"/>
      <c r="E1667" s="73"/>
      <c r="F1667" s="73"/>
      <c r="G1667" s="73"/>
      <c r="H1667" s="73"/>
      <c r="I1667" s="73"/>
      <c r="J1667" s="73"/>
      <c r="K1667" s="73"/>
      <c r="L1667" s="73"/>
      <c r="M1667" s="73"/>
      <c r="N1667" s="79"/>
      <c r="Q1667" s="78"/>
      <c r="R1667" s="78"/>
      <c r="S1667" s="78"/>
      <c r="T1667" s="78"/>
      <c r="U1667" s="73"/>
      <c r="V1667" s="73"/>
      <c r="W1667" s="73"/>
      <c r="X1667" s="75"/>
      <c r="Y1667" s="75"/>
      <c r="Z1667" s="75"/>
      <c r="AA1667" s="75"/>
    </row>
    <row r="1668" spans="1:27" s="80" customFormat="1">
      <c r="A1668" s="73"/>
      <c r="B1668" s="73"/>
      <c r="C1668" s="73"/>
      <c r="D1668" s="73"/>
      <c r="E1668" s="73"/>
      <c r="F1668" s="73"/>
      <c r="G1668" s="73"/>
      <c r="H1668" s="73"/>
      <c r="I1668" s="73"/>
      <c r="J1668" s="73"/>
      <c r="K1668" s="73"/>
      <c r="L1668" s="73"/>
      <c r="M1668" s="73"/>
      <c r="N1668" s="79"/>
      <c r="Q1668" s="78"/>
      <c r="R1668" s="78"/>
      <c r="S1668" s="78"/>
      <c r="T1668" s="78"/>
      <c r="U1668" s="73"/>
      <c r="V1668" s="73"/>
      <c r="W1668" s="73"/>
      <c r="X1668" s="75"/>
      <c r="Y1668" s="75"/>
      <c r="Z1668" s="75"/>
      <c r="AA1668" s="75"/>
    </row>
    <row r="1669" spans="1:27" s="80" customFormat="1">
      <c r="A1669" s="73"/>
      <c r="B1669" s="73"/>
      <c r="C1669" s="73"/>
      <c r="D1669" s="73"/>
      <c r="E1669" s="73"/>
      <c r="F1669" s="73"/>
      <c r="G1669" s="73"/>
      <c r="H1669" s="73"/>
      <c r="I1669" s="73"/>
      <c r="J1669" s="73"/>
      <c r="K1669" s="73"/>
      <c r="L1669" s="73"/>
      <c r="M1669" s="73"/>
      <c r="N1669" s="79"/>
      <c r="Q1669" s="78"/>
      <c r="R1669" s="78"/>
      <c r="S1669" s="78"/>
      <c r="T1669" s="78"/>
      <c r="U1669" s="73"/>
      <c r="V1669" s="73"/>
      <c r="W1669" s="73"/>
      <c r="X1669" s="75"/>
      <c r="Y1669" s="75"/>
      <c r="Z1669" s="75"/>
      <c r="AA1669" s="75"/>
    </row>
    <row r="1670" spans="1:27" s="80" customFormat="1">
      <c r="A1670" s="73"/>
      <c r="B1670" s="73"/>
      <c r="C1670" s="73"/>
      <c r="D1670" s="73"/>
      <c r="E1670" s="73"/>
      <c r="F1670" s="73"/>
      <c r="G1670" s="73"/>
      <c r="H1670" s="73"/>
      <c r="I1670" s="73"/>
      <c r="J1670" s="73"/>
      <c r="K1670" s="73"/>
      <c r="L1670" s="73"/>
      <c r="M1670" s="73"/>
      <c r="N1670" s="79"/>
      <c r="Q1670" s="78"/>
      <c r="R1670" s="78"/>
      <c r="S1670" s="78"/>
      <c r="T1670" s="78"/>
      <c r="U1670" s="73"/>
      <c r="V1670" s="73"/>
      <c r="W1670" s="73"/>
      <c r="X1670" s="75"/>
      <c r="Y1670" s="75"/>
      <c r="Z1670" s="75"/>
      <c r="AA1670" s="75"/>
    </row>
    <row r="1671" spans="1:27" s="80" customFormat="1">
      <c r="A1671" s="73"/>
      <c r="B1671" s="73"/>
      <c r="C1671" s="73"/>
      <c r="D1671" s="73"/>
      <c r="E1671" s="73"/>
      <c r="F1671" s="73"/>
      <c r="G1671" s="73"/>
      <c r="H1671" s="73"/>
      <c r="I1671" s="73"/>
      <c r="J1671" s="73"/>
      <c r="K1671" s="73"/>
      <c r="L1671" s="73"/>
      <c r="M1671" s="73"/>
      <c r="N1671" s="79"/>
      <c r="Q1671" s="78"/>
      <c r="R1671" s="78"/>
      <c r="S1671" s="78"/>
      <c r="T1671" s="78"/>
      <c r="U1671" s="73"/>
      <c r="V1671" s="73"/>
      <c r="W1671" s="73"/>
      <c r="X1671" s="75"/>
      <c r="Y1671" s="75"/>
      <c r="Z1671" s="75"/>
      <c r="AA1671" s="75"/>
    </row>
    <row r="1672" spans="1:27" s="80" customFormat="1">
      <c r="A1672" s="73"/>
      <c r="B1672" s="73"/>
      <c r="C1672" s="73"/>
      <c r="D1672" s="73"/>
      <c r="E1672" s="73"/>
      <c r="F1672" s="73"/>
      <c r="G1672" s="73"/>
      <c r="H1672" s="73"/>
      <c r="I1672" s="73"/>
      <c r="J1672" s="73"/>
      <c r="K1672" s="73"/>
      <c r="L1672" s="73"/>
      <c r="M1672" s="73"/>
      <c r="N1672" s="79"/>
      <c r="Q1672" s="78"/>
      <c r="R1672" s="78"/>
      <c r="S1672" s="78"/>
      <c r="T1672" s="78"/>
      <c r="U1672" s="73"/>
      <c r="V1672" s="73"/>
      <c r="W1672" s="73"/>
      <c r="X1672" s="75"/>
      <c r="Y1672" s="75"/>
      <c r="Z1672" s="75"/>
      <c r="AA1672" s="75"/>
    </row>
    <row r="1673" spans="1:27" s="80" customFormat="1">
      <c r="A1673" s="73"/>
      <c r="B1673" s="73"/>
      <c r="C1673" s="73"/>
      <c r="D1673" s="73"/>
      <c r="E1673" s="73"/>
      <c r="F1673" s="73"/>
      <c r="G1673" s="73"/>
      <c r="H1673" s="73"/>
      <c r="I1673" s="73"/>
      <c r="J1673" s="73"/>
      <c r="K1673" s="73"/>
      <c r="L1673" s="73"/>
      <c r="M1673" s="73"/>
      <c r="N1673" s="79"/>
      <c r="Q1673" s="78"/>
      <c r="R1673" s="78"/>
      <c r="S1673" s="78"/>
      <c r="T1673" s="78"/>
      <c r="U1673" s="73"/>
      <c r="V1673" s="73"/>
      <c r="W1673" s="73"/>
      <c r="X1673" s="75"/>
      <c r="Y1673" s="75"/>
      <c r="Z1673" s="75"/>
      <c r="AA1673" s="75"/>
    </row>
    <row r="1674" spans="1:27" s="80" customFormat="1">
      <c r="A1674" s="73"/>
      <c r="B1674" s="73"/>
      <c r="C1674" s="73"/>
      <c r="D1674" s="73"/>
      <c r="E1674" s="73"/>
      <c r="F1674" s="73"/>
      <c r="G1674" s="73"/>
      <c r="H1674" s="73"/>
      <c r="I1674" s="73"/>
      <c r="J1674" s="73"/>
      <c r="K1674" s="73"/>
      <c r="L1674" s="73"/>
      <c r="M1674" s="73"/>
      <c r="N1674" s="79"/>
      <c r="Q1674" s="78"/>
      <c r="R1674" s="78"/>
      <c r="S1674" s="78"/>
      <c r="T1674" s="78"/>
      <c r="U1674" s="73"/>
      <c r="V1674" s="73"/>
      <c r="W1674" s="73"/>
      <c r="X1674" s="75"/>
      <c r="Y1674" s="75"/>
      <c r="Z1674" s="75"/>
      <c r="AA1674" s="75"/>
    </row>
    <row r="1675" spans="1:27" s="80" customFormat="1">
      <c r="A1675" s="73"/>
      <c r="B1675" s="73"/>
      <c r="C1675" s="73"/>
      <c r="D1675" s="73"/>
      <c r="E1675" s="73"/>
      <c r="F1675" s="73"/>
      <c r="G1675" s="73"/>
      <c r="H1675" s="73"/>
      <c r="I1675" s="73"/>
      <c r="J1675" s="73"/>
      <c r="K1675" s="73"/>
      <c r="L1675" s="73"/>
      <c r="M1675" s="73"/>
      <c r="N1675" s="79"/>
      <c r="Q1675" s="78"/>
      <c r="R1675" s="78"/>
      <c r="S1675" s="78"/>
      <c r="T1675" s="78"/>
      <c r="U1675" s="73"/>
      <c r="V1675" s="73"/>
      <c r="W1675" s="73"/>
      <c r="X1675" s="75"/>
      <c r="Y1675" s="75"/>
      <c r="Z1675" s="75"/>
      <c r="AA1675" s="75"/>
    </row>
    <row r="1676" spans="1:27" s="80" customFormat="1">
      <c r="A1676" s="73"/>
      <c r="B1676" s="73"/>
      <c r="C1676" s="73"/>
      <c r="D1676" s="73"/>
      <c r="E1676" s="73"/>
      <c r="F1676" s="73"/>
      <c r="G1676" s="73"/>
      <c r="H1676" s="73"/>
      <c r="I1676" s="73"/>
      <c r="J1676" s="73"/>
      <c r="K1676" s="73"/>
      <c r="L1676" s="73"/>
      <c r="M1676" s="73"/>
      <c r="N1676" s="79"/>
      <c r="Q1676" s="78"/>
      <c r="R1676" s="78"/>
      <c r="S1676" s="78"/>
      <c r="T1676" s="78"/>
      <c r="U1676" s="73"/>
      <c r="V1676" s="73"/>
      <c r="W1676" s="73"/>
      <c r="X1676" s="75"/>
      <c r="Y1676" s="75"/>
      <c r="Z1676" s="75"/>
      <c r="AA1676" s="75"/>
    </row>
    <row r="1677" spans="1:27" s="80" customFormat="1">
      <c r="A1677" s="73"/>
      <c r="B1677" s="73"/>
      <c r="C1677" s="73"/>
      <c r="D1677" s="73"/>
      <c r="E1677" s="73"/>
      <c r="F1677" s="73"/>
      <c r="G1677" s="73"/>
      <c r="H1677" s="73"/>
      <c r="I1677" s="73"/>
      <c r="J1677" s="73"/>
      <c r="K1677" s="73"/>
      <c r="L1677" s="73"/>
      <c r="M1677" s="73"/>
      <c r="N1677" s="79"/>
      <c r="Q1677" s="78"/>
      <c r="R1677" s="78"/>
      <c r="S1677" s="78"/>
      <c r="T1677" s="78"/>
      <c r="U1677" s="73"/>
      <c r="V1677" s="73"/>
      <c r="W1677" s="73"/>
      <c r="X1677" s="75"/>
      <c r="Y1677" s="75"/>
      <c r="Z1677" s="75"/>
      <c r="AA1677" s="75"/>
    </row>
    <row r="1678" spans="1:27" s="80" customFormat="1">
      <c r="A1678" s="73"/>
      <c r="B1678" s="73"/>
      <c r="C1678" s="73"/>
      <c r="D1678" s="73"/>
      <c r="E1678" s="73"/>
      <c r="F1678" s="73"/>
      <c r="G1678" s="73"/>
      <c r="H1678" s="73"/>
      <c r="I1678" s="73"/>
      <c r="J1678" s="73"/>
      <c r="K1678" s="73"/>
      <c r="L1678" s="73"/>
      <c r="M1678" s="73"/>
      <c r="N1678" s="79"/>
      <c r="Q1678" s="78"/>
      <c r="R1678" s="78"/>
      <c r="S1678" s="78"/>
      <c r="T1678" s="78"/>
      <c r="U1678" s="73"/>
      <c r="V1678" s="73"/>
      <c r="W1678" s="73"/>
      <c r="X1678" s="75"/>
      <c r="Y1678" s="75"/>
      <c r="Z1678" s="75"/>
      <c r="AA1678" s="75"/>
    </row>
    <row r="1679" spans="1:27" s="80" customFormat="1">
      <c r="A1679" s="73"/>
      <c r="B1679" s="73"/>
      <c r="C1679" s="73"/>
      <c r="D1679" s="73"/>
      <c r="E1679" s="73"/>
      <c r="F1679" s="73"/>
      <c r="G1679" s="73"/>
      <c r="H1679" s="73"/>
      <c r="I1679" s="73"/>
      <c r="J1679" s="73"/>
      <c r="K1679" s="73"/>
      <c r="L1679" s="73"/>
      <c r="M1679" s="73"/>
      <c r="N1679" s="79"/>
      <c r="Q1679" s="78"/>
      <c r="R1679" s="78"/>
      <c r="S1679" s="78"/>
      <c r="T1679" s="78"/>
      <c r="U1679" s="73"/>
      <c r="V1679" s="73"/>
      <c r="W1679" s="73"/>
      <c r="X1679" s="75"/>
      <c r="Y1679" s="75"/>
      <c r="Z1679" s="75"/>
      <c r="AA1679" s="75"/>
    </row>
    <row r="1680" spans="1:27" s="80" customFormat="1">
      <c r="A1680" s="73"/>
      <c r="B1680" s="73"/>
      <c r="C1680" s="73"/>
      <c r="D1680" s="73"/>
      <c r="E1680" s="73"/>
      <c r="F1680" s="73"/>
      <c r="G1680" s="73"/>
      <c r="H1680" s="73"/>
      <c r="I1680" s="73"/>
      <c r="J1680" s="73"/>
      <c r="K1680" s="73"/>
      <c r="L1680" s="73"/>
      <c r="M1680" s="73"/>
      <c r="N1680" s="79"/>
      <c r="Q1680" s="78"/>
      <c r="R1680" s="78"/>
      <c r="S1680" s="78"/>
      <c r="T1680" s="78"/>
      <c r="U1680" s="73"/>
      <c r="V1680" s="73"/>
      <c r="W1680" s="73"/>
      <c r="X1680" s="75"/>
      <c r="Y1680" s="75"/>
      <c r="Z1680" s="75"/>
      <c r="AA1680" s="75"/>
    </row>
    <row r="1681" spans="1:27" s="80" customFormat="1">
      <c r="A1681" s="73"/>
      <c r="B1681" s="73"/>
      <c r="C1681" s="73"/>
      <c r="D1681" s="73"/>
      <c r="E1681" s="73"/>
      <c r="F1681" s="73"/>
      <c r="G1681" s="73"/>
      <c r="H1681" s="73"/>
      <c r="I1681" s="73"/>
      <c r="J1681" s="73"/>
      <c r="K1681" s="73"/>
      <c r="L1681" s="73"/>
      <c r="M1681" s="73"/>
      <c r="N1681" s="79"/>
      <c r="Q1681" s="78"/>
      <c r="R1681" s="78"/>
      <c r="S1681" s="78"/>
      <c r="T1681" s="78"/>
      <c r="U1681" s="73"/>
      <c r="V1681" s="73"/>
      <c r="W1681" s="73"/>
      <c r="X1681" s="75"/>
      <c r="Y1681" s="75"/>
      <c r="Z1681" s="75"/>
      <c r="AA1681" s="75"/>
    </row>
    <row r="1682" spans="1:27" s="80" customFormat="1">
      <c r="A1682" s="73"/>
      <c r="B1682" s="73"/>
      <c r="C1682" s="73"/>
      <c r="D1682" s="73"/>
      <c r="E1682" s="73"/>
      <c r="F1682" s="73"/>
      <c r="G1682" s="73"/>
      <c r="H1682" s="73"/>
      <c r="I1682" s="73"/>
      <c r="J1682" s="73"/>
      <c r="K1682" s="73"/>
      <c r="L1682" s="73"/>
      <c r="M1682" s="73"/>
      <c r="N1682" s="79"/>
      <c r="Q1682" s="78"/>
      <c r="R1682" s="78"/>
      <c r="S1682" s="78"/>
      <c r="T1682" s="78"/>
      <c r="U1682" s="73"/>
      <c r="V1682" s="73"/>
      <c r="W1682" s="73"/>
      <c r="X1682" s="75"/>
      <c r="Y1682" s="75"/>
      <c r="Z1682" s="75"/>
      <c r="AA1682" s="75"/>
    </row>
    <row r="1683" spans="1:27" s="80" customFormat="1">
      <c r="A1683" s="73"/>
      <c r="B1683" s="73"/>
      <c r="C1683" s="73"/>
      <c r="D1683" s="73"/>
      <c r="E1683" s="73"/>
      <c r="F1683" s="73"/>
      <c r="G1683" s="73"/>
      <c r="H1683" s="73"/>
      <c r="I1683" s="73"/>
      <c r="J1683" s="73"/>
      <c r="K1683" s="73"/>
      <c r="L1683" s="73"/>
      <c r="M1683" s="73"/>
      <c r="N1683" s="79"/>
      <c r="Q1683" s="78"/>
      <c r="R1683" s="78"/>
      <c r="S1683" s="78"/>
      <c r="T1683" s="78"/>
      <c r="U1683" s="73"/>
      <c r="V1683" s="73"/>
      <c r="W1683" s="73"/>
      <c r="X1683" s="75"/>
      <c r="Y1683" s="75"/>
      <c r="Z1683" s="75"/>
      <c r="AA1683" s="75"/>
    </row>
    <row r="1684" spans="1:27" s="80" customFormat="1">
      <c r="A1684" s="73"/>
      <c r="B1684" s="73"/>
      <c r="C1684" s="73"/>
      <c r="D1684" s="73"/>
      <c r="E1684" s="73"/>
      <c r="F1684" s="73"/>
      <c r="G1684" s="73"/>
      <c r="H1684" s="73"/>
      <c r="I1684" s="73"/>
      <c r="J1684" s="73"/>
      <c r="K1684" s="73"/>
      <c r="L1684" s="73"/>
      <c r="M1684" s="73"/>
      <c r="N1684" s="79"/>
      <c r="Q1684" s="78"/>
      <c r="R1684" s="78"/>
      <c r="S1684" s="78"/>
      <c r="T1684" s="78"/>
      <c r="U1684" s="73"/>
      <c r="V1684" s="73"/>
      <c r="W1684" s="73"/>
      <c r="X1684" s="75"/>
      <c r="Y1684" s="75"/>
      <c r="Z1684" s="75"/>
      <c r="AA1684" s="75"/>
    </row>
    <row r="1685" spans="1:27" s="80" customFormat="1">
      <c r="A1685" s="73"/>
      <c r="B1685" s="73"/>
      <c r="C1685" s="73"/>
      <c r="D1685" s="73"/>
      <c r="E1685" s="73"/>
      <c r="F1685" s="73"/>
      <c r="G1685" s="73"/>
      <c r="H1685" s="73"/>
      <c r="I1685" s="73"/>
      <c r="J1685" s="73"/>
      <c r="K1685" s="73"/>
      <c r="L1685" s="73"/>
      <c r="M1685" s="73"/>
      <c r="N1685" s="79"/>
      <c r="Q1685" s="78"/>
      <c r="R1685" s="78"/>
      <c r="S1685" s="78"/>
      <c r="T1685" s="78"/>
      <c r="U1685" s="73"/>
      <c r="V1685" s="73"/>
      <c r="W1685" s="73"/>
      <c r="X1685" s="75"/>
      <c r="Y1685" s="75"/>
      <c r="Z1685" s="75"/>
      <c r="AA1685" s="75"/>
    </row>
    <row r="1686" spans="1:27" s="80" customFormat="1">
      <c r="A1686" s="73"/>
      <c r="B1686" s="73"/>
      <c r="C1686" s="73"/>
      <c r="D1686" s="73"/>
      <c r="E1686" s="73"/>
      <c r="F1686" s="73"/>
      <c r="G1686" s="73"/>
      <c r="H1686" s="73"/>
      <c r="I1686" s="73"/>
      <c r="J1686" s="73"/>
      <c r="K1686" s="73"/>
      <c r="L1686" s="73"/>
      <c r="M1686" s="73"/>
      <c r="N1686" s="79"/>
      <c r="Q1686" s="78"/>
      <c r="R1686" s="78"/>
      <c r="S1686" s="78"/>
      <c r="T1686" s="78"/>
      <c r="U1686" s="73"/>
      <c r="V1686" s="73"/>
      <c r="W1686" s="73"/>
      <c r="X1686" s="75"/>
      <c r="Y1686" s="75"/>
      <c r="Z1686" s="75"/>
      <c r="AA1686" s="75"/>
    </row>
    <row r="1687" spans="1:27" s="80" customFormat="1">
      <c r="A1687" s="73"/>
      <c r="B1687" s="73"/>
      <c r="C1687" s="73"/>
      <c r="D1687" s="73"/>
      <c r="E1687" s="73"/>
      <c r="F1687" s="73"/>
      <c r="G1687" s="73"/>
      <c r="H1687" s="73"/>
      <c r="I1687" s="73"/>
      <c r="J1687" s="73"/>
      <c r="K1687" s="73"/>
      <c r="L1687" s="73"/>
      <c r="M1687" s="73"/>
      <c r="N1687" s="79"/>
      <c r="Q1687" s="78"/>
      <c r="R1687" s="78"/>
      <c r="S1687" s="78"/>
      <c r="T1687" s="78"/>
      <c r="U1687" s="73"/>
      <c r="V1687" s="73"/>
      <c r="W1687" s="73"/>
      <c r="X1687" s="75"/>
      <c r="Y1687" s="75"/>
      <c r="Z1687" s="75"/>
      <c r="AA1687" s="75"/>
    </row>
    <row r="1688" spans="1:27" s="80" customFormat="1">
      <c r="A1688" s="73"/>
      <c r="B1688" s="73"/>
      <c r="C1688" s="73"/>
      <c r="D1688" s="73"/>
      <c r="E1688" s="73"/>
      <c r="F1688" s="73"/>
      <c r="G1688" s="73"/>
      <c r="H1688" s="73"/>
      <c r="I1688" s="73"/>
      <c r="J1688" s="73"/>
      <c r="K1688" s="73"/>
      <c r="L1688" s="73"/>
      <c r="M1688" s="73"/>
      <c r="N1688" s="79"/>
      <c r="Q1688" s="78"/>
      <c r="R1688" s="78"/>
      <c r="S1688" s="78"/>
      <c r="T1688" s="78"/>
      <c r="U1688" s="73"/>
      <c r="V1688" s="73"/>
      <c r="W1688" s="73"/>
      <c r="X1688" s="75"/>
      <c r="Y1688" s="75"/>
      <c r="Z1688" s="75"/>
      <c r="AA1688" s="75"/>
    </row>
    <row r="1689" spans="1:27" s="80" customFormat="1">
      <c r="A1689" s="73"/>
      <c r="B1689" s="73"/>
      <c r="C1689" s="73"/>
      <c r="D1689" s="73"/>
      <c r="E1689" s="73"/>
      <c r="F1689" s="73"/>
      <c r="G1689" s="73"/>
      <c r="H1689" s="73"/>
      <c r="I1689" s="73"/>
      <c r="J1689" s="73"/>
      <c r="K1689" s="73"/>
      <c r="L1689" s="73"/>
      <c r="M1689" s="73"/>
      <c r="N1689" s="79"/>
      <c r="Q1689" s="78"/>
      <c r="R1689" s="78"/>
      <c r="S1689" s="78"/>
      <c r="T1689" s="78"/>
      <c r="U1689" s="73"/>
      <c r="V1689" s="73"/>
      <c r="W1689" s="73"/>
      <c r="X1689" s="75"/>
      <c r="Y1689" s="75"/>
      <c r="Z1689" s="75"/>
      <c r="AA1689" s="75"/>
    </row>
    <row r="1690" spans="1:27" s="80" customFormat="1">
      <c r="A1690" s="73"/>
      <c r="B1690" s="73"/>
      <c r="C1690" s="73"/>
      <c r="D1690" s="73"/>
      <c r="E1690" s="73"/>
      <c r="F1690" s="73"/>
      <c r="G1690" s="73"/>
      <c r="H1690" s="73"/>
      <c r="I1690" s="73"/>
      <c r="J1690" s="73"/>
      <c r="K1690" s="73"/>
      <c r="L1690" s="73"/>
      <c r="M1690" s="73"/>
      <c r="N1690" s="79"/>
      <c r="Q1690" s="78"/>
      <c r="R1690" s="78"/>
      <c r="S1690" s="78"/>
      <c r="T1690" s="78"/>
      <c r="U1690" s="73"/>
      <c r="V1690" s="73"/>
      <c r="W1690" s="73"/>
      <c r="X1690" s="75"/>
      <c r="Y1690" s="75"/>
      <c r="Z1690" s="75"/>
      <c r="AA1690" s="75"/>
    </row>
    <row r="1691" spans="1:27" s="80" customFormat="1">
      <c r="A1691" s="73"/>
      <c r="B1691" s="73"/>
      <c r="C1691" s="73"/>
      <c r="D1691" s="73"/>
      <c r="E1691" s="73"/>
      <c r="F1691" s="73"/>
      <c r="G1691" s="73"/>
      <c r="H1691" s="73"/>
      <c r="I1691" s="73"/>
      <c r="J1691" s="73"/>
      <c r="K1691" s="73"/>
      <c r="L1691" s="73"/>
      <c r="M1691" s="73"/>
      <c r="N1691" s="79"/>
      <c r="Q1691" s="78"/>
      <c r="R1691" s="78"/>
      <c r="S1691" s="78"/>
      <c r="T1691" s="78"/>
      <c r="U1691" s="73"/>
      <c r="V1691" s="73"/>
      <c r="W1691" s="73"/>
      <c r="X1691" s="75"/>
      <c r="Y1691" s="75"/>
      <c r="Z1691" s="75"/>
      <c r="AA1691" s="75"/>
    </row>
    <row r="1692" spans="1:27" s="80" customFormat="1">
      <c r="A1692" s="73"/>
      <c r="B1692" s="73"/>
      <c r="C1692" s="73"/>
      <c r="D1692" s="73"/>
      <c r="E1692" s="73"/>
      <c r="F1692" s="73"/>
      <c r="G1692" s="73"/>
      <c r="H1692" s="73"/>
      <c r="I1692" s="73"/>
      <c r="J1692" s="73"/>
      <c r="K1692" s="73"/>
      <c r="L1692" s="73"/>
      <c r="M1692" s="73"/>
      <c r="N1692" s="79"/>
      <c r="Q1692" s="78"/>
      <c r="R1692" s="78"/>
      <c r="S1692" s="78"/>
      <c r="T1692" s="78"/>
      <c r="U1692" s="73"/>
      <c r="V1692" s="73"/>
      <c r="W1692" s="73"/>
      <c r="X1692" s="75"/>
      <c r="Y1692" s="75"/>
      <c r="Z1692" s="75"/>
      <c r="AA1692" s="75"/>
    </row>
    <row r="1693" spans="1:27" s="80" customFormat="1">
      <c r="A1693" s="73"/>
      <c r="B1693" s="73"/>
      <c r="C1693" s="73"/>
      <c r="D1693" s="73"/>
      <c r="E1693" s="73"/>
      <c r="F1693" s="73"/>
      <c r="G1693" s="73"/>
      <c r="H1693" s="73"/>
      <c r="I1693" s="73"/>
      <c r="J1693" s="73"/>
      <c r="K1693" s="73"/>
      <c r="L1693" s="73"/>
      <c r="M1693" s="73"/>
      <c r="N1693" s="79"/>
      <c r="Q1693" s="78"/>
      <c r="R1693" s="78"/>
      <c r="S1693" s="78"/>
      <c r="T1693" s="78"/>
      <c r="U1693" s="73"/>
      <c r="V1693" s="73"/>
      <c r="W1693" s="73"/>
      <c r="X1693" s="75"/>
      <c r="Y1693" s="75"/>
      <c r="Z1693" s="75"/>
      <c r="AA1693" s="75"/>
    </row>
    <row r="1694" spans="1:27" s="80" customFormat="1">
      <c r="A1694" s="73"/>
      <c r="B1694" s="73"/>
      <c r="C1694" s="73"/>
      <c r="D1694" s="73"/>
      <c r="E1694" s="73"/>
      <c r="F1694" s="73"/>
      <c r="G1694" s="73"/>
      <c r="H1694" s="73"/>
      <c r="I1694" s="73"/>
      <c r="J1694" s="73"/>
      <c r="K1694" s="73"/>
      <c r="L1694" s="73"/>
      <c r="M1694" s="73"/>
      <c r="N1694" s="79"/>
      <c r="Q1694" s="78"/>
      <c r="R1694" s="78"/>
      <c r="S1694" s="78"/>
      <c r="T1694" s="78"/>
      <c r="U1694" s="73"/>
      <c r="V1694" s="73"/>
      <c r="W1694" s="73"/>
      <c r="X1694" s="75"/>
      <c r="Y1694" s="75"/>
      <c r="Z1694" s="75"/>
      <c r="AA1694" s="75"/>
    </row>
    <row r="1695" spans="1:27" s="80" customFormat="1">
      <c r="A1695" s="73"/>
      <c r="B1695" s="73"/>
      <c r="C1695" s="73"/>
      <c r="D1695" s="73"/>
      <c r="E1695" s="73"/>
      <c r="F1695" s="73"/>
      <c r="G1695" s="73"/>
      <c r="H1695" s="73"/>
      <c r="I1695" s="73"/>
      <c r="J1695" s="73"/>
      <c r="K1695" s="73"/>
      <c r="L1695" s="73"/>
      <c r="M1695" s="73"/>
      <c r="N1695" s="79"/>
      <c r="Q1695" s="78"/>
      <c r="R1695" s="78"/>
      <c r="S1695" s="78"/>
      <c r="T1695" s="78"/>
      <c r="U1695" s="73"/>
      <c r="V1695" s="73"/>
      <c r="W1695" s="73"/>
      <c r="X1695" s="75"/>
      <c r="Y1695" s="75"/>
      <c r="Z1695" s="75"/>
      <c r="AA1695" s="75"/>
    </row>
    <row r="1696" spans="1:27" s="80" customFormat="1">
      <c r="A1696" s="73"/>
      <c r="B1696" s="73"/>
      <c r="C1696" s="73"/>
      <c r="D1696" s="73"/>
      <c r="E1696" s="73"/>
      <c r="F1696" s="73"/>
      <c r="G1696" s="73"/>
      <c r="H1696" s="73"/>
      <c r="I1696" s="73"/>
      <c r="J1696" s="73"/>
      <c r="K1696" s="73"/>
      <c r="L1696" s="73"/>
      <c r="M1696" s="73"/>
      <c r="N1696" s="79"/>
      <c r="Q1696" s="78"/>
      <c r="R1696" s="78"/>
      <c r="S1696" s="78"/>
      <c r="T1696" s="78"/>
      <c r="U1696" s="73"/>
      <c r="V1696" s="73"/>
      <c r="W1696" s="73"/>
      <c r="X1696" s="75"/>
      <c r="Y1696" s="75"/>
      <c r="Z1696" s="75"/>
      <c r="AA1696" s="75"/>
    </row>
    <row r="1697" spans="1:27" s="80" customFormat="1">
      <c r="A1697" s="73"/>
      <c r="B1697" s="73"/>
      <c r="C1697" s="73"/>
      <c r="D1697" s="73"/>
      <c r="E1697" s="73"/>
      <c r="F1697" s="73"/>
      <c r="G1697" s="73"/>
      <c r="H1697" s="73"/>
      <c r="I1697" s="73"/>
      <c r="J1697" s="73"/>
      <c r="K1697" s="73"/>
      <c r="L1697" s="73"/>
      <c r="M1697" s="73"/>
      <c r="N1697" s="79"/>
      <c r="Q1697" s="78"/>
      <c r="R1697" s="78"/>
      <c r="S1697" s="78"/>
      <c r="T1697" s="78"/>
      <c r="U1697" s="73"/>
      <c r="V1697" s="73"/>
      <c r="W1697" s="73"/>
      <c r="X1697" s="75"/>
      <c r="Y1697" s="75"/>
      <c r="Z1697" s="75"/>
      <c r="AA1697" s="75"/>
    </row>
    <row r="1698" spans="1:27" s="80" customFormat="1">
      <c r="A1698" s="73"/>
      <c r="B1698" s="73"/>
      <c r="C1698" s="73"/>
      <c r="D1698" s="73"/>
      <c r="E1698" s="73"/>
      <c r="F1698" s="73"/>
      <c r="G1698" s="73"/>
      <c r="H1698" s="73"/>
      <c r="I1698" s="73"/>
      <c r="J1698" s="73"/>
      <c r="K1698" s="73"/>
      <c r="L1698" s="73"/>
      <c r="M1698" s="73"/>
      <c r="N1698" s="79"/>
      <c r="Q1698" s="78"/>
      <c r="R1698" s="78"/>
      <c r="S1698" s="78"/>
      <c r="T1698" s="78"/>
      <c r="U1698" s="73"/>
      <c r="V1698" s="73"/>
      <c r="W1698" s="73"/>
      <c r="X1698" s="75"/>
      <c r="Y1698" s="75"/>
      <c r="Z1698" s="75"/>
      <c r="AA1698" s="75"/>
    </row>
    <row r="1699" spans="1:27" s="80" customFormat="1">
      <c r="A1699" s="73"/>
      <c r="B1699" s="73"/>
      <c r="C1699" s="73"/>
      <c r="D1699" s="73"/>
      <c r="E1699" s="73"/>
      <c r="F1699" s="73"/>
      <c r="G1699" s="73"/>
      <c r="H1699" s="73"/>
      <c r="I1699" s="73"/>
      <c r="J1699" s="73"/>
      <c r="K1699" s="73"/>
      <c r="L1699" s="73"/>
      <c r="M1699" s="73"/>
      <c r="N1699" s="79"/>
      <c r="Q1699" s="78"/>
      <c r="R1699" s="78"/>
      <c r="S1699" s="78"/>
      <c r="T1699" s="78"/>
      <c r="U1699" s="73"/>
      <c r="V1699" s="73"/>
      <c r="W1699" s="73"/>
      <c r="X1699" s="75"/>
      <c r="Y1699" s="75"/>
      <c r="Z1699" s="75"/>
      <c r="AA1699" s="75"/>
    </row>
    <row r="1700" spans="1:27" s="80" customFormat="1">
      <c r="A1700" s="73"/>
      <c r="B1700" s="73"/>
      <c r="C1700" s="73"/>
      <c r="D1700" s="73"/>
      <c r="E1700" s="73"/>
      <c r="F1700" s="73"/>
      <c r="G1700" s="73"/>
      <c r="H1700" s="73"/>
      <c r="I1700" s="73"/>
      <c r="J1700" s="73"/>
      <c r="K1700" s="73"/>
      <c r="L1700" s="73"/>
      <c r="M1700" s="73"/>
      <c r="N1700" s="79"/>
      <c r="Q1700" s="78"/>
      <c r="R1700" s="78"/>
      <c r="S1700" s="78"/>
      <c r="T1700" s="78"/>
      <c r="U1700" s="73"/>
      <c r="V1700" s="73"/>
      <c r="W1700" s="73"/>
      <c r="X1700" s="75"/>
      <c r="Y1700" s="75"/>
      <c r="Z1700" s="75"/>
      <c r="AA1700" s="75"/>
    </row>
  </sheetData>
  <sheetProtection autoFilter="0"/>
  <autoFilter ref="A3:T108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showRowColHeaders="0" workbookViewId="0"/>
  </sheetViews>
  <sheetFormatPr defaultRowHeight="15"/>
  <cols>
    <col min="1" max="1" width="2.85546875" style="153" customWidth="1"/>
    <col min="2" max="2" width="61.7109375" style="153" customWidth="1"/>
    <col min="3" max="3" width="58.140625" style="153" customWidth="1"/>
    <col min="4" max="4" width="9.140625" style="153" customWidth="1"/>
    <col min="5" max="16384" width="9.140625" style="153"/>
  </cols>
  <sheetData>
    <row r="2" spans="2:6" ht="18">
      <c r="B2" s="157" t="s">
        <v>205</v>
      </c>
      <c r="C2" s="158"/>
    </row>
    <row r="3" spans="2:6">
      <c r="B3" s="159"/>
      <c r="C3" s="160"/>
    </row>
    <row r="4" spans="2:6">
      <c r="B4" s="161" t="s">
        <v>203</v>
      </c>
      <c r="C4" s="160"/>
    </row>
    <row r="5" spans="2:6">
      <c r="B5" s="334" t="s">
        <v>208</v>
      </c>
      <c r="C5" s="335"/>
    </row>
    <row r="6" spans="2:6">
      <c r="B6" s="334" t="s">
        <v>266</v>
      </c>
      <c r="C6" s="335"/>
    </row>
    <row r="7" spans="2:6">
      <c r="B7" s="332" t="s">
        <v>263</v>
      </c>
      <c r="C7" s="333"/>
    </row>
    <row r="8" spans="2:6">
      <c r="B8" s="171"/>
      <c r="C8" s="172"/>
    </row>
    <row r="9" spans="2:6">
      <c r="B9" s="163" t="s">
        <v>204</v>
      </c>
      <c r="C9" s="162"/>
    </row>
    <row r="10" spans="2:6">
      <c r="B10" s="332" t="s">
        <v>262</v>
      </c>
      <c r="C10" s="333"/>
    </row>
    <row r="11" spans="2:6">
      <c r="B11" s="332" t="s">
        <v>261</v>
      </c>
      <c r="C11" s="333"/>
    </row>
    <row r="12" spans="2:6" ht="15" customHeight="1">
      <c r="B12" s="336" t="s">
        <v>268</v>
      </c>
      <c r="C12" s="337"/>
    </row>
    <row r="13" spans="2:6" ht="15" customHeight="1">
      <c r="B13" s="164"/>
      <c r="C13" s="165"/>
    </row>
    <row r="15" spans="2:6">
      <c r="B15" s="154" t="s">
        <v>207</v>
      </c>
      <c r="C15" s="143"/>
    </row>
    <row r="16" spans="2:6">
      <c r="B16" s="155" t="s">
        <v>270</v>
      </c>
      <c r="D16" s="143"/>
      <c r="E16" s="143"/>
      <c r="F16" s="143"/>
    </row>
    <row r="17" spans="2:3">
      <c r="B17" s="156" t="s">
        <v>269</v>
      </c>
    </row>
    <row r="19" spans="2:3">
      <c r="B19" s="174" t="s">
        <v>209</v>
      </c>
    </row>
    <row r="20" spans="2:3" ht="15.75">
      <c r="B20" s="177" t="s">
        <v>217</v>
      </c>
      <c r="C20" s="184" t="s">
        <v>273</v>
      </c>
    </row>
    <row r="21" spans="2:3" ht="15.75">
      <c r="B21" s="185" t="s">
        <v>218</v>
      </c>
      <c r="C21" s="184" t="s">
        <v>274</v>
      </c>
    </row>
    <row r="22" spans="2:3" ht="15.75">
      <c r="B22" s="177" t="s">
        <v>210</v>
      </c>
      <c r="C22" s="184" t="s">
        <v>275</v>
      </c>
    </row>
    <row r="23" spans="2:3" ht="15.75">
      <c r="B23" s="177" t="s">
        <v>211</v>
      </c>
      <c r="C23" s="175" t="s">
        <v>255</v>
      </c>
    </row>
    <row r="25" spans="2:3">
      <c r="B25" s="173"/>
    </row>
  </sheetData>
  <mergeCells count="6">
    <mergeCell ref="B7:C7"/>
    <mergeCell ref="B5:C5"/>
    <mergeCell ref="B6:C6"/>
    <mergeCell ref="B12:C12"/>
    <mergeCell ref="B11:C11"/>
    <mergeCell ref="B10:C10"/>
  </mergeCells>
  <hyperlinks>
    <hyperlink ref="B6" location="'T1.Most recent outcomes'!A1" display="T1 - All judgements of all inspected Children's Centres at their most recent inspection"/>
    <hyperlink ref="B7" location="'T2.Most recent OE by LA'!A1" display="T2 - The Overall Effectiveness judgement of all inspected Children's Centres at their most recent inspection, by local authority."/>
    <hyperlink ref="B10" location="'D1.Most recent outcomes'!A1" display="D1 - Data of most recent all inspected Children's Centres at their most recent inspection"/>
    <hyperlink ref="B11" location="'D2.Inspections in period'!A1" display="D2 - Data of all inspection outcomes in this reporting period"/>
    <hyperlink ref="B12" location="D3.Revised!A1" display="D3 - Data of all inspection outcomes in the previous reporting period"/>
    <hyperlink ref="B5" location="'T1.Most recent outcomes'!A1" display="T1 - All judgements of all inspected Children's Centres at their most recent inspection"/>
    <hyperlink ref="B5:C5" location="'T1.Outcomes each year'!A1" display="T1 - Table 1: Most recent overall effectiveness of children's centres inspected each year"/>
    <hyperlink ref="B6:C6" location="'T2.Inspection outcomes'!A1" display="T2 - Table 2: Inspection outcomes of children's centres"/>
    <hyperlink ref="B7:C7" location="'T3.Inspection outcomes by LA'!A1" display="T3 - Table 3: Most recent overall effectiveness of children's centres inspected, by local authority"/>
    <hyperlink ref="B12:C12" location="'D3.Revised previous period'!A1" display="Rd1 - Revised data 1: Revised provider level data for children's centres inspected in the previous reporting perio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25"/>
  <sheetViews>
    <sheetView showGridLines="0" showRowColHeaders="0" zoomScaleNormal="100" workbookViewId="0"/>
  </sheetViews>
  <sheetFormatPr defaultRowHeight="15" customHeight="1"/>
  <cols>
    <col min="1" max="1" width="2.85546875" style="286" customWidth="1"/>
    <col min="2" max="4" width="9.7109375" style="286" customWidth="1"/>
    <col min="5" max="16384" width="9.140625" style="286"/>
  </cols>
  <sheetData>
    <row r="2" spans="2:13" ht="18" customHeight="1">
      <c r="B2" s="312" t="s">
        <v>9706</v>
      </c>
    </row>
    <row r="3" spans="2:13" ht="15" customHeight="1">
      <c r="B3" s="338" t="s">
        <v>9728</v>
      </c>
      <c r="C3" s="338"/>
      <c r="D3" s="338"/>
      <c r="E3" s="338"/>
      <c r="F3" s="338"/>
      <c r="G3" s="338"/>
      <c r="H3" s="338"/>
      <c r="I3" s="338"/>
      <c r="J3" s="338"/>
      <c r="K3" s="338"/>
      <c r="L3" s="338"/>
      <c r="M3" s="338"/>
    </row>
    <row r="4" spans="2:13" ht="15" customHeight="1">
      <c r="B4" s="338"/>
      <c r="C4" s="338"/>
      <c r="D4" s="338"/>
      <c r="E4" s="338"/>
      <c r="F4" s="338"/>
      <c r="G4" s="338"/>
      <c r="H4" s="338"/>
      <c r="I4" s="338"/>
      <c r="J4" s="338"/>
      <c r="K4" s="338"/>
      <c r="L4" s="338"/>
      <c r="M4" s="338"/>
    </row>
    <row r="5" spans="2:13" ht="15" customHeight="1">
      <c r="B5" s="338"/>
      <c r="C5" s="338"/>
      <c r="D5" s="338"/>
      <c r="E5" s="338"/>
      <c r="F5" s="338"/>
      <c r="G5" s="338"/>
      <c r="H5" s="338"/>
      <c r="I5" s="338"/>
      <c r="J5" s="338"/>
      <c r="K5" s="338"/>
      <c r="L5" s="338"/>
      <c r="M5" s="338"/>
    </row>
    <row r="6" spans="2:13" ht="15" customHeight="1">
      <c r="B6" s="338"/>
      <c r="C6" s="338"/>
      <c r="D6" s="338"/>
      <c r="E6" s="338"/>
      <c r="F6" s="338"/>
      <c r="G6" s="338"/>
      <c r="H6" s="338"/>
      <c r="I6" s="338"/>
      <c r="J6" s="338"/>
      <c r="K6" s="338"/>
      <c r="L6" s="338"/>
      <c r="M6" s="338"/>
    </row>
    <row r="7" spans="2:13" ht="15" customHeight="1">
      <c r="B7" s="338"/>
      <c r="C7" s="338"/>
      <c r="D7" s="338"/>
      <c r="E7" s="338"/>
      <c r="F7" s="338"/>
      <c r="G7" s="338"/>
      <c r="H7" s="338"/>
      <c r="I7" s="338"/>
      <c r="J7" s="338"/>
      <c r="K7" s="338"/>
      <c r="L7" s="338"/>
      <c r="M7" s="338"/>
    </row>
    <row r="8" spans="2:13" ht="15" customHeight="1">
      <c r="B8" s="311"/>
      <c r="C8" s="311"/>
      <c r="D8" s="311"/>
      <c r="E8" s="311"/>
      <c r="F8" s="311"/>
      <c r="G8" s="311"/>
      <c r="H8" s="311"/>
      <c r="I8" s="311"/>
      <c r="J8" s="311"/>
      <c r="K8" s="311"/>
      <c r="L8" s="311"/>
      <c r="M8" s="311"/>
    </row>
    <row r="9" spans="2:13" ht="15" customHeight="1">
      <c r="B9" s="338" t="s">
        <v>9724</v>
      </c>
      <c r="C9" s="338"/>
      <c r="D9" s="338"/>
      <c r="E9" s="338"/>
      <c r="F9" s="338"/>
      <c r="G9" s="338"/>
      <c r="H9" s="338"/>
      <c r="I9" s="338"/>
      <c r="J9" s="338"/>
      <c r="K9" s="338"/>
      <c r="L9" s="338"/>
      <c r="M9" s="338"/>
    </row>
    <row r="10" spans="2:13" ht="15" customHeight="1">
      <c r="B10" s="338"/>
      <c r="C10" s="338"/>
      <c r="D10" s="338"/>
      <c r="E10" s="338"/>
      <c r="F10" s="338"/>
      <c r="G10" s="338"/>
      <c r="H10" s="338"/>
      <c r="I10" s="338"/>
      <c r="J10" s="338"/>
      <c r="K10" s="338"/>
      <c r="L10" s="338"/>
      <c r="M10" s="338"/>
    </row>
    <row r="11" spans="2:13" ht="15" customHeight="1">
      <c r="B11" s="338"/>
      <c r="C11" s="338"/>
      <c r="D11" s="338"/>
      <c r="E11" s="338"/>
      <c r="F11" s="338"/>
      <c r="G11" s="338"/>
      <c r="H11" s="338"/>
      <c r="I11" s="338"/>
      <c r="J11" s="338"/>
      <c r="K11" s="338"/>
      <c r="L11" s="338"/>
      <c r="M11" s="338"/>
    </row>
    <row r="13" spans="2:13" ht="15" customHeight="1">
      <c r="B13" s="338" t="s">
        <v>9707</v>
      </c>
      <c r="C13" s="338"/>
      <c r="D13" s="338"/>
      <c r="E13" s="338"/>
      <c r="F13" s="338"/>
      <c r="G13" s="338"/>
      <c r="H13" s="338"/>
      <c r="I13" s="338"/>
      <c r="J13" s="338"/>
      <c r="K13" s="338"/>
      <c r="L13" s="338"/>
      <c r="M13" s="338"/>
    </row>
    <row r="14" spans="2:13" ht="15" customHeight="1">
      <c r="B14" s="338"/>
      <c r="C14" s="338"/>
      <c r="D14" s="338"/>
      <c r="E14" s="338"/>
      <c r="F14" s="338"/>
      <c r="G14" s="338"/>
      <c r="H14" s="338"/>
      <c r="I14" s="338"/>
      <c r="J14" s="338"/>
      <c r="K14" s="338"/>
      <c r="L14" s="338"/>
      <c r="M14" s="338"/>
    </row>
    <row r="15" spans="2:13" ht="15" customHeight="1">
      <c r="B15" s="338"/>
      <c r="C15" s="338"/>
      <c r="D15" s="338"/>
      <c r="E15" s="338"/>
      <c r="F15" s="338"/>
      <c r="G15" s="338"/>
      <c r="H15" s="338"/>
      <c r="I15" s="338"/>
      <c r="J15" s="338"/>
      <c r="K15" s="338"/>
      <c r="L15" s="338"/>
      <c r="M15" s="338"/>
    </row>
    <row r="16" spans="2:13" ht="15" customHeight="1">
      <c r="B16" s="287"/>
      <c r="C16" s="287"/>
      <c r="D16" s="287"/>
      <c r="E16" s="287"/>
      <c r="F16" s="287"/>
      <c r="G16" s="287"/>
      <c r="H16" s="287"/>
      <c r="I16" s="287"/>
      <c r="J16" s="287"/>
      <c r="K16" s="287"/>
      <c r="L16" s="287"/>
      <c r="M16" s="287"/>
    </row>
    <row r="17" spans="2:13" ht="15" customHeight="1">
      <c r="B17" s="312" t="s">
        <v>9708</v>
      </c>
    </row>
    <row r="18" spans="2:13" ht="15" customHeight="1">
      <c r="B18" s="338" t="s">
        <v>9709</v>
      </c>
      <c r="C18" s="338"/>
      <c r="D18" s="338"/>
      <c r="E18" s="338"/>
      <c r="F18" s="338"/>
      <c r="G18" s="338"/>
      <c r="H18" s="338"/>
      <c r="I18" s="338"/>
      <c r="J18" s="338"/>
      <c r="K18" s="338"/>
      <c r="L18" s="338"/>
      <c r="M18" s="338"/>
    </row>
    <row r="19" spans="2:13" ht="15" customHeight="1">
      <c r="B19" s="338"/>
      <c r="C19" s="338"/>
      <c r="D19" s="338"/>
      <c r="E19" s="338"/>
      <c r="F19" s="338"/>
      <c r="G19" s="338"/>
      <c r="H19" s="338"/>
      <c r="I19" s="338"/>
      <c r="J19" s="338"/>
      <c r="K19" s="338"/>
      <c r="L19" s="338"/>
      <c r="M19" s="338"/>
    </row>
    <row r="21" spans="2:13" ht="15" customHeight="1">
      <c r="B21" s="338" t="s">
        <v>9710</v>
      </c>
      <c r="C21" s="338"/>
      <c r="D21" s="338"/>
      <c r="E21" s="338"/>
      <c r="F21" s="338"/>
      <c r="G21" s="338"/>
      <c r="H21" s="338"/>
      <c r="I21" s="338"/>
      <c r="J21" s="338"/>
      <c r="K21" s="338"/>
      <c r="L21" s="338"/>
      <c r="M21" s="338"/>
    </row>
    <row r="22" spans="2:13" ht="15" customHeight="1">
      <c r="B22" s="338"/>
      <c r="C22" s="338"/>
      <c r="D22" s="338"/>
      <c r="E22" s="338"/>
      <c r="F22" s="338"/>
      <c r="G22" s="338"/>
      <c r="H22" s="338"/>
      <c r="I22" s="338"/>
      <c r="J22" s="338"/>
      <c r="K22" s="338"/>
      <c r="L22" s="338"/>
      <c r="M22" s="338"/>
    </row>
    <row r="23" spans="2:13" ht="15" customHeight="1">
      <c r="B23" s="338"/>
      <c r="C23" s="338"/>
      <c r="D23" s="338"/>
      <c r="E23" s="338"/>
      <c r="F23" s="338"/>
      <c r="G23" s="338"/>
      <c r="H23" s="338"/>
      <c r="I23" s="338"/>
      <c r="J23" s="338"/>
      <c r="K23" s="338"/>
      <c r="L23" s="338"/>
      <c r="M23" s="338"/>
    </row>
    <row r="24" spans="2:13" ht="15" customHeight="1">
      <c r="B24" s="338"/>
      <c r="C24" s="338"/>
      <c r="D24" s="338"/>
      <c r="E24" s="338"/>
      <c r="F24" s="338"/>
      <c r="G24" s="338"/>
      <c r="H24" s="338"/>
      <c r="I24" s="338"/>
      <c r="J24" s="338"/>
      <c r="K24" s="338"/>
      <c r="L24" s="338"/>
      <c r="M24" s="338"/>
    </row>
    <row r="26" spans="2:13" ht="15" customHeight="1">
      <c r="B26" s="338" t="s">
        <v>9711</v>
      </c>
      <c r="C26" s="338"/>
      <c r="D26" s="338"/>
      <c r="E26" s="338"/>
      <c r="F26" s="338"/>
      <c r="G26" s="338"/>
      <c r="H26" s="338"/>
      <c r="I26" s="338"/>
      <c r="J26" s="338"/>
      <c r="K26" s="338"/>
      <c r="L26" s="338"/>
      <c r="M26" s="338"/>
    </row>
    <row r="27" spans="2:13" ht="15" customHeight="1">
      <c r="B27" s="338"/>
      <c r="C27" s="338"/>
      <c r="D27" s="338"/>
      <c r="E27" s="338"/>
      <c r="F27" s="338"/>
      <c r="G27" s="338"/>
      <c r="H27" s="338"/>
      <c r="I27" s="338"/>
      <c r="J27" s="338"/>
      <c r="K27" s="338"/>
      <c r="L27" s="338"/>
      <c r="M27" s="338"/>
    </row>
    <row r="28" spans="2:13" ht="15" customHeight="1">
      <c r="B28" s="338"/>
      <c r="C28" s="338"/>
      <c r="D28" s="338"/>
      <c r="E28" s="338"/>
      <c r="F28" s="338"/>
      <c r="G28" s="338"/>
      <c r="H28" s="338"/>
      <c r="I28" s="338"/>
      <c r="J28" s="338"/>
      <c r="K28" s="338"/>
      <c r="L28" s="338"/>
      <c r="M28" s="338"/>
    </row>
    <row r="30" spans="2:13" ht="15" customHeight="1">
      <c r="B30" s="338" t="s">
        <v>9712</v>
      </c>
      <c r="C30" s="338"/>
      <c r="D30" s="338"/>
      <c r="E30" s="338"/>
      <c r="F30" s="338"/>
      <c r="G30" s="338"/>
      <c r="H30" s="338"/>
      <c r="I30" s="338"/>
      <c r="J30" s="338"/>
      <c r="K30" s="338"/>
      <c r="L30" s="338"/>
      <c r="M30" s="338"/>
    </row>
    <row r="31" spans="2:13" ht="15" customHeight="1">
      <c r="B31" s="338"/>
      <c r="C31" s="338"/>
      <c r="D31" s="338"/>
      <c r="E31" s="338"/>
      <c r="F31" s="338"/>
      <c r="G31" s="338"/>
      <c r="H31" s="338"/>
      <c r="I31" s="338"/>
      <c r="J31" s="338"/>
      <c r="K31" s="338"/>
      <c r="L31" s="338"/>
      <c r="M31" s="338"/>
    </row>
    <row r="32" spans="2:13" ht="15" customHeight="1">
      <c r="B32" s="338"/>
      <c r="C32" s="338"/>
      <c r="D32" s="338"/>
      <c r="E32" s="338"/>
      <c r="F32" s="338"/>
      <c r="G32" s="338"/>
      <c r="H32" s="338"/>
      <c r="I32" s="338"/>
      <c r="J32" s="338"/>
      <c r="K32" s="338"/>
      <c r="L32" s="338"/>
      <c r="M32" s="338"/>
    </row>
    <row r="33" spans="2:13" ht="15" customHeight="1">
      <c r="B33" s="338"/>
      <c r="C33" s="338"/>
      <c r="D33" s="338"/>
      <c r="E33" s="338"/>
      <c r="F33" s="338"/>
      <c r="G33" s="338"/>
      <c r="H33" s="338"/>
      <c r="I33" s="338"/>
      <c r="J33" s="338"/>
      <c r="K33" s="338"/>
      <c r="L33" s="338"/>
      <c r="M33" s="338"/>
    </row>
    <row r="34" spans="2:13" ht="15" customHeight="1">
      <c r="B34" s="338"/>
      <c r="C34" s="338"/>
      <c r="D34" s="338"/>
      <c r="E34" s="338"/>
      <c r="F34" s="338"/>
      <c r="G34" s="338"/>
      <c r="H34" s="338"/>
      <c r="I34" s="338"/>
      <c r="J34" s="338"/>
      <c r="K34" s="338"/>
      <c r="L34" s="338"/>
      <c r="M34" s="338"/>
    </row>
    <row r="36" spans="2:13" ht="15" customHeight="1">
      <c r="B36" s="338" t="s">
        <v>9713</v>
      </c>
      <c r="C36" s="338"/>
      <c r="D36" s="338"/>
      <c r="E36" s="338"/>
      <c r="F36" s="338"/>
      <c r="G36" s="338"/>
      <c r="H36" s="338"/>
      <c r="I36" s="338"/>
      <c r="J36" s="338"/>
      <c r="K36" s="338"/>
      <c r="L36" s="338"/>
      <c r="M36" s="338"/>
    </row>
    <row r="37" spans="2:13" ht="15" customHeight="1">
      <c r="B37" s="338"/>
      <c r="C37" s="338"/>
      <c r="D37" s="338"/>
      <c r="E37" s="338"/>
      <c r="F37" s="338"/>
      <c r="G37" s="338"/>
      <c r="H37" s="338"/>
      <c r="I37" s="338"/>
      <c r="J37" s="338"/>
      <c r="K37" s="338"/>
      <c r="L37" s="338"/>
      <c r="M37" s="338"/>
    </row>
    <row r="39" spans="2:13" ht="15" customHeight="1">
      <c r="B39" s="338" t="s">
        <v>9725</v>
      </c>
      <c r="C39" s="338"/>
      <c r="D39" s="338"/>
      <c r="E39" s="338"/>
      <c r="F39" s="338"/>
      <c r="G39" s="338"/>
      <c r="H39" s="338"/>
      <c r="I39" s="338"/>
      <c r="J39" s="338"/>
      <c r="K39" s="338"/>
      <c r="L39" s="338"/>
      <c r="M39" s="338"/>
    </row>
    <row r="40" spans="2:13" ht="15" customHeight="1">
      <c r="B40" s="338"/>
      <c r="C40" s="338"/>
      <c r="D40" s="338"/>
      <c r="E40" s="338"/>
      <c r="F40" s="338"/>
      <c r="G40" s="338"/>
      <c r="H40" s="338"/>
      <c r="I40" s="338"/>
      <c r="J40" s="338"/>
      <c r="K40" s="338"/>
      <c r="L40" s="338"/>
      <c r="M40" s="338"/>
    </row>
    <row r="41" spans="2:13" ht="15" customHeight="1">
      <c r="B41" s="313" t="s">
        <v>9714</v>
      </c>
    </row>
    <row r="43" spans="2:13" ht="15" customHeight="1">
      <c r="B43" s="338" t="s">
        <v>9715</v>
      </c>
      <c r="C43" s="338"/>
      <c r="D43" s="338"/>
      <c r="E43" s="338"/>
      <c r="F43" s="338"/>
      <c r="G43" s="338"/>
      <c r="H43" s="338"/>
      <c r="I43" s="338"/>
      <c r="J43" s="338"/>
      <c r="K43" s="338"/>
      <c r="L43" s="338"/>
      <c r="M43" s="338"/>
    </row>
    <row r="44" spans="2:13" ht="15" customHeight="1">
      <c r="B44" s="338"/>
      <c r="C44" s="338"/>
      <c r="D44" s="338"/>
      <c r="E44" s="338"/>
      <c r="F44" s="338"/>
      <c r="G44" s="338"/>
      <c r="H44" s="338"/>
      <c r="I44" s="338"/>
      <c r="J44" s="338"/>
      <c r="K44" s="338"/>
      <c r="L44" s="338"/>
      <c r="M44" s="338"/>
    </row>
    <row r="46" spans="2:13" ht="15" customHeight="1">
      <c r="B46" s="338" t="s">
        <v>9726</v>
      </c>
      <c r="C46" s="338"/>
      <c r="D46" s="338"/>
      <c r="E46" s="338"/>
      <c r="F46" s="338"/>
      <c r="G46" s="338"/>
      <c r="H46" s="338"/>
      <c r="I46" s="338"/>
      <c r="J46" s="338"/>
      <c r="K46" s="338"/>
      <c r="L46" s="338"/>
      <c r="M46" s="338"/>
    </row>
    <row r="47" spans="2:13" ht="15" customHeight="1">
      <c r="B47" s="338"/>
      <c r="C47" s="338"/>
      <c r="D47" s="338"/>
      <c r="E47" s="338"/>
      <c r="F47" s="338"/>
      <c r="G47" s="338"/>
      <c r="H47" s="338"/>
      <c r="I47" s="338"/>
      <c r="J47" s="338"/>
      <c r="K47" s="338"/>
      <c r="L47" s="338"/>
      <c r="M47" s="338"/>
    </row>
    <row r="49" spans="2:13" ht="15" customHeight="1">
      <c r="B49" s="338" t="s">
        <v>9717</v>
      </c>
      <c r="C49" s="338"/>
      <c r="D49" s="338"/>
      <c r="E49" s="338"/>
      <c r="F49" s="338"/>
      <c r="G49" s="338"/>
      <c r="H49" s="338"/>
      <c r="I49" s="338"/>
      <c r="J49" s="338"/>
      <c r="K49" s="338"/>
      <c r="L49" s="338"/>
      <c r="M49" s="338"/>
    </row>
    <row r="50" spans="2:13" ht="15" customHeight="1">
      <c r="B50" s="338"/>
      <c r="C50" s="338"/>
      <c r="D50" s="338"/>
      <c r="E50" s="338"/>
      <c r="F50" s="338"/>
      <c r="G50" s="338"/>
      <c r="H50" s="338"/>
      <c r="I50" s="338"/>
      <c r="J50" s="338"/>
      <c r="K50" s="338"/>
      <c r="L50" s="338"/>
      <c r="M50" s="338"/>
    </row>
    <row r="51" spans="2:13" ht="15" customHeight="1">
      <c r="B51" s="313" t="s">
        <v>9716</v>
      </c>
    </row>
    <row r="53" spans="2:13" ht="15" customHeight="1">
      <c r="B53" s="312" t="s">
        <v>9666</v>
      </c>
    </row>
    <row r="54" spans="2:13" ht="15" customHeight="1">
      <c r="B54" s="338" t="s">
        <v>9667</v>
      </c>
      <c r="C54" s="338"/>
      <c r="D54" s="338"/>
      <c r="E54" s="338"/>
      <c r="F54" s="338"/>
      <c r="G54" s="338"/>
      <c r="H54" s="338"/>
      <c r="I54" s="338"/>
      <c r="J54" s="338"/>
      <c r="K54" s="338"/>
      <c r="L54" s="338"/>
      <c r="M54" s="338"/>
    </row>
    <row r="55" spans="2:13" ht="15" customHeight="1">
      <c r="B55" s="338"/>
      <c r="C55" s="338"/>
      <c r="D55" s="338"/>
      <c r="E55" s="338"/>
      <c r="F55" s="338"/>
      <c r="G55" s="338"/>
      <c r="H55" s="338"/>
      <c r="I55" s="338"/>
      <c r="J55" s="338"/>
      <c r="K55" s="338"/>
      <c r="L55" s="338"/>
      <c r="M55" s="338"/>
    </row>
    <row r="56" spans="2:13" ht="15" customHeight="1">
      <c r="B56" s="311"/>
      <c r="C56" s="311"/>
      <c r="D56" s="311"/>
      <c r="E56" s="311"/>
      <c r="F56" s="311"/>
      <c r="G56" s="311"/>
      <c r="H56" s="311"/>
      <c r="I56" s="311"/>
      <c r="J56" s="311"/>
      <c r="K56" s="311"/>
      <c r="L56" s="311"/>
      <c r="M56" s="311"/>
    </row>
    <row r="57" spans="2:13" ht="15" customHeight="1">
      <c r="B57" s="338" t="s">
        <v>9668</v>
      </c>
      <c r="C57" s="338"/>
      <c r="D57" s="338"/>
      <c r="E57" s="338"/>
      <c r="F57" s="338"/>
      <c r="G57" s="338"/>
      <c r="H57" s="338"/>
      <c r="I57" s="338"/>
      <c r="J57" s="338"/>
      <c r="K57" s="338"/>
      <c r="L57" s="338"/>
      <c r="M57" s="338"/>
    </row>
    <row r="58" spans="2:13" ht="15" customHeight="1">
      <c r="B58" s="338"/>
      <c r="C58" s="338"/>
      <c r="D58" s="338"/>
      <c r="E58" s="338"/>
      <c r="F58" s="338"/>
      <c r="G58" s="338"/>
      <c r="H58" s="338"/>
      <c r="I58" s="338"/>
      <c r="J58" s="338"/>
      <c r="K58" s="338"/>
      <c r="L58" s="338"/>
      <c r="M58" s="338"/>
    </row>
    <row r="59" spans="2:13" ht="15" customHeight="1">
      <c r="B59" s="338"/>
      <c r="C59" s="338"/>
      <c r="D59" s="338"/>
      <c r="E59" s="338"/>
      <c r="F59" s="338"/>
      <c r="G59" s="338"/>
      <c r="H59" s="338"/>
      <c r="I59" s="338"/>
      <c r="J59" s="338"/>
      <c r="K59" s="338"/>
      <c r="L59" s="338"/>
      <c r="M59" s="338"/>
    </row>
    <row r="60" spans="2:13" ht="15" customHeight="1">
      <c r="B60" s="338"/>
      <c r="C60" s="338"/>
      <c r="D60" s="338"/>
      <c r="E60" s="338"/>
      <c r="F60" s="338"/>
      <c r="G60" s="338"/>
      <c r="H60" s="338"/>
      <c r="I60" s="338"/>
      <c r="J60" s="338"/>
      <c r="K60" s="338"/>
      <c r="L60" s="338"/>
      <c r="M60" s="338"/>
    </row>
    <row r="61" spans="2:13" ht="15" customHeight="1">
      <c r="B61" s="311"/>
      <c r="C61" s="311"/>
      <c r="D61" s="311"/>
      <c r="E61" s="311"/>
      <c r="F61" s="311"/>
      <c r="G61" s="311"/>
      <c r="H61" s="311"/>
      <c r="I61" s="311"/>
      <c r="J61" s="311"/>
      <c r="K61" s="311"/>
      <c r="L61" s="311"/>
      <c r="M61" s="311"/>
    </row>
    <row r="62" spans="2:13" ht="15" customHeight="1">
      <c r="B62" s="338" t="s">
        <v>9669</v>
      </c>
      <c r="C62" s="338"/>
      <c r="D62" s="338"/>
      <c r="E62" s="338"/>
      <c r="F62" s="338"/>
      <c r="G62" s="338"/>
      <c r="H62" s="338"/>
      <c r="I62" s="338"/>
      <c r="J62" s="338"/>
      <c r="K62" s="338"/>
      <c r="L62" s="338"/>
      <c r="M62" s="338"/>
    </row>
    <row r="63" spans="2:13" ht="15" customHeight="1">
      <c r="B63" s="338"/>
      <c r="C63" s="338"/>
      <c r="D63" s="338"/>
      <c r="E63" s="338"/>
      <c r="F63" s="338"/>
      <c r="G63" s="338"/>
      <c r="H63" s="338"/>
      <c r="I63" s="338"/>
      <c r="J63" s="338"/>
      <c r="K63" s="338"/>
      <c r="L63" s="338"/>
      <c r="M63" s="338"/>
    </row>
    <row r="64" spans="2:13" ht="15" customHeight="1">
      <c r="B64" s="338"/>
      <c r="C64" s="338"/>
      <c r="D64" s="338"/>
      <c r="E64" s="338"/>
      <c r="F64" s="338"/>
      <c r="G64" s="338"/>
      <c r="H64" s="338"/>
      <c r="I64" s="338"/>
      <c r="J64" s="338"/>
      <c r="K64" s="338"/>
      <c r="L64" s="338"/>
      <c r="M64" s="338"/>
    </row>
    <row r="65" spans="2:14" ht="15" customHeight="1">
      <c r="B65" s="311"/>
      <c r="C65" s="311"/>
      <c r="D65" s="311"/>
      <c r="E65" s="311"/>
      <c r="F65" s="311"/>
      <c r="G65" s="311"/>
      <c r="H65" s="311"/>
      <c r="I65" s="311"/>
      <c r="J65" s="311"/>
      <c r="K65" s="311"/>
      <c r="L65" s="311"/>
      <c r="M65" s="311"/>
    </row>
    <row r="66" spans="2:14" ht="15" customHeight="1">
      <c r="B66" s="338" t="s">
        <v>9670</v>
      </c>
      <c r="C66" s="338"/>
      <c r="D66" s="338"/>
      <c r="E66" s="338"/>
      <c r="F66" s="338"/>
      <c r="G66" s="338"/>
      <c r="H66" s="338"/>
      <c r="I66" s="338"/>
      <c r="J66" s="338"/>
      <c r="K66" s="338"/>
      <c r="L66" s="338"/>
      <c r="M66" s="338"/>
    </row>
    <row r="67" spans="2:14" ht="15" customHeight="1">
      <c r="B67" s="338"/>
      <c r="C67" s="338"/>
      <c r="D67" s="338"/>
      <c r="E67" s="338"/>
      <c r="F67" s="338"/>
      <c r="G67" s="338"/>
      <c r="H67" s="338"/>
      <c r="I67" s="338"/>
      <c r="J67" s="338"/>
      <c r="K67" s="338"/>
      <c r="L67" s="338"/>
      <c r="M67" s="338"/>
    </row>
    <row r="68" spans="2:14" ht="15" customHeight="1">
      <c r="B68" s="338"/>
      <c r="C68" s="338"/>
      <c r="D68" s="338"/>
      <c r="E68" s="338"/>
      <c r="F68" s="338"/>
      <c r="G68" s="338"/>
      <c r="H68" s="338"/>
      <c r="I68" s="338"/>
      <c r="J68" s="338"/>
      <c r="K68" s="338"/>
      <c r="L68" s="338"/>
      <c r="M68" s="338"/>
    </row>
    <row r="69" spans="2:14" ht="15" customHeight="1">
      <c r="B69" s="338"/>
      <c r="C69" s="338"/>
      <c r="D69" s="338"/>
      <c r="E69" s="338"/>
      <c r="F69" s="338"/>
      <c r="G69" s="338"/>
      <c r="H69" s="338"/>
      <c r="I69" s="338"/>
      <c r="J69" s="338"/>
      <c r="K69" s="338"/>
      <c r="L69" s="338"/>
      <c r="M69" s="338"/>
    </row>
    <row r="71" spans="2:14" ht="15" customHeight="1">
      <c r="B71" s="338" t="s">
        <v>9701</v>
      </c>
      <c r="C71" s="338"/>
      <c r="D71" s="338"/>
      <c r="E71" s="338"/>
      <c r="F71" s="338"/>
      <c r="G71" s="338"/>
      <c r="H71" s="338"/>
      <c r="I71" s="338"/>
      <c r="J71" s="338"/>
      <c r="K71" s="338"/>
      <c r="L71" s="338"/>
      <c r="M71" s="338"/>
    </row>
    <row r="72" spans="2:14" ht="15" customHeight="1">
      <c r="B72" s="338"/>
      <c r="C72" s="338"/>
      <c r="D72" s="338"/>
      <c r="E72" s="338"/>
      <c r="F72" s="338"/>
      <c r="G72" s="338"/>
      <c r="H72" s="338"/>
      <c r="I72" s="338"/>
      <c r="J72" s="338"/>
      <c r="K72" s="338"/>
      <c r="L72" s="338"/>
      <c r="M72" s="338"/>
    </row>
    <row r="73" spans="2:14" ht="15" customHeight="1">
      <c r="B73" s="338"/>
      <c r="C73" s="338"/>
      <c r="D73" s="338"/>
      <c r="E73" s="338"/>
      <c r="F73" s="338"/>
      <c r="G73" s="338"/>
      <c r="H73" s="338"/>
      <c r="I73" s="338"/>
      <c r="J73" s="338"/>
      <c r="K73" s="338"/>
      <c r="L73" s="338"/>
      <c r="M73" s="338"/>
    </row>
    <row r="75" spans="2:14" ht="15" customHeight="1">
      <c r="B75" s="338" t="s">
        <v>9671</v>
      </c>
      <c r="C75" s="338"/>
      <c r="D75" s="338"/>
      <c r="E75" s="338"/>
      <c r="F75" s="338"/>
      <c r="G75" s="338"/>
      <c r="H75" s="338"/>
      <c r="I75" s="338"/>
      <c r="J75" s="338"/>
      <c r="K75" s="338"/>
      <c r="L75" s="338"/>
      <c r="M75" s="338"/>
    </row>
    <row r="76" spans="2:14" ht="15" customHeight="1">
      <c r="B76" s="338"/>
      <c r="C76" s="338"/>
      <c r="D76" s="338"/>
      <c r="E76" s="338"/>
      <c r="F76" s="338"/>
      <c r="G76" s="338"/>
      <c r="H76" s="338"/>
      <c r="I76" s="338"/>
      <c r="J76" s="338"/>
      <c r="K76" s="338"/>
      <c r="L76" s="338"/>
      <c r="M76" s="338"/>
    </row>
    <row r="78" spans="2:14" ht="15" customHeight="1">
      <c r="B78" s="286" t="s">
        <v>9672</v>
      </c>
    </row>
    <row r="79" spans="2:14" ht="15" customHeight="1">
      <c r="B79" s="339" t="s">
        <v>9665</v>
      </c>
      <c r="C79" s="339"/>
      <c r="D79" s="339"/>
      <c r="E79" s="339"/>
      <c r="F79" s="339"/>
      <c r="G79" s="339"/>
      <c r="H79" s="339"/>
      <c r="I79" s="339"/>
      <c r="J79" s="339"/>
      <c r="K79" s="339"/>
      <c r="L79" s="339"/>
      <c r="M79" s="339"/>
      <c r="N79" s="339"/>
    </row>
    <row r="81" spans="2:14" ht="15" customHeight="1">
      <c r="B81" s="339" t="s">
        <v>9673</v>
      </c>
      <c r="C81" s="339"/>
      <c r="D81" s="339"/>
      <c r="E81" s="339"/>
      <c r="F81" s="339"/>
      <c r="G81" s="339"/>
      <c r="H81" s="339"/>
      <c r="I81" s="339"/>
      <c r="J81" s="339"/>
      <c r="K81" s="339"/>
      <c r="L81" s="339"/>
      <c r="M81" s="339"/>
      <c r="N81" s="339"/>
    </row>
    <row r="83" spans="2:14" ht="15" customHeight="1">
      <c r="B83" s="286" t="s">
        <v>9687</v>
      </c>
    </row>
    <row r="84" spans="2:14" ht="15" customHeight="1">
      <c r="B84" s="286" t="s">
        <v>9686</v>
      </c>
      <c r="D84" s="339" t="s">
        <v>9685</v>
      </c>
      <c r="E84" s="339"/>
      <c r="F84" s="339"/>
      <c r="J84" s="313"/>
    </row>
    <row r="86" spans="2:14" ht="15" customHeight="1">
      <c r="B86" s="312" t="s">
        <v>9684</v>
      </c>
    </row>
    <row r="87" spans="2:14" ht="15" customHeight="1">
      <c r="B87" s="338" t="s">
        <v>9674</v>
      </c>
      <c r="C87" s="338"/>
      <c r="D87" s="338"/>
      <c r="E87" s="338"/>
      <c r="F87" s="338"/>
      <c r="G87" s="338"/>
      <c r="H87" s="338"/>
      <c r="I87" s="338"/>
      <c r="J87" s="338"/>
      <c r="K87" s="338"/>
      <c r="L87" s="338"/>
      <c r="M87" s="338"/>
    </row>
    <row r="88" spans="2:14" ht="15" customHeight="1">
      <c r="B88" s="338"/>
      <c r="C88" s="338"/>
      <c r="D88" s="338"/>
      <c r="E88" s="338"/>
      <c r="F88" s="338"/>
      <c r="G88" s="338"/>
      <c r="H88" s="338"/>
      <c r="I88" s="338"/>
      <c r="J88" s="338"/>
      <c r="K88" s="338"/>
      <c r="L88" s="338"/>
      <c r="M88" s="338"/>
    </row>
    <row r="89" spans="2:14" ht="15" customHeight="1">
      <c r="B89" s="338"/>
      <c r="C89" s="338"/>
      <c r="D89" s="338"/>
      <c r="E89" s="338"/>
      <c r="F89" s="338"/>
      <c r="G89" s="338"/>
      <c r="H89" s="338"/>
      <c r="I89" s="338"/>
      <c r="J89" s="338"/>
      <c r="K89" s="338"/>
      <c r="L89" s="338"/>
      <c r="M89" s="338"/>
    </row>
    <row r="90" spans="2:14" ht="15" customHeight="1">
      <c r="B90" s="287"/>
      <c r="C90" s="287"/>
      <c r="D90" s="287"/>
      <c r="E90" s="287"/>
      <c r="F90" s="287"/>
      <c r="G90" s="287"/>
      <c r="H90" s="287"/>
      <c r="I90" s="287"/>
      <c r="J90" s="287"/>
      <c r="K90" s="287"/>
      <c r="L90" s="287"/>
      <c r="M90" s="287"/>
    </row>
    <row r="91" spans="2:14" ht="15" customHeight="1">
      <c r="B91" s="286" t="s">
        <v>9675</v>
      </c>
    </row>
    <row r="92" spans="2:14" ht="15" customHeight="1">
      <c r="B92" s="286" t="s">
        <v>9676</v>
      </c>
    </row>
    <row r="93" spans="2:14" ht="15" customHeight="1">
      <c r="B93" s="286" t="s">
        <v>9677</v>
      </c>
    </row>
    <row r="95" spans="2:14" ht="15" customHeight="1">
      <c r="B95" s="286" t="s">
        <v>9678</v>
      </c>
    </row>
    <row r="97" spans="2:13" ht="15" customHeight="1">
      <c r="B97" s="338" t="s">
        <v>9679</v>
      </c>
      <c r="C97" s="338"/>
      <c r="D97" s="338"/>
      <c r="E97" s="338"/>
      <c r="F97" s="338"/>
      <c r="G97" s="338"/>
      <c r="H97" s="338"/>
      <c r="I97" s="338"/>
      <c r="J97" s="338"/>
      <c r="K97" s="338"/>
      <c r="L97" s="338"/>
      <c r="M97" s="338"/>
    </row>
    <row r="98" spans="2:13" ht="15" customHeight="1">
      <c r="B98" s="338"/>
      <c r="C98" s="338"/>
      <c r="D98" s="338"/>
      <c r="E98" s="338"/>
      <c r="F98" s="338"/>
      <c r="G98" s="338"/>
      <c r="H98" s="338"/>
      <c r="I98" s="338"/>
      <c r="J98" s="338"/>
      <c r="K98" s="338"/>
      <c r="L98" s="338"/>
      <c r="M98" s="338"/>
    </row>
    <row r="99" spans="2:13" ht="15" customHeight="1">
      <c r="B99" s="338" t="s">
        <v>9680</v>
      </c>
      <c r="C99" s="338"/>
      <c r="D99" s="338"/>
      <c r="E99" s="338"/>
      <c r="F99" s="338"/>
      <c r="G99" s="338"/>
      <c r="H99" s="338"/>
      <c r="I99" s="338"/>
      <c r="J99" s="338"/>
      <c r="K99" s="338"/>
      <c r="L99" s="338"/>
      <c r="M99" s="338"/>
    </row>
    <row r="100" spans="2:13" ht="15" customHeight="1">
      <c r="B100" s="338"/>
      <c r="C100" s="338"/>
      <c r="D100" s="338"/>
      <c r="E100" s="338"/>
      <c r="F100" s="338"/>
      <c r="G100" s="338"/>
      <c r="H100" s="338"/>
      <c r="I100" s="338"/>
      <c r="J100" s="338"/>
      <c r="K100" s="338"/>
      <c r="L100" s="338"/>
      <c r="M100" s="338"/>
    </row>
    <row r="101" spans="2:13" ht="15" customHeight="1">
      <c r="B101" s="286" t="s">
        <v>9681</v>
      </c>
    </row>
    <row r="102" spans="2:13" ht="15" customHeight="1">
      <c r="G102" s="315"/>
      <c r="H102" s="315"/>
    </row>
    <row r="103" spans="2:13" ht="15" customHeight="1">
      <c r="B103" s="338" t="s">
        <v>9682</v>
      </c>
      <c r="C103" s="338"/>
      <c r="D103" s="338"/>
      <c r="E103" s="338"/>
      <c r="F103" s="338"/>
      <c r="G103" s="338"/>
      <c r="H103" s="338"/>
      <c r="I103" s="338"/>
      <c r="J103" s="338"/>
      <c r="K103" s="338"/>
      <c r="L103" s="338"/>
      <c r="M103" s="338"/>
    </row>
    <row r="104" spans="2:13" ht="15" customHeight="1">
      <c r="B104" s="338"/>
      <c r="C104" s="338"/>
      <c r="D104" s="338"/>
      <c r="E104" s="338"/>
      <c r="F104" s="338"/>
      <c r="G104" s="338"/>
      <c r="H104" s="338"/>
      <c r="I104" s="338"/>
      <c r="J104" s="338"/>
      <c r="K104" s="338"/>
      <c r="L104" s="338"/>
      <c r="M104" s="338"/>
    </row>
    <row r="105" spans="2:13" ht="15" customHeight="1">
      <c r="B105" s="338"/>
      <c r="C105" s="338"/>
      <c r="D105" s="338"/>
      <c r="E105" s="338"/>
      <c r="F105" s="338"/>
      <c r="G105" s="338"/>
      <c r="H105" s="338"/>
      <c r="I105" s="338"/>
      <c r="J105" s="338"/>
      <c r="K105" s="338"/>
      <c r="L105" s="338"/>
      <c r="M105" s="338"/>
    </row>
    <row r="106" spans="2:13" ht="15" customHeight="1">
      <c r="B106" s="338"/>
      <c r="C106" s="338"/>
      <c r="D106" s="338"/>
      <c r="E106" s="338"/>
      <c r="F106" s="338"/>
      <c r="G106" s="338"/>
      <c r="H106" s="338"/>
      <c r="I106" s="338"/>
      <c r="J106" s="338"/>
      <c r="K106" s="338"/>
      <c r="L106" s="338"/>
      <c r="M106" s="338"/>
    </row>
    <row r="107" spans="2:13" ht="15" customHeight="1">
      <c r="B107" s="338"/>
      <c r="C107" s="338"/>
      <c r="D107" s="338"/>
      <c r="E107" s="338"/>
      <c r="F107" s="338"/>
      <c r="G107" s="338"/>
      <c r="H107" s="338"/>
      <c r="I107" s="338"/>
      <c r="J107" s="338"/>
      <c r="K107" s="338"/>
      <c r="L107" s="338"/>
      <c r="M107" s="338"/>
    </row>
    <row r="108" spans="2:13" ht="15" customHeight="1">
      <c r="B108" s="338"/>
      <c r="C108" s="338"/>
      <c r="D108" s="338"/>
      <c r="E108" s="338"/>
      <c r="F108" s="338"/>
      <c r="G108" s="338"/>
      <c r="H108" s="338"/>
      <c r="I108" s="338"/>
      <c r="J108" s="338"/>
      <c r="K108" s="338"/>
      <c r="L108" s="338"/>
      <c r="M108" s="338"/>
    </row>
    <row r="109" spans="2:13" ht="15" customHeight="1">
      <c r="G109" s="315"/>
      <c r="H109" s="315"/>
    </row>
    <row r="110" spans="2:13" ht="15" customHeight="1">
      <c r="B110" s="338" t="s">
        <v>9683</v>
      </c>
      <c r="C110" s="338"/>
      <c r="D110" s="338"/>
      <c r="E110" s="338"/>
      <c r="F110" s="338"/>
      <c r="G110" s="338"/>
      <c r="H110" s="338"/>
      <c r="I110" s="338"/>
      <c r="J110" s="338"/>
      <c r="K110" s="338"/>
      <c r="L110" s="338"/>
      <c r="M110" s="338"/>
    </row>
    <row r="111" spans="2:13" ht="15" customHeight="1">
      <c r="B111" s="338"/>
      <c r="C111" s="338"/>
      <c r="D111" s="338"/>
      <c r="E111" s="338"/>
      <c r="F111" s="338"/>
      <c r="G111" s="338"/>
      <c r="H111" s="338"/>
      <c r="I111" s="338"/>
      <c r="J111" s="338"/>
      <c r="K111" s="338"/>
      <c r="L111" s="338"/>
      <c r="M111" s="338"/>
    </row>
    <row r="112" spans="2:13" ht="15" customHeight="1">
      <c r="B112" s="338"/>
      <c r="C112" s="338"/>
      <c r="D112" s="338"/>
      <c r="E112" s="338"/>
      <c r="F112" s="338"/>
      <c r="G112" s="338"/>
      <c r="H112" s="338"/>
      <c r="I112" s="338"/>
      <c r="J112" s="338"/>
      <c r="K112" s="338"/>
      <c r="L112" s="338"/>
      <c r="M112" s="338"/>
    </row>
    <row r="113" spans="2:13" ht="15" customHeight="1">
      <c r="B113" s="338"/>
      <c r="C113" s="338"/>
      <c r="D113" s="338"/>
      <c r="E113" s="338"/>
      <c r="F113" s="338"/>
      <c r="G113" s="338"/>
      <c r="H113" s="338"/>
      <c r="I113" s="338"/>
      <c r="J113" s="338"/>
      <c r="K113" s="338"/>
      <c r="L113" s="338"/>
      <c r="M113" s="338"/>
    </row>
    <row r="124" spans="2:13" ht="18" customHeight="1"/>
    <row r="125" spans="2:13" ht="19.5" customHeight="1"/>
  </sheetData>
  <mergeCells count="26">
    <mergeCell ref="B110:M113"/>
    <mergeCell ref="D84:F84"/>
    <mergeCell ref="B87:M89"/>
    <mergeCell ref="B97:M98"/>
    <mergeCell ref="B99:M100"/>
    <mergeCell ref="B103:M108"/>
    <mergeCell ref="B66:M69"/>
    <mergeCell ref="B71:M73"/>
    <mergeCell ref="B75:M76"/>
    <mergeCell ref="B79:N79"/>
    <mergeCell ref="B81:N81"/>
    <mergeCell ref="B9:M11"/>
    <mergeCell ref="B13:M15"/>
    <mergeCell ref="B18:M19"/>
    <mergeCell ref="B21:M24"/>
    <mergeCell ref="B3:M7"/>
    <mergeCell ref="B26:M28"/>
    <mergeCell ref="B30:M34"/>
    <mergeCell ref="B36:M37"/>
    <mergeCell ref="B39:M40"/>
    <mergeCell ref="B43:M44"/>
    <mergeCell ref="B46:M47"/>
    <mergeCell ref="B49:M50"/>
    <mergeCell ref="B54:M55"/>
    <mergeCell ref="B57:M60"/>
    <mergeCell ref="B62:M64"/>
  </mergeCells>
  <hyperlinks>
    <hyperlink ref="B41" r:id="rId1"/>
    <hyperlink ref="B51" r:id="rId2"/>
    <hyperlink ref="B79" r:id="rId3"/>
    <hyperlink ref="B81" r:id="rId4"/>
    <hyperlink ref="D84:F84" r:id="rId5" display="Selina.Gibb@ofsted.gov.uk"/>
  </hyperlink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Z239"/>
  <sheetViews>
    <sheetView zoomScaleNormal="100" workbookViewId="0"/>
  </sheetViews>
  <sheetFormatPr defaultRowHeight="12.75"/>
  <cols>
    <col min="2" max="2" width="36.85546875" bestFit="1" customWidth="1"/>
    <col min="14" max="14" width="20.42578125" bestFit="1" customWidth="1"/>
    <col min="15" max="15" width="53.28515625" bestFit="1" customWidth="1"/>
    <col min="16" max="16" width="58.42578125" bestFit="1" customWidth="1"/>
    <col min="17" max="17" width="12.7109375" bestFit="1" customWidth="1"/>
    <col min="18" max="18" width="12.7109375" customWidth="1"/>
    <col min="19" max="19" width="21.7109375" bestFit="1" customWidth="1"/>
    <col min="20" max="20" width="12.7109375" customWidth="1"/>
    <col min="21" max="21" width="9.28515625" bestFit="1" customWidth="1"/>
    <col min="22" max="22" width="20.5703125" bestFit="1" customWidth="1"/>
    <col min="23" max="24" width="19.7109375" customWidth="1"/>
    <col min="25" max="25" width="19.7109375" bestFit="1" customWidth="1"/>
    <col min="26" max="26" width="19.7109375" customWidth="1"/>
  </cols>
  <sheetData>
    <row r="2" spans="2:24">
      <c r="B2" s="244" t="s">
        <v>242</v>
      </c>
    </row>
    <row r="3" spans="2:24">
      <c r="M3" s="136"/>
      <c r="N3" t="s">
        <v>250</v>
      </c>
    </row>
    <row r="4" spans="2:24">
      <c r="B4" s="132"/>
      <c r="C4" s="208" t="s">
        <v>229</v>
      </c>
      <c r="D4" s="133"/>
      <c r="E4" s="133"/>
      <c r="F4" s="133"/>
      <c r="G4" s="133"/>
      <c r="H4" s="208" t="s">
        <v>230</v>
      </c>
      <c r="I4" s="133"/>
      <c r="J4" s="133"/>
      <c r="K4" s="207"/>
      <c r="L4" s="136"/>
      <c r="M4" s="136"/>
      <c r="N4" t="s">
        <v>253</v>
      </c>
    </row>
    <row r="5" spans="2:24">
      <c r="B5" s="241" t="s">
        <v>157</v>
      </c>
      <c r="C5" s="133">
        <v>1</v>
      </c>
      <c r="D5" s="133">
        <v>2</v>
      </c>
      <c r="E5" s="133">
        <v>3</v>
      </c>
      <c r="F5" s="133">
        <v>4</v>
      </c>
      <c r="G5" s="201" t="s">
        <v>228</v>
      </c>
      <c r="H5" s="133">
        <v>1</v>
      </c>
      <c r="I5" s="133">
        <v>2</v>
      </c>
      <c r="J5" s="133">
        <v>3</v>
      </c>
      <c r="K5" s="134">
        <v>4</v>
      </c>
      <c r="L5" t="s">
        <v>257</v>
      </c>
      <c r="N5" t="s">
        <v>251</v>
      </c>
    </row>
    <row r="6" spans="2:24">
      <c r="B6" s="203" t="s">
        <v>228</v>
      </c>
      <c r="C6" s="132">
        <f>SUM(C7:C8)</f>
        <v>6</v>
      </c>
      <c r="D6" s="133">
        <f>SUM(D7:D8)</f>
        <v>54</v>
      </c>
      <c r="E6" s="133">
        <f>SUM(E7:E8)</f>
        <v>47</v>
      </c>
      <c r="F6" s="133">
        <f>SUM(F7:F8)</f>
        <v>7</v>
      </c>
      <c r="G6" s="141">
        <f>SUM(C6:F6)</f>
        <v>114</v>
      </c>
      <c r="H6" s="133">
        <f t="shared" ref="H6:K8" si="0">ROUND(C6/$G6*100,0)</f>
        <v>5</v>
      </c>
      <c r="I6" s="133">
        <f t="shared" si="0"/>
        <v>47</v>
      </c>
      <c r="J6" s="133">
        <f t="shared" si="0"/>
        <v>41</v>
      </c>
      <c r="K6" s="134">
        <f t="shared" si="0"/>
        <v>6</v>
      </c>
      <c r="L6" s="29">
        <f>ROUND((C6+D6)/G6*100,0)</f>
        <v>53</v>
      </c>
      <c r="N6" t="s">
        <v>252</v>
      </c>
    </row>
    <row r="7" spans="2:24">
      <c r="B7" s="239" t="s">
        <v>162</v>
      </c>
      <c r="C7" s="135">
        <f>COUNTIFS('D2.Inspections in period'!$D:$D,'T Derived data'!$B7,'D2.Inspections in period'!$Q:$Q,'T Derived data'!C$5)</f>
        <v>6</v>
      </c>
      <c r="D7" s="136">
        <f>COUNTIFS('D2.Inspections in period'!$D:$D,'T Derived data'!$B7,'D2.Inspections in period'!$Q:$Q,'T Derived data'!D$5)</f>
        <v>48</v>
      </c>
      <c r="E7" s="136">
        <f>COUNTIFS('D2.Inspections in period'!$D:$D,'T Derived data'!$B7,'D2.Inspections in period'!$Q:$Q,'T Derived data'!E$5)</f>
        <v>42</v>
      </c>
      <c r="F7" s="136">
        <f>COUNTIFS('D2.Inspections in period'!$D:$D,'T Derived data'!$B7,'D2.Inspections in period'!$Q:$Q,'T Derived data'!F$5)</f>
        <v>6</v>
      </c>
      <c r="G7" s="141">
        <f t="shared" ref="G7:G20" si="1">SUM(C7:F7)</f>
        <v>102</v>
      </c>
      <c r="H7" s="136">
        <f t="shared" si="0"/>
        <v>6</v>
      </c>
      <c r="I7" s="136">
        <f t="shared" si="0"/>
        <v>47</v>
      </c>
      <c r="J7" s="136">
        <f t="shared" si="0"/>
        <v>41</v>
      </c>
      <c r="K7" s="137">
        <f t="shared" si="0"/>
        <v>6</v>
      </c>
      <c r="L7" s="29">
        <f>ROUND((C7+D7)/G7*100,0)</f>
        <v>53</v>
      </c>
    </row>
    <row r="8" spans="2:24" ht="12.75" customHeight="1">
      <c r="B8" s="239" t="s">
        <v>163</v>
      </c>
      <c r="C8" s="138">
        <f>COUNTIFS('D2.Inspections in period'!$D:$D,'T Derived data'!$B8,'D2.Inspections in period'!$Q:$Q,'T Derived data'!C$5)</f>
        <v>0</v>
      </c>
      <c r="D8" s="139">
        <f>COUNTIFS('D2.Inspections in period'!$D:$D,'T Derived data'!$B8,'D2.Inspections in period'!$Q:$Q,'T Derived data'!D$5)</f>
        <v>6</v>
      </c>
      <c r="E8" s="139">
        <f>COUNTIFS('D2.Inspections in period'!$D:$D,'T Derived data'!$B8,'D2.Inspections in period'!$Q:$Q,'T Derived data'!E$5)</f>
        <v>5</v>
      </c>
      <c r="F8" s="139">
        <f>COUNTIFS('D2.Inspections in period'!$D:$D,'T Derived data'!$B8,'D2.Inspections in period'!$Q:$Q,'T Derived data'!F$5)</f>
        <v>1</v>
      </c>
      <c r="G8" s="141">
        <f t="shared" si="1"/>
        <v>12</v>
      </c>
      <c r="H8" s="139">
        <f t="shared" si="0"/>
        <v>0</v>
      </c>
      <c r="I8" s="139">
        <f t="shared" si="0"/>
        <v>50</v>
      </c>
      <c r="J8" s="139">
        <f t="shared" si="0"/>
        <v>42</v>
      </c>
      <c r="K8" s="140">
        <f t="shared" si="0"/>
        <v>8</v>
      </c>
      <c r="L8" s="29">
        <f>ROUND((C8+D8)/G8*100,0)</f>
        <v>50</v>
      </c>
      <c r="N8" s="259"/>
      <c r="O8" s="133" t="s">
        <v>156</v>
      </c>
      <c r="P8" s="132" t="s">
        <v>160</v>
      </c>
      <c r="Q8" s="133"/>
      <c r="R8" s="133"/>
      <c r="S8" s="134"/>
      <c r="T8" s="132" t="s">
        <v>161</v>
      </c>
      <c r="U8" s="133"/>
      <c r="V8" s="133"/>
      <c r="W8" s="134"/>
      <c r="X8" s="259"/>
    </row>
    <row r="9" spans="2:24">
      <c r="B9" s="202" t="s">
        <v>188</v>
      </c>
      <c r="C9" s="136"/>
      <c r="D9" s="136"/>
      <c r="E9" s="136"/>
      <c r="F9" s="136"/>
      <c r="G9" s="141"/>
      <c r="H9" s="136"/>
      <c r="I9" s="136"/>
      <c r="J9" s="136"/>
      <c r="K9" s="137"/>
      <c r="N9" s="141"/>
      <c r="O9" s="136"/>
      <c r="P9" s="135" t="s">
        <v>143</v>
      </c>
      <c r="Q9" s="136" t="s">
        <v>144</v>
      </c>
      <c r="R9" s="136" t="s">
        <v>166</v>
      </c>
      <c r="S9" s="137" t="s">
        <v>145</v>
      </c>
      <c r="T9" s="135" t="s">
        <v>143</v>
      </c>
      <c r="U9" s="136" t="s">
        <v>144</v>
      </c>
      <c r="V9" s="136" t="s">
        <v>166</v>
      </c>
      <c r="W9" s="137" t="s">
        <v>145</v>
      </c>
      <c r="X9" s="284" t="s">
        <v>257</v>
      </c>
    </row>
    <row r="10" spans="2:24">
      <c r="B10" s="203" t="s">
        <v>228</v>
      </c>
      <c r="C10" s="132">
        <f>SUM(C11:C12)</f>
        <v>7</v>
      </c>
      <c r="D10" s="133">
        <f>SUM(D11:D12)</f>
        <v>55</v>
      </c>
      <c r="E10" s="133">
        <f>SUM(E11:E12)</f>
        <v>46</v>
      </c>
      <c r="F10" s="133">
        <f>SUM(F11:F12)</f>
        <v>6</v>
      </c>
      <c r="G10" s="141">
        <f t="shared" si="1"/>
        <v>114</v>
      </c>
      <c r="H10" s="133">
        <f t="shared" ref="H10:K12" si="2">ROUND(C10/$G10*100,0)</f>
        <v>6</v>
      </c>
      <c r="I10" s="133">
        <f t="shared" si="2"/>
        <v>48</v>
      </c>
      <c r="J10" s="133">
        <f t="shared" si="2"/>
        <v>40</v>
      </c>
      <c r="K10" s="134">
        <f t="shared" si="2"/>
        <v>5</v>
      </c>
      <c r="L10" s="29">
        <f>ROUND((C10+D10)/G10*100,0)</f>
        <v>54</v>
      </c>
      <c r="N10" s="141" t="s">
        <v>200</v>
      </c>
      <c r="O10" s="136"/>
      <c r="P10" s="135"/>
      <c r="Q10" s="136"/>
      <c r="R10" s="136"/>
      <c r="S10" s="137"/>
      <c r="T10" s="135"/>
      <c r="U10" s="136"/>
      <c r="V10" s="136"/>
      <c r="W10" s="137"/>
      <c r="X10" s="141"/>
    </row>
    <row r="11" spans="2:24">
      <c r="B11" s="239" t="s">
        <v>162</v>
      </c>
      <c r="C11" s="135">
        <f>COUNTIFS('D2.Inspections in period'!$D:$D,'T Derived data'!$B11,'D2.Inspections in period'!$R:$R,'T Derived data'!C$5)</f>
        <v>7</v>
      </c>
      <c r="D11" s="136">
        <f>COUNTIFS('D2.Inspections in period'!$D:$D,'T Derived data'!$B11,'D2.Inspections in period'!$R:$R,'T Derived data'!D$5)</f>
        <v>48</v>
      </c>
      <c r="E11" s="136">
        <f>COUNTIFS('D2.Inspections in period'!$D:$D,'T Derived data'!$B11,'D2.Inspections in period'!$R:$R,'T Derived data'!E$5)</f>
        <v>42</v>
      </c>
      <c r="F11" s="136">
        <f>COUNTIFS('D2.Inspections in period'!$D:$D,'T Derived data'!$B11,'D2.Inspections in period'!$R:$R,'T Derived data'!F$5)</f>
        <v>5</v>
      </c>
      <c r="G11" s="141">
        <f t="shared" si="1"/>
        <v>102</v>
      </c>
      <c r="H11" s="136">
        <f t="shared" si="2"/>
        <v>7</v>
      </c>
      <c r="I11" s="136">
        <f t="shared" si="2"/>
        <v>47</v>
      </c>
      <c r="J11" s="136">
        <f t="shared" si="2"/>
        <v>41</v>
      </c>
      <c r="K11" s="137">
        <f t="shared" si="2"/>
        <v>5</v>
      </c>
      <c r="L11" s="29">
        <f>ROUND((C11+D11)/G11*100,0)</f>
        <v>54</v>
      </c>
      <c r="N11" s="141" t="s">
        <v>157</v>
      </c>
      <c r="O11" s="136">
        <f>IF('T2.Inspection outcomes'!$B$4=$N$4,G27,IF('T2.Inspection outcomes'!$B$4=$N$5,G6,IF('T2.Inspection outcomes'!$B$4=$N$6,G225)))</f>
        <v>2226</v>
      </c>
      <c r="P11" s="135">
        <f>IF('T2.Inspection outcomes'!$B$4=$N$4,C27,IF('T2.Inspection outcomes'!$B$4=$N$5,C6,IF('T2.Inspection outcomes'!$B$4=$N$6,C225)))</f>
        <v>225</v>
      </c>
      <c r="Q11" s="136">
        <f>IF('T2.Inspection outcomes'!$B$4=$N$4,D27,IF('T2.Inspection outcomes'!$B$4=$N$5,D6,IF('T2.Inspection outcomes'!$B$4=$N$6,D225)))</f>
        <v>1242</v>
      </c>
      <c r="R11" s="136">
        <f>IF('T2.Inspection outcomes'!$B$4=$N$4,E27,IF('T2.Inspection outcomes'!$B$4=$N$5,E6,IF('T2.Inspection outcomes'!$B$4=$N$6,E225)))</f>
        <v>724</v>
      </c>
      <c r="S11" s="137">
        <f>IF('T2.Inspection outcomes'!$B$4=$N$4,F27,IF('T2.Inspection outcomes'!$B$4=$N$5,F6,IF('T2.Inspection outcomes'!$B$4=$N$6,F225)))</f>
        <v>35</v>
      </c>
      <c r="T11" s="135">
        <f>IF('T2.Inspection outcomes'!$B$4=$N$4,H27,IF('T2.Inspection outcomes'!$B$4=$N$5,H6,IF('T2.Inspection outcomes'!$B$4=$N$6,H225)))</f>
        <v>10</v>
      </c>
      <c r="U11" s="136">
        <f>IF('T2.Inspection outcomes'!$B$4=$N$4,I27,IF('T2.Inspection outcomes'!$B$4=$N$5,I6,IF('T2.Inspection outcomes'!$B$4=$N$6,I225)))</f>
        <v>56</v>
      </c>
      <c r="V11" s="136">
        <f>IF('T2.Inspection outcomes'!$B$4=$N$4,J27,IF('T2.Inspection outcomes'!$B$4=$N$5,J6,IF('T2.Inspection outcomes'!$B$4=$N$6,J225)))</f>
        <v>33</v>
      </c>
      <c r="W11" s="137">
        <f>IF('T2.Inspection outcomes'!$B$4=$N$4,K27,IF('T2.Inspection outcomes'!$B$4=$N$5,K6,IF('T2.Inspection outcomes'!$B$4=$N$6,K225)))</f>
        <v>2</v>
      </c>
      <c r="X11" s="137">
        <f>IF('T2.Inspection outcomes'!$B$4=$N$4,L27,IF('T2.Inspection outcomes'!$B$4=$N$5,L6,IF('T2.Inspection outcomes'!$B$4=$N$6,L225)))</f>
        <v>66</v>
      </c>
    </row>
    <row r="12" spans="2:24">
      <c r="B12" s="239" t="s">
        <v>163</v>
      </c>
      <c r="C12" s="138">
        <f>COUNTIFS('D2.Inspections in period'!$D:$D,'T Derived data'!$B12,'D2.Inspections in period'!$R:$R,'T Derived data'!C$5)</f>
        <v>0</v>
      </c>
      <c r="D12" s="139">
        <f>COUNTIFS('D2.Inspections in period'!$D:$D,'T Derived data'!$B12,'D2.Inspections in period'!$R:$R,'T Derived data'!D$5)</f>
        <v>7</v>
      </c>
      <c r="E12" s="139">
        <f>COUNTIFS('D2.Inspections in period'!$D:$D,'T Derived data'!$B12,'D2.Inspections in period'!$R:$R,'T Derived data'!E$5)</f>
        <v>4</v>
      </c>
      <c r="F12" s="139">
        <f>COUNTIFS('D2.Inspections in period'!$D:$D,'T Derived data'!$B12,'D2.Inspections in period'!$R:$R,'T Derived data'!F$5)</f>
        <v>1</v>
      </c>
      <c r="G12" s="141">
        <f t="shared" si="1"/>
        <v>12</v>
      </c>
      <c r="H12" s="139">
        <f t="shared" si="2"/>
        <v>0</v>
      </c>
      <c r="I12" s="139">
        <f t="shared" si="2"/>
        <v>58</v>
      </c>
      <c r="J12" s="139">
        <f t="shared" si="2"/>
        <v>33</v>
      </c>
      <c r="K12" s="140">
        <f t="shared" si="2"/>
        <v>8</v>
      </c>
      <c r="L12" s="29">
        <f>ROUND((C12+D12)/G12*100,0)</f>
        <v>58</v>
      </c>
      <c r="N12" s="141" t="s">
        <v>167</v>
      </c>
      <c r="O12" s="136">
        <f>IF('T2.Inspection outcomes'!$B$4=$N$4,G31,IF('T2.Inspection outcomes'!$B$4=$N$5,G10,IF('T2.Inspection outcomes'!$B$4=$N$6,G229)))</f>
        <v>755</v>
      </c>
      <c r="P12" s="135">
        <f>IF('T2.Inspection outcomes'!$B$4=$N$4,C31,IF('T2.Inspection outcomes'!$B$4=$N$5,C10,IF('T2.Inspection outcomes'!$B$4=$N$6,C229)))</f>
        <v>44</v>
      </c>
      <c r="Q12" s="136">
        <f>IF('T2.Inspection outcomes'!$B$4=$N$4,D31,IF('T2.Inspection outcomes'!$B$4=$N$5,D10,IF('T2.Inspection outcomes'!$B$4=$N$6,D229)))</f>
        <v>383</v>
      </c>
      <c r="R12" s="136">
        <f>IF('T2.Inspection outcomes'!$B$4=$N$4,E31,IF('T2.Inspection outcomes'!$B$4=$N$5,E10,IF('T2.Inspection outcomes'!$B$4=$N$6,E229)))</f>
        <v>299</v>
      </c>
      <c r="S12" s="137">
        <f>IF('T2.Inspection outcomes'!$B$4=$N$4,F31,IF('T2.Inspection outcomes'!$B$4=$N$5,F10,IF('T2.Inspection outcomes'!$B$4=$N$6,F229)))</f>
        <v>29</v>
      </c>
      <c r="T12" s="135">
        <f>IF('T2.Inspection outcomes'!$B$4=$N$4,H31,IF('T2.Inspection outcomes'!$B$4=$N$5,H10,IF('T2.Inspection outcomes'!$B$4=$N$6,H229)))</f>
        <v>6</v>
      </c>
      <c r="U12" s="136">
        <f>IF('T2.Inspection outcomes'!$B$4=$N$4,I31,IF('T2.Inspection outcomes'!$B$4=$N$5,I10,IF('T2.Inspection outcomes'!$B$4=$N$6,I229)))</f>
        <v>51</v>
      </c>
      <c r="V12" s="136">
        <f>IF('T2.Inspection outcomes'!$B$4=$N$4,J31,IF('T2.Inspection outcomes'!$B$4=$N$5,J10,IF('T2.Inspection outcomes'!$B$4=$N$6,J229)))</f>
        <v>40</v>
      </c>
      <c r="W12" s="137">
        <f>IF('T2.Inspection outcomes'!$B$4=$N$4,K31,IF('T2.Inspection outcomes'!$B$4=$N$5,K10,IF('T2.Inspection outcomes'!$B$4=$N$6,K229)))</f>
        <v>4</v>
      </c>
      <c r="X12" s="137">
        <f>IF('T2.Inspection outcomes'!$B$4=$N$4,L31,IF('T2.Inspection outcomes'!$B$4=$N$5,L10,IF('T2.Inspection outcomes'!$B$4=$N$6,L229)))</f>
        <v>57</v>
      </c>
    </row>
    <row r="13" spans="2:24">
      <c r="B13" s="202" t="s">
        <v>189</v>
      </c>
      <c r="C13" s="136"/>
      <c r="D13" s="136"/>
      <c r="E13" s="136"/>
      <c r="F13" s="136"/>
      <c r="G13" s="141"/>
      <c r="H13" s="136"/>
      <c r="I13" s="136"/>
      <c r="J13" s="136"/>
      <c r="K13" s="137"/>
      <c r="N13" s="141" t="s">
        <v>168</v>
      </c>
      <c r="O13" s="136">
        <f>IF('T2.Inspection outcomes'!$B$4=$N$4,G35,IF('T2.Inspection outcomes'!$B$4=$N$5,G14,IF('T2.Inspection outcomes'!$B$4=$N$6,G233)))</f>
        <v>755</v>
      </c>
      <c r="P13" s="135">
        <f>IF('T2.Inspection outcomes'!$B$4=$N$4,C35,IF('T2.Inspection outcomes'!$B$4=$N$5,C14,IF('T2.Inspection outcomes'!$B$4=$N$6,C233)))</f>
        <v>47</v>
      </c>
      <c r="Q13" s="136">
        <f>IF('T2.Inspection outcomes'!$B$4=$N$4,D35,IF('T2.Inspection outcomes'!$B$4=$N$5,D14,IF('T2.Inspection outcomes'!$B$4=$N$6,D233)))</f>
        <v>397</v>
      </c>
      <c r="R13" s="136">
        <f>IF('T2.Inspection outcomes'!$B$4=$N$4,E35,IF('T2.Inspection outcomes'!$B$4=$N$5,E14,IF('T2.Inspection outcomes'!$B$4=$N$6,E233)))</f>
        <v>286</v>
      </c>
      <c r="S13" s="137">
        <f>IF('T2.Inspection outcomes'!$B$4=$N$4,F35,IF('T2.Inspection outcomes'!$B$4=$N$5,F14,IF('T2.Inspection outcomes'!$B$4=$N$6,F233)))</f>
        <v>25</v>
      </c>
      <c r="T13" s="135">
        <f>IF('T2.Inspection outcomes'!$B$4=$N$4,H35,IF('T2.Inspection outcomes'!$B$4=$N$5,H14,IF('T2.Inspection outcomes'!$B$4=$N$6,H233)))</f>
        <v>6</v>
      </c>
      <c r="U13" s="136">
        <f>IF('T2.Inspection outcomes'!$B$4=$N$4,I35,IF('T2.Inspection outcomes'!$B$4=$N$5,I14,IF('T2.Inspection outcomes'!$B$4=$N$6,I233)))</f>
        <v>53</v>
      </c>
      <c r="V13" s="136">
        <f>IF('T2.Inspection outcomes'!$B$4=$N$4,J35,IF('T2.Inspection outcomes'!$B$4=$N$5,J14,IF('T2.Inspection outcomes'!$B$4=$N$6,J233)))</f>
        <v>38</v>
      </c>
      <c r="W13" s="137">
        <f>IF('T2.Inspection outcomes'!$B$4=$N$4,K35,IF('T2.Inspection outcomes'!$B$4=$N$5,K14,IF('T2.Inspection outcomes'!$B$4=$N$6,K233)))</f>
        <v>3</v>
      </c>
      <c r="X13" s="137">
        <f>IF('T2.Inspection outcomes'!$B$4=$N$4,L35,IF('T2.Inspection outcomes'!$B$4=$N$5,L14,IF('T2.Inspection outcomes'!$B$4=$N$6,L233)))</f>
        <v>59</v>
      </c>
    </row>
    <row r="14" spans="2:24">
      <c r="B14" s="203" t="s">
        <v>228</v>
      </c>
      <c r="C14" s="132">
        <f>SUM(C15:C16)</f>
        <v>11</v>
      </c>
      <c r="D14" s="133">
        <f>SUM(D15:D16)</f>
        <v>53</v>
      </c>
      <c r="E14" s="133">
        <f>SUM(E15:E16)</f>
        <v>44</v>
      </c>
      <c r="F14" s="133">
        <f>SUM(F15:F16)</f>
        <v>6</v>
      </c>
      <c r="G14" s="141">
        <f t="shared" si="1"/>
        <v>114</v>
      </c>
      <c r="H14" s="133">
        <f t="shared" ref="H14:K16" si="3">ROUND(C14/$G14*100,0)</f>
        <v>10</v>
      </c>
      <c r="I14" s="133">
        <f t="shared" si="3"/>
        <v>46</v>
      </c>
      <c r="J14" s="133">
        <f t="shared" si="3"/>
        <v>39</v>
      </c>
      <c r="K14" s="134">
        <f t="shared" si="3"/>
        <v>5</v>
      </c>
      <c r="L14" s="29">
        <f>ROUND((C14+D14)/G14*100,0)</f>
        <v>56</v>
      </c>
      <c r="N14" s="141" t="s">
        <v>169</v>
      </c>
      <c r="O14" s="136">
        <f>IF('T2.Inspection outcomes'!$B$4=$N$4,G39,IF('T2.Inspection outcomes'!$B$4=$N$5,G18,IF('T2.Inspection outcomes'!$B$4=$N$6,G237)))</f>
        <v>755</v>
      </c>
      <c r="P14" s="135">
        <f>IF('T2.Inspection outcomes'!$B$4=$N$4,C39,IF('T2.Inspection outcomes'!$B$4=$N$5,C18,IF('T2.Inspection outcomes'!$B$4=$N$6,C237)))</f>
        <v>37</v>
      </c>
      <c r="Q14" s="136">
        <f>IF('T2.Inspection outcomes'!$B$4=$N$4,D39,IF('T2.Inspection outcomes'!$B$4=$N$5,D18,IF('T2.Inspection outcomes'!$B$4=$N$6,D237)))</f>
        <v>383</v>
      </c>
      <c r="R14" s="136">
        <f>IF('T2.Inspection outcomes'!$B$4=$N$4,E39,IF('T2.Inspection outcomes'!$B$4=$N$5,E18,IF('T2.Inspection outcomes'!$B$4=$N$6,E237)))</f>
        <v>310</v>
      </c>
      <c r="S14" s="137">
        <f>IF('T2.Inspection outcomes'!$B$4=$N$4,F39,IF('T2.Inspection outcomes'!$B$4=$N$5,F18,IF('T2.Inspection outcomes'!$B$4=$N$6,F237)))</f>
        <v>25</v>
      </c>
      <c r="T14" s="135">
        <f>IF('T2.Inspection outcomes'!$B$4=$N$4,H39,IF('T2.Inspection outcomes'!$B$4=$N$5,H18,IF('T2.Inspection outcomes'!$B$4=$N$6,H237)))</f>
        <v>5</v>
      </c>
      <c r="U14" s="136">
        <f>IF('T2.Inspection outcomes'!$B$4=$N$4,I39,IF('T2.Inspection outcomes'!$B$4=$N$5,I18,IF('T2.Inspection outcomes'!$B$4=$N$6,I237)))</f>
        <v>51</v>
      </c>
      <c r="V14" s="136">
        <f>IF('T2.Inspection outcomes'!$B$4=$N$4,J39,IF('T2.Inspection outcomes'!$B$4=$N$5,J18,IF('T2.Inspection outcomes'!$B$4=$N$6,J237)))</f>
        <v>41</v>
      </c>
      <c r="W14" s="137">
        <f>IF('T2.Inspection outcomes'!$B$4=$N$4,K39,IF('T2.Inspection outcomes'!$B$4=$N$5,K18,IF('T2.Inspection outcomes'!$B$4=$N$6,K237)))</f>
        <v>3</v>
      </c>
      <c r="X14" s="137">
        <f>IF('T2.Inspection outcomes'!$B$4=$N$4,L39,IF('T2.Inspection outcomes'!$B$4=$N$5,L18,IF('T2.Inspection outcomes'!$B$4=$N$6,L237)))</f>
        <v>56</v>
      </c>
    </row>
    <row r="15" spans="2:24">
      <c r="B15" s="239" t="s">
        <v>162</v>
      </c>
      <c r="C15" s="135">
        <f>COUNTIFS('D2.Inspections in period'!$D:$D,'T Derived data'!$B15,'D2.Inspections in period'!$S:$S,'T Derived data'!C$5)</f>
        <v>11</v>
      </c>
      <c r="D15" s="136">
        <f>COUNTIFS('D2.Inspections in period'!$D:$D,'T Derived data'!$B15,'D2.Inspections in period'!$S:$S,'T Derived data'!D$5)</f>
        <v>46</v>
      </c>
      <c r="E15" s="136">
        <f>COUNTIFS('D2.Inspections in period'!$D:$D,'T Derived data'!$B15,'D2.Inspections in period'!$S:$S,'T Derived data'!E$5)</f>
        <v>40</v>
      </c>
      <c r="F15" s="136">
        <f>COUNTIFS('D2.Inspections in period'!$D:$D,'T Derived data'!$B15,'D2.Inspections in period'!$S:$S,'T Derived data'!F$5)</f>
        <v>5</v>
      </c>
      <c r="G15" s="141">
        <f t="shared" si="1"/>
        <v>102</v>
      </c>
      <c r="H15" s="136">
        <f t="shared" si="3"/>
        <v>11</v>
      </c>
      <c r="I15" s="136">
        <f t="shared" si="3"/>
        <v>45</v>
      </c>
      <c r="J15" s="136">
        <f t="shared" si="3"/>
        <v>39</v>
      </c>
      <c r="K15" s="137">
        <f t="shared" si="3"/>
        <v>5</v>
      </c>
      <c r="L15" s="29">
        <f>ROUND((C15+D15)/G15*100,0)</f>
        <v>56</v>
      </c>
      <c r="N15" s="141" t="s">
        <v>201</v>
      </c>
      <c r="O15" s="136"/>
      <c r="P15" s="135"/>
      <c r="Q15" s="136"/>
      <c r="R15" s="136"/>
      <c r="S15" s="137"/>
      <c r="T15" s="135"/>
      <c r="U15" s="136"/>
      <c r="V15" s="136"/>
      <c r="W15" s="137"/>
      <c r="X15" s="137"/>
    </row>
    <row r="16" spans="2:24">
      <c r="B16" s="239" t="s">
        <v>163</v>
      </c>
      <c r="C16" s="138">
        <f>COUNTIFS('D2.Inspections in period'!$D:$D,'T Derived data'!$B16,'D2.Inspections in period'!$S:$S,'T Derived data'!C$5)</f>
        <v>0</v>
      </c>
      <c r="D16" s="139">
        <f>COUNTIFS('D2.Inspections in period'!$D:$D,'T Derived data'!$B16,'D2.Inspections in period'!$S:$S,'T Derived data'!D$5)</f>
        <v>7</v>
      </c>
      <c r="E16" s="139">
        <f>COUNTIFS('D2.Inspections in period'!$D:$D,'T Derived data'!$B16,'D2.Inspections in period'!$S:$S,'T Derived data'!E$5)</f>
        <v>4</v>
      </c>
      <c r="F16" s="139">
        <f>COUNTIFS('D2.Inspections in period'!$D:$D,'T Derived data'!$B16,'D2.Inspections in period'!$S:$S,'T Derived data'!F$5)</f>
        <v>1</v>
      </c>
      <c r="G16" s="141">
        <f t="shared" si="1"/>
        <v>12</v>
      </c>
      <c r="H16" s="139">
        <f t="shared" si="3"/>
        <v>0</v>
      </c>
      <c r="I16" s="139">
        <f t="shared" si="3"/>
        <v>58</v>
      </c>
      <c r="J16" s="139">
        <f t="shared" si="3"/>
        <v>33</v>
      </c>
      <c r="K16" s="140">
        <f t="shared" si="3"/>
        <v>8</v>
      </c>
      <c r="L16" s="29">
        <f>ROUND((C16+D16)/G16*100,0)</f>
        <v>58</v>
      </c>
      <c r="N16" s="141" t="s">
        <v>157</v>
      </c>
      <c r="O16" s="136">
        <f>IF('T2.Inspection outcomes'!$B$4=$N$4,G28,IF('T2.Inspection outcomes'!$B$4=$N$5,G7,IF('T2.Inspection outcomes'!$B$4=$N$6,G226)))</f>
        <v>2030</v>
      </c>
      <c r="P16" s="135">
        <f>IF('T2.Inspection outcomes'!$B$4=$N$4,C28,IF('T2.Inspection outcomes'!$B$4=$N$5,C7,IF('T2.Inspection outcomes'!$B$4=$N$6,C226)))</f>
        <v>220</v>
      </c>
      <c r="Q16" s="136">
        <f>IF('T2.Inspection outcomes'!$B$4=$N$4,D28,IF('T2.Inspection outcomes'!$B$4=$N$5,D7,IF('T2.Inspection outcomes'!$B$4=$N$6,D226)))</f>
        <v>1138</v>
      </c>
      <c r="R16" s="136">
        <f>IF('T2.Inspection outcomes'!$B$4=$N$4,E28,IF('T2.Inspection outcomes'!$B$4=$N$5,E7,IF('T2.Inspection outcomes'!$B$4=$N$6,E226)))</f>
        <v>648</v>
      </c>
      <c r="S16" s="137">
        <f>IF('T2.Inspection outcomes'!$B$4=$N$4,F28,IF('T2.Inspection outcomes'!$B$4=$N$5,F7,IF('T2.Inspection outcomes'!$B$4=$N$6,F226)))</f>
        <v>24</v>
      </c>
      <c r="T16" s="135">
        <f>IF('T2.Inspection outcomes'!$B$4=$N$4,H28,IF('T2.Inspection outcomes'!$B$4=$N$5,H7,IF('T2.Inspection outcomes'!$B$4=$N$6,H226)))</f>
        <v>11</v>
      </c>
      <c r="U16" s="136">
        <f>IF('T2.Inspection outcomes'!$B$4=$N$4,I28,IF('T2.Inspection outcomes'!$B$4=$N$5,I7,IF('T2.Inspection outcomes'!$B$4=$N$6,I226)))</f>
        <v>56</v>
      </c>
      <c r="V16" s="136">
        <f>IF('T2.Inspection outcomes'!$B$4=$N$4,J28,IF('T2.Inspection outcomes'!$B$4=$N$5,J7,IF('T2.Inspection outcomes'!$B$4=$N$6,J226)))</f>
        <v>32</v>
      </c>
      <c r="W16" s="137">
        <f>IF('T2.Inspection outcomes'!$B$4=$N$4,K28,IF('T2.Inspection outcomes'!$B$4=$N$5,K7,IF('T2.Inspection outcomes'!$B$4=$N$6,K226)))</f>
        <v>1</v>
      </c>
      <c r="X16" s="137">
        <f>IF('T2.Inspection outcomes'!$B$4=$N$4,L28,IF('T2.Inspection outcomes'!$B$4=$N$5,L7,IF('T2.Inspection outcomes'!$B$4=$N$6,L226)))</f>
        <v>67</v>
      </c>
    </row>
    <row r="17" spans="2:24">
      <c r="B17" s="202" t="s">
        <v>190</v>
      </c>
      <c r="C17" s="136"/>
      <c r="D17" s="136"/>
      <c r="E17" s="136"/>
      <c r="F17" s="136"/>
      <c r="G17" s="141"/>
      <c r="H17" s="136"/>
      <c r="I17" s="136"/>
      <c r="J17" s="136"/>
      <c r="K17" s="137"/>
      <c r="N17" s="141" t="s">
        <v>167</v>
      </c>
      <c r="O17" s="136">
        <f>IF('T2.Inspection outcomes'!$B$4=$N$4,G32,IF('T2.Inspection outcomes'!$B$4=$N$5,G11,IF('T2.Inspection outcomes'!$B$4=$N$6,G230)))</f>
        <v>559</v>
      </c>
      <c r="P17" s="135">
        <f>IF('T2.Inspection outcomes'!$B$4=$N$4,C32,IF('T2.Inspection outcomes'!$B$4=$N$5,C11,IF('T2.Inspection outcomes'!$B$4=$N$6,C230)))</f>
        <v>36</v>
      </c>
      <c r="Q17" s="136">
        <f>IF('T2.Inspection outcomes'!$B$4=$N$4,D32,IF('T2.Inspection outcomes'!$B$4=$N$5,D11,IF('T2.Inspection outcomes'!$B$4=$N$6,D230)))</f>
        <v>277</v>
      </c>
      <c r="R17" s="136">
        <f>IF('T2.Inspection outcomes'!$B$4=$N$4,E32,IF('T2.Inspection outcomes'!$B$4=$N$5,E11,IF('T2.Inspection outcomes'!$B$4=$N$6,E230)))</f>
        <v>229</v>
      </c>
      <c r="S17" s="137">
        <f>IF('T2.Inspection outcomes'!$B$4=$N$4,F32,IF('T2.Inspection outcomes'!$B$4=$N$5,F11,IF('T2.Inspection outcomes'!$B$4=$N$6,F230)))</f>
        <v>17</v>
      </c>
      <c r="T17" s="135">
        <f>IF('T2.Inspection outcomes'!$B$4=$N$4,H32,IF('T2.Inspection outcomes'!$B$4=$N$5,H11,IF('T2.Inspection outcomes'!$B$4=$N$6,H230)))</f>
        <v>6</v>
      </c>
      <c r="U17" s="136">
        <f>IF('T2.Inspection outcomes'!$B$4=$N$4,I32,IF('T2.Inspection outcomes'!$B$4=$N$5,I11,IF('T2.Inspection outcomes'!$B$4=$N$6,I230)))</f>
        <v>50</v>
      </c>
      <c r="V17" s="136">
        <f>IF('T2.Inspection outcomes'!$B$4=$N$4,J32,IF('T2.Inspection outcomes'!$B$4=$N$5,J11,IF('T2.Inspection outcomes'!$B$4=$N$6,J230)))</f>
        <v>41</v>
      </c>
      <c r="W17" s="137">
        <f>IF('T2.Inspection outcomes'!$B$4=$N$4,K32,IF('T2.Inspection outcomes'!$B$4=$N$5,K11,IF('T2.Inspection outcomes'!$B$4=$N$6,K230)))</f>
        <v>3</v>
      </c>
      <c r="X17" s="137">
        <f>IF('T2.Inspection outcomes'!$B$4=$N$4,L32,IF('T2.Inspection outcomes'!$B$4=$N$5,L11,IF('T2.Inspection outcomes'!$B$4=$N$6,L230)))</f>
        <v>56</v>
      </c>
    </row>
    <row r="18" spans="2:24">
      <c r="B18" s="203" t="s">
        <v>228</v>
      </c>
      <c r="C18" s="132">
        <f>SUM(C19:C20)</f>
        <v>5</v>
      </c>
      <c r="D18" s="133">
        <f>SUM(D19:D20)</f>
        <v>55</v>
      </c>
      <c r="E18" s="133">
        <f>SUM(E19:E20)</f>
        <v>49</v>
      </c>
      <c r="F18" s="133">
        <f>SUM(F19:F20)</f>
        <v>5</v>
      </c>
      <c r="G18" s="141">
        <f t="shared" si="1"/>
        <v>114</v>
      </c>
      <c r="H18" s="133">
        <f t="shared" ref="H18:K20" si="4">ROUND(C18/$G18*100,0)</f>
        <v>4</v>
      </c>
      <c r="I18" s="133">
        <f t="shared" si="4"/>
        <v>48</v>
      </c>
      <c r="J18" s="133">
        <f t="shared" si="4"/>
        <v>43</v>
      </c>
      <c r="K18" s="134">
        <f t="shared" si="4"/>
        <v>4</v>
      </c>
      <c r="L18" s="29">
        <f>ROUND((C18+D18)/G18*100,0)</f>
        <v>53</v>
      </c>
      <c r="N18" s="141" t="s">
        <v>168</v>
      </c>
      <c r="O18" s="136">
        <f>IF('T2.Inspection outcomes'!$B$4=$N$4,G36,IF('T2.Inspection outcomes'!$B$4=$N$5,G15,IF('T2.Inspection outcomes'!$B$4=$N$6,G234)))</f>
        <v>559</v>
      </c>
      <c r="P18" s="135">
        <f>IF('T2.Inspection outcomes'!$B$4=$N$4,C36,IF('T2.Inspection outcomes'!$B$4=$N$5,C15,IF('T2.Inspection outcomes'!$B$4=$N$6,C234)))</f>
        <v>40</v>
      </c>
      <c r="Q18" s="136">
        <f>IF('T2.Inspection outcomes'!$B$4=$N$4,D36,IF('T2.Inspection outcomes'!$B$4=$N$5,D15,IF('T2.Inspection outcomes'!$B$4=$N$6,D234)))</f>
        <v>283</v>
      </c>
      <c r="R18" s="136">
        <f>IF('T2.Inspection outcomes'!$B$4=$N$4,E36,IF('T2.Inspection outcomes'!$B$4=$N$5,E15,IF('T2.Inspection outcomes'!$B$4=$N$6,E234)))</f>
        <v>221</v>
      </c>
      <c r="S18" s="137">
        <f>IF('T2.Inspection outcomes'!$B$4=$N$4,F36,IF('T2.Inspection outcomes'!$B$4=$N$5,F15,IF('T2.Inspection outcomes'!$B$4=$N$6,F234)))</f>
        <v>15</v>
      </c>
      <c r="T18" s="135">
        <f>IF('T2.Inspection outcomes'!$B$4=$N$4,H36,IF('T2.Inspection outcomes'!$B$4=$N$5,H15,IF('T2.Inspection outcomes'!$B$4=$N$6,H234)))</f>
        <v>7</v>
      </c>
      <c r="U18" s="136">
        <f>IF('T2.Inspection outcomes'!$B$4=$N$4,I36,IF('T2.Inspection outcomes'!$B$4=$N$5,I15,IF('T2.Inspection outcomes'!$B$4=$N$6,I234)))</f>
        <v>51</v>
      </c>
      <c r="V18" s="136">
        <f>IF('T2.Inspection outcomes'!$B$4=$N$4,J36,IF('T2.Inspection outcomes'!$B$4=$N$5,J15,IF('T2.Inspection outcomes'!$B$4=$N$6,J234)))</f>
        <v>40</v>
      </c>
      <c r="W18" s="137">
        <f>IF('T2.Inspection outcomes'!$B$4=$N$4,K36,IF('T2.Inspection outcomes'!$B$4=$N$5,K15,IF('T2.Inspection outcomes'!$B$4=$N$6,K234)))</f>
        <v>3</v>
      </c>
      <c r="X18" s="137">
        <f>IF('T2.Inspection outcomes'!$B$4=$N$4,L36,IF('T2.Inspection outcomes'!$B$4=$N$5,L15,IF('T2.Inspection outcomes'!$B$4=$N$6,L234)))</f>
        <v>58</v>
      </c>
    </row>
    <row r="19" spans="2:24">
      <c r="B19" s="239" t="s">
        <v>162</v>
      </c>
      <c r="C19" s="135">
        <f>COUNTIFS('D2.Inspections in period'!$D:$D,'T Derived data'!$B19,'D2.Inspections in period'!$T:$T,'T Derived data'!C$5)</f>
        <v>5</v>
      </c>
      <c r="D19" s="136">
        <f>COUNTIFS('D2.Inspections in period'!$D:$D,'T Derived data'!$B19,'D2.Inspections in period'!$T:$T,'T Derived data'!D$5)</f>
        <v>49</v>
      </c>
      <c r="E19" s="136">
        <f>COUNTIFS('D2.Inspections in period'!$D:$D,'T Derived data'!$B19,'D2.Inspections in period'!$T:$T,'T Derived data'!E$5)</f>
        <v>44</v>
      </c>
      <c r="F19" s="136">
        <f>COUNTIFS('D2.Inspections in period'!$D:$D,'T Derived data'!$B19,'D2.Inspections in period'!$T:$T,'T Derived data'!F$5)</f>
        <v>4</v>
      </c>
      <c r="G19" s="141">
        <f t="shared" si="1"/>
        <v>102</v>
      </c>
      <c r="H19" s="136">
        <f t="shared" si="4"/>
        <v>5</v>
      </c>
      <c r="I19" s="136">
        <f t="shared" si="4"/>
        <v>48</v>
      </c>
      <c r="J19" s="136">
        <f t="shared" si="4"/>
        <v>43</v>
      </c>
      <c r="K19" s="137">
        <f t="shared" si="4"/>
        <v>4</v>
      </c>
      <c r="L19" s="29">
        <f>ROUND((C19+D19)/G19*100,0)</f>
        <v>53</v>
      </c>
      <c r="N19" s="141" t="s">
        <v>169</v>
      </c>
      <c r="O19" s="136">
        <f>IF('T2.Inspection outcomes'!$B$4=$N$4,G40,IF('T2.Inspection outcomes'!$B$4=$N$5,G19,IF('T2.Inspection outcomes'!$B$4=$N$6,G238)))</f>
        <v>559</v>
      </c>
      <c r="P19" s="135">
        <f>IF('T2.Inspection outcomes'!$B$4=$N$4,C40,IF('T2.Inspection outcomes'!$B$4=$N$5,C19,IF('T2.Inspection outcomes'!$B$4=$N$6,C238)))</f>
        <v>32</v>
      </c>
      <c r="Q19" s="136">
        <f>IF('T2.Inspection outcomes'!$B$4=$N$4,D40,IF('T2.Inspection outcomes'!$B$4=$N$5,D19,IF('T2.Inspection outcomes'!$B$4=$N$6,D238)))</f>
        <v>277</v>
      </c>
      <c r="R19" s="136">
        <f>IF('T2.Inspection outcomes'!$B$4=$N$4,E40,IF('T2.Inspection outcomes'!$B$4=$N$5,E19,IF('T2.Inspection outcomes'!$B$4=$N$6,E238)))</f>
        <v>235</v>
      </c>
      <c r="S19" s="137">
        <f>IF('T2.Inspection outcomes'!$B$4=$N$4,F40,IF('T2.Inspection outcomes'!$B$4=$N$5,F19,IF('T2.Inspection outcomes'!$B$4=$N$6,F238)))</f>
        <v>15</v>
      </c>
      <c r="T19" s="135">
        <f>IF('T2.Inspection outcomes'!$B$4=$N$4,H40,IF('T2.Inspection outcomes'!$B$4=$N$5,H19,IF('T2.Inspection outcomes'!$B$4=$N$6,H238)))</f>
        <v>6</v>
      </c>
      <c r="U19" s="136">
        <f>IF('T2.Inspection outcomes'!$B$4=$N$4,I40,IF('T2.Inspection outcomes'!$B$4=$N$5,I19,IF('T2.Inspection outcomes'!$B$4=$N$6,I238)))</f>
        <v>50</v>
      </c>
      <c r="V19" s="136">
        <f>IF('T2.Inspection outcomes'!$B$4=$N$4,J40,IF('T2.Inspection outcomes'!$B$4=$N$5,J19,IF('T2.Inspection outcomes'!$B$4=$N$6,J238)))</f>
        <v>42</v>
      </c>
      <c r="W19" s="137">
        <f>IF('T2.Inspection outcomes'!$B$4=$N$4,K40,IF('T2.Inspection outcomes'!$B$4=$N$5,K19,IF('T2.Inspection outcomes'!$B$4=$N$6,K238)))</f>
        <v>3</v>
      </c>
      <c r="X19" s="137">
        <f>IF('T2.Inspection outcomes'!$B$4=$N$4,L40,IF('T2.Inspection outcomes'!$B$4=$N$5,L19,IF('T2.Inspection outcomes'!$B$4=$N$6,L238)))</f>
        <v>55</v>
      </c>
    </row>
    <row r="20" spans="2:24">
      <c r="B20" s="240" t="s">
        <v>163</v>
      </c>
      <c r="C20" s="138">
        <f>COUNTIFS('D2.Inspections in period'!$D:$D,'T Derived data'!$B20,'D2.Inspections in period'!$T:$T,'T Derived data'!C$5)</f>
        <v>0</v>
      </c>
      <c r="D20" s="139">
        <f>COUNTIFS('D2.Inspections in period'!$D:$D,'T Derived data'!$B20,'D2.Inspections in period'!$T:$T,'T Derived data'!D$5)</f>
        <v>6</v>
      </c>
      <c r="E20" s="139">
        <f>COUNTIFS('D2.Inspections in period'!$D:$D,'T Derived data'!$B20,'D2.Inspections in period'!$T:$T,'T Derived data'!E$5)</f>
        <v>5</v>
      </c>
      <c r="F20" s="139">
        <f>COUNTIFS('D2.Inspections in period'!$D:$D,'T Derived data'!$B20,'D2.Inspections in period'!$T:$T,'T Derived data'!F$5)</f>
        <v>1</v>
      </c>
      <c r="G20" s="142">
        <f t="shared" si="1"/>
        <v>12</v>
      </c>
      <c r="H20" s="139">
        <f t="shared" si="4"/>
        <v>0</v>
      </c>
      <c r="I20" s="139">
        <f t="shared" si="4"/>
        <v>50</v>
      </c>
      <c r="J20" s="139">
        <f t="shared" si="4"/>
        <v>42</v>
      </c>
      <c r="K20" s="140">
        <f t="shared" si="4"/>
        <v>8</v>
      </c>
      <c r="L20" s="29">
        <f>ROUND((C20+D20)/G20*100,0)</f>
        <v>50</v>
      </c>
      <c r="N20" s="141" t="s">
        <v>202</v>
      </c>
      <c r="O20" s="136"/>
      <c r="P20" s="135"/>
      <c r="Q20" s="136"/>
      <c r="R20" s="136"/>
      <c r="S20" s="137"/>
      <c r="T20" s="135"/>
      <c r="U20" s="136"/>
      <c r="V20" s="136"/>
      <c r="W20" s="137"/>
      <c r="X20" s="137"/>
    </row>
    <row r="21" spans="2:24">
      <c r="N21" s="141" t="s">
        <v>157</v>
      </c>
      <c r="O21" s="136">
        <f>IF('T2.Inspection outcomes'!$B$4=$N$4,G29,IF('T2.Inspection outcomes'!$B$4=$N$5,G8,IF('T2.Inspection outcomes'!$B$4=$N$6,G227)))</f>
        <v>196</v>
      </c>
      <c r="P21" s="135">
        <f>IF('T2.Inspection outcomes'!$B$4=$N$4,C29,IF('T2.Inspection outcomes'!$B$4=$N$5,C8,IF('T2.Inspection outcomes'!$B$4=$N$6,C227)))</f>
        <v>5</v>
      </c>
      <c r="Q21" s="136">
        <f>IF('T2.Inspection outcomes'!$B$4=$N$4,D29,IF('T2.Inspection outcomes'!$B$4=$N$5,D8,IF('T2.Inspection outcomes'!$B$4=$N$6,D227)))</f>
        <v>104</v>
      </c>
      <c r="R21" s="136">
        <f>IF('T2.Inspection outcomes'!$B$4=$N$4,E29,IF('T2.Inspection outcomes'!$B$4=$N$5,E8,IF('T2.Inspection outcomes'!$B$4=$N$6,E227)))</f>
        <v>76</v>
      </c>
      <c r="S21" s="137">
        <f>IF('T2.Inspection outcomes'!$B$4=$N$4,F29,IF('T2.Inspection outcomes'!$B$4=$N$5,F8,IF('T2.Inspection outcomes'!$B$4=$N$6,F227)))</f>
        <v>11</v>
      </c>
      <c r="T21" s="135">
        <f>IF('T2.Inspection outcomes'!$B$4=$N$4,H29,IF('T2.Inspection outcomes'!$B$4=$N$5,H8,IF('T2.Inspection outcomes'!$B$4=$N$6,H227)))</f>
        <v>3</v>
      </c>
      <c r="U21" s="136">
        <f>IF('T2.Inspection outcomes'!$B$4=$N$4,I29,IF('T2.Inspection outcomes'!$B$4=$N$5,I8,IF('T2.Inspection outcomes'!$B$4=$N$6,I227)))</f>
        <v>53</v>
      </c>
      <c r="V21" s="136">
        <f>IF('T2.Inspection outcomes'!$B$4=$N$4,J29,IF('T2.Inspection outcomes'!$B$4=$N$5,J8,IF('T2.Inspection outcomes'!$B$4=$N$6,J227)))</f>
        <v>39</v>
      </c>
      <c r="W21" s="137">
        <f>IF('T2.Inspection outcomes'!$B$4=$N$4,K29,IF('T2.Inspection outcomes'!$B$4=$N$5,K8,IF('T2.Inspection outcomes'!$B$4=$N$6,K227)))</f>
        <v>6</v>
      </c>
      <c r="X21" s="137">
        <f>IF('T2.Inspection outcomes'!$B$4=$N$4,L29,IF('T2.Inspection outcomes'!$B$4=$N$5,L8,IF('T2.Inspection outcomes'!$B$4=$N$6,L227)))</f>
        <v>56</v>
      </c>
    </row>
    <row r="22" spans="2:24">
      <c r="N22" s="141" t="s">
        <v>167</v>
      </c>
      <c r="O22" s="136">
        <f>IF('T2.Inspection outcomes'!$B$4=$N$4,G33,IF('T2.Inspection outcomes'!$B$4=$N$5,G12,IF('T2.Inspection outcomes'!$B$4=$N$6,G231)))</f>
        <v>196</v>
      </c>
      <c r="P22" s="135">
        <f>IF('T2.Inspection outcomes'!$B$4=$N$4,C33,IF('T2.Inspection outcomes'!$B$4=$N$5,C12,IF('T2.Inspection outcomes'!$B$4=$N$6,C231)))</f>
        <v>8</v>
      </c>
      <c r="Q22" s="136">
        <f>IF('T2.Inspection outcomes'!$B$4=$N$4,D33,IF('T2.Inspection outcomes'!$B$4=$N$5,D12,IF('T2.Inspection outcomes'!$B$4=$N$6,D231)))</f>
        <v>106</v>
      </c>
      <c r="R22" s="136">
        <f>IF('T2.Inspection outcomes'!$B$4=$N$4,E33,IF('T2.Inspection outcomes'!$B$4=$N$5,E12,IF('T2.Inspection outcomes'!$B$4=$N$6,E231)))</f>
        <v>70</v>
      </c>
      <c r="S22" s="137">
        <f>IF('T2.Inspection outcomes'!$B$4=$N$4,F33,IF('T2.Inspection outcomes'!$B$4=$N$5,F12,IF('T2.Inspection outcomes'!$B$4=$N$6,F231)))</f>
        <v>12</v>
      </c>
      <c r="T22" s="135">
        <f>IF('T2.Inspection outcomes'!$B$4=$N$4,H33,IF('T2.Inspection outcomes'!$B$4=$N$5,H12,IF('T2.Inspection outcomes'!$B$4=$N$6,H231)))</f>
        <v>4</v>
      </c>
      <c r="U22" s="136">
        <f>IF('T2.Inspection outcomes'!$B$4=$N$4,I33,IF('T2.Inspection outcomes'!$B$4=$N$5,I12,IF('T2.Inspection outcomes'!$B$4=$N$6,I231)))</f>
        <v>54</v>
      </c>
      <c r="V22" s="136">
        <f>IF('T2.Inspection outcomes'!$B$4=$N$4,J33,IF('T2.Inspection outcomes'!$B$4=$N$5,J12,IF('T2.Inspection outcomes'!$B$4=$N$6,J231)))</f>
        <v>36</v>
      </c>
      <c r="W22" s="137">
        <f>IF('T2.Inspection outcomes'!$B$4=$N$4,K33,IF('T2.Inspection outcomes'!$B$4=$N$5,K12,IF('T2.Inspection outcomes'!$B$4=$N$6,K231)))</f>
        <v>6</v>
      </c>
      <c r="X22" s="137">
        <f>IF('T2.Inspection outcomes'!$B$4=$N$4,L33,IF('T2.Inspection outcomes'!$B$4=$N$5,L12,IF('T2.Inspection outcomes'!$B$4=$N$6,L231)))</f>
        <v>58</v>
      </c>
    </row>
    <row r="23" spans="2:24">
      <c r="B23" s="244" t="s">
        <v>239</v>
      </c>
      <c r="N23" s="141" t="s">
        <v>168</v>
      </c>
      <c r="O23" s="136">
        <f>IF('T2.Inspection outcomes'!$B$4=$N$4,G37,IF('T2.Inspection outcomes'!$B$4=$N$5,G16,IF('T2.Inspection outcomes'!$B$4=$N$6,G235)))</f>
        <v>196</v>
      </c>
      <c r="P23" s="135">
        <f>IF('T2.Inspection outcomes'!$B$4=$N$4,C37,IF('T2.Inspection outcomes'!$B$4=$N$5,C16,IF('T2.Inspection outcomes'!$B$4=$N$6,C235)))</f>
        <v>7</v>
      </c>
      <c r="Q23" s="136">
        <f>IF('T2.Inspection outcomes'!$B$4=$N$4,D37,IF('T2.Inspection outcomes'!$B$4=$N$5,D16,IF('T2.Inspection outcomes'!$B$4=$N$6,D235)))</f>
        <v>114</v>
      </c>
      <c r="R23" s="136">
        <f>IF('T2.Inspection outcomes'!$B$4=$N$4,E37,IF('T2.Inspection outcomes'!$B$4=$N$5,E16,IF('T2.Inspection outcomes'!$B$4=$N$6,E235)))</f>
        <v>65</v>
      </c>
      <c r="S23" s="137">
        <f>IF('T2.Inspection outcomes'!$B$4=$N$4,F37,IF('T2.Inspection outcomes'!$B$4=$N$5,F16,IF('T2.Inspection outcomes'!$B$4=$N$6,F235)))</f>
        <v>10</v>
      </c>
      <c r="T23" s="135">
        <f>IF('T2.Inspection outcomes'!$B$4=$N$4,H37,IF('T2.Inspection outcomes'!$B$4=$N$5,H16,IF('T2.Inspection outcomes'!$B$4=$N$6,H235)))</f>
        <v>4</v>
      </c>
      <c r="U23" s="136">
        <f>IF('T2.Inspection outcomes'!$B$4=$N$4,I37,IF('T2.Inspection outcomes'!$B$4=$N$5,I16,IF('T2.Inspection outcomes'!$B$4=$N$6,I235)))</f>
        <v>58</v>
      </c>
      <c r="V23" s="136">
        <f>IF('T2.Inspection outcomes'!$B$4=$N$4,J37,IF('T2.Inspection outcomes'!$B$4=$N$5,J16,IF('T2.Inspection outcomes'!$B$4=$N$6,J235)))</f>
        <v>33</v>
      </c>
      <c r="W23" s="137">
        <f>IF('T2.Inspection outcomes'!$B$4=$N$4,K37,IF('T2.Inspection outcomes'!$B$4=$N$5,K16,IF('T2.Inspection outcomes'!$B$4=$N$6,K235)))</f>
        <v>5</v>
      </c>
      <c r="X23" s="137">
        <f>IF('T2.Inspection outcomes'!$B$4=$N$4,L37,IF('T2.Inspection outcomes'!$B$4=$N$5,L16,IF('T2.Inspection outcomes'!$B$4=$N$6,L235)))</f>
        <v>62</v>
      </c>
    </row>
    <row r="24" spans="2:24">
      <c r="B24" s="85"/>
      <c r="N24" s="142" t="s">
        <v>169</v>
      </c>
      <c r="O24" s="139">
        <f>IF('T2.Inspection outcomes'!$B$4=$N$4,G41,IF('T2.Inspection outcomes'!$B$4=$N$5,G20,IF('T2.Inspection outcomes'!$B$4=$N$6,G239)))</f>
        <v>196</v>
      </c>
      <c r="P24" s="138">
        <f>IF('T2.Inspection outcomes'!$B$4=$N$4,C41,IF('T2.Inspection outcomes'!$B$4=$N$5,C20,IF('T2.Inspection outcomes'!$B$4=$N$6,C239)))</f>
        <v>5</v>
      </c>
      <c r="Q24" s="139">
        <f>IF('T2.Inspection outcomes'!$B$4=$N$4,D41,IF('T2.Inspection outcomes'!$B$4=$N$5,D20,IF('T2.Inspection outcomes'!$B$4=$N$6,D239)))</f>
        <v>106</v>
      </c>
      <c r="R24" s="139">
        <f>IF('T2.Inspection outcomes'!$B$4=$N$4,E41,IF('T2.Inspection outcomes'!$B$4=$N$5,E20,IF('T2.Inspection outcomes'!$B$4=$N$6,E239)))</f>
        <v>75</v>
      </c>
      <c r="S24" s="140">
        <f>IF('T2.Inspection outcomes'!$B$4=$N$4,F41,IF('T2.Inspection outcomes'!$B$4=$N$5,F20,IF('T2.Inspection outcomes'!$B$4=$N$6,F239)))</f>
        <v>10</v>
      </c>
      <c r="T24" s="138">
        <f>IF('T2.Inspection outcomes'!$B$4=$N$4,H41,IF('T2.Inspection outcomes'!$B$4=$N$5,H20,IF('T2.Inspection outcomes'!$B$4=$N$6,H239)))</f>
        <v>3</v>
      </c>
      <c r="U24" s="139">
        <f>IF('T2.Inspection outcomes'!$B$4=$N$4,I41,IF('T2.Inspection outcomes'!$B$4=$N$5,I20,IF('T2.Inspection outcomes'!$B$4=$N$6,I239)))</f>
        <v>54</v>
      </c>
      <c r="V24" s="139">
        <f>IF('T2.Inspection outcomes'!$B$4=$N$4,J41,IF('T2.Inspection outcomes'!$B$4=$N$5,J20,IF('T2.Inspection outcomes'!$B$4=$N$6,J239)))</f>
        <v>38</v>
      </c>
      <c r="W24" s="140">
        <f>IF('T2.Inspection outcomes'!$B$4=$N$4,K41,IF('T2.Inspection outcomes'!$B$4=$N$5,K20,IF('T2.Inspection outcomes'!$B$4=$N$6,K239)))</f>
        <v>5</v>
      </c>
      <c r="X24" s="140">
        <f>IF('T2.Inspection outcomes'!$B$4=$N$4,L41,IF('T2.Inspection outcomes'!$B$4=$N$5,L20,IF('T2.Inspection outcomes'!$B$4=$N$6,L239)))</f>
        <v>57</v>
      </c>
    </row>
    <row r="25" spans="2:24">
      <c r="B25" s="132"/>
      <c r="C25" s="208" t="s">
        <v>229</v>
      </c>
      <c r="D25" s="133"/>
      <c r="E25" s="133"/>
      <c r="F25" s="133"/>
      <c r="G25" s="133"/>
      <c r="H25" s="208" t="s">
        <v>230</v>
      </c>
      <c r="I25" s="133"/>
      <c r="J25" s="133"/>
      <c r="K25" s="134"/>
    </row>
    <row r="26" spans="2:24">
      <c r="B26" s="241" t="s">
        <v>224</v>
      </c>
      <c r="C26" s="133">
        <v>1</v>
      </c>
      <c r="D26" s="133">
        <v>2</v>
      </c>
      <c r="E26" s="133">
        <v>3</v>
      </c>
      <c r="F26" s="133">
        <v>4</v>
      </c>
      <c r="G26" s="201" t="s">
        <v>228</v>
      </c>
      <c r="H26" s="133">
        <v>1</v>
      </c>
      <c r="I26" s="133">
        <v>2</v>
      </c>
      <c r="J26" s="133">
        <v>3</v>
      </c>
      <c r="K26" s="134">
        <v>4</v>
      </c>
      <c r="O26" s="136"/>
      <c r="P26" s="136"/>
    </row>
    <row r="27" spans="2:24">
      <c r="B27" s="203" t="s">
        <v>228</v>
      </c>
      <c r="C27" s="132">
        <f>SUM(C28:C29)</f>
        <v>225</v>
      </c>
      <c r="D27" s="133">
        <f>SUM(D28:D29)</f>
        <v>1242</v>
      </c>
      <c r="E27" s="133">
        <f>SUM(E28:E29)</f>
        <v>724</v>
      </c>
      <c r="F27" s="133">
        <f>SUM(F28:F29)</f>
        <v>35</v>
      </c>
      <c r="G27" s="141">
        <f>SUM(C27:F27)</f>
        <v>2226</v>
      </c>
      <c r="H27" s="133">
        <f t="shared" ref="H27:K29" si="5">ROUND(C27/$G27*100,0)</f>
        <v>10</v>
      </c>
      <c r="I27" s="133">
        <f t="shared" si="5"/>
        <v>56</v>
      </c>
      <c r="J27" s="133">
        <f t="shared" si="5"/>
        <v>33</v>
      </c>
      <c r="K27" s="134">
        <f t="shared" si="5"/>
        <v>2</v>
      </c>
      <c r="L27" s="29">
        <f>ROUND((C27+D27)/G27*100,0)</f>
        <v>66</v>
      </c>
      <c r="N27" t="s">
        <v>258</v>
      </c>
    </row>
    <row r="28" spans="2:24">
      <c r="B28" s="239" t="s">
        <v>162</v>
      </c>
      <c r="C28" s="135">
        <f>COUNTIFS('D1.Most recent outcomes'!$D:$D,'T Derived data'!$B28,'D1.Most recent outcomes'!$Q:$Q,'T Derived data'!C$5)</f>
        <v>220</v>
      </c>
      <c r="D28" s="136">
        <f>COUNTIFS('D1.Most recent outcomes'!$D:$D,'T Derived data'!$B28,'D1.Most recent outcomes'!$Q:$Q,'T Derived data'!D$5)</f>
        <v>1138</v>
      </c>
      <c r="E28" s="136">
        <f>COUNTIFS('D1.Most recent outcomes'!$D:$D,'T Derived data'!$B28,'D1.Most recent outcomes'!$Q:$Q,'T Derived data'!E$5)</f>
        <v>648</v>
      </c>
      <c r="F28" s="136">
        <f>COUNTIFS('D1.Most recent outcomes'!$D:$D,'T Derived data'!$B28,'D1.Most recent outcomes'!$Q:$Q,'T Derived data'!F$5)</f>
        <v>24</v>
      </c>
      <c r="G28" s="141">
        <f>SUM(C28:F28)</f>
        <v>2030</v>
      </c>
      <c r="H28" s="136">
        <f t="shared" si="5"/>
        <v>11</v>
      </c>
      <c r="I28" s="136">
        <f t="shared" si="5"/>
        <v>56</v>
      </c>
      <c r="J28" s="136">
        <f t="shared" si="5"/>
        <v>32</v>
      </c>
      <c r="K28" s="137">
        <f t="shared" si="5"/>
        <v>1</v>
      </c>
      <c r="L28" s="29">
        <f>ROUND((C28+D28)/G28*100,0)</f>
        <v>67</v>
      </c>
      <c r="N28" s="85" t="s">
        <v>232</v>
      </c>
    </row>
    <row r="29" spans="2:24">
      <c r="B29" s="239" t="s">
        <v>163</v>
      </c>
      <c r="C29" s="138">
        <f>COUNTIFS('D1.Most recent outcomes'!$D:$D,'T Derived data'!$B29,'D1.Most recent outcomes'!$Q:$Q,'T Derived data'!C$5)</f>
        <v>5</v>
      </c>
      <c r="D29" s="139">
        <f>COUNTIFS('D1.Most recent outcomes'!$D:$D,'T Derived data'!$B29,'D1.Most recent outcomes'!$Q:$Q,'T Derived data'!D$5)</f>
        <v>104</v>
      </c>
      <c r="E29" s="139">
        <f>COUNTIFS('D1.Most recent outcomes'!$D:$D,'T Derived data'!$B29,'D1.Most recent outcomes'!$Q:$Q,'T Derived data'!E$5)</f>
        <v>76</v>
      </c>
      <c r="F29" s="139">
        <f>COUNTIFS('D1.Most recent outcomes'!$D:$D,'T Derived data'!$B29,'D1.Most recent outcomes'!$Q:$Q,'T Derived data'!F$5)</f>
        <v>11</v>
      </c>
      <c r="G29" s="141">
        <f>SUM(C29:F29)</f>
        <v>196</v>
      </c>
      <c r="H29" s="139">
        <f t="shared" si="5"/>
        <v>3</v>
      </c>
      <c r="I29" s="139">
        <f t="shared" si="5"/>
        <v>53</v>
      </c>
      <c r="J29" s="139">
        <f t="shared" si="5"/>
        <v>39</v>
      </c>
      <c r="K29" s="140">
        <f t="shared" si="5"/>
        <v>6</v>
      </c>
      <c r="L29" s="29">
        <f>ROUND((C29+D29)/G29*100,0)</f>
        <v>56</v>
      </c>
      <c r="M29" s="136"/>
      <c r="N29" s="139"/>
      <c r="O29" s="139"/>
      <c r="P29" s="217"/>
      <c r="Q29" s="211" t="s">
        <v>143</v>
      </c>
      <c r="R29" s="212" t="s">
        <v>144</v>
      </c>
      <c r="S29" s="212" t="s">
        <v>166</v>
      </c>
      <c r="T29" s="213" t="s">
        <v>145</v>
      </c>
    </row>
    <row r="30" spans="2:24">
      <c r="B30" s="202" t="s">
        <v>225</v>
      </c>
      <c r="C30" s="136"/>
      <c r="D30" s="136"/>
      <c r="E30" s="136"/>
      <c r="F30" s="136"/>
      <c r="G30" s="141"/>
      <c r="H30" s="136"/>
      <c r="I30" s="136"/>
      <c r="J30" s="136"/>
      <c r="K30" s="137"/>
      <c r="N30" s="215" t="str">
        <f>IF(G27&gt;999,CONCATENATE(LEFT(G27,LEN(G27)-3),",",RIGHT(G27,3)),G27)</f>
        <v>2,226</v>
      </c>
      <c r="O30" s="133" t="s">
        <v>157</v>
      </c>
      <c r="P30" s="134" t="str">
        <f>CONCATENATE(O30," (",N30,")")</f>
        <v>Overall effectiveness (2,226)</v>
      </c>
      <c r="Q30" s="132">
        <f>H27</f>
        <v>10</v>
      </c>
      <c r="R30" s="133">
        <f>I27</f>
        <v>56</v>
      </c>
      <c r="S30" s="133">
        <f>J27</f>
        <v>33</v>
      </c>
      <c r="T30" s="134">
        <f>K27</f>
        <v>2</v>
      </c>
    </row>
    <row r="31" spans="2:24">
      <c r="B31" s="203" t="s">
        <v>228</v>
      </c>
      <c r="C31" s="132">
        <f>SUM(C32:C33)</f>
        <v>44</v>
      </c>
      <c r="D31" s="133">
        <f>SUM(D32:D33)</f>
        <v>383</v>
      </c>
      <c r="E31" s="133">
        <f>SUM(E32:E33)</f>
        <v>299</v>
      </c>
      <c r="F31" s="133">
        <f>SUM(F32:F33)</f>
        <v>29</v>
      </c>
      <c r="G31" s="141">
        <f>SUM(C31:F31)</f>
        <v>755</v>
      </c>
      <c r="H31" s="133">
        <f t="shared" ref="H31:K33" si="6">ROUND(C31/$G31*100,0)</f>
        <v>6</v>
      </c>
      <c r="I31" s="133">
        <f t="shared" si="6"/>
        <v>51</v>
      </c>
      <c r="J31" s="133">
        <f t="shared" si="6"/>
        <v>40</v>
      </c>
      <c r="K31" s="134">
        <f t="shared" si="6"/>
        <v>4</v>
      </c>
      <c r="L31" s="29">
        <f>ROUND((C31+D31)/G31*100,0)</f>
        <v>57</v>
      </c>
      <c r="N31" s="214">
        <f>IF(G31&gt;999,CONCATENATE(LEFT(G31,LEN(G31)-3),",",RIGHT(G31,3)),G31)</f>
        <v>755</v>
      </c>
      <c r="O31" s="136" t="s">
        <v>159</v>
      </c>
      <c r="P31" s="137" t="str">
        <f>CONCATENATE(O31," (",N31,")")</f>
        <v>The effectiveness of leadership, governance and management (755)</v>
      </c>
      <c r="Q31" s="135">
        <f>H31</f>
        <v>6</v>
      </c>
      <c r="R31" s="136">
        <f>I31</f>
        <v>51</v>
      </c>
      <c r="S31" s="136">
        <f>J31</f>
        <v>40</v>
      </c>
      <c r="T31" s="137">
        <f>K31</f>
        <v>4</v>
      </c>
    </row>
    <row r="32" spans="2:24">
      <c r="B32" s="239" t="s">
        <v>162</v>
      </c>
      <c r="C32" s="135">
        <f>COUNTIFS('D1.Most recent outcomes'!$D:$D,'T Derived data'!$B32,'D1.Most recent outcomes'!$R:$R,'T Derived data'!C$5)</f>
        <v>36</v>
      </c>
      <c r="D32" s="136">
        <f>COUNTIFS('D1.Most recent outcomes'!$D:$D,'T Derived data'!$B32,'D1.Most recent outcomes'!$R:$R,'T Derived data'!D$5)</f>
        <v>277</v>
      </c>
      <c r="E32" s="136">
        <f>COUNTIFS('D1.Most recent outcomes'!$D:$D,'T Derived data'!$B32,'D1.Most recent outcomes'!$R:$R,'T Derived data'!E$5)</f>
        <v>229</v>
      </c>
      <c r="F32" s="136">
        <f>COUNTIFS('D1.Most recent outcomes'!$D:$D,'T Derived data'!$B32,'D1.Most recent outcomes'!$R:$R,'T Derived data'!F$5)</f>
        <v>17</v>
      </c>
      <c r="G32" s="141">
        <f>SUM(C32:F32)</f>
        <v>559</v>
      </c>
      <c r="H32" s="136">
        <f t="shared" si="6"/>
        <v>6</v>
      </c>
      <c r="I32" s="136">
        <f t="shared" si="6"/>
        <v>50</v>
      </c>
      <c r="J32" s="136">
        <f t="shared" si="6"/>
        <v>41</v>
      </c>
      <c r="K32" s="137">
        <f t="shared" si="6"/>
        <v>3</v>
      </c>
      <c r="L32" s="29">
        <f>ROUND((C32+D32)/G32*100,0)</f>
        <v>56</v>
      </c>
      <c r="N32" s="214">
        <f>IF(G35&gt;999,CONCATENATE(LEFT(G35,LEN(G35)-3),",",RIGHT(G35,3)),G35)</f>
        <v>755</v>
      </c>
      <c r="O32" s="136" t="s">
        <v>164</v>
      </c>
      <c r="P32" s="137" t="str">
        <f>CONCATENATE(O32," (",N32,")")</f>
        <v>Access to services by young children and families (755)</v>
      </c>
      <c r="Q32" s="135">
        <f>H35</f>
        <v>6</v>
      </c>
      <c r="R32" s="136">
        <f>I35</f>
        <v>53</v>
      </c>
      <c r="S32" s="136">
        <f>J35</f>
        <v>38</v>
      </c>
      <c r="T32" s="137">
        <f>K35</f>
        <v>3</v>
      </c>
    </row>
    <row r="33" spans="2:21">
      <c r="B33" s="239" t="s">
        <v>163</v>
      </c>
      <c r="C33" s="138">
        <f>COUNTIFS('D1.Most recent outcomes'!$D:$D,'T Derived data'!$B33,'D1.Most recent outcomes'!$R:$R,'T Derived data'!C$5)</f>
        <v>8</v>
      </c>
      <c r="D33" s="139">
        <f>COUNTIFS('D1.Most recent outcomes'!$D:$D,'T Derived data'!$B33,'D1.Most recent outcomes'!$R:$R,'T Derived data'!D$5)</f>
        <v>106</v>
      </c>
      <c r="E33" s="139">
        <f>COUNTIFS('D1.Most recent outcomes'!$D:$D,'T Derived data'!$B33,'D1.Most recent outcomes'!$R:$R,'T Derived data'!E$5)</f>
        <v>70</v>
      </c>
      <c r="F33" s="139">
        <f>COUNTIFS('D1.Most recent outcomes'!$D:$D,'T Derived data'!$B33,'D1.Most recent outcomes'!$R:$R,'T Derived data'!F$5)</f>
        <v>12</v>
      </c>
      <c r="G33" s="141">
        <f>SUM(C33:F33)</f>
        <v>196</v>
      </c>
      <c r="H33" s="139">
        <f t="shared" si="6"/>
        <v>4</v>
      </c>
      <c r="I33" s="139">
        <f t="shared" si="6"/>
        <v>54</v>
      </c>
      <c r="J33" s="139">
        <f t="shared" si="6"/>
        <v>36</v>
      </c>
      <c r="K33" s="140">
        <f t="shared" si="6"/>
        <v>6</v>
      </c>
      <c r="L33" s="29">
        <f>ROUND((C33+D33)/G33*100,0)</f>
        <v>58</v>
      </c>
      <c r="N33" s="216">
        <f>IF(G39&gt;999,CONCATENATE(LEFT(G39,LEN(G39)-3),",",RIGHT(G39,3)),G39)</f>
        <v>755</v>
      </c>
      <c r="O33" s="139" t="s">
        <v>165</v>
      </c>
      <c r="P33" s="140" t="str">
        <f>CONCATENATE(O33," (",N33,")")</f>
        <v>The quality of practice and services (755)</v>
      </c>
      <c r="Q33" s="138">
        <f>H39</f>
        <v>5</v>
      </c>
      <c r="R33" s="139">
        <f>I39</f>
        <v>51</v>
      </c>
      <c r="S33" s="139">
        <f>J39</f>
        <v>41</v>
      </c>
      <c r="T33" s="140">
        <f>K39</f>
        <v>3</v>
      </c>
    </row>
    <row r="34" spans="2:21">
      <c r="B34" s="202" t="s">
        <v>226</v>
      </c>
      <c r="C34" s="136"/>
      <c r="D34" s="136"/>
      <c r="E34" s="136"/>
      <c r="F34" s="136"/>
      <c r="G34" s="141"/>
      <c r="H34" s="136"/>
      <c r="I34" s="136"/>
      <c r="J34" s="136"/>
      <c r="K34" s="137"/>
    </row>
    <row r="35" spans="2:21">
      <c r="B35" s="203" t="s">
        <v>228</v>
      </c>
      <c r="C35" s="132">
        <f>SUM(C36:C37)</f>
        <v>47</v>
      </c>
      <c r="D35" s="133">
        <f>SUM(D36:D37)</f>
        <v>397</v>
      </c>
      <c r="E35" s="133">
        <f>SUM(E36:E37)</f>
        <v>286</v>
      </c>
      <c r="F35" s="133">
        <f>SUM(F36:F37)</f>
        <v>25</v>
      </c>
      <c r="G35" s="141">
        <f>SUM(C35:F35)</f>
        <v>755</v>
      </c>
      <c r="H35" s="133">
        <f t="shared" ref="H35:K37" si="7">ROUND(C35/$G35*100,0)</f>
        <v>6</v>
      </c>
      <c r="I35" s="133">
        <f t="shared" si="7"/>
        <v>53</v>
      </c>
      <c r="J35" s="133">
        <f t="shared" si="7"/>
        <v>38</v>
      </c>
      <c r="K35" s="134">
        <f t="shared" si="7"/>
        <v>3</v>
      </c>
      <c r="L35" s="29">
        <f>ROUND((C35+D35)/G35*100,0)</f>
        <v>59</v>
      </c>
    </row>
    <row r="36" spans="2:21">
      <c r="B36" s="239" t="s">
        <v>162</v>
      </c>
      <c r="C36" s="135">
        <f>COUNTIFS('D1.Most recent outcomes'!$D:$D,'T Derived data'!$B36,'D1.Most recent outcomes'!$S:$S,'T Derived data'!C$5)</f>
        <v>40</v>
      </c>
      <c r="D36" s="136">
        <f>COUNTIFS('D1.Most recent outcomes'!$D:$D,'T Derived data'!$B36,'D1.Most recent outcomes'!$S:$S,'T Derived data'!D$5)</f>
        <v>283</v>
      </c>
      <c r="E36" s="136">
        <f>COUNTIFS('D1.Most recent outcomes'!$D:$D,'T Derived data'!$B36,'D1.Most recent outcomes'!$S:$S,'T Derived data'!E$5)</f>
        <v>221</v>
      </c>
      <c r="F36" s="136">
        <f>COUNTIFS('D1.Most recent outcomes'!$D:$D,'T Derived data'!$B36,'D1.Most recent outcomes'!$S:$S,'T Derived data'!F$5)</f>
        <v>15</v>
      </c>
      <c r="G36" s="141">
        <f>SUM(C36:F36)</f>
        <v>559</v>
      </c>
      <c r="H36" s="136">
        <f t="shared" si="7"/>
        <v>7</v>
      </c>
      <c r="I36" s="136">
        <f t="shared" si="7"/>
        <v>51</v>
      </c>
      <c r="J36" s="136">
        <f t="shared" si="7"/>
        <v>40</v>
      </c>
      <c r="K36" s="137">
        <f t="shared" si="7"/>
        <v>3</v>
      </c>
      <c r="L36" s="29">
        <f>ROUND((C36+D36)/G36*100,0)</f>
        <v>58</v>
      </c>
      <c r="N36" t="s">
        <v>233</v>
      </c>
    </row>
    <row r="37" spans="2:21">
      <c r="B37" s="239" t="s">
        <v>163</v>
      </c>
      <c r="C37" s="138">
        <f>COUNTIFS('D1.Most recent outcomes'!$D:$D,'T Derived data'!$B37,'D1.Most recent outcomes'!$S:$S,'T Derived data'!C$5)</f>
        <v>7</v>
      </c>
      <c r="D37" s="139">
        <f>COUNTIFS('D1.Most recent outcomes'!$D:$D,'T Derived data'!$B37,'D1.Most recent outcomes'!$S:$S,'T Derived data'!D$5)</f>
        <v>114</v>
      </c>
      <c r="E37" s="139">
        <f>COUNTIFS('D1.Most recent outcomes'!$D:$D,'T Derived data'!$B37,'D1.Most recent outcomes'!$S:$S,'T Derived data'!E$5)</f>
        <v>65</v>
      </c>
      <c r="F37" s="139">
        <f>COUNTIFS('D1.Most recent outcomes'!$D:$D,'T Derived data'!$B37,'D1.Most recent outcomes'!$S:$S,'T Derived data'!F$5)</f>
        <v>10</v>
      </c>
      <c r="G37" s="141">
        <f>SUM(C37:F37)</f>
        <v>196</v>
      </c>
      <c r="H37" s="139">
        <f t="shared" si="7"/>
        <v>4</v>
      </c>
      <c r="I37" s="139">
        <f t="shared" si="7"/>
        <v>58</v>
      </c>
      <c r="J37" s="139">
        <f t="shared" si="7"/>
        <v>33</v>
      </c>
      <c r="K37" s="140">
        <f t="shared" si="7"/>
        <v>5</v>
      </c>
      <c r="L37" s="29">
        <f>ROUND((C37+D37)/G37*100,0)</f>
        <v>62</v>
      </c>
      <c r="N37" s="85" t="s">
        <v>232</v>
      </c>
    </row>
    <row r="38" spans="2:21">
      <c r="B38" s="202" t="s">
        <v>227</v>
      </c>
      <c r="C38" s="136"/>
      <c r="D38" s="136"/>
      <c r="E38" s="136"/>
      <c r="F38" s="136"/>
      <c r="G38" s="141"/>
      <c r="H38" s="136"/>
      <c r="I38" s="136"/>
      <c r="J38" s="136"/>
      <c r="K38" s="137"/>
      <c r="N38" s="139"/>
      <c r="O38" s="139"/>
      <c r="P38" s="217"/>
      <c r="Q38" s="211" t="s">
        <v>143</v>
      </c>
      <c r="R38" s="212" t="s">
        <v>144</v>
      </c>
      <c r="S38" s="212" t="s">
        <v>166</v>
      </c>
      <c r="T38" s="213" t="s">
        <v>145</v>
      </c>
    </row>
    <row r="39" spans="2:21">
      <c r="B39" s="203" t="s">
        <v>228</v>
      </c>
      <c r="C39" s="132">
        <f>SUM(C40:C41)</f>
        <v>37</v>
      </c>
      <c r="D39" s="133">
        <f>SUM(D40:D41)</f>
        <v>383</v>
      </c>
      <c r="E39" s="133">
        <f>SUM(E40:E41)</f>
        <v>310</v>
      </c>
      <c r="F39" s="133">
        <f>SUM(F40:F41)</f>
        <v>25</v>
      </c>
      <c r="G39" s="141">
        <f>SUM(C39:F39)</f>
        <v>755</v>
      </c>
      <c r="H39" s="133">
        <f t="shared" ref="H39:K41" si="8">ROUND(C39/$G39*100,0)</f>
        <v>5</v>
      </c>
      <c r="I39" s="133">
        <f t="shared" si="8"/>
        <v>51</v>
      </c>
      <c r="J39" s="133">
        <f t="shared" si="8"/>
        <v>41</v>
      </c>
      <c r="K39" s="134">
        <f t="shared" si="8"/>
        <v>3</v>
      </c>
      <c r="L39" s="29">
        <f>ROUND((C39+D39)/G39*100,0)</f>
        <v>56</v>
      </c>
      <c r="N39" s="215" t="str">
        <f>IF(G27&gt;999,CONCATENATE(LEFT(G27,LEN(G27)-3),",",RIGHT(G27,3)),G27)</f>
        <v>2,226</v>
      </c>
      <c r="O39" s="133" t="s">
        <v>200</v>
      </c>
      <c r="P39" s="134" t="str">
        <f>CONCATENATE(O39," (",N39,")")</f>
        <v>All children's centres (2,226)</v>
      </c>
      <c r="Q39" s="132">
        <f t="shared" ref="Q39:T41" si="9">H27</f>
        <v>10</v>
      </c>
      <c r="R39" s="133">
        <f t="shared" si="9"/>
        <v>56</v>
      </c>
      <c r="S39" s="133">
        <f t="shared" si="9"/>
        <v>33</v>
      </c>
      <c r="T39" s="134">
        <f t="shared" si="9"/>
        <v>2</v>
      </c>
    </row>
    <row r="40" spans="2:21">
      <c r="B40" s="239" t="s">
        <v>162</v>
      </c>
      <c r="C40" s="135">
        <f>COUNTIFS('D1.Most recent outcomes'!$D:$D,'T Derived data'!$B40,'D1.Most recent outcomes'!$T:$T,'T Derived data'!C$5)</f>
        <v>32</v>
      </c>
      <c r="D40" s="136">
        <f>COUNTIFS('D1.Most recent outcomes'!$D:$D,'T Derived data'!$B40,'D1.Most recent outcomes'!$T:$T,'T Derived data'!D$5)</f>
        <v>277</v>
      </c>
      <c r="E40" s="136">
        <f>COUNTIFS('D1.Most recent outcomes'!$D:$D,'T Derived data'!$B40,'D1.Most recent outcomes'!$T:$T,'T Derived data'!E$5)</f>
        <v>235</v>
      </c>
      <c r="F40" s="136">
        <f>COUNTIFS('D1.Most recent outcomes'!$D:$D,'T Derived data'!$B40,'D1.Most recent outcomes'!$T:$T,'T Derived data'!F$5)</f>
        <v>15</v>
      </c>
      <c r="G40" s="141">
        <f>SUM(C40:F40)</f>
        <v>559</v>
      </c>
      <c r="H40" s="136">
        <f t="shared" si="8"/>
        <v>6</v>
      </c>
      <c r="I40" s="136">
        <f t="shared" si="8"/>
        <v>50</v>
      </c>
      <c r="J40" s="136">
        <f t="shared" si="8"/>
        <v>42</v>
      </c>
      <c r="K40" s="137">
        <f t="shared" si="8"/>
        <v>3</v>
      </c>
      <c r="L40" s="29">
        <f>ROUND((C40+D40)/G40*100,0)</f>
        <v>55</v>
      </c>
      <c r="N40" s="214" t="str">
        <f>IF(G28&gt;999,CONCATENATE(LEFT(G28,LEN(G28)-3),",",RIGHT(G28,3)),G28)</f>
        <v>2,030</v>
      </c>
      <c r="O40" s="136" t="s">
        <v>201</v>
      </c>
      <c r="P40" s="137" t="str">
        <f>CONCATENATE(O40," (",N40,")")</f>
        <v>Single children's centres (2,030)</v>
      </c>
      <c r="Q40" s="135">
        <f t="shared" si="9"/>
        <v>11</v>
      </c>
      <c r="R40" s="136">
        <f t="shared" si="9"/>
        <v>56</v>
      </c>
      <c r="S40" s="136">
        <f t="shared" si="9"/>
        <v>32</v>
      </c>
      <c r="T40" s="137">
        <f t="shared" si="9"/>
        <v>1</v>
      </c>
    </row>
    <row r="41" spans="2:21">
      <c r="B41" s="240" t="s">
        <v>163</v>
      </c>
      <c r="C41" s="138">
        <f>COUNTIFS('D1.Most recent outcomes'!$D:$D,'T Derived data'!$B41,'D1.Most recent outcomes'!$T:$T,'T Derived data'!C$5)</f>
        <v>5</v>
      </c>
      <c r="D41" s="139">
        <f>COUNTIFS('D1.Most recent outcomes'!$D:$D,'T Derived data'!$B41,'D1.Most recent outcomes'!$T:$T,'T Derived data'!D$5)</f>
        <v>106</v>
      </c>
      <c r="E41" s="139">
        <f>COUNTIFS('D1.Most recent outcomes'!$D:$D,'T Derived data'!$B41,'D1.Most recent outcomes'!$T:$T,'T Derived data'!E$5)</f>
        <v>75</v>
      </c>
      <c r="F41" s="139">
        <f>COUNTIFS('D1.Most recent outcomes'!$D:$D,'T Derived data'!$B41,'D1.Most recent outcomes'!$T:$T,'T Derived data'!F$5)</f>
        <v>10</v>
      </c>
      <c r="G41" s="142">
        <f>SUM(C41:F41)</f>
        <v>196</v>
      </c>
      <c r="H41" s="139">
        <f t="shared" si="8"/>
        <v>3</v>
      </c>
      <c r="I41" s="139">
        <f t="shared" si="8"/>
        <v>54</v>
      </c>
      <c r="J41" s="139">
        <f t="shared" si="8"/>
        <v>38</v>
      </c>
      <c r="K41" s="140">
        <f t="shared" si="8"/>
        <v>5</v>
      </c>
      <c r="L41" s="29">
        <f>ROUND((C41+D41)/G41*100,0)</f>
        <v>57</v>
      </c>
      <c r="N41" s="216">
        <f>IF(G29&gt;999,CONCATENATE(LEFT(G29,LEN(G29)-3),",",RIGHT(G29,3)),G29)</f>
        <v>196</v>
      </c>
      <c r="O41" s="139" t="s">
        <v>202</v>
      </c>
      <c r="P41" s="140" t="str">
        <f>CONCATENATE(O41," (",N41,")")</f>
        <v>Children's centre groups (196)</v>
      </c>
      <c r="Q41" s="138">
        <f t="shared" si="9"/>
        <v>3</v>
      </c>
      <c r="R41" s="139">
        <f t="shared" si="9"/>
        <v>53</v>
      </c>
      <c r="S41" s="139">
        <f t="shared" si="9"/>
        <v>39</v>
      </c>
      <c r="T41" s="140">
        <f t="shared" si="9"/>
        <v>6</v>
      </c>
    </row>
    <row r="42" spans="2:21">
      <c r="B42" s="29"/>
      <c r="C42" s="136"/>
      <c r="D42" s="136"/>
      <c r="E42" s="136"/>
      <c r="F42" s="136"/>
      <c r="G42" s="136"/>
      <c r="H42" s="136"/>
      <c r="I42" s="136"/>
      <c r="J42" s="136"/>
      <c r="K42" s="136"/>
      <c r="L42" s="136"/>
      <c r="N42" s="145"/>
    </row>
    <row r="43" spans="2:21">
      <c r="B43" s="29"/>
      <c r="C43" s="136"/>
      <c r="D43" s="136"/>
      <c r="E43" s="136"/>
      <c r="F43" s="136"/>
      <c r="G43" s="136"/>
      <c r="H43" s="136"/>
      <c r="I43" s="136"/>
      <c r="J43" s="136"/>
      <c r="K43" s="136"/>
      <c r="L43" s="136"/>
    </row>
    <row r="44" spans="2:21">
      <c r="B44" s="204" t="s">
        <v>240</v>
      </c>
      <c r="C44" s="136"/>
      <c r="D44" s="136"/>
      <c r="E44" s="136"/>
      <c r="F44" s="136"/>
      <c r="G44" s="136"/>
      <c r="H44" s="136"/>
      <c r="I44" s="136"/>
      <c r="J44" s="136"/>
      <c r="K44" s="136"/>
      <c r="L44" s="136"/>
      <c r="N44" s="244" t="s">
        <v>243</v>
      </c>
    </row>
    <row r="45" spans="2:21">
      <c r="B45" s="204"/>
      <c r="C45" s="136"/>
      <c r="D45" s="136"/>
      <c r="E45" s="136"/>
      <c r="F45" s="136"/>
      <c r="G45" s="136"/>
      <c r="H45" s="136"/>
      <c r="I45" s="136"/>
      <c r="J45" s="136"/>
      <c r="K45" s="136"/>
      <c r="L45" s="136"/>
      <c r="N45" s="85" t="s">
        <v>232</v>
      </c>
    </row>
    <row r="46" spans="2:21">
      <c r="B46" s="205"/>
      <c r="C46" s="209" t="s">
        <v>229</v>
      </c>
      <c r="D46" s="206"/>
      <c r="E46" s="206"/>
      <c r="F46" s="206"/>
      <c r="G46" s="206"/>
      <c r="H46" s="209" t="s">
        <v>230</v>
      </c>
      <c r="I46" s="206"/>
      <c r="J46" s="206"/>
      <c r="K46" s="207"/>
      <c r="L46" s="136"/>
    </row>
    <row r="47" spans="2:21">
      <c r="B47" s="135"/>
      <c r="C47" s="136">
        <v>1</v>
      </c>
      <c r="D47" s="136">
        <v>2</v>
      </c>
      <c r="E47" s="136">
        <v>3</v>
      </c>
      <c r="F47" s="136">
        <v>4</v>
      </c>
      <c r="G47" s="201" t="s">
        <v>228</v>
      </c>
      <c r="H47" s="136">
        <v>1</v>
      </c>
      <c r="I47" s="136">
        <v>2</v>
      </c>
      <c r="J47" s="136">
        <v>3</v>
      </c>
      <c r="K47" s="137">
        <v>4</v>
      </c>
      <c r="L47" s="136"/>
      <c r="N47" s="242" t="s">
        <v>156</v>
      </c>
      <c r="O47" s="212" t="s">
        <v>231</v>
      </c>
      <c r="P47" s="206"/>
      <c r="Q47" s="212" t="s">
        <v>143</v>
      </c>
      <c r="R47" s="212" t="s">
        <v>144</v>
      </c>
      <c r="S47" s="212" t="s">
        <v>166</v>
      </c>
      <c r="T47" s="213" t="s">
        <v>145</v>
      </c>
      <c r="U47" s="261" t="s">
        <v>257</v>
      </c>
    </row>
    <row r="48" spans="2:21">
      <c r="B48" s="135" t="s">
        <v>158</v>
      </c>
      <c r="C48" s="205">
        <f>SUM(C50+C64+C89+C106+C117+C133+C146+C181+C202)</f>
        <v>225</v>
      </c>
      <c r="D48" s="206">
        <f>SUM(D50+D64+D89+D106+D117+D133+D146+D181+D202)</f>
        <v>1242</v>
      </c>
      <c r="E48" s="206">
        <f>SUM(E50+E64+E89+E106+E117+E133+E146+E181+E202)</f>
        <v>724</v>
      </c>
      <c r="F48" s="206">
        <f>SUM(F50+F64+F89+F106+F117+F133+F146+F181+F202)</f>
        <v>35</v>
      </c>
      <c r="G48" s="141">
        <f>SUM(G50+G64+G89+G106+G117+G133+G146+G181+G202)</f>
        <v>2226</v>
      </c>
      <c r="H48" s="206">
        <f>IF($G$48&gt;0,ROUND(C48/$G48*100,0),0)</f>
        <v>10</v>
      </c>
      <c r="I48" s="206">
        <f>IF($G$48&gt;0,ROUND(D48/$G48*100,0),0)</f>
        <v>56</v>
      </c>
      <c r="J48" s="206">
        <f>IF($G$48&gt;0,ROUND(E48/$G48*100,0),0)</f>
        <v>33</v>
      </c>
      <c r="K48" s="207">
        <f>IF($G$48&gt;0,ROUND(F48/$G48*100,0),0)</f>
        <v>2</v>
      </c>
      <c r="L48" s="29">
        <f>ROUND((C48+D48)/G48*100,3)</f>
        <v>65.903000000000006</v>
      </c>
      <c r="M48" s="136"/>
      <c r="N48" s="215" t="str">
        <f>IF(G48&gt;999,CONCATENATE(LEFT(G48,LEN(G48)-3),",",RIGHT(G48,3)),G48)</f>
        <v>2,226</v>
      </c>
      <c r="O48" s="133">
        <v>48</v>
      </c>
      <c r="P48" s="134" t="str">
        <f>CONCATENATE(B48," (",N48,")")</f>
        <v>England (2,226)</v>
      </c>
      <c r="Q48" s="135">
        <f>H48</f>
        <v>10</v>
      </c>
      <c r="R48" s="136">
        <f>I48</f>
        <v>56</v>
      </c>
      <c r="S48" s="136">
        <f>J48</f>
        <v>33</v>
      </c>
      <c r="T48" s="137">
        <f>K48</f>
        <v>2</v>
      </c>
      <c r="U48" s="137">
        <f>L48</f>
        <v>65.903000000000006</v>
      </c>
    </row>
    <row r="49" spans="2:22">
      <c r="B49" s="135"/>
      <c r="C49" s="136"/>
      <c r="D49" s="136"/>
      <c r="E49" s="136"/>
      <c r="F49" s="136"/>
      <c r="G49" s="141"/>
      <c r="H49" s="136"/>
      <c r="I49" s="136"/>
      <c r="J49" s="136"/>
      <c r="K49" s="137"/>
      <c r="L49" s="136"/>
      <c r="M49" s="136"/>
      <c r="N49" s="135">
        <f>IF($G$50&gt;999,CONCATENATE(LEFT($G$50,LEN($G$50)-3),",",RIGHT($G$50,3)),$G$50)</f>
        <v>90</v>
      </c>
      <c r="O49" s="136">
        <v>50</v>
      </c>
      <c r="P49" s="137" t="str">
        <f>CONCATENATE($B$50," (",$N$49,")")</f>
        <v>North East (90)</v>
      </c>
      <c r="Q49" s="135">
        <f>$H$50</f>
        <v>9</v>
      </c>
      <c r="R49" s="136">
        <f>$I$50</f>
        <v>72</v>
      </c>
      <c r="S49" s="136">
        <f>$J$50</f>
        <v>18</v>
      </c>
      <c r="T49" s="137">
        <f>$K$50</f>
        <v>1</v>
      </c>
      <c r="U49" s="137">
        <f>$L$50</f>
        <v>81</v>
      </c>
    </row>
    <row r="50" spans="2:22">
      <c r="B50" s="135" t="s">
        <v>174</v>
      </c>
      <c r="C50" s="205">
        <f>SUM(C51:C62)</f>
        <v>8</v>
      </c>
      <c r="D50" s="206">
        <f>SUM(D51:D62)</f>
        <v>65</v>
      </c>
      <c r="E50" s="206">
        <f>SUM(E51:E62)</f>
        <v>16</v>
      </c>
      <c r="F50" s="206">
        <f>SUM(F51:F62)</f>
        <v>1</v>
      </c>
      <c r="G50" s="141">
        <f>SUM(G51:G62)</f>
        <v>90</v>
      </c>
      <c r="H50" s="206">
        <f t="shared" ref="H50:H62" si="10">IF($G50&gt;0,ROUND(C50/$G50*100,0),0)</f>
        <v>9</v>
      </c>
      <c r="I50" s="206">
        <f t="shared" ref="I50:I62" si="11">IF($G50&gt;0,ROUND(D50/$G50*100,0),0)</f>
        <v>72</v>
      </c>
      <c r="J50" s="206">
        <f t="shared" ref="J50:J62" si="12">IF($G50&gt;0,ROUND(E50/$G50*100,0),0)</f>
        <v>18</v>
      </c>
      <c r="K50" s="207">
        <f t="shared" ref="K50:K62" si="13">IF($G50&gt;0,ROUND(F50/$G50*100,0),0)</f>
        <v>1</v>
      </c>
      <c r="L50" s="29">
        <f t="shared" ref="L50:L62" si="14">ROUND((C50+D50)/G50*100,0)</f>
        <v>81</v>
      </c>
      <c r="M50" s="136"/>
      <c r="N50" s="135">
        <f>IF($G$146&gt;999,CONCATENATE(LEFT($G$146,LEN($G$146)-3),",",RIGHT($G$146,3)),$G$146)</f>
        <v>352</v>
      </c>
      <c r="O50" s="136">
        <v>146</v>
      </c>
      <c r="P50" s="137" t="str">
        <f>CONCATENATE($B$146," (",$N$50,")")</f>
        <v>London (352)</v>
      </c>
      <c r="Q50" s="218">
        <f>$H$146</f>
        <v>14</v>
      </c>
      <c r="R50" s="136">
        <f>$I$146</f>
        <v>58</v>
      </c>
      <c r="S50" s="136">
        <f>$J$146</f>
        <v>26</v>
      </c>
      <c r="T50" s="137">
        <f>$K$146</f>
        <v>1</v>
      </c>
      <c r="U50" s="137">
        <f>$L$146</f>
        <v>72</v>
      </c>
    </row>
    <row r="51" spans="2:22">
      <c r="B51" s="135" t="s">
        <v>124</v>
      </c>
      <c r="C51" s="136">
        <f>COUNTIFS('D1.Most recent outcomes'!$K:$K,'T Derived data'!$B51,'D1.Most recent outcomes'!$Q:$Q,'T Derived data'!C$47)</f>
        <v>0</v>
      </c>
      <c r="D51" s="136">
        <f>COUNTIFS('D1.Most recent outcomes'!$K:$K,'T Derived data'!$B51,'D1.Most recent outcomes'!$Q:$Q,'T Derived data'!D$47)</f>
        <v>4</v>
      </c>
      <c r="E51" s="136">
        <f>COUNTIFS('D1.Most recent outcomes'!$K:$K,'T Derived data'!$B51,'D1.Most recent outcomes'!$Q:$Q,'T Derived data'!E$47)</f>
        <v>1</v>
      </c>
      <c r="F51" s="136">
        <f>COUNTIFS('D1.Most recent outcomes'!$K:$K,'T Derived data'!$B51,'D1.Most recent outcomes'!$Q:$Q,'T Derived data'!F$47)</f>
        <v>0</v>
      </c>
      <c r="G51" s="141">
        <f t="shared" ref="G51:G62" si="15">SUM(C51:F51)</f>
        <v>5</v>
      </c>
      <c r="H51" s="136">
        <f t="shared" si="10"/>
        <v>0</v>
      </c>
      <c r="I51" s="136">
        <f t="shared" si="11"/>
        <v>80</v>
      </c>
      <c r="J51" s="136">
        <f t="shared" si="12"/>
        <v>20</v>
      </c>
      <c r="K51" s="137">
        <f t="shared" si="13"/>
        <v>0</v>
      </c>
      <c r="L51" s="29">
        <f t="shared" si="14"/>
        <v>80</v>
      </c>
      <c r="N51" s="135">
        <f>IF($G$89&gt;999,CONCATENATE(LEFT($G$89,LEN($G$89)-3),",",RIGHT($G$89,3)),$G$89)</f>
        <v>300</v>
      </c>
      <c r="O51" s="136">
        <v>89</v>
      </c>
      <c r="P51" s="137" t="str">
        <f>CONCATENATE($B$89," (",$N$51,")")</f>
        <v>Yorkshire and Humber (300)</v>
      </c>
      <c r="Q51" s="218">
        <f>$H$89</f>
        <v>5</v>
      </c>
      <c r="R51" s="219">
        <f>$I$89</f>
        <v>64</v>
      </c>
      <c r="S51" s="219">
        <f>$J$89</f>
        <v>30</v>
      </c>
      <c r="T51" s="220">
        <f>$K$89</f>
        <v>1</v>
      </c>
      <c r="U51" s="220">
        <f>$L$89</f>
        <v>69</v>
      </c>
    </row>
    <row r="52" spans="2:22">
      <c r="B52" s="135" t="s">
        <v>1</v>
      </c>
      <c r="C52" s="136">
        <f>COUNTIFS('D1.Most recent outcomes'!$K:$K,'T Derived data'!$B52,'D1.Most recent outcomes'!$Q:$Q,'T Derived data'!C$47)</f>
        <v>0</v>
      </c>
      <c r="D52" s="136">
        <f>COUNTIFS('D1.Most recent outcomes'!$K:$K,'T Derived data'!$B52,'D1.Most recent outcomes'!$Q:$Q,'T Derived data'!D$47)</f>
        <v>5</v>
      </c>
      <c r="E52" s="136">
        <f>COUNTIFS('D1.Most recent outcomes'!$K:$K,'T Derived data'!$B52,'D1.Most recent outcomes'!$Q:$Q,'T Derived data'!E$47)</f>
        <v>5</v>
      </c>
      <c r="F52" s="136">
        <f>COUNTIFS('D1.Most recent outcomes'!$K:$K,'T Derived data'!$B52,'D1.Most recent outcomes'!$Q:$Q,'T Derived data'!F$47)</f>
        <v>0</v>
      </c>
      <c r="G52" s="141">
        <f t="shared" si="15"/>
        <v>10</v>
      </c>
      <c r="H52" s="136">
        <f t="shared" si="10"/>
        <v>0</v>
      </c>
      <c r="I52" s="136">
        <f t="shared" si="11"/>
        <v>50</v>
      </c>
      <c r="J52" s="136">
        <f t="shared" si="12"/>
        <v>50</v>
      </c>
      <c r="K52" s="137">
        <f t="shared" si="13"/>
        <v>0</v>
      </c>
      <c r="L52" s="29">
        <f t="shared" si="14"/>
        <v>50</v>
      </c>
      <c r="N52" s="135">
        <f>IF($G$117&gt;999,CONCATENATE(LEFT($G$117,LEN($G$117)-3),",",RIGHT($G$117,3)),$G$117)</f>
        <v>208</v>
      </c>
      <c r="O52" s="136">
        <v>117</v>
      </c>
      <c r="P52" s="137" t="str">
        <f>CONCATENATE($B$117," (",$N$52,")")</f>
        <v>West Midlands (208)</v>
      </c>
      <c r="Q52" s="218">
        <f>$H$117</f>
        <v>14</v>
      </c>
      <c r="R52" s="136">
        <f>$I$117</f>
        <v>54</v>
      </c>
      <c r="S52" s="136">
        <f>$J$117</f>
        <v>28</v>
      </c>
      <c r="T52" s="137">
        <f>$K$117</f>
        <v>3</v>
      </c>
      <c r="U52" s="137">
        <f>$L$117</f>
        <v>68</v>
      </c>
    </row>
    <row r="53" spans="2:22">
      <c r="B53" s="135" t="s">
        <v>55</v>
      </c>
      <c r="C53" s="136">
        <f>COUNTIFS('D1.Most recent outcomes'!$K:$K,'T Derived data'!$B53,'D1.Most recent outcomes'!$Q:$Q,'T Derived data'!C$47)</f>
        <v>0</v>
      </c>
      <c r="D53" s="136">
        <f>COUNTIFS('D1.Most recent outcomes'!$K:$K,'T Derived data'!$B53,'D1.Most recent outcomes'!$Q:$Q,'T Derived data'!D$47)</f>
        <v>3</v>
      </c>
      <c r="E53" s="136">
        <f>COUNTIFS('D1.Most recent outcomes'!$K:$K,'T Derived data'!$B53,'D1.Most recent outcomes'!$Q:$Q,'T Derived data'!E$47)</f>
        <v>1</v>
      </c>
      <c r="F53" s="136">
        <f>COUNTIFS('D1.Most recent outcomes'!$K:$K,'T Derived data'!$B53,'D1.Most recent outcomes'!$Q:$Q,'T Derived data'!F$47)</f>
        <v>0</v>
      </c>
      <c r="G53" s="141">
        <f t="shared" si="15"/>
        <v>4</v>
      </c>
      <c r="H53" s="136">
        <f t="shared" si="10"/>
        <v>0</v>
      </c>
      <c r="I53" s="136">
        <f t="shared" si="11"/>
        <v>75</v>
      </c>
      <c r="J53" s="136">
        <f t="shared" si="12"/>
        <v>25</v>
      </c>
      <c r="K53" s="137">
        <f t="shared" si="13"/>
        <v>0</v>
      </c>
      <c r="L53" s="29">
        <f t="shared" si="14"/>
        <v>75</v>
      </c>
      <c r="N53" s="135">
        <f>IF($G$64&gt;999,CONCATENATE(LEFT($G$64,LEN($G$64)-3),",",RIGHT($G$64,3)),$G$64)</f>
        <v>309</v>
      </c>
      <c r="O53" s="136">
        <v>64</v>
      </c>
      <c r="P53" s="137" t="str">
        <f>CONCATENATE($B$64," (",$N$53,")")</f>
        <v>North West (309)</v>
      </c>
      <c r="Q53" s="135">
        <f>$H$64</f>
        <v>13</v>
      </c>
      <c r="R53" s="136">
        <f>$I$64</f>
        <v>54</v>
      </c>
      <c r="S53" s="136">
        <f>$J$64</f>
        <v>32</v>
      </c>
      <c r="T53" s="137">
        <f>$K$64</f>
        <v>1</v>
      </c>
      <c r="U53" s="137">
        <f>$L$64</f>
        <v>67</v>
      </c>
    </row>
    <row r="54" spans="2:22">
      <c r="B54" s="135" t="s">
        <v>107</v>
      </c>
      <c r="C54" s="136">
        <f>COUNTIFS('D1.Most recent outcomes'!$K:$K,'T Derived data'!$B54,'D1.Most recent outcomes'!$Q:$Q,'T Derived data'!C$47)</f>
        <v>0</v>
      </c>
      <c r="D54" s="136">
        <f>COUNTIFS('D1.Most recent outcomes'!$K:$K,'T Derived data'!$B54,'D1.Most recent outcomes'!$Q:$Q,'T Derived data'!D$47)</f>
        <v>3</v>
      </c>
      <c r="E54" s="136">
        <f>COUNTIFS('D1.Most recent outcomes'!$K:$K,'T Derived data'!$B54,'D1.Most recent outcomes'!$Q:$Q,'T Derived data'!E$47)</f>
        <v>1</v>
      </c>
      <c r="F54" s="136">
        <f>COUNTIFS('D1.Most recent outcomes'!$K:$K,'T Derived data'!$B54,'D1.Most recent outcomes'!$Q:$Q,'T Derived data'!F$47)</f>
        <v>0</v>
      </c>
      <c r="G54" s="141">
        <f t="shared" si="15"/>
        <v>4</v>
      </c>
      <c r="H54" s="136">
        <f t="shared" si="10"/>
        <v>0</v>
      </c>
      <c r="I54" s="136">
        <f t="shared" si="11"/>
        <v>75</v>
      </c>
      <c r="J54" s="136">
        <f t="shared" si="12"/>
        <v>25</v>
      </c>
      <c r="K54" s="137">
        <f t="shared" si="13"/>
        <v>0</v>
      </c>
      <c r="L54" s="29">
        <f t="shared" si="14"/>
        <v>75</v>
      </c>
      <c r="N54" s="135">
        <f>IF($G$181&gt;999,CONCATENATE(LEFT($G$181,LEN($G$181)-3),",",RIGHT($G$181,3)),$G$181)</f>
        <v>346</v>
      </c>
      <c r="O54" s="136">
        <v>181</v>
      </c>
      <c r="P54" s="137" t="str">
        <f>CONCATENATE($B$181," (",$N$54,")")</f>
        <v>South East (346)</v>
      </c>
      <c r="Q54" s="218">
        <f>$H$181</f>
        <v>10</v>
      </c>
      <c r="R54" s="136">
        <f>$I$181</f>
        <v>57</v>
      </c>
      <c r="S54" s="136">
        <f>$J$181</f>
        <v>32</v>
      </c>
      <c r="T54" s="137">
        <f>$K$181</f>
        <v>1</v>
      </c>
      <c r="U54" s="137">
        <f>$L$181</f>
        <v>67</v>
      </c>
    </row>
    <row r="55" spans="2:22">
      <c r="B55" s="135" t="s">
        <v>109</v>
      </c>
      <c r="C55" s="136">
        <f>COUNTIFS('D1.Most recent outcomes'!$K:$K,'T Derived data'!$B55,'D1.Most recent outcomes'!$Q:$Q,'T Derived data'!C$47)</f>
        <v>0</v>
      </c>
      <c r="D55" s="136">
        <f>COUNTIFS('D1.Most recent outcomes'!$K:$K,'T Derived data'!$B55,'D1.Most recent outcomes'!$Q:$Q,'T Derived data'!D$47)</f>
        <v>6</v>
      </c>
      <c r="E55" s="136">
        <f>COUNTIFS('D1.Most recent outcomes'!$K:$K,'T Derived data'!$B55,'D1.Most recent outcomes'!$Q:$Q,'T Derived data'!E$47)</f>
        <v>2</v>
      </c>
      <c r="F55" s="136">
        <f>COUNTIFS('D1.Most recent outcomes'!$K:$K,'T Derived data'!$B55,'D1.Most recent outcomes'!$Q:$Q,'T Derived data'!F$47)</f>
        <v>0</v>
      </c>
      <c r="G55" s="141">
        <f t="shared" si="15"/>
        <v>8</v>
      </c>
      <c r="H55" s="136">
        <f t="shared" si="10"/>
        <v>0</v>
      </c>
      <c r="I55" s="136">
        <f t="shared" si="11"/>
        <v>75</v>
      </c>
      <c r="J55" s="136">
        <f t="shared" si="12"/>
        <v>25</v>
      </c>
      <c r="K55" s="137">
        <f t="shared" si="13"/>
        <v>0</v>
      </c>
      <c r="L55" s="29">
        <f t="shared" si="14"/>
        <v>75</v>
      </c>
      <c r="N55" s="135">
        <f>IF($G$133&gt;999,CONCATENATE(LEFT($G$133,LEN($G$133)-3),",",RIGHT($G$133,3)),$G$133)</f>
        <v>260</v>
      </c>
      <c r="O55" s="136">
        <v>133</v>
      </c>
      <c r="P55" s="137" t="str">
        <f>CONCATENATE($B$133," (",$N$55,")")</f>
        <v>East of England (260)</v>
      </c>
      <c r="Q55" s="218">
        <f>$H$133</f>
        <v>8</v>
      </c>
      <c r="R55" s="136">
        <f>$I$133</f>
        <v>53</v>
      </c>
      <c r="S55" s="136">
        <f>$J$133</f>
        <v>38</v>
      </c>
      <c r="T55" s="137">
        <f>$K$133</f>
        <v>2</v>
      </c>
      <c r="U55" s="137">
        <f>$L$133</f>
        <v>61</v>
      </c>
      <c r="V55" t="s">
        <v>234</v>
      </c>
    </row>
    <row r="56" spans="2:22">
      <c r="B56" s="135" t="s">
        <v>91</v>
      </c>
      <c r="C56" s="136">
        <f>COUNTIFS('D1.Most recent outcomes'!$K:$K,'T Derived data'!$B56,'D1.Most recent outcomes'!$Q:$Q,'T Derived data'!C$47)</f>
        <v>2</v>
      </c>
      <c r="D56" s="136">
        <f>COUNTIFS('D1.Most recent outcomes'!$K:$K,'T Derived data'!$B56,'D1.Most recent outcomes'!$Q:$Q,'T Derived data'!D$47)</f>
        <v>7</v>
      </c>
      <c r="E56" s="136">
        <f>COUNTIFS('D1.Most recent outcomes'!$K:$K,'T Derived data'!$B56,'D1.Most recent outcomes'!$Q:$Q,'T Derived data'!E$47)</f>
        <v>0</v>
      </c>
      <c r="F56" s="136">
        <f>COUNTIFS('D1.Most recent outcomes'!$K:$K,'T Derived data'!$B56,'D1.Most recent outcomes'!$Q:$Q,'T Derived data'!F$47)</f>
        <v>0</v>
      </c>
      <c r="G56" s="141">
        <f t="shared" si="15"/>
        <v>9</v>
      </c>
      <c r="H56" s="136">
        <f t="shared" si="10"/>
        <v>22</v>
      </c>
      <c r="I56" s="136">
        <f t="shared" si="11"/>
        <v>78</v>
      </c>
      <c r="J56" s="136">
        <f t="shared" si="12"/>
        <v>0</v>
      </c>
      <c r="K56" s="137">
        <f t="shared" si="13"/>
        <v>0</v>
      </c>
      <c r="L56" s="29">
        <f t="shared" si="14"/>
        <v>100</v>
      </c>
      <c r="N56" s="135">
        <f>IF($G$106&gt;999,CONCATENATE(LEFT($G$106,LEN($G$106)-3),",",RIGHT($G$106,3)),$G$106)</f>
        <v>168</v>
      </c>
      <c r="O56" s="136">
        <v>106</v>
      </c>
      <c r="P56" s="137" t="str">
        <f>CONCATENATE($B$106," (",$N$56,")")</f>
        <v>East Midlands (168)</v>
      </c>
      <c r="Q56" s="218">
        <f>$H$106</f>
        <v>7</v>
      </c>
      <c r="R56" s="219">
        <f>$I$106</f>
        <v>49</v>
      </c>
      <c r="S56" s="219">
        <f>$J$106</f>
        <v>40</v>
      </c>
      <c r="T56" s="220">
        <f>$K$106</f>
        <v>4</v>
      </c>
      <c r="U56" s="220">
        <f>$L$106</f>
        <v>56</v>
      </c>
    </row>
    <row r="57" spans="2:22">
      <c r="B57" s="135" t="s">
        <v>99</v>
      </c>
      <c r="C57" s="136">
        <f>COUNTIFS('D1.Most recent outcomes'!$K:$K,'T Derived data'!$B57,'D1.Most recent outcomes'!$Q:$Q,'T Derived data'!C$47)</f>
        <v>5</v>
      </c>
      <c r="D57" s="136">
        <f>COUNTIFS('D1.Most recent outcomes'!$K:$K,'T Derived data'!$B57,'D1.Most recent outcomes'!$Q:$Q,'T Derived data'!D$47)</f>
        <v>0</v>
      </c>
      <c r="E57" s="136">
        <f>COUNTIFS('D1.Most recent outcomes'!$K:$K,'T Derived data'!$B57,'D1.Most recent outcomes'!$Q:$Q,'T Derived data'!E$47)</f>
        <v>0</v>
      </c>
      <c r="F57" s="136">
        <f>COUNTIFS('D1.Most recent outcomes'!$K:$K,'T Derived data'!$B57,'D1.Most recent outcomes'!$Q:$Q,'T Derived data'!F$47)</f>
        <v>0</v>
      </c>
      <c r="G57" s="141">
        <f t="shared" si="15"/>
        <v>5</v>
      </c>
      <c r="H57" s="136">
        <f t="shared" si="10"/>
        <v>100</v>
      </c>
      <c r="I57" s="136">
        <f t="shared" si="11"/>
        <v>0</v>
      </c>
      <c r="J57" s="136">
        <f t="shared" si="12"/>
        <v>0</v>
      </c>
      <c r="K57" s="137">
        <f t="shared" si="13"/>
        <v>0</v>
      </c>
      <c r="L57" s="29">
        <f t="shared" si="14"/>
        <v>100</v>
      </c>
      <c r="N57" s="138">
        <f>IF($G$202&gt;999,CONCATENATE(LEFT($G$202,LEN($G$202)-3),",",RIGHT($G$202,3)),$G$202)</f>
        <v>193</v>
      </c>
      <c r="O57" s="139">
        <v>202</v>
      </c>
      <c r="P57" s="140" t="str">
        <f>CONCATENATE($B$202," (",$N$57,")")</f>
        <v>South West (193)</v>
      </c>
      <c r="Q57" s="221">
        <f>$H$202</f>
        <v>9</v>
      </c>
      <c r="R57" s="139">
        <f>$I$202</f>
        <v>44</v>
      </c>
      <c r="S57" s="139">
        <f>$J$202</f>
        <v>45</v>
      </c>
      <c r="T57" s="140">
        <f>$K$202</f>
        <v>2</v>
      </c>
      <c r="U57" s="140">
        <f>$L$202</f>
        <v>53</v>
      </c>
    </row>
    <row r="58" spans="2:22">
      <c r="B58" s="135" t="s">
        <v>89</v>
      </c>
      <c r="C58" s="136">
        <f>COUNTIFS('D1.Most recent outcomes'!$K:$K,'T Derived data'!$B58,'D1.Most recent outcomes'!$Q:$Q,'T Derived data'!C$47)</f>
        <v>1</v>
      </c>
      <c r="D58" s="136">
        <f>COUNTIFS('D1.Most recent outcomes'!$K:$K,'T Derived data'!$B58,'D1.Most recent outcomes'!$Q:$Q,'T Derived data'!D$47)</f>
        <v>7</v>
      </c>
      <c r="E58" s="136">
        <f>COUNTIFS('D1.Most recent outcomes'!$K:$K,'T Derived data'!$B58,'D1.Most recent outcomes'!$Q:$Q,'T Derived data'!E$47)</f>
        <v>0</v>
      </c>
      <c r="F58" s="136">
        <f>COUNTIFS('D1.Most recent outcomes'!$K:$K,'T Derived data'!$B58,'D1.Most recent outcomes'!$Q:$Q,'T Derived data'!F$47)</f>
        <v>1</v>
      </c>
      <c r="G58" s="141">
        <f t="shared" si="15"/>
        <v>9</v>
      </c>
      <c r="H58" s="136">
        <f t="shared" si="10"/>
        <v>11</v>
      </c>
      <c r="I58" s="136">
        <f t="shared" si="11"/>
        <v>78</v>
      </c>
      <c r="J58" s="136">
        <f t="shared" si="12"/>
        <v>0</v>
      </c>
      <c r="K58" s="137">
        <f t="shared" si="13"/>
        <v>11</v>
      </c>
      <c r="L58" s="29">
        <f t="shared" si="14"/>
        <v>89</v>
      </c>
    </row>
    <row r="59" spans="2:22">
      <c r="B59" s="135" t="s">
        <v>110</v>
      </c>
      <c r="C59" s="136">
        <f>COUNTIFS('D1.Most recent outcomes'!$K:$K,'T Derived data'!$B59,'D1.Most recent outcomes'!$Q:$Q,'T Derived data'!C$47)</f>
        <v>0</v>
      </c>
      <c r="D59" s="136">
        <f>COUNTIFS('D1.Most recent outcomes'!$K:$K,'T Derived data'!$B59,'D1.Most recent outcomes'!$Q:$Q,'T Derived data'!D$47)</f>
        <v>3</v>
      </c>
      <c r="E59" s="136">
        <f>COUNTIFS('D1.Most recent outcomes'!$K:$K,'T Derived data'!$B59,'D1.Most recent outcomes'!$Q:$Q,'T Derived data'!E$47)</f>
        <v>0</v>
      </c>
      <c r="F59" s="136">
        <f>COUNTIFS('D1.Most recent outcomes'!$K:$K,'T Derived data'!$B59,'D1.Most recent outcomes'!$Q:$Q,'T Derived data'!F$47)</f>
        <v>0</v>
      </c>
      <c r="G59" s="141">
        <f t="shared" si="15"/>
        <v>3</v>
      </c>
      <c r="H59" s="136">
        <f t="shared" si="10"/>
        <v>0</v>
      </c>
      <c r="I59" s="136">
        <f t="shared" si="11"/>
        <v>100</v>
      </c>
      <c r="J59" s="136">
        <f t="shared" si="12"/>
        <v>0</v>
      </c>
      <c r="K59" s="137">
        <f t="shared" si="13"/>
        <v>0</v>
      </c>
      <c r="L59" s="29">
        <f t="shared" si="14"/>
        <v>100</v>
      </c>
    </row>
    <row r="60" spans="2:22">
      <c r="B60" s="135" t="s">
        <v>77</v>
      </c>
      <c r="C60" s="136">
        <f>COUNTIFS('D1.Most recent outcomes'!$K:$K,'T Derived data'!$B60,'D1.Most recent outcomes'!$Q:$Q,'T Derived data'!C$47)</f>
        <v>0</v>
      </c>
      <c r="D60" s="136">
        <f>COUNTIFS('D1.Most recent outcomes'!$K:$K,'T Derived data'!$B60,'D1.Most recent outcomes'!$Q:$Q,'T Derived data'!D$47)</f>
        <v>8</v>
      </c>
      <c r="E60" s="136">
        <f>COUNTIFS('D1.Most recent outcomes'!$K:$K,'T Derived data'!$B60,'D1.Most recent outcomes'!$Q:$Q,'T Derived data'!E$47)</f>
        <v>1</v>
      </c>
      <c r="F60" s="136">
        <f>COUNTIFS('D1.Most recent outcomes'!$K:$K,'T Derived data'!$B60,'D1.Most recent outcomes'!$Q:$Q,'T Derived data'!F$47)</f>
        <v>0</v>
      </c>
      <c r="G60" s="141">
        <f t="shared" si="15"/>
        <v>9</v>
      </c>
      <c r="H60" s="136">
        <f t="shared" si="10"/>
        <v>0</v>
      </c>
      <c r="I60" s="136">
        <f t="shared" si="11"/>
        <v>89</v>
      </c>
      <c r="J60" s="136">
        <f t="shared" si="12"/>
        <v>11</v>
      </c>
      <c r="K60" s="137">
        <f t="shared" si="13"/>
        <v>0</v>
      </c>
      <c r="L60" s="29">
        <f t="shared" si="14"/>
        <v>89</v>
      </c>
      <c r="M60" s="132"/>
      <c r="N60" s="245" t="s">
        <v>244</v>
      </c>
      <c r="O60" s="133"/>
      <c r="P60" s="133"/>
      <c r="Q60" s="133"/>
      <c r="R60" s="133"/>
      <c r="S60" s="133"/>
      <c r="T60" s="134"/>
    </row>
    <row r="61" spans="2:22">
      <c r="B61" s="135" t="s">
        <v>108</v>
      </c>
      <c r="C61" s="136">
        <f>COUNTIFS('D1.Most recent outcomes'!$K:$K,'T Derived data'!$B61,'D1.Most recent outcomes'!$Q:$Q,'T Derived data'!C$47)</f>
        <v>0</v>
      </c>
      <c r="D61" s="136">
        <f>COUNTIFS('D1.Most recent outcomes'!$K:$K,'T Derived data'!$B61,'D1.Most recent outcomes'!$Q:$Q,'T Derived data'!D$47)</f>
        <v>8</v>
      </c>
      <c r="E61" s="136">
        <f>COUNTIFS('D1.Most recent outcomes'!$K:$K,'T Derived data'!$B61,'D1.Most recent outcomes'!$Q:$Q,'T Derived data'!E$47)</f>
        <v>4</v>
      </c>
      <c r="F61" s="136">
        <f>COUNTIFS('D1.Most recent outcomes'!$K:$K,'T Derived data'!$B61,'D1.Most recent outcomes'!$Q:$Q,'T Derived data'!F$47)</f>
        <v>0</v>
      </c>
      <c r="G61" s="141">
        <f t="shared" si="15"/>
        <v>12</v>
      </c>
      <c r="H61" s="136">
        <f t="shared" si="10"/>
        <v>0</v>
      </c>
      <c r="I61" s="136">
        <f t="shared" si="11"/>
        <v>67</v>
      </c>
      <c r="J61" s="136">
        <f t="shared" si="12"/>
        <v>33</v>
      </c>
      <c r="K61" s="137">
        <f t="shared" si="13"/>
        <v>0</v>
      </c>
      <c r="L61" s="29">
        <f t="shared" si="14"/>
        <v>67</v>
      </c>
      <c r="M61" s="135"/>
      <c r="N61" s="136"/>
      <c r="O61" s="136"/>
      <c r="P61" s="136"/>
      <c r="Q61" s="136"/>
      <c r="R61" s="136"/>
      <c r="S61" s="136"/>
      <c r="T61" s="137"/>
    </row>
    <row r="62" spans="2:22" ht="12.75" customHeight="1">
      <c r="B62" s="135" t="s">
        <v>50</v>
      </c>
      <c r="C62" s="136">
        <f>COUNTIFS('D1.Most recent outcomes'!$K:$K,'T Derived data'!$B62,'D1.Most recent outcomes'!$Q:$Q,'T Derived data'!C$47)</f>
        <v>0</v>
      </c>
      <c r="D62" s="136">
        <f>COUNTIFS('D1.Most recent outcomes'!$K:$K,'T Derived data'!$B62,'D1.Most recent outcomes'!$Q:$Q,'T Derived data'!D$47)</f>
        <v>11</v>
      </c>
      <c r="E62" s="136">
        <f>COUNTIFS('D1.Most recent outcomes'!$K:$K,'T Derived data'!$B62,'D1.Most recent outcomes'!$Q:$Q,'T Derived data'!E$47)</f>
        <v>1</v>
      </c>
      <c r="F62" s="136">
        <f>COUNTIFS('D1.Most recent outcomes'!$K:$K,'T Derived data'!$B62,'D1.Most recent outcomes'!$Q:$Q,'T Derived data'!F$47)</f>
        <v>0</v>
      </c>
      <c r="G62" s="141">
        <f t="shared" si="15"/>
        <v>12</v>
      </c>
      <c r="H62" s="136">
        <f t="shared" si="10"/>
        <v>0</v>
      </c>
      <c r="I62" s="136">
        <f t="shared" si="11"/>
        <v>92</v>
      </c>
      <c r="J62" s="136">
        <f t="shared" si="12"/>
        <v>8</v>
      </c>
      <c r="K62" s="137">
        <f t="shared" si="13"/>
        <v>0</v>
      </c>
      <c r="L62" s="29">
        <f t="shared" si="14"/>
        <v>92</v>
      </c>
      <c r="M62" s="205"/>
      <c r="N62" s="206"/>
      <c r="O62" s="209" t="s">
        <v>206</v>
      </c>
      <c r="P62" s="206"/>
      <c r="Q62" s="212" t="s">
        <v>143</v>
      </c>
      <c r="R62" s="212" t="s">
        <v>144</v>
      </c>
      <c r="S62" s="212" t="s">
        <v>166</v>
      </c>
      <c r="T62" s="213" t="s">
        <v>145</v>
      </c>
      <c r="U62" s="278" t="s">
        <v>257</v>
      </c>
    </row>
    <row r="63" spans="2:22" ht="12.75" customHeight="1">
      <c r="B63" s="135"/>
      <c r="C63" s="136"/>
      <c r="D63" s="136"/>
      <c r="E63" s="136"/>
      <c r="F63" s="136"/>
      <c r="G63" s="141"/>
      <c r="H63" s="136"/>
      <c r="I63" s="136"/>
      <c r="J63" s="136"/>
      <c r="K63" s="137"/>
      <c r="M63" s="132">
        <f>G27</f>
        <v>2226</v>
      </c>
      <c r="N63" s="225" t="str">
        <f t="shared" ref="N63:N68" si="16">IF(M63&gt;999,CONCATENATE(LEFT(M63,LEN(M63)-3),",",RIGHT(M63,3)),M63)</f>
        <v>2,226</v>
      </c>
      <c r="O63" s="226" t="str">
        <f>Contents!C20</f>
        <v>as at 31 August 2015</v>
      </c>
      <c r="P63" s="134" t="str">
        <f t="shared" ref="P63:P68" si="17">CONCATENATE(O63," (",N63,")")</f>
        <v>as at 31 August 2015 (2,226)</v>
      </c>
      <c r="Q63" s="132">
        <f>H27</f>
        <v>10</v>
      </c>
      <c r="R63" s="133">
        <f>I27</f>
        <v>56</v>
      </c>
      <c r="S63" s="133">
        <f>J27</f>
        <v>33</v>
      </c>
      <c r="T63" s="134">
        <f>K27</f>
        <v>2</v>
      </c>
      <c r="U63" s="263">
        <f>ROUND((Q72+R72)/$P72*100,0)</f>
        <v>66</v>
      </c>
    </row>
    <row r="64" spans="2:22" ht="12.75" customHeight="1">
      <c r="B64" s="135" t="s">
        <v>175</v>
      </c>
      <c r="C64" s="205">
        <f>SUM(C65:C87)</f>
        <v>40</v>
      </c>
      <c r="D64" s="206">
        <f>SUM(D65:D87)</f>
        <v>166</v>
      </c>
      <c r="E64" s="206">
        <f>SUM(E65:E87)</f>
        <v>100</v>
      </c>
      <c r="F64" s="206">
        <f>SUM(F65:F87)</f>
        <v>3</v>
      </c>
      <c r="G64" s="141">
        <f>SUM(G65:G87)</f>
        <v>309</v>
      </c>
      <c r="H64" s="206">
        <f t="shared" ref="H64:H87" si="18">IF($G64&gt;0,ROUND(C64/$G64*100,0),0)</f>
        <v>13</v>
      </c>
      <c r="I64" s="206">
        <f t="shared" ref="I64:I87" si="19">IF($G64&gt;0,ROUND(D64/$G64*100,0),0)</f>
        <v>54</v>
      </c>
      <c r="J64" s="206">
        <f t="shared" ref="J64:J87" si="20">IF($G64&gt;0,ROUND(E64/$G64*100,0),0)</f>
        <v>32</v>
      </c>
      <c r="K64" s="207">
        <f t="shared" ref="K64:K87" si="21">IF($G64&gt;0,ROUND(F64/$G64*100,0),0)</f>
        <v>1</v>
      </c>
      <c r="L64" s="29">
        <f t="shared" ref="L64:L87" si="22">ROUND((C64+D64)/G64*100,0)</f>
        <v>67</v>
      </c>
      <c r="M64" s="135">
        <f t="shared" ref="M64:M67" si="23">P73</f>
        <v>2192</v>
      </c>
      <c r="N64" s="210" t="str">
        <f t="shared" si="16"/>
        <v>2,192</v>
      </c>
      <c r="O64" s="273" t="s">
        <v>276</v>
      </c>
      <c r="P64" s="137" t="str">
        <f t="shared" si="17"/>
        <v>as at 31 March 2015 (2,192)</v>
      </c>
      <c r="Q64" s="222">
        <f>ROUND(Q73/$P73*100,0)</f>
        <v>10</v>
      </c>
      <c r="R64" s="223">
        <f t="shared" ref="R64:T64" si="24">ROUND(R73/$P73*100,0)</f>
        <v>56</v>
      </c>
      <c r="S64" s="223">
        <f t="shared" si="24"/>
        <v>32</v>
      </c>
      <c r="T64" s="224">
        <f t="shared" si="24"/>
        <v>2</v>
      </c>
      <c r="U64" s="263">
        <f t="shared" ref="U64:U68" si="25">ROUND((Q73+R73)/$P73*100,0)</f>
        <v>66</v>
      </c>
    </row>
    <row r="65" spans="2:26">
      <c r="B65" s="135" t="s">
        <v>70</v>
      </c>
      <c r="C65" s="136">
        <f>COUNTIFS('D1.Most recent outcomes'!$K:$K,'T Derived data'!$B65,'D1.Most recent outcomes'!$Q:$Q,'T Derived data'!C$47)</f>
        <v>0</v>
      </c>
      <c r="D65" s="136">
        <f>COUNTIFS('D1.Most recent outcomes'!$K:$K,'T Derived data'!$B65,'D1.Most recent outcomes'!$Q:$Q,'T Derived data'!D$47)</f>
        <v>9</v>
      </c>
      <c r="E65" s="136">
        <f>COUNTIFS('D1.Most recent outcomes'!$K:$K,'T Derived data'!$B65,'D1.Most recent outcomes'!$Q:$Q,'T Derived data'!E$47)</f>
        <v>3</v>
      </c>
      <c r="F65" s="136">
        <f>COUNTIFS('D1.Most recent outcomes'!$K:$K,'T Derived data'!$B65,'D1.Most recent outcomes'!$Q:$Q,'T Derived data'!F$47)</f>
        <v>1</v>
      </c>
      <c r="G65" s="141">
        <f t="shared" ref="G65:G87" si="26">SUM(C65:F65)</f>
        <v>13</v>
      </c>
      <c r="H65" s="136">
        <f t="shared" si="18"/>
        <v>0</v>
      </c>
      <c r="I65" s="136">
        <f t="shared" si="19"/>
        <v>69</v>
      </c>
      <c r="J65" s="136">
        <f t="shared" si="20"/>
        <v>23</v>
      </c>
      <c r="K65" s="137">
        <f t="shared" si="21"/>
        <v>8</v>
      </c>
      <c r="L65" s="29">
        <f t="shared" si="22"/>
        <v>69</v>
      </c>
      <c r="M65" s="135">
        <f t="shared" si="23"/>
        <v>2035</v>
      </c>
      <c r="N65" s="210" t="str">
        <f t="shared" si="16"/>
        <v>2,035</v>
      </c>
      <c r="O65" s="227" t="s">
        <v>213</v>
      </c>
      <c r="P65" s="137" t="str">
        <f t="shared" si="17"/>
        <v>as at 31 March 2014 (2,035)</v>
      </c>
      <c r="Q65" s="222">
        <f t="shared" ref="Q65:T65" si="27">ROUND(Q74/$P74*100,0)</f>
        <v>11</v>
      </c>
      <c r="R65" s="223">
        <f t="shared" si="27"/>
        <v>56</v>
      </c>
      <c r="S65" s="223">
        <f t="shared" si="27"/>
        <v>31</v>
      </c>
      <c r="T65" s="224">
        <f t="shared" si="27"/>
        <v>2</v>
      </c>
      <c r="U65" s="263">
        <f t="shared" si="25"/>
        <v>67</v>
      </c>
      <c r="X65" s="144"/>
      <c r="Y65" s="144"/>
      <c r="Z65" s="144"/>
    </row>
    <row r="66" spans="2:26">
      <c r="B66" s="135" t="s">
        <v>6</v>
      </c>
      <c r="C66" s="136">
        <f>COUNTIFS('D1.Most recent outcomes'!$K:$K,'T Derived data'!$B66,'D1.Most recent outcomes'!$Q:$Q,'T Derived data'!C$47)</f>
        <v>5</v>
      </c>
      <c r="D66" s="136">
        <f>COUNTIFS('D1.Most recent outcomes'!$K:$K,'T Derived data'!$B66,'D1.Most recent outcomes'!$Q:$Q,'T Derived data'!D$47)</f>
        <v>4</v>
      </c>
      <c r="E66" s="136">
        <f>COUNTIFS('D1.Most recent outcomes'!$K:$K,'T Derived data'!$B66,'D1.Most recent outcomes'!$Q:$Q,'T Derived data'!E$47)</f>
        <v>1</v>
      </c>
      <c r="F66" s="136">
        <f>COUNTIFS('D1.Most recent outcomes'!$K:$K,'T Derived data'!$B66,'D1.Most recent outcomes'!$Q:$Q,'T Derived data'!F$47)</f>
        <v>0</v>
      </c>
      <c r="G66" s="141">
        <f t="shared" si="26"/>
        <v>10</v>
      </c>
      <c r="H66" s="136">
        <f t="shared" si="18"/>
        <v>50</v>
      </c>
      <c r="I66" s="136">
        <f t="shared" si="19"/>
        <v>40</v>
      </c>
      <c r="J66" s="136">
        <f t="shared" si="20"/>
        <v>10</v>
      </c>
      <c r="K66" s="137">
        <f t="shared" si="21"/>
        <v>0</v>
      </c>
      <c r="L66" s="29">
        <f t="shared" si="22"/>
        <v>90</v>
      </c>
      <c r="M66" s="135">
        <f t="shared" si="23"/>
        <v>1793</v>
      </c>
      <c r="N66" s="210" t="str">
        <f t="shared" si="16"/>
        <v>1,793</v>
      </c>
      <c r="O66" s="227" t="s">
        <v>214</v>
      </c>
      <c r="P66" s="137" t="str">
        <f t="shared" si="17"/>
        <v>as at 31 March 2013 (1,793)</v>
      </c>
      <c r="Q66" s="222">
        <f t="shared" ref="Q66:T66" si="28">ROUND(Q75/$P75*100,0)</f>
        <v>13</v>
      </c>
      <c r="R66" s="223">
        <f t="shared" si="28"/>
        <v>56</v>
      </c>
      <c r="S66" s="223">
        <f t="shared" si="28"/>
        <v>30</v>
      </c>
      <c r="T66" s="224">
        <f t="shared" si="28"/>
        <v>1</v>
      </c>
      <c r="U66" s="263">
        <f t="shared" si="25"/>
        <v>69</v>
      </c>
    </row>
    <row r="67" spans="2:26">
      <c r="B67" s="135" t="s">
        <v>78</v>
      </c>
      <c r="C67" s="136">
        <f>COUNTIFS('D1.Most recent outcomes'!$K:$K,'T Derived data'!$B67,'D1.Most recent outcomes'!$Q:$Q,'T Derived data'!C$47)</f>
        <v>0</v>
      </c>
      <c r="D67" s="136">
        <f>COUNTIFS('D1.Most recent outcomes'!$K:$K,'T Derived data'!$B67,'D1.Most recent outcomes'!$Q:$Q,'T Derived data'!D$47)</f>
        <v>2</v>
      </c>
      <c r="E67" s="136">
        <f>COUNTIFS('D1.Most recent outcomes'!$K:$K,'T Derived data'!$B67,'D1.Most recent outcomes'!$Q:$Q,'T Derived data'!E$47)</f>
        <v>5</v>
      </c>
      <c r="F67" s="136">
        <f>COUNTIFS('D1.Most recent outcomes'!$K:$K,'T Derived data'!$B67,'D1.Most recent outcomes'!$Q:$Q,'T Derived data'!F$47)</f>
        <v>0</v>
      </c>
      <c r="G67" s="141">
        <f t="shared" si="26"/>
        <v>7</v>
      </c>
      <c r="H67" s="136">
        <f t="shared" si="18"/>
        <v>0</v>
      </c>
      <c r="I67" s="136">
        <f t="shared" si="19"/>
        <v>29</v>
      </c>
      <c r="J67" s="136">
        <f t="shared" si="20"/>
        <v>71</v>
      </c>
      <c r="K67" s="137">
        <f t="shared" si="21"/>
        <v>0</v>
      </c>
      <c r="L67" s="29">
        <f t="shared" si="22"/>
        <v>29</v>
      </c>
      <c r="M67" s="135">
        <f t="shared" si="23"/>
        <v>1239</v>
      </c>
      <c r="N67" s="210" t="str">
        <f t="shared" si="16"/>
        <v>1,239</v>
      </c>
      <c r="O67" s="227" t="s">
        <v>215</v>
      </c>
      <c r="P67" s="137" t="str">
        <f t="shared" si="17"/>
        <v>as at 31 March 2012 (1,239)</v>
      </c>
      <c r="Q67" s="135">
        <f t="shared" ref="Q67:T67" si="29">ROUND(Q76/$P76*100,0)</f>
        <v>13</v>
      </c>
      <c r="R67" s="136">
        <f t="shared" si="29"/>
        <v>57</v>
      </c>
      <c r="S67" s="136">
        <f t="shared" si="29"/>
        <v>29</v>
      </c>
      <c r="T67" s="137">
        <f t="shared" si="29"/>
        <v>1</v>
      </c>
      <c r="U67" s="263">
        <f t="shared" si="25"/>
        <v>70</v>
      </c>
    </row>
    <row r="68" spans="2:26">
      <c r="B68" s="135" t="s">
        <v>7</v>
      </c>
      <c r="C68" s="136">
        <f>COUNTIFS('D1.Most recent outcomes'!$K:$K,'T Derived data'!$B68,'D1.Most recent outcomes'!$Q:$Q,'T Derived data'!C$47)</f>
        <v>0</v>
      </c>
      <c r="D68" s="136">
        <f>COUNTIFS('D1.Most recent outcomes'!$K:$K,'T Derived data'!$B68,'D1.Most recent outcomes'!$Q:$Q,'T Derived data'!D$47)</f>
        <v>4</v>
      </c>
      <c r="E68" s="136">
        <f>COUNTIFS('D1.Most recent outcomes'!$K:$K,'T Derived data'!$B68,'D1.Most recent outcomes'!$Q:$Q,'T Derived data'!E$47)</f>
        <v>3</v>
      </c>
      <c r="F68" s="136">
        <f>COUNTIFS('D1.Most recent outcomes'!$K:$K,'T Derived data'!$B68,'D1.Most recent outcomes'!$Q:$Q,'T Derived data'!F$47)</f>
        <v>0</v>
      </c>
      <c r="G68" s="141">
        <f t="shared" si="26"/>
        <v>7</v>
      </c>
      <c r="H68" s="136">
        <f t="shared" si="18"/>
        <v>0</v>
      </c>
      <c r="I68" s="136">
        <f t="shared" si="19"/>
        <v>57</v>
      </c>
      <c r="J68" s="136">
        <f t="shared" si="20"/>
        <v>43</v>
      </c>
      <c r="K68" s="137">
        <f t="shared" si="21"/>
        <v>0</v>
      </c>
      <c r="L68" s="29">
        <f t="shared" si="22"/>
        <v>57</v>
      </c>
      <c r="M68" s="221">
        <f>P77</f>
        <v>498</v>
      </c>
      <c r="N68" s="228">
        <f t="shared" si="16"/>
        <v>498</v>
      </c>
      <c r="O68" s="229" t="s">
        <v>216</v>
      </c>
      <c r="P68" s="140" t="str">
        <f t="shared" si="17"/>
        <v>as at 31 March 2011 (498)</v>
      </c>
      <c r="Q68" s="138">
        <f t="shared" ref="Q68:T68" si="30">ROUND(Q77/$P77*100,0)</f>
        <v>14</v>
      </c>
      <c r="R68" s="139">
        <f t="shared" si="30"/>
        <v>59</v>
      </c>
      <c r="S68" s="139">
        <f t="shared" si="30"/>
        <v>25</v>
      </c>
      <c r="T68" s="140">
        <f t="shared" si="30"/>
        <v>2</v>
      </c>
      <c r="U68" s="263">
        <f t="shared" si="25"/>
        <v>73</v>
      </c>
    </row>
    <row r="69" spans="2:26">
      <c r="B69" s="135" t="s">
        <v>20</v>
      </c>
      <c r="C69" s="136">
        <f>COUNTIFS('D1.Most recent outcomes'!$K:$K,'T Derived data'!$B69,'D1.Most recent outcomes'!$Q:$Q,'T Derived data'!C$47)</f>
        <v>0</v>
      </c>
      <c r="D69" s="136">
        <f>COUNTIFS('D1.Most recent outcomes'!$K:$K,'T Derived data'!$B69,'D1.Most recent outcomes'!$Q:$Q,'T Derived data'!D$47)</f>
        <v>5</v>
      </c>
      <c r="E69" s="136">
        <f>COUNTIFS('D1.Most recent outcomes'!$K:$K,'T Derived data'!$B69,'D1.Most recent outcomes'!$Q:$Q,'T Derived data'!E$47)</f>
        <v>6</v>
      </c>
      <c r="F69" s="136">
        <f>COUNTIFS('D1.Most recent outcomes'!$K:$K,'T Derived data'!$B69,'D1.Most recent outcomes'!$Q:$Q,'T Derived data'!F$47)</f>
        <v>0</v>
      </c>
      <c r="G69" s="141">
        <f t="shared" si="26"/>
        <v>11</v>
      </c>
      <c r="H69" s="136">
        <f t="shared" si="18"/>
        <v>0</v>
      </c>
      <c r="I69" s="136">
        <f t="shared" si="19"/>
        <v>45</v>
      </c>
      <c r="J69" s="136">
        <f t="shared" si="20"/>
        <v>55</v>
      </c>
      <c r="K69" s="137">
        <f t="shared" si="21"/>
        <v>0</v>
      </c>
      <c r="L69" s="29">
        <f t="shared" si="22"/>
        <v>45</v>
      </c>
      <c r="M69" s="135"/>
      <c r="N69" s="136"/>
      <c r="O69" s="136"/>
      <c r="P69" s="136"/>
      <c r="Q69" s="136"/>
      <c r="R69" s="136"/>
      <c r="S69" s="136"/>
      <c r="T69" s="137"/>
    </row>
    <row r="70" spans="2:26">
      <c r="B70" s="135" t="s">
        <v>19</v>
      </c>
      <c r="C70" s="136">
        <f>COUNTIFS('D1.Most recent outcomes'!$K:$K,'T Derived data'!$B70,'D1.Most recent outcomes'!$Q:$Q,'T Derived data'!C$47)</f>
        <v>1</v>
      </c>
      <c r="D70" s="136">
        <f>COUNTIFS('D1.Most recent outcomes'!$K:$K,'T Derived data'!$B70,'D1.Most recent outcomes'!$Q:$Q,'T Derived data'!D$47)</f>
        <v>3</v>
      </c>
      <c r="E70" s="136">
        <f>COUNTIFS('D1.Most recent outcomes'!$K:$K,'T Derived data'!$B70,'D1.Most recent outcomes'!$Q:$Q,'T Derived data'!E$47)</f>
        <v>2</v>
      </c>
      <c r="F70" s="136">
        <f>COUNTIFS('D1.Most recent outcomes'!$K:$K,'T Derived data'!$B70,'D1.Most recent outcomes'!$Q:$Q,'T Derived data'!F$47)</f>
        <v>0</v>
      </c>
      <c r="G70" s="141">
        <f t="shared" si="26"/>
        <v>6</v>
      </c>
      <c r="H70" s="136">
        <f t="shared" si="18"/>
        <v>17</v>
      </c>
      <c r="I70" s="136">
        <f t="shared" si="19"/>
        <v>50</v>
      </c>
      <c r="J70" s="136">
        <f t="shared" si="20"/>
        <v>33</v>
      </c>
      <c r="K70" s="137">
        <f t="shared" si="21"/>
        <v>0</v>
      </c>
      <c r="L70" s="29">
        <f t="shared" si="22"/>
        <v>67</v>
      </c>
      <c r="M70" s="135"/>
      <c r="N70" s="136"/>
      <c r="O70" s="29" t="s">
        <v>259</v>
      </c>
      <c r="P70" s="132"/>
      <c r="Q70" s="237" t="s">
        <v>235</v>
      </c>
      <c r="R70" s="133"/>
      <c r="S70" s="133"/>
      <c r="T70" s="134"/>
    </row>
    <row r="71" spans="2:26">
      <c r="B71" s="135" t="s">
        <v>93</v>
      </c>
      <c r="C71" s="136">
        <f>COUNTIFS('D1.Most recent outcomes'!$K:$K,'T Derived data'!$B71,'D1.Most recent outcomes'!$Q:$Q,'T Derived data'!C$47)</f>
        <v>4</v>
      </c>
      <c r="D71" s="136">
        <f>COUNTIFS('D1.Most recent outcomes'!$K:$K,'T Derived data'!$B71,'D1.Most recent outcomes'!$Q:$Q,'T Derived data'!D$47)</f>
        <v>18</v>
      </c>
      <c r="E71" s="136">
        <f>COUNTIFS('D1.Most recent outcomes'!$K:$K,'T Derived data'!$B71,'D1.Most recent outcomes'!$Q:$Q,'T Derived data'!E$47)</f>
        <v>5</v>
      </c>
      <c r="F71" s="136">
        <f>COUNTIFS('D1.Most recent outcomes'!$K:$K,'T Derived data'!$B71,'D1.Most recent outcomes'!$Q:$Q,'T Derived data'!F$47)</f>
        <v>0</v>
      </c>
      <c r="G71" s="141">
        <f t="shared" si="26"/>
        <v>27</v>
      </c>
      <c r="H71" s="136">
        <f t="shared" si="18"/>
        <v>15</v>
      </c>
      <c r="I71" s="136">
        <f t="shared" si="19"/>
        <v>67</v>
      </c>
      <c r="J71" s="136">
        <f t="shared" si="20"/>
        <v>19</v>
      </c>
      <c r="K71" s="137">
        <f t="shared" si="21"/>
        <v>0</v>
      </c>
      <c r="L71" s="29">
        <f t="shared" si="22"/>
        <v>81</v>
      </c>
      <c r="M71" s="135"/>
      <c r="N71" s="136"/>
      <c r="O71" s="136"/>
      <c r="P71" s="238" t="s">
        <v>156</v>
      </c>
      <c r="Q71" s="238" t="s">
        <v>143</v>
      </c>
      <c r="R71" s="230" t="s">
        <v>144</v>
      </c>
      <c r="S71" s="230" t="s">
        <v>166</v>
      </c>
      <c r="T71" s="231" t="s">
        <v>145</v>
      </c>
    </row>
    <row r="72" spans="2:26">
      <c r="B72" s="135" t="s">
        <v>18</v>
      </c>
      <c r="C72" s="136">
        <f>COUNTIFS('D1.Most recent outcomes'!$K:$K,'T Derived data'!$B72,'D1.Most recent outcomes'!$Q:$Q,'T Derived data'!C$47)</f>
        <v>0</v>
      </c>
      <c r="D72" s="136">
        <f>COUNTIFS('D1.Most recent outcomes'!$K:$K,'T Derived data'!$B72,'D1.Most recent outcomes'!$Q:$Q,'T Derived data'!D$47)</f>
        <v>6</v>
      </c>
      <c r="E72" s="136">
        <f>COUNTIFS('D1.Most recent outcomes'!$K:$K,'T Derived data'!$B72,'D1.Most recent outcomes'!$Q:$Q,'T Derived data'!E$47)</f>
        <v>1</v>
      </c>
      <c r="F72" s="136">
        <f>COUNTIFS('D1.Most recent outcomes'!$K:$K,'T Derived data'!$B72,'D1.Most recent outcomes'!$Q:$Q,'T Derived data'!F$47)</f>
        <v>0</v>
      </c>
      <c r="G72" s="141">
        <f t="shared" si="26"/>
        <v>7</v>
      </c>
      <c r="H72" s="136">
        <f t="shared" si="18"/>
        <v>0</v>
      </c>
      <c r="I72" s="136">
        <f t="shared" si="19"/>
        <v>86</v>
      </c>
      <c r="J72" s="136">
        <f t="shared" si="20"/>
        <v>14</v>
      </c>
      <c r="K72" s="137">
        <f t="shared" si="21"/>
        <v>0</v>
      </c>
      <c r="L72" s="29">
        <f t="shared" si="22"/>
        <v>86</v>
      </c>
      <c r="M72" s="135"/>
      <c r="N72" s="136"/>
      <c r="O72" s="136"/>
      <c r="P72" s="232">
        <f>M63</f>
        <v>2226</v>
      </c>
      <c r="Q72" s="232">
        <f>C27</f>
        <v>225</v>
      </c>
      <c r="R72" s="233">
        <f>D27</f>
        <v>1242</v>
      </c>
      <c r="S72" s="233">
        <f>E27</f>
        <v>724</v>
      </c>
      <c r="T72" s="234">
        <f>F27</f>
        <v>35</v>
      </c>
    </row>
    <row r="73" spans="2:26">
      <c r="B73" s="135" t="s">
        <v>2</v>
      </c>
      <c r="C73" s="136">
        <f>COUNTIFS('D1.Most recent outcomes'!$K:$K,'T Derived data'!$B73,'D1.Most recent outcomes'!$Q:$Q,'T Derived data'!C$47)</f>
        <v>1</v>
      </c>
      <c r="D73" s="136">
        <f>COUNTIFS('D1.Most recent outcomes'!$K:$K,'T Derived data'!$B73,'D1.Most recent outcomes'!$Q:$Q,'T Derived data'!D$47)</f>
        <v>3</v>
      </c>
      <c r="E73" s="136">
        <f>COUNTIFS('D1.Most recent outcomes'!$K:$K,'T Derived data'!$B73,'D1.Most recent outcomes'!$Q:$Q,'T Derived data'!E$47)</f>
        <v>0</v>
      </c>
      <c r="F73" s="136">
        <f>COUNTIFS('D1.Most recent outcomes'!$K:$K,'T Derived data'!$B73,'D1.Most recent outcomes'!$Q:$Q,'T Derived data'!F$47)</f>
        <v>0</v>
      </c>
      <c r="G73" s="141">
        <f t="shared" si="26"/>
        <v>4</v>
      </c>
      <c r="H73" s="136">
        <f t="shared" si="18"/>
        <v>25</v>
      </c>
      <c r="I73" s="136">
        <f t="shared" si="19"/>
        <v>75</v>
      </c>
      <c r="J73" s="136">
        <f t="shared" si="20"/>
        <v>0</v>
      </c>
      <c r="K73" s="137">
        <f t="shared" si="21"/>
        <v>0</v>
      </c>
      <c r="L73" s="29">
        <f t="shared" si="22"/>
        <v>100</v>
      </c>
      <c r="M73" s="135"/>
      <c r="N73" s="136"/>
      <c r="O73" s="136"/>
      <c r="P73" s="218">
        <v>2192</v>
      </c>
      <c r="Q73" s="218">
        <v>223</v>
      </c>
      <c r="R73" s="219">
        <v>1223</v>
      </c>
      <c r="S73" s="219">
        <v>707</v>
      </c>
      <c r="T73" s="220">
        <v>39</v>
      </c>
    </row>
    <row r="74" spans="2:26">
      <c r="B74" s="135" t="s">
        <v>23</v>
      </c>
      <c r="C74" s="136">
        <f>COUNTIFS('D1.Most recent outcomes'!$K:$K,'T Derived data'!$B74,'D1.Most recent outcomes'!$Q:$Q,'T Derived data'!C$47)</f>
        <v>17</v>
      </c>
      <c r="D74" s="136">
        <f>COUNTIFS('D1.Most recent outcomes'!$K:$K,'T Derived data'!$B74,'D1.Most recent outcomes'!$Q:$Q,'T Derived data'!D$47)</f>
        <v>39</v>
      </c>
      <c r="E74" s="136">
        <f>COUNTIFS('D1.Most recent outcomes'!$K:$K,'T Derived data'!$B74,'D1.Most recent outcomes'!$Q:$Q,'T Derived data'!E$47)</f>
        <v>5</v>
      </c>
      <c r="F74" s="136">
        <f>COUNTIFS('D1.Most recent outcomes'!$K:$K,'T Derived data'!$B74,'D1.Most recent outcomes'!$Q:$Q,'T Derived data'!F$47)</f>
        <v>0</v>
      </c>
      <c r="G74" s="141">
        <f t="shared" si="26"/>
        <v>61</v>
      </c>
      <c r="H74" s="136">
        <f t="shared" si="18"/>
        <v>28</v>
      </c>
      <c r="I74" s="136">
        <f t="shared" si="19"/>
        <v>64</v>
      </c>
      <c r="J74" s="136">
        <f t="shared" si="20"/>
        <v>8</v>
      </c>
      <c r="K74" s="137">
        <f t="shared" si="21"/>
        <v>0</v>
      </c>
      <c r="L74" s="29">
        <f t="shared" si="22"/>
        <v>92</v>
      </c>
      <c r="M74" s="135"/>
      <c r="N74" s="136"/>
      <c r="O74" s="136"/>
      <c r="P74" s="218">
        <v>2035</v>
      </c>
      <c r="Q74" s="218">
        <v>232</v>
      </c>
      <c r="R74" s="219">
        <v>1138</v>
      </c>
      <c r="S74" s="219">
        <v>622</v>
      </c>
      <c r="T74" s="220">
        <v>43</v>
      </c>
    </row>
    <row r="75" spans="2:26">
      <c r="B75" s="135" t="s">
        <v>3</v>
      </c>
      <c r="C75" s="136">
        <f>COUNTIFS('D1.Most recent outcomes'!$K:$K,'T Derived data'!$B75,'D1.Most recent outcomes'!$Q:$Q,'T Derived data'!C$47)</f>
        <v>4</v>
      </c>
      <c r="D75" s="136">
        <f>COUNTIFS('D1.Most recent outcomes'!$K:$K,'T Derived data'!$B75,'D1.Most recent outcomes'!$Q:$Q,'T Derived data'!D$47)</f>
        <v>15</v>
      </c>
      <c r="E75" s="136">
        <f>COUNTIFS('D1.Most recent outcomes'!$K:$K,'T Derived data'!$B75,'D1.Most recent outcomes'!$Q:$Q,'T Derived data'!E$47)</f>
        <v>2</v>
      </c>
      <c r="F75" s="136">
        <f>COUNTIFS('D1.Most recent outcomes'!$K:$K,'T Derived data'!$B75,'D1.Most recent outcomes'!$Q:$Q,'T Derived data'!F$47)</f>
        <v>0</v>
      </c>
      <c r="G75" s="141">
        <f t="shared" si="26"/>
        <v>21</v>
      </c>
      <c r="H75" s="136">
        <f>IF($G75&gt;0,ROUND(C75/$G75*100,0),0)</f>
        <v>19</v>
      </c>
      <c r="I75" s="136">
        <f t="shared" si="19"/>
        <v>71</v>
      </c>
      <c r="J75" s="136">
        <f t="shared" si="20"/>
        <v>10</v>
      </c>
      <c r="K75" s="137">
        <f t="shared" si="21"/>
        <v>0</v>
      </c>
      <c r="L75" s="29">
        <f t="shared" si="22"/>
        <v>90</v>
      </c>
      <c r="M75" s="135"/>
      <c r="N75" s="136"/>
      <c r="O75" s="136"/>
      <c r="P75" s="218">
        <v>1793</v>
      </c>
      <c r="Q75" s="218">
        <v>229</v>
      </c>
      <c r="R75" s="219">
        <v>1012</v>
      </c>
      <c r="S75" s="219">
        <v>530</v>
      </c>
      <c r="T75" s="220">
        <v>22</v>
      </c>
    </row>
    <row r="76" spans="2:26">
      <c r="B76" s="135" t="s">
        <v>141</v>
      </c>
      <c r="C76" s="136">
        <f>COUNTIFS('D1.Most recent outcomes'!$K:$K,'T Derived data'!$B76,'D1.Most recent outcomes'!$Q:$Q,'T Derived data'!C$47)</f>
        <v>2</v>
      </c>
      <c r="D76" s="136">
        <f>COUNTIFS('D1.Most recent outcomes'!$K:$K,'T Derived data'!$B76,'D1.Most recent outcomes'!$Q:$Q,'T Derived data'!D$47)</f>
        <v>9</v>
      </c>
      <c r="E76" s="136">
        <f>COUNTIFS('D1.Most recent outcomes'!$K:$K,'T Derived data'!$B76,'D1.Most recent outcomes'!$Q:$Q,'T Derived data'!E$47)</f>
        <v>27</v>
      </c>
      <c r="F76" s="136">
        <f>COUNTIFS('D1.Most recent outcomes'!$K:$K,'T Derived data'!$B76,'D1.Most recent outcomes'!$Q:$Q,'T Derived data'!F$47)</f>
        <v>0</v>
      </c>
      <c r="G76" s="141">
        <f t="shared" si="26"/>
        <v>38</v>
      </c>
      <c r="H76" s="136">
        <f t="shared" si="18"/>
        <v>5</v>
      </c>
      <c r="I76" s="136">
        <f t="shared" si="19"/>
        <v>24</v>
      </c>
      <c r="J76" s="136">
        <f t="shared" si="20"/>
        <v>71</v>
      </c>
      <c r="K76" s="137">
        <f t="shared" si="21"/>
        <v>0</v>
      </c>
      <c r="L76" s="29">
        <f t="shared" si="22"/>
        <v>29</v>
      </c>
      <c r="M76" s="135"/>
      <c r="N76" s="136"/>
      <c r="O76" s="136"/>
      <c r="P76" s="218">
        <v>1239</v>
      </c>
      <c r="Q76" s="218">
        <v>161</v>
      </c>
      <c r="R76" s="219">
        <v>701</v>
      </c>
      <c r="S76" s="219">
        <v>359</v>
      </c>
      <c r="T76" s="220">
        <v>18</v>
      </c>
    </row>
    <row r="77" spans="2:26">
      <c r="B77" s="135" t="s">
        <v>4</v>
      </c>
      <c r="C77" s="136">
        <f>COUNTIFS('D1.Most recent outcomes'!$K:$K,'T Derived data'!$B77,'D1.Most recent outcomes'!$Q:$Q,'T Derived data'!C$47)</f>
        <v>0</v>
      </c>
      <c r="D77" s="136">
        <f>COUNTIFS('D1.Most recent outcomes'!$K:$K,'T Derived data'!$B77,'D1.Most recent outcomes'!$Q:$Q,'T Derived data'!D$47)</f>
        <v>4</v>
      </c>
      <c r="E77" s="136">
        <f>COUNTIFS('D1.Most recent outcomes'!$K:$K,'T Derived data'!$B77,'D1.Most recent outcomes'!$Q:$Q,'T Derived data'!E$47)</f>
        <v>2</v>
      </c>
      <c r="F77" s="136">
        <f>COUNTIFS('D1.Most recent outcomes'!$K:$K,'T Derived data'!$B77,'D1.Most recent outcomes'!$Q:$Q,'T Derived data'!F$47)</f>
        <v>0</v>
      </c>
      <c r="G77" s="141">
        <f t="shared" si="26"/>
        <v>6</v>
      </c>
      <c r="H77" s="136">
        <f t="shared" si="18"/>
        <v>0</v>
      </c>
      <c r="I77" s="136">
        <f t="shared" si="19"/>
        <v>67</v>
      </c>
      <c r="J77" s="136">
        <f t="shared" si="20"/>
        <v>33</v>
      </c>
      <c r="K77" s="137">
        <f t="shared" si="21"/>
        <v>0</v>
      </c>
      <c r="L77" s="29">
        <f t="shared" si="22"/>
        <v>67</v>
      </c>
      <c r="M77" s="135"/>
      <c r="N77" s="136"/>
      <c r="O77" s="136"/>
      <c r="P77" s="221">
        <v>498</v>
      </c>
      <c r="Q77" s="221">
        <v>70</v>
      </c>
      <c r="R77" s="235">
        <v>295</v>
      </c>
      <c r="S77" s="235">
        <v>123</v>
      </c>
      <c r="T77" s="236">
        <v>10</v>
      </c>
    </row>
    <row r="78" spans="2:26">
      <c r="B78" s="135" t="s">
        <v>146</v>
      </c>
      <c r="C78" s="136">
        <f>COUNTIFS('D1.Most recent outcomes'!$K:$K,'T Derived data'!$B78,'D1.Most recent outcomes'!$Q:$Q,'T Derived data'!C$47)</f>
        <v>1</v>
      </c>
      <c r="D78" s="136">
        <f>COUNTIFS('D1.Most recent outcomes'!$K:$K,'T Derived data'!$B78,'D1.Most recent outcomes'!$Q:$Q,'T Derived data'!D$47)</f>
        <v>4</v>
      </c>
      <c r="E78" s="136">
        <f>COUNTIFS('D1.Most recent outcomes'!$K:$K,'T Derived data'!$B78,'D1.Most recent outcomes'!$Q:$Q,'T Derived data'!E$47)</f>
        <v>4</v>
      </c>
      <c r="F78" s="136">
        <f>COUNTIFS('D1.Most recent outcomes'!$K:$K,'T Derived data'!$B78,'D1.Most recent outcomes'!$Q:$Q,'T Derived data'!F$47)</f>
        <v>0</v>
      </c>
      <c r="G78" s="141">
        <f t="shared" si="26"/>
        <v>9</v>
      </c>
      <c r="H78" s="136">
        <f t="shared" si="18"/>
        <v>11</v>
      </c>
      <c r="I78" s="136">
        <f t="shared" si="19"/>
        <v>44</v>
      </c>
      <c r="J78" s="136">
        <f t="shared" si="20"/>
        <v>44</v>
      </c>
      <c r="K78" s="137">
        <f t="shared" si="21"/>
        <v>0</v>
      </c>
      <c r="L78" s="29">
        <f t="shared" si="22"/>
        <v>56</v>
      </c>
      <c r="M78" s="138"/>
      <c r="N78" s="139"/>
      <c r="O78" s="139"/>
      <c r="P78" s="139"/>
      <c r="Q78" s="139"/>
      <c r="R78" s="139"/>
      <c r="S78" s="139"/>
      <c r="T78" s="140"/>
    </row>
    <row r="79" spans="2:26">
      <c r="B79" s="135" t="s">
        <v>88</v>
      </c>
      <c r="C79" s="136">
        <f>COUNTIFS('D1.Most recent outcomes'!$K:$K,'T Derived data'!$B79,'D1.Most recent outcomes'!$Q:$Q,'T Derived data'!C$47)</f>
        <v>0</v>
      </c>
      <c r="D79" s="136">
        <f>COUNTIFS('D1.Most recent outcomes'!$K:$K,'T Derived data'!$B79,'D1.Most recent outcomes'!$Q:$Q,'T Derived data'!D$47)</f>
        <v>4</v>
      </c>
      <c r="E79" s="136">
        <f>COUNTIFS('D1.Most recent outcomes'!$K:$K,'T Derived data'!$B79,'D1.Most recent outcomes'!$Q:$Q,'T Derived data'!E$47)</f>
        <v>5</v>
      </c>
      <c r="F79" s="136">
        <f>COUNTIFS('D1.Most recent outcomes'!$K:$K,'T Derived data'!$B79,'D1.Most recent outcomes'!$Q:$Q,'T Derived data'!F$47)</f>
        <v>0</v>
      </c>
      <c r="G79" s="141">
        <f t="shared" si="26"/>
        <v>9</v>
      </c>
      <c r="H79" s="136">
        <f t="shared" si="18"/>
        <v>0</v>
      </c>
      <c r="I79" s="136">
        <f t="shared" si="19"/>
        <v>44</v>
      </c>
      <c r="J79" s="136">
        <f t="shared" si="20"/>
        <v>56</v>
      </c>
      <c r="K79" s="137">
        <f t="shared" si="21"/>
        <v>0</v>
      </c>
      <c r="L79" s="29">
        <f t="shared" si="22"/>
        <v>44</v>
      </c>
      <c r="M79" s="132"/>
      <c r="N79" s="245" t="s">
        <v>245</v>
      </c>
      <c r="O79" s="133"/>
      <c r="P79" s="133"/>
      <c r="Q79" s="133"/>
      <c r="R79" s="133"/>
      <c r="S79" s="133"/>
      <c r="T79" s="134"/>
      <c r="U79" s="262"/>
    </row>
    <row r="80" spans="2:26">
      <c r="B80" s="135" t="s">
        <v>69</v>
      </c>
      <c r="C80" s="136">
        <f>COUNTIFS('D1.Most recent outcomes'!$K:$K,'T Derived data'!$B80,'D1.Most recent outcomes'!$Q:$Q,'T Derived data'!C$47)</f>
        <v>1</v>
      </c>
      <c r="D80" s="136">
        <f>COUNTIFS('D1.Most recent outcomes'!$K:$K,'T Derived data'!$B80,'D1.Most recent outcomes'!$Q:$Q,'T Derived data'!D$47)</f>
        <v>6</v>
      </c>
      <c r="E80" s="136">
        <f>COUNTIFS('D1.Most recent outcomes'!$K:$K,'T Derived data'!$B80,'D1.Most recent outcomes'!$Q:$Q,'T Derived data'!E$47)</f>
        <v>2</v>
      </c>
      <c r="F80" s="136">
        <f>COUNTIFS('D1.Most recent outcomes'!$K:$K,'T Derived data'!$B80,'D1.Most recent outcomes'!$Q:$Q,'T Derived data'!F$47)</f>
        <v>0</v>
      </c>
      <c r="G80" s="141">
        <f t="shared" si="26"/>
        <v>9</v>
      </c>
      <c r="H80" s="136">
        <f t="shared" si="18"/>
        <v>11</v>
      </c>
      <c r="I80" s="136">
        <f t="shared" si="19"/>
        <v>67</v>
      </c>
      <c r="J80" s="136">
        <f t="shared" si="20"/>
        <v>22</v>
      </c>
      <c r="K80" s="137">
        <f t="shared" si="21"/>
        <v>0</v>
      </c>
      <c r="L80" s="29">
        <f t="shared" si="22"/>
        <v>78</v>
      </c>
      <c r="M80" s="135"/>
      <c r="N80" s="136"/>
      <c r="O80" s="136"/>
      <c r="P80" s="136"/>
      <c r="Q80" s="136"/>
      <c r="R80" s="136"/>
      <c r="S80" s="136"/>
      <c r="T80" s="137"/>
      <c r="U80" s="263"/>
    </row>
    <row r="81" spans="2:21">
      <c r="B81" s="135" t="s">
        <v>54</v>
      </c>
      <c r="C81" s="136">
        <f>COUNTIFS('D1.Most recent outcomes'!$K:$K,'T Derived data'!$B81,'D1.Most recent outcomes'!$Q:$Q,'T Derived data'!C$47)</f>
        <v>0</v>
      </c>
      <c r="D81" s="136">
        <f>COUNTIFS('D1.Most recent outcomes'!$K:$K,'T Derived data'!$B81,'D1.Most recent outcomes'!$Q:$Q,'T Derived data'!D$47)</f>
        <v>1</v>
      </c>
      <c r="E81" s="136">
        <f>COUNTIFS('D1.Most recent outcomes'!$K:$K,'T Derived data'!$B81,'D1.Most recent outcomes'!$Q:$Q,'T Derived data'!E$47)</f>
        <v>4</v>
      </c>
      <c r="F81" s="136">
        <f>COUNTIFS('D1.Most recent outcomes'!$K:$K,'T Derived data'!$B81,'D1.Most recent outcomes'!$Q:$Q,'T Derived data'!F$47)</f>
        <v>1</v>
      </c>
      <c r="G81" s="141">
        <f t="shared" si="26"/>
        <v>6</v>
      </c>
      <c r="H81" s="136">
        <f t="shared" si="18"/>
        <v>0</v>
      </c>
      <c r="I81" s="136">
        <f t="shared" si="19"/>
        <v>17</v>
      </c>
      <c r="J81" s="136">
        <f t="shared" si="20"/>
        <v>67</v>
      </c>
      <c r="K81" s="137">
        <f t="shared" si="21"/>
        <v>17</v>
      </c>
      <c r="L81" s="29">
        <f t="shared" si="22"/>
        <v>17</v>
      </c>
      <c r="M81" s="205"/>
      <c r="N81" s="206"/>
      <c r="O81" s="209" t="s">
        <v>206</v>
      </c>
      <c r="P81" s="206"/>
      <c r="Q81" s="212" t="s">
        <v>143</v>
      </c>
      <c r="R81" s="212" t="s">
        <v>144</v>
      </c>
      <c r="S81" s="212" t="s">
        <v>166</v>
      </c>
      <c r="T81" s="213" t="s">
        <v>145</v>
      </c>
      <c r="U81" s="278" t="s">
        <v>257</v>
      </c>
    </row>
    <row r="82" spans="2:21">
      <c r="B82" s="135" t="s">
        <v>100</v>
      </c>
      <c r="C82" s="136">
        <f>COUNTIFS('D1.Most recent outcomes'!$K:$K,'T Derived data'!$B82,'D1.Most recent outcomes'!$Q:$Q,'T Derived data'!C$47)</f>
        <v>1</v>
      </c>
      <c r="D82" s="136">
        <f>COUNTIFS('D1.Most recent outcomes'!$K:$K,'T Derived data'!$B82,'D1.Most recent outcomes'!$Q:$Q,'T Derived data'!D$47)</f>
        <v>3</v>
      </c>
      <c r="E82" s="136">
        <f>COUNTIFS('D1.Most recent outcomes'!$K:$K,'T Derived data'!$B82,'D1.Most recent outcomes'!$Q:$Q,'T Derived data'!E$47)</f>
        <v>1</v>
      </c>
      <c r="F82" s="136">
        <f>COUNTIFS('D1.Most recent outcomes'!$K:$K,'T Derived data'!$B82,'D1.Most recent outcomes'!$Q:$Q,'T Derived data'!F$47)</f>
        <v>0</v>
      </c>
      <c r="G82" s="141">
        <f t="shared" si="26"/>
        <v>5</v>
      </c>
      <c r="H82" s="136">
        <f t="shared" si="18"/>
        <v>20</v>
      </c>
      <c r="I82" s="136">
        <f t="shared" si="19"/>
        <v>60</v>
      </c>
      <c r="J82" s="136">
        <f t="shared" si="20"/>
        <v>20</v>
      </c>
      <c r="K82" s="137">
        <f t="shared" si="21"/>
        <v>0</v>
      </c>
      <c r="L82" s="29">
        <f t="shared" si="22"/>
        <v>80</v>
      </c>
      <c r="M82" s="132">
        <f t="shared" ref="M82:M86" si="31">P91</f>
        <v>2030</v>
      </c>
      <c r="N82" s="225" t="str">
        <f t="shared" ref="N82:N87" si="32">IF(M82&gt;999,CONCATENATE(LEFT(M82,LEN(M82)-3),",",RIGHT(M82,3)),M82)</f>
        <v>2,030</v>
      </c>
      <c r="O82" s="226" t="str">
        <f>Contents!C20</f>
        <v>as at 31 August 2015</v>
      </c>
      <c r="P82" s="134" t="str">
        <f>CONCATENATE(O82," (",N82,")")</f>
        <v>as at 31 August 2015 (2,030)</v>
      </c>
      <c r="Q82" s="205">
        <f>H28</f>
        <v>11</v>
      </c>
      <c r="R82" s="133">
        <f>I28</f>
        <v>56</v>
      </c>
      <c r="S82" s="133">
        <f>J28</f>
        <v>32</v>
      </c>
      <c r="T82" s="134">
        <f>K28</f>
        <v>1</v>
      </c>
      <c r="U82" s="263">
        <f>ROUND((Q91+R91)/$P91*100,0)</f>
        <v>67</v>
      </c>
    </row>
    <row r="83" spans="2:21">
      <c r="B83" s="135" t="s">
        <v>51</v>
      </c>
      <c r="C83" s="136">
        <f>COUNTIFS('D1.Most recent outcomes'!$K:$K,'T Derived data'!$B83,'D1.Most recent outcomes'!$Q:$Q,'T Derived data'!C$47)</f>
        <v>0</v>
      </c>
      <c r="D83" s="136">
        <f>COUNTIFS('D1.Most recent outcomes'!$K:$K,'T Derived data'!$B83,'D1.Most recent outcomes'!$Q:$Q,'T Derived data'!D$47)</f>
        <v>2</v>
      </c>
      <c r="E83" s="136">
        <f>COUNTIFS('D1.Most recent outcomes'!$K:$K,'T Derived data'!$B83,'D1.Most recent outcomes'!$Q:$Q,'T Derived data'!E$47)</f>
        <v>6</v>
      </c>
      <c r="F83" s="136">
        <f>COUNTIFS('D1.Most recent outcomes'!$K:$K,'T Derived data'!$B83,'D1.Most recent outcomes'!$Q:$Q,'T Derived data'!F$47)</f>
        <v>0</v>
      </c>
      <c r="G83" s="141">
        <f t="shared" si="26"/>
        <v>8</v>
      </c>
      <c r="H83" s="136">
        <f t="shared" si="18"/>
        <v>0</v>
      </c>
      <c r="I83" s="136">
        <f t="shared" si="19"/>
        <v>25</v>
      </c>
      <c r="J83" s="136">
        <f t="shared" si="20"/>
        <v>75</v>
      </c>
      <c r="K83" s="137">
        <f t="shared" si="21"/>
        <v>0</v>
      </c>
      <c r="L83" s="29">
        <f t="shared" si="22"/>
        <v>25</v>
      </c>
      <c r="M83" s="132">
        <f t="shared" si="31"/>
        <v>1978</v>
      </c>
      <c r="N83" s="225" t="str">
        <f t="shared" si="32"/>
        <v>1,978</v>
      </c>
      <c r="O83" s="226" t="s">
        <v>276</v>
      </c>
      <c r="P83" s="134" t="s">
        <v>277</v>
      </c>
      <c r="Q83" s="222">
        <f>ROUND(Q92/$P92*100,0)</f>
        <v>11</v>
      </c>
      <c r="R83" s="133">
        <f t="shared" ref="R83:T83" si="33">ROUND(R92/$P92*100,0)</f>
        <v>56</v>
      </c>
      <c r="S83" s="133">
        <f t="shared" si="33"/>
        <v>32</v>
      </c>
      <c r="T83" s="134">
        <f t="shared" si="33"/>
        <v>1</v>
      </c>
      <c r="U83" s="263">
        <f t="shared" ref="U83:U87" si="34">ROUND((Q92+R92)/$P92*100,0)</f>
        <v>67</v>
      </c>
    </row>
    <row r="84" spans="2:21">
      <c r="B84" s="135" t="s">
        <v>46</v>
      </c>
      <c r="C84" s="136">
        <f>COUNTIFS('D1.Most recent outcomes'!$K:$K,'T Derived data'!$B84,'D1.Most recent outcomes'!$Q:$Q,'T Derived data'!C$47)</f>
        <v>0</v>
      </c>
      <c r="D84" s="136">
        <f>COUNTIFS('D1.Most recent outcomes'!$K:$K,'T Derived data'!$B84,'D1.Most recent outcomes'!$Q:$Q,'T Derived data'!D$47)</f>
        <v>4</v>
      </c>
      <c r="E84" s="136">
        <f>COUNTIFS('D1.Most recent outcomes'!$K:$K,'T Derived data'!$B84,'D1.Most recent outcomes'!$Q:$Q,'T Derived data'!E$47)</f>
        <v>2</v>
      </c>
      <c r="F84" s="136">
        <f>COUNTIFS('D1.Most recent outcomes'!$K:$K,'T Derived data'!$B84,'D1.Most recent outcomes'!$Q:$Q,'T Derived data'!F$47)</f>
        <v>0</v>
      </c>
      <c r="G84" s="141">
        <f t="shared" si="26"/>
        <v>6</v>
      </c>
      <c r="H84" s="136">
        <f t="shared" si="18"/>
        <v>0</v>
      </c>
      <c r="I84" s="136">
        <f t="shared" si="19"/>
        <v>67</v>
      </c>
      <c r="J84" s="136">
        <f t="shared" si="20"/>
        <v>33</v>
      </c>
      <c r="K84" s="137">
        <f t="shared" si="21"/>
        <v>0</v>
      </c>
      <c r="L84" s="29">
        <f t="shared" si="22"/>
        <v>67</v>
      </c>
      <c r="M84" s="135">
        <f t="shared" si="31"/>
        <v>1920</v>
      </c>
      <c r="N84" s="210" t="str">
        <f t="shared" si="32"/>
        <v>1,920</v>
      </c>
      <c r="O84" s="227" t="s">
        <v>213</v>
      </c>
      <c r="P84" s="137" t="str">
        <f>CONCATENATE(O84," (",N84,")")</f>
        <v>as at 31 March 2014 (1,920)</v>
      </c>
      <c r="Q84" s="222">
        <f t="shared" ref="Q84:T84" si="35">ROUND(Q93/$P93*100,0)</f>
        <v>12</v>
      </c>
      <c r="R84" s="223">
        <f t="shared" si="35"/>
        <v>57</v>
      </c>
      <c r="S84" s="223">
        <f t="shared" si="35"/>
        <v>30</v>
      </c>
      <c r="T84" s="224">
        <f t="shared" si="35"/>
        <v>2</v>
      </c>
      <c r="U84" s="263">
        <f t="shared" si="34"/>
        <v>69</v>
      </c>
    </row>
    <row r="85" spans="2:21">
      <c r="B85" s="135" t="s">
        <v>27</v>
      </c>
      <c r="C85" s="136">
        <f>COUNTIFS('D1.Most recent outcomes'!$K:$K,'T Derived data'!$B85,'D1.Most recent outcomes'!$Q:$Q,'T Derived data'!C$47)</f>
        <v>0</v>
      </c>
      <c r="D85" s="136">
        <f>COUNTIFS('D1.Most recent outcomes'!$K:$K,'T Derived data'!$B85,'D1.Most recent outcomes'!$Q:$Q,'T Derived data'!D$47)</f>
        <v>5</v>
      </c>
      <c r="E85" s="136">
        <f>COUNTIFS('D1.Most recent outcomes'!$K:$K,'T Derived data'!$B85,'D1.Most recent outcomes'!$Q:$Q,'T Derived data'!E$47)</f>
        <v>3</v>
      </c>
      <c r="F85" s="136">
        <f>COUNTIFS('D1.Most recent outcomes'!$K:$K,'T Derived data'!$B85,'D1.Most recent outcomes'!$Q:$Q,'T Derived data'!F$47)</f>
        <v>0</v>
      </c>
      <c r="G85" s="141">
        <f t="shared" si="26"/>
        <v>8</v>
      </c>
      <c r="H85" s="136">
        <f t="shared" si="18"/>
        <v>0</v>
      </c>
      <c r="I85" s="136">
        <f t="shared" si="19"/>
        <v>63</v>
      </c>
      <c r="J85" s="136">
        <f t="shared" si="20"/>
        <v>38</v>
      </c>
      <c r="K85" s="137">
        <f t="shared" si="21"/>
        <v>0</v>
      </c>
      <c r="L85" s="29">
        <f t="shared" si="22"/>
        <v>63</v>
      </c>
      <c r="M85" s="135">
        <f t="shared" si="31"/>
        <v>1793</v>
      </c>
      <c r="N85" s="210" t="str">
        <f t="shared" si="32"/>
        <v>1,793</v>
      </c>
      <c r="O85" s="227" t="s">
        <v>214</v>
      </c>
      <c r="P85" s="137" t="str">
        <f>CONCATENATE(O85," (",N85,")")</f>
        <v>as at 31 March 2013 (1,793)</v>
      </c>
      <c r="Q85" s="222">
        <f t="shared" ref="Q85:T85" si="36">ROUND(Q94/$P94*100,0)</f>
        <v>13</v>
      </c>
      <c r="R85" s="223">
        <f t="shared" si="36"/>
        <v>56</v>
      </c>
      <c r="S85" s="223">
        <f t="shared" si="36"/>
        <v>30</v>
      </c>
      <c r="T85" s="224">
        <f t="shared" si="36"/>
        <v>1</v>
      </c>
      <c r="U85" s="263">
        <f t="shared" si="34"/>
        <v>69</v>
      </c>
    </row>
    <row r="86" spans="2:21">
      <c r="B86" s="135" t="s">
        <v>5</v>
      </c>
      <c r="C86" s="136">
        <f>COUNTIFS('D1.Most recent outcomes'!$K:$K,'T Derived data'!$B86,'D1.Most recent outcomes'!$Q:$Q,'T Derived data'!C$47)</f>
        <v>3</v>
      </c>
      <c r="D86" s="136">
        <f>COUNTIFS('D1.Most recent outcomes'!$K:$K,'T Derived data'!$B86,'D1.Most recent outcomes'!$Q:$Q,'T Derived data'!D$47)</f>
        <v>8</v>
      </c>
      <c r="E86" s="136">
        <f>COUNTIFS('D1.Most recent outcomes'!$K:$K,'T Derived data'!$B86,'D1.Most recent outcomes'!$Q:$Q,'T Derived data'!E$47)</f>
        <v>9</v>
      </c>
      <c r="F86" s="136">
        <f>COUNTIFS('D1.Most recent outcomes'!$K:$K,'T Derived data'!$B86,'D1.Most recent outcomes'!$Q:$Q,'T Derived data'!F$47)</f>
        <v>0</v>
      </c>
      <c r="G86" s="141">
        <f t="shared" si="26"/>
        <v>20</v>
      </c>
      <c r="H86" s="136">
        <f t="shared" si="18"/>
        <v>15</v>
      </c>
      <c r="I86" s="136">
        <f t="shared" si="19"/>
        <v>40</v>
      </c>
      <c r="J86" s="136">
        <f t="shared" si="20"/>
        <v>45</v>
      </c>
      <c r="K86" s="137">
        <f t="shared" si="21"/>
        <v>0</v>
      </c>
      <c r="L86" s="29">
        <f t="shared" si="22"/>
        <v>55</v>
      </c>
      <c r="M86" s="135">
        <f t="shared" si="31"/>
        <v>1239</v>
      </c>
      <c r="N86" s="210" t="str">
        <f t="shared" si="32"/>
        <v>1,239</v>
      </c>
      <c r="O86" s="227" t="s">
        <v>215</v>
      </c>
      <c r="P86" s="137" t="str">
        <f>CONCATENATE(O86," (",N86,")")</f>
        <v>as at 31 March 2012 (1,239)</v>
      </c>
      <c r="Q86" s="135">
        <f t="shared" ref="Q86:T86" si="37">ROUND(Q95/$P95*100,0)</f>
        <v>13</v>
      </c>
      <c r="R86" s="136">
        <f t="shared" si="37"/>
        <v>57</v>
      </c>
      <c r="S86" s="136">
        <f t="shared" si="37"/>
        <v>29</v>
      </c>
      <c r="T86" s="137">
        <f t="shared" si="37"/>
        <v>1</v>
      </c>
      <c r="U86" s="263">
        <f t="shared" si="34"/>
        <v>70</v>
      </c>
    </row>
    <row r="87" spans="2:21">
      <c r="B87" s="135" t="s">
        <v>53</v>
      </c>
      <c r="C87" s="136">
        <f>COUNTIFS('D1.Most recent outcomes'!$K:$K,'T Derived data'!$B87,'D1.Most recent outcomes'!$Q:$Q,'T Derived data'!C$47)</f>
        <v>0</v>
      </c>
      <c r="D87" s="136">
        <f>COUNTIFS('D1.Most recent outcomes'!$K:$K,'T Derived data'!$B87,'D1.Most recent outcomes'!$Q:$Q,'T Derived data'!D$47)</f>
        <v>8</v>
      </c>
      <c r="E87" s="136">
        <f>COUNTIFS('D1.Most recent outcomes'!$K:$K,'T Derived data'!$B87,'D1.Most recent outcomes'!$Q:$Q,'T Derived data'!E$47)</f>
        <v>2</v>
      </c>
      <c r="F87" s="136">
        <f>COUNTIFS('D1.Most recent outcomes'!$K:$K,'T Derived data'!$B87,'D1.Most recent outcomes'!$Q:$Q,'T Derived data'!F$47)</f>
        <v>1</v>
      </c>
      <c r="G87" s="141">
        <f t="shared" si="26"/>
        <v>11</v>
      </c>
      <c r="H87" s="136">
        <f t="shared" si="18"/>
        <v>0</v>
      </c>
      <c r="I87" s="136">
        <f t="shared" si="19"/>
        <v>73</v>
      </c>
      <c r="J87" s="136">
        <f t="shared" si="20"/>
        <v>18</v>
      </c>
      <c r="K87" s="137">
        <f t="shared" si="21"/>
        <v>9</v>
      </c>
      <c r="L87" s="29">
        <f t="shared" si="22"/>
        <v>73</v>
      </c>
      <c r="M87" s="221">
        <f>P96</f>
        <v>498</v>
      </c>
      <c r="N87" s="228">
        <f t="shared" si="32"/>
        <v>498</v>
      </c>
      <c r="O87" s="229" t="s">
        <v>216</v>
      </c>
      <c r="P87" s="140" t="str">
        <f>CONCATENATE(O87," (",N87,")")</f>
        <v>as at 31 March 2011 (498)</v>
      </c>
      <c r="Q87" s="138">
        <f t="shared" ref="Q87:T87" si="38">ROUND(Q96/$P96*100,0)</f>
        <v>14</v>
      </c>
      <c r="R87" s="139">
        <f t="shared" si="38"/>
        <v>59</v>
      </c>
      <c r="S87" s="139">
        <f t="shared" si="38"/>
        <v>25</v>
      </c>
      <c r="T87" s="140">
        <f t="shared" si="38"/>
        <v>2</v>
      </c>
      <c r="U87" s="263">
        <f t="shared" si="34"/>
        <v>73</v>
      </c>
    </row>
    <row r="88" spans="2:21">
      <c r="B88" s="135"/>
      <c r="C88" s="136"/>
      <c r="D88" s="136"/>
      <c r="E88" s="136"/>
      <c r="F88" s="136"/>
      <c r="G88" s="141"/>
      <c r="H88" s="136"/>
      <c r="I88" s="136"/>
      <c r="J88" s="136"/>
      <c r="K88" s="137"/>
      <c r="M88" s="135"/>
      <c r="N88" s="136"/>
      <c r="O88" s="136"/>
      <c r="P88" s="136"/>
      <c r="Q88" s="136"/>
      <c r="R88" s="136"/>
      <c r="S88" s="136"/>
      <c r="T88" s="137"/>
    </row>
    <row r="89" spans="2:21">
      <c r="B89" s="135" t="s">
        <v>9697</v>
      </c>
      <c r="C89" s="205">
        <f>SUM(C90:C104)</f>
        <v>16</v>
      </c>
      <c r="D89" s="206">
        <f>SUM(D90:D104)</f>
        <v>191</v>
      </c>
      <c r="E89" s="206">
        <f>SUM(E90:E104)</f>
        <v>91</v>
      </c>
      <c r="F89" s="206">
        <f>SUM(F90:F104)</f>
        <v>2</v>
      </c>
      <c r="G89" s="141">
        <f>SUM(G90:G104)</f>
        <v>300</v>
      </c>
      <c r="H89" s="206">
        <f t="shared" ref="H89:H104" si="39">IF($G89&gt;0,ROUND(C89/$G89*100,0),0)</f>
        <v>5</v>
      </c>
      <c r="I89" s="206">
        <f t="shared" ref="I89:I104" si="40">IF($G89&gt;0,ROUND(D89/$G89*100,0),0)</f>
        <v>64</v>
      </c>
      <c r="J89" s="206">
        <f t="shared" ref="J89:J104" si="41">IF($G89&gt;0,ROUND(E89/$G89*100,0),0)</f>
        <v>30</v>
      </c>
      <c r="K89" s="207">
        <f t="shared" ref="K89:K104" si="42">IF($G89&gt;0,ROUND(F89/$G89*100,0),0)</f>
        <v>1</v>
      </c>
      <c r="L89" s="29">
        <f t="shared" ref="L89:L152" si="43">ROUND((C89+D89)/G89*100,0)</f>
        <v>69</v>
      </c>
      <c r="M89" s="135"/>
      <c r="N89" s="136"/>
      <c r="O89" s="29" t="s">
        <v>260</v>
      </c>
      <c r="P89" s="132"/>
      <c r="Q89" s="237" t="s">
        <v>235</v>
      </c>
      <c r="R89" s="133"/>
      <c r="S89" s="133"/>
      <c r="T89" s="134"/>
    </row>
    <row r="90" spans="2:21">
      <c r="B90" s="135" t="s">
        <v>147</v>
      </c>
      <c r="C90" s="136">
        <f>COUNTIFS('D1.Most recent outcomes'!$K:$K,'T Derived data'!$B90,'D1.Most recent outcomes'!$Q:$Q,'T Derived data'!C$47)</f>
        <v>0</v>
      </c>
      <c r="D90" s="136">
        <f>COUNTIFS('D1.Most recent outcomes'!$K:$K,'T Derived data'!$B90,'D1.Most recent outcomes'!$Q:$Q,'T Derived data'!D$47)</f>
        <v>10</v>
      </c>
      <c r="E90" s="136">
        <f>COUNTIFS('D1.Most recent outcomes'!$K:$K,'T Derived data'!$B90,'D1.Most recent outcomes'!$Q:$Q,'T Derived data'!E$47)</f>
        <v>9</v>
      </c>
      <c r="F90" s="136">
        <f>COUNTIFS('D1.Most recent outcomes'!$K:$K,'T Derived data'!$B90,'D1.Most recent outcomes'!$Q:$Q,'T Derived data'!F$47)</f>
        <v>0</v>
      </c>
      <c r="G90" s="141">
        <f t="shared" ref="G90:G104" si="44">SUM(C90:F90)</f>
        <v>19</v>
      </c>
      <c r="H90" s="136">
        <f t="shared" si="39"/>
        <v>0</v>
      </c>
      <c r="I90" s="136">
        <f t="shared" si="40"/>
        <v>53</v>
      </c>
      <c r="J90" s="136">
        <f t="shared" si="41"/>
        <v>47</v>
      </c>
      <c r="K90" s="137">
        <f t="shared" si="42"/>
        <v>0</v>
      </c>
      <c r="L90" s="29">
        <f t="shared" si="43"/>
        <v>53</v>
      </c>
      <c r="M90" s="135"/>
      <c r="N90" s="136"/>
      <c r="O90" s="136">
        <v>1</v>
      </c>
      <c r="P90" s="238" t="s">
        <v>156</v>
      </c>
      <c r="Q90" s="238" t="s">
        <v>143</v>
      </c>
      <c r="R90" s="230" t="s">
        <v>144</v>
      </c>
      <c r="S90" s="230" t="s">
        <v>166</v>
      </c>
      <c r="T90" s="231" t="s">
        <v>145</v>
      </c>
    </row>
    <row r="91" spans="2:21">
      <c r="B91" s="135" t="s">
        <v>28</v>
      </c>
      <c r="C91" s="136">
        <f>COUNTIFS('D1.Most recent outcomes'!$K:$K,'T Derived data'!$B91,'D1.Most recent outcomes'!$Q:$Q,'T Derived data'!C$47)</f>
        <v>1</v>
      </c>
      <c r="D91" s="136">
        <f>COUNTIFS('D1.Most recent outcomes'!$K:$K,'T Derived data'!$B91,'D1.Most recent outcomes'!$Q:$Q,'T Derived data'!D$47)</f>
        <v>24</v>
      </c>
      <c r="E91" s="136">
        <f>COUNTIFS('D1.Most recent outcomes'!$K:$K,'T Derived data'!$B91,'D1.Most recent outcomes'!$Q:$Q,'T Derived data'!E$47)</f>
        <v>10</v>
      </c>
      <c r="F91" s="136">
        <f>COUNTIFS('D1.Most recent outcomes'!$K:$K,'T Derived data'!$B91,'D1.Most recent outcomes'!$Q:$Q,'T Derived data'!F$47)</f>
        <v>1</v>
      </c>
      <c r="G91" s="141">
        <f t="shared" si="44"/>
        <v>36</v>
      </c>
      <c r="H91" s="136">
        <f t="shared" si="39"/>
        <v>3</v>
      </c>
      <c r="I91" s="136">
        <f t="shared" si="40"/>
        <v>67</v>
      </c>
      <c r="J91" s="136">
        <f t="shared" si="41"/>
        <v>28</v>
      </c>
      <c r="K91" s="137">
        <f t="shared" si="42"/>
        <v>3</v>
      </c>
      <c r="L91" s="29">
        <f t="shared" si="43"/>
        <v>69</v>
      </c>
      <c r="M91" s="135"/>
      <c r="N91" s="136"/>
      <c r="O91" s="136"/>
      <c r="P91" s="232">
        <f>G28</f>
        <v>2030</v>
      </c>
      <c r="Q91" s="232">
        <f>C28</f>
        <v>220</v>
      </c>
      <c r="R91" s="233">
        <f>D28</f>
        <v>1138</v>
      </c>
      <c r="S91" s="233">
        <f>E28</f>
        <v>648</v>
      </c>
      <c r="T91" s="234">
        <f>F28</f>
        <v>24</v>
      </c>
    </row>
    <row r="92" spans="2:21">
      <c r="B92" s="135" t="s">
        <v>135</v>
      </c>
      <c r="C92" s="136">
        <f>COUNTIFS('D1.Most recent outcomes'!$K:$K,'T Derived data'!$B92,'D1.Most recent outcomes'!$Q:$Q,'T Derived data'!C$47)</f>
        <v>0</v>
      </c>
      <c r="D92" s="136">
        <f>COUNTIFS('D1.Most recent outcomes'!$K:$K,'T Derived data'!$B92,'D1.Most recent outcomes'!$Q:$Q,'T Derived data'!D$47)</f>
        <v>3</v>
      </c>
      <c r="E92" s="136">
        <f>COUNTIFS('D1.Most recent outcomes'!$K:$K,'T Derived data'!$B92,'D1.Most recent outcomes'!$Q:$Q,'T Derived data'!E$47)</f>
        <v>5</v>
      </c>
      <c r="F92" s="136">
        <f>COUNTIFS('D1.Most recent outcomes'!$K:$K,'T Derived data'!$B92,'D1.Most recent outcomes'!$Q:$Q,'T Derived data'!F$47)</f>
        <v>0</v>
      </c>
      <c r="G92" s="141">
        <f t="shared" si="44"/>
        <v>8</v>
      </c>
      <c r="H92" s="136">
        <f t="shared" si="39"/>
        <v>0</v>
      </c>
      <c r="I92" s="136">
        <f t="shared" si="40"/>
        <v>38</v>
      </c>
      <c r="J92" s="136">
        <f t="shared" si="41"/>
        <v>63</v>
      </c>
      <c r="K92" s="137">
        <f t="shared" si="42"/>
        <v>0</v>
      </c>
      <c r="L92" s="29">
        <f t="shared" si="43"/>
        <v>38</v>
      </c>
      <c r="M92" s="135"/>
      <c r="N92" s="136"/>
      <c r="O92" s="136"/>
      <c r="P92" s="218">
        <v>1978</v>
      </c>
      <c r="Q92" s="218">
        <v>218</v>
      </c>
      <c r="R92" s="219">
        <v>1116</v>
      </c>
      <c r="S92" s="219">
        <v>625</v>
      </c>
      <c r="T92" s="220">
        <v>19</v>
      </c>
    </row>
    <row r="93" spans="2:21">
      <c r="B93" s="135" t="s">
        <v>127</v>
      </c>
      <c r="C93" s="136">
        <f>COUNTIFS('D1.Most recent outcomes'!$K:$K,'T Derived data'!$B93,'D1.Most recent outcomes'!$Q:$Q,'T Derived data'!C$47)</f>
        <v>2</v>
      </c>
      <c r="D93" s="136">
        <f>COUNTIFS('D1.Most recent outcomes'!$K:$K,'T Derived data'!$B93,'D1.Most recent outcomes'!$Q:$Q,'T Derived data'!D$47)</f>
        <v>11</v>
      </c>
      <c r="E93" s="136">
        <f>COUNTIFS('D1.Most recent outcomes'!$K:$K,'T Derived data'!$B93,'D1.Most recent outcomes'!$Q:$Q,'T Derived data'!E$47)</f>
        <v>7</v>
      </c>
      <c r="F93" s="136">
        <f>COUNTIFS('D1.Most recent outcomes'!$K:$K,'T Derived data'!$B93,'D1.Most recent outcomes'!$Q:$Q,'T Derived data'!F$47)</f>
        <v>1</v>
      </c>
      <c r="G93" s="141">
        <f t="shared" si="44"/>
        <v>21</v>
      </c>
      <c r="H93" s="136">
        <f t="shared" si="39"/>
        <v>10</v>
      </c>
      <c r="I93" s="136">
        <f t="shared" si="40"/>
        <v>52</v>
      </c>
      <c r="J93" s="136">
        <f t="shared" si="41"/>
        <v>33</v>
      </c>
      <c r="K93" s="137">
        <f t="shared" si="42"/>
        <v>5</v>
      </c>
      <c r="L93" s="29">
        <f t="shared" si="43"/>
        <v>62</v>
      </c>
      <c r="M93" s="135"/>
      <c r="N93" s="136"/>
      <c r="O93" s="136"/>
      <c r="P93" s="218">
        <v>1920</v>
      </c>
      <c r="Q93" s="218">
        <v>230</v>
      </c>
      <c r="R93" s="219">
        <v>1091</v>
      </c>
      <c r="S93" s="219">
        <v>569</v>
      </c>
      <c r="T93" s="220">
        <v>30</v>
      </c>
    </row>
    <row r="94" spans="2:21">
      <c r="B94" s="135" t="s">
        <v>90</v>
      </c>
      <c r="C94" s="136">
        <f>COUNTIFS('D1.Most recent outcomes'!$K:$K,'T Derived data'!$B94,'D1.Most recent outcomes'!$Q:$Q,'T Derived data'!C$47)</f>
        <v>2</v>
      </c>
      <c r="D94" s="136">
        <f>COUNTIFS('D1.Most recent outcomes'!$K:$K,'T Derived data'!$B94,'D1.Most recent outcomes'!$Q:$Q,'T Derived data'!D$47)</f>
        <v>13</v>
      </c>
      <c r="E94" s="136">
        <f>COUNTIFS('D1.Most recent outcomes'!$K:$K,'T Derived data'!$B94,'D1.Most recent outcomes'!$Q:$Q,'T Derived data'!E$47)</f>
        <v>2</v>
      </c>
      <c r="F94" s="136">
        <f>COUNTIFS('D1.Most recent outcomes'!$K:$K,'T Derived data'!$B94,'D1.Most recent outcomes'!$Q:$Q,'T Derived data'!F$47)</f>
        <v>0</v>
      </c>
      <c r="G94" s="141">
        <f t="shared" si="44"/>
        <v>17</v>
      </c>
      <c r="H94" s="136">
        <f t="shared" si="39"/>
        <v>12</v>
      </c>
      <c r="I94" s="136">
        <f t="shared" si="40"/>
        <v>76</v>
      </c>
      <c r="J94" s="136">
        <f t="shared" si="41"/>
        <v>12</v>
      </c>
      <c r="K94" s="137">
        <f>IF($G94&gt;0,ROUND(F94/$G94*100,0),0)</f>
        <v>0</v>
      </c>
      <c r="L94" s="29">
        <f t="shared" si="43"/>
        <v>88</v>
      </c>
      <c r="M94" s="135"/>
      <c r="N94" s="136"/>
      <c r="O94" s="136"/>
      <c r="P94" s="218">
        <v>1793</v>
      </c>
      <c r="Q94" s="218">
        <v>229</v>
      </c>
      <c r="R94" s="219">
        <v>1012</v>
      </c>
      <c r="S94" s="219">
        <v>530</v>
      </c>
      <c r="T94" s="220">
        <v>22</v>
      </c>
    </row>
    <row r="95" spans="2:21">
      <c r="B95" s="135" t="s">
        <v>113</v>
      </c>
      <c r="C95" s="136">
        <f>COUNTIFS('D1.Most recent outcomes'!$K:$K,'T Derived data'!$B95,'D1.Most recent outcomes'!$Q:$Q,'T Derived data'!C$47)</f>
        <v>0</v>
      </c>
      <c r="D95" s="136">
        <f>COUNTIFS('D1.Most recent outcomes'!$K:$K,'T Derived data'!$B95,'D1.Most recent outcomes'!$Q:$Q,'T Derived data'!D$47)</f>
        <v>5</v>
      </c>
      <c r="E95" s="136">
        <f>COUNTIFS('D1.Most recent outcomes'!$K:$K,'T Derived data'!$B95,'D1.Most recent outcomes'!$Q:$Q,'T Derived data'!E$47)</f>
        <v>6</v>
      </c>
      <c r="F95" s="136">
        <f>COUNTIFS('D1.Most recent outcomes'!$K:$K,'T Derived data'!$B95,'D1.Most recent outcomes'!$Q:$Q,'T Derived data'!F$47)</f>
        <v>0</v>
      </c>
      <c r="G95" s="141">
        <f t="shared" si="44"/>
        <v>11</v>
      </c>
      <c r="H95" s="136">
        <f t="shared" si="39"/>
        <v>0</v>
      </c>
      <c r="I95" s="136">
        <f t="shared" si="40"/>
        <v>45</v>
      </c>
      <c r="J95" s="136">
        <f t="shared" si="41"/>
        <v>55</v>
      </c>
      <c r="K95" s="137">
        <f t="shared" si="42"/>
        <v>0</v>
      </c>
      <c r="L95" s="29">
        <f t="shared" si="43"/>
        <v>45</v>
      </c>
      <c r="M95" s="135"/>
      <c r="N95" s="136"/>
      <c r="O95" s="136"/>
      <c r="P95" s="218">
        <v>1239</v>
      </c>
      <c r="Q95" s="218">
        <v>161</v>
      </c>
      <c r="R95" s="219">
        <v>701</v>
      </c>
      <c r="S95" s="219">
        <v>359</v>
      </c>
      <c r="T95" s="220">
        <v>18</v>
      </c>
    </row>
    <row r="96" spans="2:21">
      <c r="B96" s="135" t="s">
        <v>137</v>
      </c>
      <c r="C96" s="136">
        <f>COUNTIFS('D1.Most recent outcomes'!$K:$K,'T Derived data'!$B96,'D1.Most recent outcomes'!$Q:$Q,'T Derived data'!C$47)</f>
        <v>1</v>
      </c>
      <c r="D96" s="136">
        <f>COUNTIFS('D1.Most recent outcomes'!$K:$K,'T Derived data'!$B96,'D1.Most recent outcomes'!$Q:$Q,'T Derived data'!D$47)</f>
        <v>17</v>
      </c>
      <c r="E96" s="136">
        <f>COUNTIFS('D1.Most recent outcomes'!$K:$K,'T Derived data'!$B96,'D1.Most recent outcomes'!$Q:$Q,'T Derived data'!E$47)</f>
        <v>2</v>
      </c>
      <c r="F96" s="136">
        <f>COUNTIFS('D1.Most recent outcomes'!$K:$K,'T Derived data'!$B96,'D1.Most recent outcomes'!$Q:$Q,'T Derived data'!F$47)</f>
        <v>0</v>
      </c>
      <c r="G96" s="141">
        <f t="shared" si="44"/>
        <v>20</v>
      </c>
      <c r="H96" s="136">
        <f t="shared" si="39"/>
        <v>5</v>
      </c>
      <c r="I96" s="136">
        <f t="shared" si="40"/>
        <v>85</v>
      </c>
      <c r="J96" s="136">
        <f t="shared" si="41"/>
        <v>10</v>
      </c>
      <c r="K96" s="137">
        <f t="shared" si="42"/>
        <v>0</v>
      </c>
      <c r="L96" s="29">
        <f t="shared" si="43"/>
        <v>90</v>
      </c>
      <c r="M96" s="138"/>
      <c r="N96" s="139"/>
      <c r="O96" s="139"/>
      <c r="P96" s="221">
        <v>498</v>
      </c>
      <c r="Q96" s="221">
        <v>70</v>
      </c>
      <c r="R96" s="235">
        <v>295</v>
      </c>
      <c r="S96" s="235">
        <v>123</v>
      </c>
      <c r="T96" s="236">
        <v>10</v>
      </c>
    </row>
    <row r="97" spans="2:21">
      <c r="B97" s="135" t="s">
        <v>8</v>
      </c>
      <c r="C97" s="136">
        <f>COUNTIFS('D1.Most recent outcomes'!$K:$K,'T Derived data'!$B97,'D1.Most recent outcomes'!$Q:$Q,'T Derived data'!C$47)</f>
        <v>3</v>
      </c>
      <c r="D97" s="136">
        <f>COUNTIFS('D1.Most recent outcomes'!$K:$K,'T Derived data'!$B97,'D1.Most recent outcomes'!$Q:$Q,'T Derived data'!D$47)</f>
        <v>36</v>
      </c>
      <c r="E97" s="136">
        <f>COUNTIFS('D1.Most recent outcomes'!$K:$K,'T Derived data'!$B97,'D1.Most recent outcomes'!$Q:$Q,'T Derived data'!E$47)</f>
        <v>12</v>
      </c>
      <c r="F97" s="136">
        <f>COUNTIFS('D1.Most recent outcomes'!$K:$K,'T Derived data'!$B97,'D1.Most recent outcomes'!$Q:$Q,'T Derived data'!F$47)</f>
        <v>0</v>
      </c>
      <c r="G97" s="141">
        <f t="shared" si="44"/>
        <v>51</v>
      </c>
      <c r="H97" s="136">
        <f t="shared" si="39"/>
        <v>6</v>
      </c>
      <c r="I97" s="136">
        <f t="shared" si="40"/>
        <v>71</v>
      </c>
      <c r="J97" s="136">
        <f t="shared" si="41"/>
        <v>24</v>
      </c>
      <c r="K97" s="137">
        <f t="shared" si="42"/>
        <v>0</v>
      </c>
      <c r="L97" s="29">
        <f t="shared" si="43"/>
        <v>76</v>
      </c>
      <c r="M97" s="135"/>
      <c r="N97" s="136"/>
      <c r="O97" s="136"/>
      <c r="P97" s="139"/>
      <c r="Q97" s="139"/>
      <c r="R97" s="139"/>
      <c r="S97" s="139"/>
      <c r="T97" s="140"/>
    </row>
    <row r="98" spans="2:21">
      <c r="B98" s="135" t="s">
        <v>126</v>
      </c>
      <c r="C98" s="136">
        <f>COUNTIFS('D1.Most recent outcomes'!$K:$K,'T Derived data'!$B98,'D1.Most recent outcomes'!$Q:$Q,'T Derived data'!C$47)</f>
        <v>6</v>
      </c>
      <c r="D98" s="136">
        <f>COUNTIFS('D1.Most recent outcomes'!$K:$K,'T Derived data'!$B98,'D1.Most recent outcomes'!$Q:$Q,'T Derived data'!D$47)</f>
        <v>3</v>
      </c>
      <c r="E98" s="136">
        <f>COUNTIFS('D1.Most recent outcomes'!$K:$K,'T Derived data'!$B98,'D1.Most recent outcomes'!$Q:$Q,'T Derived data'!E$47)</f>
        <v>0</v>
      </c>
      <c r="F98" s="136">
        <f>COUNTIFS('D1.Most recent outcomes'!$K:$K,'T Derived data'!$B98,'D1.Most recent outcomes'!$Q:$Q,'T Derived data'!F$47)</f>
        <v>0</v>
      </c>
      <c r="G98" s="141">
        <f t="shared" si="44"/>
        <v>9</v>
      </c>
      <c r="H98" s="136">
        <f t="shared" si="39"/>
        <v>67</v>
      </c>
      <c r="I98" s="136">
        <f t="shared" si="40"/>
        <v>33</v>
      </c>
      <c r="J98" s="136">
        <f t="shared" si="41"/>
        <v>0</v>
      </c>
      <c r="K98" s="137">
        <f t="shared" si="42"/>
        <v>0</v>
      </c>
      <c r="L98" s="29">
        <f t="shared" si="43"/>
        <v>100</v>
      </c>
      <c r="M98" s="132"/>
      <c r="N98" s="245" t="s">
        <v>246</v>
      </c>
      <c r="O98" s="133"/>
      <c r="P98" s="133"/>
      <c r="Q98" s="133"/>
      <c r="R98" s="133"/>
      <c r="S98" s="133"/>
      <c r="T98" s="134"/>
    </row>
    <row r="99" spans="2:21">
      <c r="B99" s="135" t="s">
        <v>114</v>
      </c>
      <c r="C99" s="136">
        <f>COUNTIFS('D1.Most recent outcomes'!$K:$K,'T Derived data'!$B99,'D1.Most recent outcomes'!$Q:$Q,'T Derived data'!C$47)</f>
        <v>0</v>
      </c>
      <c r="D99" s="136">
        <f>COUNTIFS('D1.Most recent outcomes'!$K:$K,'T Derived data'!$B99,'D1.Most recent outcomes'!$Q:$Q,'T Derived data'!D$47)</f>
        <v>11</v>
      </c>
      <c r="E99" s="136">
        <f>COUNTIFS('D1.Most recent outcomes'!$K:$K,'T Derived data'!$B99,'D1.Most recent outcomes'!$Q:$Q,'T Derived data'!E$47)</f>
        <v>0</v>
      </c>
      <c r="F99" s="136">
        <f>COUNTIFS('D1.Most recent outcomes'!$K:$K,'T Derived data'!$B99,'D1.Most recent outcomes'!$Q:$Q,'T Derived data'!F$47)</f>
        <v>0</v>
      </c>
      <c r="G99" s="141">
        <f t="shared" si="44"/>
        <v>11</v>
      </c>
      <c r="H99" s="136">
        <f t="shared" si="39"/>
        <v>0</v>
      </c>
      <c r="I99" s="136">
        <f t="shared" si="40"/>
        <v>100</v>
      </c>
      <c r="J99" s="136">
        <f t="shared" si="41"/>
        <v>0</v>
      </c>
      <c r="K99" s="137">
        <f t="shared" si="42"/>
        <v>0</v>
      </c>
      <c r="L99" s="29">
        <f t="shared" si="43"/>
        <v>100</v>
      </c>
      <c r="M99" s="135"/>
      <c r="N99" s="136"/>
      <c r="O99" s="136"/>
      <c r="P99" s="136"/>
      <c r="Q99" s="136"/>
      <c r="R99" s="136"/>
      <c r="S99" s="136"/>
      <c r="T99" s="137"/>
    </row>
    <row r="100" spans="2:21">
      <c r="B100" s="135" t="s">
        <v>128</v>
      </c>
      <c r="C100" s="136">
        <f>COUNTIFS('D1.Most recent outcomes'!$K:$K,'T Derived data'!$B100,'D1.Most recent outcomes'!$Q:$Q,'T Derived data'!C$47)</f>
        <v>0</v>
      </c>
      <c r="D100" s="136">
        <f>COUNTIFS('D1.Most recent outcomes'!$K:$K,'T Derived data'!$B100,'D1.Most recent outcomes'!$Q:$Q,'T Derived data'!D$47)</f>
        <v>18</v>
      </c>
      <c r="E100" s="136">
        <f>COUNTIFS('D1.Most recent outcomes'!$K:$K,'T Derived data'!$B100,'D1.Most recent outcomes'!$Q:$Q,'T Derived data'!E$47)</f>
        <v>12</v>
      </c>
      <c r="F100" s="136">
        <f>COUNTIFS('D1.Most recent outcomes'!$K:$K,'T Derived data'!$B100,'D1.Most recent outcomes'!$Q:$Q,'T Derived data'!F$47)</f>
        <v>0</v>
      </c>
      <c r="G100" s="141">
        <f t="shared" si="44"/>
        <v>30</v>
      </c>
      <c r="H100" s="136">
        <f t="shared" si="39"/>
        <v>0</v>
      </c>
      <c r="I100" s="136">
        <f t="shared" si="40"/>
        <v>60</v>
      </c>
      <c r="J100" s="136">
        <f t="shared" si="41"/>
        <v>40</v>
      </c>
      <c r="K100" s="137">
        <f t="shared" si="42"/>
        <v>0</v>
      </c>
      <c r="L100" s="29">
        <f t="shared" si="43"/>
        <v>60</v>
      </c>
      <c r="M100" s="205"/>
      <c r="N100" s="206"/>
      <c r="O100" s="209" t="s">
        <v>206</v>
      </c>
      <c r="P100" s="206"/>
      <c r="Q100" s="212" t="s">
        <v>143</v>
      </c>
      <c r="R100" s="212" t="s">
        <v>144</v>
      </c>
      <c r="S100" s="212" t="s">
        <v>166</v>
      </c>
      <c r="T100" s="213" t="s">
        <v>145</v>
      </c>
      <c r="U100" s="278" t="s">
        <v>257</v>
      </c>
    </row>
    <row r="101" spans="2:21">
      <c r="B101" s="135" t="s">
        <v>38</v>
      </c>
      <c r="C101" s="136">
        <f>COUNTIFS('D1.Most recent outcomes'!$K:$K,'T Derived data'!$B101,'D1.Most recent outcomes'!$Q:$Q,'T Derived data'!C$47)</f>
        <v>1</v>
      </c>
      <c r="D101" s="136">
        <f>COUNTIFS('D1.Most recent outcomes'!$K:$K,'T Derived data'!$B101,'D1.Most recent outcomes'!$Q:$Q,'T Derived data'!D$47)</f>
        <v>16</v>
      </c>
      <c r="E101" s="136">
        <f>COUNTIFS('D1.Most recent outcomes'!$K:$K,'T Derived data'!$B101,'D1.Most recent outcomes'!$Q:$Q,'T Derived data'!E$47)</f>
        <v>5</v>
      </c>
      <c r="F101" s="136">
        <f>COUNTIFS('D1.Most recent outcomes'!$K:$K,'T Derived data'!$B101,'D1.Most recent outcomes'!$Q:$Q,'T Derived data'!F$47)</f>
        <v>0</v>
      </c>
      <c r="G101" s="141">
        <f t="shared" si="44"/>
        <v>22</v>
      </c>
      <c r="H101" s="136">
        <f t="shared" si="39"/>
        <v>5</v>
      </c>
      <c r="I101" s="136">
        <f t="shared" si="40"/>
        <v>73</v>
      </c>
      <c r="J101" s="136">
        <f t="shared" si="41"/>
        <v>23</v>
      </c>
      <c r="K101" s="137">
        <f t="shared" si="42"/>
        <v>0</v>
      </c>
      <c r="L101" s="29">
        <f t="shared" si="43"/>
        <v>77</v>
      </c>
      <c r="M101" s="205">
        <f>G29</f>
        <v>196</v>
      </c>
      <c r="N101" s="269">
        <f>IF(M101&gt;999,CONCATENATE(LEFT(M101,LEN(M101)-3),",",RIGHT(M101,3)),M101)</f>
        <v>196</v>
      </c>
      <c r="O101" s="270" t="str">
        <f>Contents!C20</f>
        <v>as at 31 August 2015</v>
      </c>
      <c r="P101" s="207" t="str">
        <f>CONCATENATE(O101," (",N101,")")</f>
        <v>as at 31 August 2015 (196)</v>
      </c>
      <c r="Q101" s="205">
        <f>H29</f>
        <v>3</v>
      </c>
      <c r="R101" s="206">
        <f>I29</f>
        <v>53</v>
      </c>
      <c r="S101" s="206">
        <f>J29</f>
        <v>39</v>
      </c>
      <c r="T101" s="207">
        <f>K29</f>
        <v>6</v>
      </c>
      <c r="U101" s="277">
        <f>ROUND((Q109+R109)/$P109*100,0)</f>
        <v>56</v>
      </c>
    </row>
    <row r="102" spans="2:21">
      <c r="B102" s="135" t="s">
        <v>39</v>
      </c>
      <c r="C102" s="136">
        <f>COUNTIFS('D1.Most recent outcomes'!$K:$K,'T Derived data'!$B102,'D1.Most recent outcomes'!$Q:$Q,'T Derived data'!C$47)</f>
        <v>0</v>
      </c>
      <c r="D102" s="136">
        <f>COUNTIFS('D1.Most recent outcomes'!$K:$K,'T Derived data'!$B102,'D1.Most recent outcomes'!$Q:$Q,'T Derived data'!D$47)</f>
        <v>9</v>
      </c>
      <c r="E102" s="136">
        <f>COUNTIFS('D1.Most recent outcomes'!$K:$K,'T Derived data'!$B102,'D1.Most recent outcomes'!$Q:$Q,'T Derived data'!E$47)</f>
        <v>17</v>
      </c>
      <c r="F102" s="136">
        <f>COUNTIFS('D1.Most recent outcomes'!$K:$K,'T Derived data'!$B102,'D1.Most recent outcomes'!$Q:$Q,'T Derived data'!F$47)</f>
        <v>0</v>
      </c>
      <c r="G102" s="141">
        <f t="shared" si="44"/>
        <v>26</v>
      </c>
      <c r="H102" s="136">
        <f t="shared" si="39"/>
        <v>0</v>
      </c>
      <c r="I102" s="136">
        <f t="shared" si="40"/>
        <v>35</v>
      </c>
      <c r="J102" s="136">
        <f t="shared" si="41"/>
        <v>65</v>
      </c>
      <c r="K102" s="137">
        <f t="shared" si="42"/>
        <v>0</v>
      </c>
      <c r="L102" s="29">
        <f t="shared" si="43"/>
        <v>35</v>
      </c>
      <c r="M102" s="218">
        <f>P110</f>
        <v>214</v>
      </c>
      <c r="N102" s="210">
        <f>IF(M102&gt;999,CONCATENATE(LEFT(M102,LEN(M102)-3),",",RIGHT(M102,3)),M102)</f>
        <v>214</v>
      </c>
      <c r="O102" s="268" t="s">
        <v>276</v>
      </c>
      <c r="P102" s="137" t="str">
        <f>CONCATENATE(O102," (",N102,")")</f>
        <v>as at 31 March 2015 (214)</v>
      </c>
      <c r="Q102" s="222">
        <f>ROUND(Q110/$P110*100,0)</f>
        <v>2</v>
      </c>
      <c r="R102" s="223">
        <f t="shared" ref="R102:T102" si="45">ROUND(R110/$P110*100,0)</f>
        <v>50</v>
      </c>
      <c r="S102" s="223">
        <f t="shared" si="45"/>
        <v>38</v>
      </c>
      <c r="T102" s="224">
        <f t="shared" si="45"/>
        <v>9</v>
      </c>
      <c r="U102" s="277">
        <f>ROUND((Q110+R110)/$P110*100,0)</f>
        <v>52</v>
      </c>
    </row>
    <row r="103" spans="2:21">
      <c r="B103" s="135" t="s">
        <v>9</v>
      </c>
      <c r="C103" s="136">
        <f>COUNTIFS('D1.Most recent outcomes'!$K:$K,'T Derived data'!$B103,'D1.Most recent outcomes'!$Q:$Q,'T Derived data'!C$47)</f>
        <v>0</v>
      </c>
      <c r="D103" s="136">
        <f>COUNTIFS('D1.Most recent outcomes'!$K:$K,'T Derived data'!$B103,'D1.Most recent outcomes'!$Q:$Q,'T Derived data'!D$47)</f>
        <v>8</v>
      </c>
      <c r="E103" s="136">
        <f>COUNTIFS('D1.Most recent outcomes'!$K:$K,'T Derived data'!$B103,'D1.Most recent outcomes'!$Q:$Q,'T Derived data'!E$47)</f>
        <v>3</v>
      </c>
      <c r="F103" s="136">
        <f>COUNTIFS('D1.Most recent outcomes'!$K:$K,'T Derived data'!$B103,'D1.Most recent outcomes'!$Q:$Q,'T Derived data'!F$47)</f>
        <v>0</v>
      </c>
      <c r="G103" s="141">
        <f t="shared" si="44"/>
        <v>11</v>
      </c>
      <c r="H103" s="136">
        <f t="shared" si="39"/>
        <v>0</v>
      </c>
      <c r="I103" s="136">
        <f t="shared" si="40"/>
        <v>73</v>
      </c>
      <c r="J103" s="136">
        <f t="shared" si="41"/>
        <v>27</v>
      </c>
      <c r="K103" s="137">
        <f t="shared" si="42"/>
        <v>0</v>
      </c>
      <c r="L103" s="29">
        <f t="shared" si="43"/>
        <v>73</v>
      </c>
      <c r="M103" s="218">
        <f>P111</f>
        <v>115</v>
      </c>
      <c r="N103" s="210">
        <f>IF(M103&gt;999,CONCATENATE(LEFT(M103,LEN(M103)-3),",",RIGHT(M103,3)),M103)</f>
        <v>115</v>
      </c>
      <c r="O103" s="227" t="s">
        <v>213</v>
      </c>
      <c r="P103" s="137" t="str">
        <f>CONCATENATE(O103," (",N103,")")</f>
        <v>as at 31 March 2014 (115)</v>
      </c>
      <c r="Q103" s="222">
        <f t="shared" ref="Q103:T103" si="46">ROUND(Q111/$P111*100,0)</f>
        <v>2</v>
      </c>
      <c r="R103" s="223">
        <f t="shared" si="46"/>
        <v>41</v>
      </c>
      <c r="S103" s="223">
        <f t="shared" si="46"/>
        <v>46</v>
      </c>
      <c r="T103" s="224">
        <f t="shared" si="46"/>
        <v>11</v>
      </c>
      <c r="U103" s="277">
        <f>ROUND((Q111+R111)/$P111*100,0)</f>
        <v>43</v>
      </c>
    </row>
    <row r="104" spans="2:21">
      <c r="B104" s="135" t="s">
        <v>136</v>
      </c>
      <c r="C104" s="136">
        <f>COUNTIFS('D1.Most recent outcomes'!$K:$K,'T Derived data'!$B104,'D1.Most recent outcomes'!$Q:$Q,'T Derived data'!C$47)</f>
        <v>0</v>
      </c>
      <c r="D104" s="136">
        <f>COUNTIFS('D1.Most recent outcomes'!$K:$K,'T Derived data'!$B104,'D1.Most recent outcomes'!$Q:$Q,'T Derived data'!D$47)</f>
        <v>7</v>
      </c>
      <c r="E104" s="136">
        <f>COUNTIFS('D1.Most recent outcomes'!$K:$K,'T Derived data'!$B104,'D1.Most recent outcomes'!$Q:$Q,'T Derived data'!E$47)</f>
        <v>1</v>
      </c>
      <c r="F104" s="136">
        <f>COUNTIFS('D1.Most recent outcomes'!$K:$K,'T Derived data'!$B104,'D1.Most recent outcomes'!$Q:$Q,'T Derived data'!F$47)</f>
        <v>0</v>
      </c>
      <c r="G104" s="141">
        <f t="shared" si="44"/>
        <v>8</v>
      </c>
      <c r="H104" s="136">
        <f t="shared" si="39"/>
        <v>0</v>
      </c>
      <c r="I104" s="136">
        <f t="shared" si="40"/>
        <v>88</v>
      </c>
      <c r="J104" s="136">
        <f t="shared" si="41"/>
        <v>13</v>
      </c>
      <c r="K104" s="137">
        <f t="shared" si="42"/>
        <v>0</v>
      </c>
      <c r="L104" s="29">
        <f t="shared" si="43"/>
        <v>88</v>
      </c>
      <c r="M104" s="135"/>
      <c r="N104" s="210"/>
      <c r="O104" s="227"/>
      <c r="P104" s="137"/>
      <c r="Q104" s="135"/>
      <c r="R104" s="136"/>
      <c r="S104" s="136"/>
      <c r="T104" s="137"/>
    </row>
    <row r="105" spans="2:21">
      <c r="B105" s="135"/>
      <c r="C105" s="136"/>
      <c r="D105" s="136"/>
      <c r="E105" s="136"/>
      <c r="F105" s="136"/>
      <c r="G105" s="141"/>
      <c r="H105" s="136"/>
      <c r="I105" s="136"/>
      <c r="J105" s="136"/>
      <c r="K105" s="137"/>
      <c r="L105" s="29"/>
      <c r="M105" s="138"/>
      <c r="N105" s="228"/>
      <c r="O105" s="229"/>
      <c r="P105" s="140"/>
      <c r="Q105" s="138"/>
      <c r="R105" s="139"/>
      <c r="S105" s="139"/>
      <c r="T105" s="140"/>
    </row>
    <row r="106" spans="2:21">
      <c r="B106" s="135" t="s">
        <v>171</v>
      </c>
      <c r="C106" s="205">
        <f>SUM(C107:C115)</f>
        <v>11</v>
      </c>
      <c r="D106" s="206">
        <f>SUM(D107:D115)</f>
        <v>83</v>
      </c>
      <c r="E106" s="206">
        <f>SUM(E107:E115)</f>
        <v>68</v>
      </c>
      <c r="F106" s="206">
        <f>SUM(F107:F115)</f>
        <v>6</v>
      </c>
      <c r="G106" s="141">
        <f>SUM(G107:G115)</f>
        <v>168</v>
      </c>
      <c r="H106" s="206">
        <f t="shared" ref="H106:H115" si="47">IF($G106&gt;0,ROUND(C106/$G106*100,0),0)</f>
        <v>7</v>
      </c>
      <c r="I106" s="206">
        <f t="shared" ref="I106:I115" si="48">IF($G106&gt;0,ROUND(D106/$G106*100,0),0)</f>
        <v>49</v>
      </c>
      <c r="J106" s="206">
        <f t="shared" ref="J106:J115" si="49">IF($G106&gt;0,ROUND(E106/$G106*100,0),0)</f>
        <v>40</v>
      </c>
      <c r="K106" s="207">
        <f t="shared" ref="K106:K115" si="50">IF($G106&gt;0,ROUND(F106/$G106*100,0),0)</f>
        <v>4</v>
      </c>
      <c r="L106" s="29">
        <f t="shared" si="43"/>
        <v>56</v>
      </c>
      <c r="M106" s="135"/>
      <c r="N106" s="136"/>
      <c r="O106" s="136"/>
      <c r="P106" s="136"/>
      <c r="Q106" s="136"/>
      <c r="R106" s="136"/>
      <c r="S106" s="136"/>
      <c r="T106" s="137"/>
    </row>
    <row r="107" spans="2:21">
      <c r="B107" s="135" t="s">
        <v>21</v>
      </c>
      <c r="C107" s="136">
        <f>COUNTIFS('D1.Most recent outcomes'!$K:$K,'T Derived data'!$B107,'D1.Most recent outcomes'!$Q:$Q,'T Derived data'!C$47)</f>
        <v>0</v>
      </c>
      <c r="D107" s="136">
        <f>COUNTIFS('D1.Most recent outcomes'!$K:$K,'T Derived data'!$B107,'D1.Most recent outcomes'!$Q:$Q,'T Derived data'!D$47)</f>
        <v>0</v>
      </c>
      <c r="E107" s="136">
        <f>COUNTIFS('D1.Most recent outcomes'!$K:$K,'T Derived data'!$B107,'D1.Most recent outcomes'!$Q:$Q,'T Derived data'!E$47)</f>
        <v>4</v>
      </c>
      <c r="F107" s="136">
        <f>COUNTIFS('D1.Most recent outcomes'!$K:$K,'T Derived data'!$B107,'D1.Most recent outcomes'!$Q:$Q,'T Derived data'!F$47)</f>
        <v>0</v>
      </c>
      <c r="G107" s="141">
        <f t="shared" ref="G107:G115" si="51">SUM(C107:F107)</f>
        <v>4</v>
      </c>
      <c r="H107" s="136">
        <f t="shared" si="47"/>
        <v>0</v>
      </c>
      <c r="I107" s="136">
        <f t="shared" si="48"/>
        <v>0</v>
      </c>
      <c r="J107" s="136">
        <f t="shared" si="49"/>
        <v>100</v>
      </c>
      <c r="K107" s="137">
        <f t="shared" si="50"/>
        <v>0</v>
      </c>
      <c r="L107" s="29">
        <f t="shared" si="43"/>
        <v>0</v>
      </c>
      <c r="M107" s="135"/>
      <c r="N107" s="136"/>
      <c r="O107" s="136"/>
      <c r="P107" s="132"/>
      <c r="Q107" s="237" t="s">
        <v>235</v>
      </c>
      <c r="R107" s="133"/>
      <c r="S107" s="133"/>
      <c r="T107" s="134"/>
    </row>
    <row r="108" spans="2:21">
      <c r="B108" s="135" t="s">
        <v>26</v>
      </c>
      <c r="C108" s="136">
        <f>COUNTIFS('D1.Most recent outcomes'!$K:$K,'T Derived data'!$B108,'D1.Most recent outcomes'!$Q:$Q,'T Derived data'!C$47)</f>
        <v>0</v>
      </c>
      <c r="D108" s="136">
        <f>COUNTIFS('D1.Most recent outcomes'!$K:$K,'T Derived data'!$B108,'D1.Most recent outcomes'!$Q:$Q,'T Derived data'!D$47)</f>
        <v>18</v>
      </c>
      <c r="E108" s="136">
        <f>COUNTIFS('D1.Most recent outcomes'!$K:$K,'T Derived data'!$B108,'D1.Most recent outcomes'!$Q:$Q,'T Derived data'!E$47)</f>
        <v>15</v>
      </c>
      <c r="F108" s="136">
        <f>COUNTIFS('D1.Most recent outcomes'!$K:$K,'T Derived data'!$B108,'D1.Most recent outcomes'!$Q:$Q,'T Derived data'!F$47)</f>
        <v>0</v>
      </c>
      <c r="G108" s="141">
        <f t="shared" si="51"/>
        <v>33</v>
      </c>
      <c r="H108" s="136">
        <f t="shared" si="47"/>
        <v>0</v>
      </c>
      <c r="I108" s="136">
        <f t="shared" si="48"/>
        <v>55</v>
      </c>
      <c r="J108" s="136">
        <f t="shared" si="49"/>
        <v>45</v>
      </c>
      <c r="K108" s="137">
        <f t="shared" si="50"/>
        <v>0</v>
      </c>
      <c r="L108" s="29">
        <f t="shared" si="43"/>
        <v>55</v>
      </c>
      <c r="M108" s="135"/>
      <c r="N108" s="136"/>
      <c r="O108" s="136"/>
      <c r="P108" s="238" t="s">
        <v>156</v>
      </c>
      <c r="Q108" s="238" t="s">
        <v>143</v>
      </c>
      <c r="R108" s="246" t="s">
        <v>144</v>
      </c>
      <c r="S108" s="230" t="s">
        <v>166</v>
      </c>
      <c r="T108" s="231" t="s">
        <v>145</v>
      </c>
    </row>
    <row r="109" spans="2:21">
      <c r="B109" s="135" t="s">
        <v>41</v>
      </c>
      <c r="C109" s="136">
        <f>COUNTIFS('D1.Most recent outcomes'!$K:$K,'T Derived data'!$B109,'D1.Most recent outcomes'!$Q:$Q,'T Derived data'!C$47)</f>
        <v>0</v>
      </c>
      <c r="D109" s="136">
        <f>COUNTIFS('D1.Most recent outcomes'!$K:$K,'T Derived data'!$B109,'D1.Most recent outcomes'!$Q:$Q,'T Derived data'!D$47)</f>
        <v>8</v>
      </c>
      <c r="E109" s="136">
        <f>COUNTIFS('D1.Most recent outcomes'!$K:$K,'T Derived data'!$B109,'D1.Most recent outcomes'!$Q:$Q,'T Derived data'!E$47)</f>
        <v>7</v>
      </c>
      <c r="F109" s="136">
        <f>COUNTIFS('D1.Most recent outcomes'!$K:$K,'T Derived data'!$B109,'D1.Most recent outcomes'!$Q:$Q,'T Derived data'!F$47)</f>
        <v>1</v>
      </c>
      <c r="G109" s="141">
        <f t="shared" si="51"/>
        <v>16</v>
      </c>
      <c r="H109" s="136">
        <f t="shared" si="47"/>
        <v>0</v>
      </c>
      <c r="I109" s="136">
        <f t="shared" si="48"/>
        <v>50</v>
      </c>
      <c r="J109" s="136">
        <f t="shared" si="49"/>
        <v>44</v>
      </c>
      <c r="K109" s="137">
        <f t="shared" si="50"/>
        <v>6</v>
      </c>
      <c r="L109" s="29">
        <f t="shared" si="43"/>
        <v>50</v>
      </c>
      <c r="M109" s="135"/>
      <c r="N109" s="136"/>
      <c r="O109" s="136"/>
      <c r="P109" s="232">
        <f>M101</f>
        <v>196</v>
      </c>
      <c r="Q109" s="232">
        <f>C29</f>
        <v>5</v>
      </c>
      <c r="R109" s="233">
        <f>D29</f>
        <v>104</v>
      </c>
      <c r="S109" s="233">
        <f>E29</f>
        <v>76</v>
      </c>
      <c r="T109" s="234">
        <f>F29</f>
        <v>11</v>
      </c>
    </row>
    <row r="110" spans="2:21">
      <c r="B110" s="135" t="s">
        <v>40</v>
      </c>
      <c r="C110" s="136">
        <f>COUNTIFS('D1.Most recent outcomes'!$K:$K,'T Derived data'!$B110,'D1.Most recent outcomes'!$Q:$Q,'T Derived data'!C$47)</f>
        <v>0</v>
      </c>
      <c r="D110" s="136">
        <f>COUNTIFS('D1.Most recent outcomes'!$K:$K,'T Derived data'!$B110,'D1.Most recent outcomes'!$Q:$Q,'T Derived data'!D$47)</f>
        <v>6</v>
      </c>
      <c r="E110" s="136">
        <f>COUNTIFS('D1.Most recent outcomes'!$K:$K,'T Derived data'!$B110,'D1.Most recent outcomes'!$Q:$Q,'T Derived data'!E$47)</f>
        <v>0</v>
      </c>
      <c r="F110" s="136">
        <f>COUNTIFS('D1.Most recent outcomes'!$K:$K,'T Derived data'!$B110,'D1.Most recent outcomes'!$Q:$Q,'T Derived data'!F$47)</f>
        <v>0</v>
      </c>
      <c r="G110" s="141">
        <f t="shared" si="51"/>
        <v>6</v>
      </c>
      <c r="H110" s="136">
        <f t="shared" si="47"/>
        <v>0</v>
      </c>
      <c r="I110" s="136">
        <f t="shared" si="48"/>
        <v>100</v>
      </c>
      <c r="J110" s="136">
        <f t="shared" si="49"/>
        <v>0</v>
      </c>
      <c r="K110" s="137">
        <f t="shared" si="50"/>
        <v>0</v>
      </c>
      <c r="L110" s="29">
        <f t="shared" si="43"/>
        <v>100</v>
      </c>
      <c r="M110" s="135"/>
      <c r="N110" s="136"/>
      <c r="O110" s="136"/>
      <c r="P110" s="232">
        <v>214</v>
      </c>
      <c r="Q110" s="232">
        <v>5</v>
      </c>
      <c r="R110" s="233">
        <v>107</v>
      </c>
      <c r="S110" s="233">
        <v>82</v>
      </c>
      <c r="T110" s="234">
        <v>20</v>
      </c>
    </row>
    <row r="111" spans="2:21">
      <c r="B111" s="135" t="s">
        <v>43</v>
      </c>
      <c r="C111" s="136">
        <f>COUNTIFS('D1.Most recent outcomes'!$K:$K,'T Derived data'!$B111,'D1.Most recent outcomes'!$Q:$Q,'T Derived data'!C$47)</f>
        <v>4</v>
      </c>
      <c r="D111" s="136">
        <f>COUNTIFS('D1.Most recent outcomes'!$K:$K,'T Derived data'!$B111,'D1.Most recent outcomes'!$Q:$Q,'T Derived data'!D$47)</f>
        <v>17</v>
      </c>
      <c r="E111" s="136">
        <f>COUNTIFS('D1.Most recent outcomes'!$K:$K,'T Derived data'!$B111,'D1.Most recent outcomes'!$Q:$Q,'T Derived data'!E$47)</f>
        <v>3</v>
      </c>
      <c r="F111" s="136">
        <f>COUNTIFS('D1.Most recent outcomes'!$K:$K,'T Derived data'!$B111,'D1.Most recent outcomes'!$Q:$Q,'T Derived data'!F$47)</f>
        <v>0</v>
      </c>
      <c r="G111" s="141">
        <f t="shared" si="51"/>
        <v>24</v>
      </c>
      <c r="H111" s="136">
        <f t="shared" si="47"/>
        <v>17</v>
      </c>
      <c r="I111" s="136">
        <f t="shared" si="48"/>
        <v>71</v>
      </c>
      <c r="J111" s="136">
        <f t="shared" si="49"/>
        <v>13</v>
      </c>
      <c r="K111" s="137">
        <f t="shared" si="50"/>
        <v>0</v>
      </c>
      <c r="L111" s="29">
        <f t="shared" si="43"/>
        <v>88</v>
      </c>
      <c r="M111" s="135"/>
      <c r="N111" s="136"/>
      <c r="O111" s="136"/>
      <c r="P111" s="218">
        <v>115</v>
      </c>
      <c r="Q111" s="218">
        <v>2</v>
      </c>
      <c r="R111" s="219">
        <v>47</v>
      </c>
      <c r="S111" s="219">
        <v>53</v>
      </c>
      <c r="T111" s="220">
        <v>13</v>
      </c>
    </row>
    <row r="112" spans="2:21">
      <c r="B112" s="135" t="s">
        <v>24</v>
      </c>
      <c r="C112" s="136">
        <f>COUNTIFS('D1.Most recent outcomes'!$K:$K,'T Derived data'!$B112,'D1.Most recent outcomes'!$Q:$Q,'T Derived data'!C$47)</f>
        <v>1</v>
      </c>
      <c r="D112" s="136">
        <f>COUNTIFS('D1.Most recent outcomes'!$K:$K,'T Derived data'!$B112,'D1.Most recent outcomes'!$Q:$Q,'T Derived data'!D$47)</f>
        <v>9</v>
      </c>
      <c r="E112" s="136">
        <f>COUNTIFS('D1.Most recent outcomes'!$K:$K,'T Derived data'!$B112,'D1.Most recent outcomes'!$Q:$Q,'T Derived data'!E$47)</f>
        <v>22</v>
      </c>
      <c r="F112" s="136">
        <f>COUNTIFS('D1.Most recent outcomes'!$K:$K,'T Derived data'!$B112,'D1.Most recent outcomes'!$Q:$Q,'T Derived data'!F$47)</f>
        <v>3</v>
      </c>
      <c r="G112" s="141">
        <f t="shared" si="51"/>
        <v>35</v>
      </c>
      <c r="H112" s="136">
        <f t="shared" si="47"/>
        <v>3</v>
      </c>
      <c r="I112" s="136">
        <f t="shared" si="48"/>
        <v>26</v>
      </c>
      <c r="J112" s="136">
        <f t="shared" si="49"/>
        <v>63</v>
      </c>
      <c r="K112" s="137">
        <f t="shared" si="50"/>
        <v>9</v>
      </c>
      <c r="L112" s="29">
        <f t="shared" si="43"/>
        <v>29</v>
      </c>
      <c r="M112" s="135"/>
      <c r="N112" s="136"/>
      <c r="O112" s="136"/>
      <c r="P112" s="218"/>
      <c r="Q112" s="218"/>
      <c r="R112" s="219"/>
      <c r="S112" s="219"/>
      <c r="T112" s="220"/>
    </row>
    <row r="113" spans="2:20">
      <c r="B113" s="135" t="s">
        <v>12</v>
      </c>
      <c r="C113" s="136">
        <f>COUNTIFS('D1.Most recent outcomes'!$K:$K,'T Derived data'!$B113,'D1.Most recent outcomes'!$Q:$Q,'T Derived data'!C$47)</f>
        <v>2</v>
      </c>
      <c r="D113" s="136">
        <f>COUNTIFS('D1.Most recent outcomes'!$K:$K,'T Derived data'!$B113,'D1.Most recent outcomes'!$Q:$Q,'T Derived data'!D$47)</f>
        <v>5</v>
      </c>
      <c r="E113" s="136">
        <f>COUNTIFS('D1.Most recent outcomes'!$K:$K,'T Derived data'!$B113,'D1.Most recent outcomes'!$Q:$Q,'T Derived data'!E$47)</f>
        <v>7</v>
      </c>
      <c r="F113" s="136">
        <f>COUNTIFS('D1.Most recent outcomes'!$K:$K,'T Derived data'!$B113,'D1.Most recent outcomes'!$Q:$Q,'T Derived data'!F$47)</f>
        <v>1</v>
      </c>
      <c r="G113" s="141">
        <f t="shared" si="51"/>
        <v>15</v>
      </c>
      <c r="H113" s="136">
        <f t="shared" si="47"/>
        <v>13</v>
      </c>
      <c r="I113" s="136">
        <f t="shared" si="48"/>
        <v>33</v>
      </c>
      <c r="J113" s="136">
        <f t="shared" si="49"/>
        <v>47</v>
      </c>
      <c r="K113" s="137">
        <f t="shared" si="50"/>
        <v>7</v>
      </c>
      <c r="L113" s="29">
        <f t="shared" si="43"/>
        <v>47</v>
      </c>
      <c r="M113" s="135"/>
      <c r="N113" s="136"/>
      <c r="O113" s="136"/>
      <c r="P113" s="221"/>
      <c r="Q113" s="221"/>
      <c r="R113" s="235"/>
      <c r="S113" s="235"/>
      <c r="T113" s="236"/>
    </row>
    <row r="114" spans="2:20">
      <c r="B114" s="135" t="s">
        <v>11</v>
      </c>
      <c r="C114" s="136">
        <f>COUNTIFS('D1.Most recent outcomes'!$K:$K,'T Derived data'!$B114,'D1.Most recent outcomes'!$Q:$Q,'T Derived data'!C$47)</f>
        <v>4</v>
      </c>
      <c r="D114" s="136">
        <f>COUNTIFS('D1.Most recent outcomes'!$K:$K,'T Derived data'!$B114,'D1.Most recent outcomes'!$Q:$Q,'T Derived data'!D$47)</f>
        <v>20</v>
      </c>
      <c r="E114" s="136">
        <f>COUNTIFS('D1.Most recent outcomes'!$K:$K,'T Derived data'!$B114,'D1.Most recent outcomes'!$Q:$Q,'T Derived data'!E$47)</f>
        <v>9</v>
      </c>
      <c r="F114" s="136">
        <f>COUNTIFS('D1.Most recent outcomes'!$K:$K,'T Derived data'!$B114,'D1.Most recent outcomes'!$Q:$Q,'T Derived data'!F$47)</f>
        <v>1</v>
      </c>
      <c r="G114" s="141">
        <f t="shared" si="51"/>
        <v>34</v>
      </c>
      <c r="H114" s="136">
        <f t="shared" si="47"/>
        <v>12</v>
      </c>
      <c r="I114" s="136">
        <f t="shared" si="48"/>
        <v>59</v>
      </c>
      <c r="J114" s="136">
        <f t="shared" si="49"/>
        <v>26</v>
      </c>
      <c r="K114" s="137">
        <f t="shared" si="50"/>
        <v>3</v>
      </c>
      <c r="L114" s="29">
        <f t="shared" si="43"/>
        <v>71</v>
      </c>
      <c r="M114" s="138"/>
      <c r="N114" s="139"/>
      <c r="O114" s="139"/>
      <c r="P114" s="139"/>
      <c r="Q114" s="139"/>
      <c r="R114" s="139"/>
      <c r="S114" s="139"/>
      <c r="T114" s="140"/>
    </row>
    <row r="115" spans="2:20">
      <c r="B115" s="135" t="s">
        <v>42</v>
      </c>
      <c r="C115" s="136">
        <f>COUNTIFS('D1.Most recent outcomes'!$K:$K,'T Derived data'!$B115,'D1.Most recent outcomes'!$Q:$Q,'T Derived data'!C$47)</f>
        <v>0</v>
      </c>
      <c r="D115" s="136">
        <f>COUNTIFS('D1.Most recent outcomes'!$K:$K,'T Derived data'!$B115,'D1.Most recent outcomes'!$Q:$Q,'T Derived data'!D$47)</f>
        <v>0</v>
      </c>
      <c r="E115" s="136">
        <f>COUNTIFS('D1.Most recent outcomes'!$K:$K,'T Derived data'!$B115,'D1.Most recent outcomes'!$Q:$Q,'T Derived data'!E$47)</f>
        <v>1</v>
      </c>
      <c r="F115" s="136">
        <f>COUNTIFS('D1.Most recent outcomes'!$K:$K,'T Derived data'!$B115,'D1.Most recent outcomes'!$Q:$Q,'T Derived data'!F$47)</f>
        <v>0</v>
      </c>
      <c r="G115" s="141">
        <f t="shared" si="51"/>
        <v>1</v>
      </c>
      <c r="H115" s="136">
        <f t="shared" si="47"/>
        <v>0</v>
      </c>
      <c r="I115" s="136">
        <f t="shared" si="48"/>
        <v>0</v>
      </c>
      <c r="J115" s="136">
        <f t="shared" si="49"/>
        <v>100</v>
      </c>
      <c r="K115" s="137">
        <f t="shared" si="50"/>
        <v>0</v>
      </c>
      <c r="L115" s="29">
        <f t="shared" si="43"/>
        <v>0</v>
      </c>
      <c r="Q115" t="s">
        <v>143</v>
      </c>
      <c r="R115" t="s">
        <v>144</v>
      </c>
      <c r="S115" t="s">
        <v>166</v>
      </c>
      <c r="T115" t="s">
        <v>145</v>
      </c>
    </row>
    <row r="116" spans="2:20">
      <c r="B116" s="135"/>
      <c r="C116" s="136"/>
      <c r="D116" s="136"/>
      <c r="E116" s="136"/>
      <c r="F116" s="136"/>
      <c r="G116" s="141"/>
      <c r="H116" s="136"/>
      <c r="I116" s="136"/>
      <c r="J116" s="136"/>
      <c r="K116" s="137"/>
      <c r="L116" s="29"/>
      <c r="O116" s="341" t="s">
        <v>271</v>
      </c>
      <c r="P116" t="str">
        <f t="shared" ref="P116:T119" si="52">P82</f>
        <v>as at 31 August 2015 (2,030)</v>
      </c>
      <c r="Q116" s="263">
        <f t="shared" si="52"/>
        <v>11</v>
      </c>
      <c r="R116" s="263">
        <f t="shared" si="52"/>
        <v>56</v>
      </c>
      <c r="S116" s="263">
        <f t="shared" si="52"/>
        <v>32</v>
      </c>
      <c r="T116" s="263">
        <f t="shared" si="52"/>
        <v>1</v>
      </c>
    </row>
    <row r="117" spans="2:20">
      <c r="B117" s="135" t="s">
        <v>178</v>
      </c>
      <c r="C117" s="205">
        <f>SUM(C118:C131)</f>
        <v>29</v>
      </c>
      <c r="D117" s="206">
        <f>SUM(D118:D131)</f>
        <v>113</v>
      </c>
      <c r="E117" s="206">
        <f>SUM(E118:E131)</f>
        <v>59</v>
      </c>
      <c r="F117" s="206">
        <f>SUM(F118:F131)</f>
        <v>7</v>
      </c>
      <c r="G117" s="141">
        <f>SUM(G118:G131)</f>
        <v>208</v>
      </c>
      <c r="H117" s="206">
        <f t="shared" ref="H117:H131" si="53">IF($G117&gt;0,ROUND(C117/$G117*100,0),0)</f>
        <v>14</v>
      </c>
      <c r="I117" s="206">
        <f t="shared" ref="I117:I131" si="54">IF($G117&gt;0,ROUND(D117/$G117*100,0),0)</f>
        <v>54</v>
      </c>
      <c r="J117" s="206">
        <f t="shared" ref="J117:J131" si="55">IF($G117&gt;0,ROUND(E117/$G117*100,0),0)</f>
        <v>28</v>
      </c>
      <c r="K117" s="207">
        <f t="shared" ref="K117:K131" si="56">IF($G117&gt;0,ROUND(F117/$G117*100,0),0)</f>
        <v>3</v>
      </c>
      <c r="L117" s="29">
        <f t="shared" si="43"/>
        <v>68</v>
      </c>
      <c r="O117" s="341"/>
      <c r="P117" t="str">
        <f t="shared" si="52"/>
        <v>as at 31 March 2015 (1,978)</v>
      </c>
      <c r="Q117" s="263">
        <f t="shared" si="52"/>
        <v>11</v>
      </c>
      <c r="R117" s="263">
        <f t="shared" si="52"/>
        <v>56</v>
      </c>
      <c r="S117" s="263">
        <f t="shared" si="52"/>
        <v>32</v>
      </c>
      <c r="T117" s="263">
        <f t="shared" si="52"/>
        <v>1</v>
      </c>
    </row>
    <row r="118" spans="2:20">
      <c r="B118" s="135" t="s">
        <v>36</v>
      </c>
      <c r="C118" s="136">
        <f>COUNTIFS('D1.Most recent outcomes'!$K:$K,'T Derived data'!$B118,'D1.Most recent outcomes'!$Q:$Q,'T Derived data'!C$47)</f>
        <v>8</v>
      </c>
      <c r="D118" s="136">
        <f>COUNTIFS('D1.Most recent outcomes'!$K:$K,'T Derived data'!$B118,'D1.Most recent outcomes'!$Q:$Q,'T Derived data'!D$47)</f>
        <v>20</v>
      </c>
      <c r="E118" s="136">
        <f>COUNTIFS('D1.Most recent outcomes'!$K:$K,'T Derived data'!$B118,'D1.Most recent outcomes'!$Q:$Q,'T Derived data'!E$47)</f>
        <v>17</v>
      </c>
      <c r="F118" s="136">
        <f>COUNTIFS('D1.Most recent outcomes'!$K:$K,'T Derived data'!$B118,'D1.Most recent outcomes'!$Q:$Q,'T Derived data'!F$47)</f>
        <v>1</v>
      </c>
      <c r="G118" s="141">
        <f t="shared" ref="G118:G131" si="57">SUM(C118:F118)</f>
        <v>46</v>
      </c>
      <c r="H118" s="136">
        <f t="shared" si="53"/>
        <v>17</v>
      </c>
      <c r="I118" s="136">
        <f t="shared" si="54"/>
        <v>43</v>
      </c>
      <c r="J118" s="136">
        <f t="shared" si="55"/>
        <v>37</v>
      </c>
      <c r="K118" s="137">
        <f t="shared" si="56"/>
        <v>2</v>
      </c>
      <c r="L118" s="29">
        <f t="shared" si="43"/>
        <v>61</v>
      </c>
      <c r="O118" s="341"/>
      <c r="P118" t="str">
        <f t="shared" si="52"/>
        <v>as at 31 March 2014 (1,920)</v>
      </c>
      <c r="Q118" s="263">
        <f t="shared" si="52"/>
        <v>12</v>
      </c>
      <c r="R118" s="263">
        <f t="shared" si="52"/>
        <v>57</v>
      </c>
      <c r="S118" s="263">
        <f t="shared" si="52"/>
        <v>30</v>
      </c>
      <c r="T118" s="263">
        <f t="shared" si="52"/>
        <v>2</v>
      </c>
    </row>
    <row r="119" spans="2:20">
      <c r="B119" s="135" t="s">
        <v>48</v>
      </c>
      <c r="C119" s="136">
        <f>COUNTIFS('D1.Most recent outcomes'!$K:$K,'T Derived data'!$B119,'D1.Most recent outcomes'!$Q:$Q,'T Derived data'!C$47)</f>
        <v>0</v>
      </c>
      <c r="D119" s="136">
        <f>COUNTIFS('D1.Most recent outcomes'!$K:$K,'T Derived data'!$B119,'D1.Most recent outcomes'!$Q:$Q,'T Derived data'!D$47)</f>
        <v>4</v>
      </c>
      <c r="E119" s="136">
        <f>COUNTIFS('D1.Most recent outcomes'!$K:$K,'T Derived data'!$B119,'D1.Most recent outcomes'!$Q:$Q,'T Derived data'!E$47)</f>
        <v>8</v>
      </c>
      <c r="F119" s="136">
        <f>COUNTIFS('D1.Most recent outcomes'!$K:$K,'T Derived data'!$B119,'D1.Most recent outcomes'!$Q:$Q,'T Derived data'!F$47)</f>
        <v>0</v>
      </c>
      <c r="G119" s="141">
        <f t="shared" si="57"/>
        <v>12</v>
      </c>
      <c r="H119" s="136">
        <f t="shared" si="53"/>
        <v>0</v>
      </c>
      <c r="I119" s="136">
        <f t="shared" si="54"/>
        <v>33</v>
      </c>
      <c r="J119" s="136">
        <f t="shared" si="55"/>
        <v>67</v>
      </c>
      <c r="K119" s="137">
        <f t="shared" si="56"/>
        <v>0</v>
      </c>
      <c r="L119" s="29">
        <f t="shared" si="43"/>
        <v>33</v>
      </c>
      <c r="O119" s="341"/>
      <c r="P119" t="str">
        <f t="shared" si="52"/>
        <v>as at 31 March 2013 (1,793)</v>
      </c>
      <c r="Q119" s="263">
        <f t="shared" si="52"/>
        <v>13</v>
      </c>
      <c r="R119" s="263">
        <f t="shared" si="52"/>
        <v>56</v>
      </c>
      <c r="S119" s="263">
        <f t="shared" si="52"/>
        <v>30</v>
      </c>
      <c r="T119" s="263">
        <f t="shared" si="52"/>
        <v>1</v>
      </c>
    </row>
    <row r="120" spans="2:20">
      <c r="B120" s="135" t="s">
        <v>87</v>
      </c>
      <c r="C120" s="136">
        <f>COUNTIFS('D1.Most recent outcomes'!$K:$K,'T Derived data'!$B120,'D1.Most recent outcomes'!$Q:$Q,'T Derived data'!C$47)</f>
        <v>2</v>
      </c>
      <c r="D120" s="136">
        <f>COUNTIFS('D1.Most recent outcomes'!$K:$K,'T Derived data'!$B120,'D1.Most recent outcomes'!$Q:$Q,'T Derived data'!D$47)</f>
        <v>14</v>
      </c>
      <c r="E120" s="136">
        <f>COUNTIFS('D1.Most recent outcomes'!$K:$K,'T Derived data'!$B120,'D1.Most recent outcomes'!$Q:$Q,'T Derived data'!E$47)</f>
        <v>4</v>
      </c>
      <c r="F120" s="136">
        <f>COUNTIFS('D1.Most recent outcomes'!$K:$K,'T Derived data'!$B120,'D1.Most recent outcomes'!$Q:$Q,'T Derived data'!F$47)</f>
        <v>0</v>
      </c>
      <c r="G120" s="141">
        <f t="shared" si="57"/>
        <v>20</v>
      </c>
      <c r="H120" s="136">
        <f t="shared" si="53"/>
        <v>10</v>
      </c>
      <c r="I120" s="136">
        <f t="shared" si="54"/>
        <v>70</v>
      </c>
      <c r="J120" s="136">
        <f t="shared" si="55"/>
        <v>20</v>
      </c>
      <c r="K120" s="137">
        <f t="shared" si="56"/>
        <v>0</v>
      </c>
      <c r="L120" s="29">
        <f t="shared" si="43"/>
        <v>80</v>
      </c>
      <c r="O120" s="340" t="s">
        <v>272</v>
      </c>
      <c r="P120" t="str">
        <f t="shared" ref="P120:T122" si="58">P101</f>
        <v>as at 31 August 2015 (196)</v>
      </c>
      <c r="Q120" s="263">
        <f t="shared" si="58"/>
        <v>3</v>
      </c>
      <c r="R120" s="263">
        <f t="shared" si="58"/>
        <v>53</v>
      </c>
      <c r="S120" s="263">
        <f t="shared" si="58"/>
        <v>39</v>
      </c>
      <c r="T120" s="263">
        <f t="shared" si="58"/>
        <v>6</v>
      </c>
    </row>
    <row r="121" spans="2:20">
      <c r="B121" s="135" t="s">
        <v>105</v>
      </c>
      <c r="C121" s="136">
        <f>COUNTIFS('D1.Most recent outcomes'!$K:$K,'T Derived data'!$B121,'D1.Most recent outcomes'!$Q:$Q,'T Derived data'!C$47)</f>
        <v>0</v>
      </c>
      <c r="D121" s="136">
        <f>COUNTIFS('D1.Most recent outcomes'!$K:$K,'T Derived data'!$B121,'D1.Most recent outcomes'!$Q:$Q,'T Derived data'!D$47)</f>
        <v>3</v>
      </c>
      <c r="E121" s="136">
        <f>COUNTIFS('D1.Most recent outcomes'!$K:$K,'T Derived data'!$B121,'D1.Most recent outcomes'!$Q:$Q,'T Derived data'!E$47)</f>
        <v>5</v>
      </c>
      <c r="F121" s="136">
        <f>COUNTIFS('D1.Most recent outcomes'!$K:$K,'T Derived data'!$B121,'D1.Most recent outcomes'!$Q:$Q,'T Derived data'!F$47)</f>
        <v>1</v>
      </c>
      <c r="G121" s="141">
        <f t="shared" si="57"/>
        <v>9</v>
      </c>
      <c r="H121" s="136">
        <f t="shared" si="53"/>
        <v>0</v>
      </c>
      <c r="I121" s="136">
        <f t="shared" si="54"/>
        <v>33</v>
      </c>
      <c r="J121" s="136">
        <f t="shared" si="55"/>
        <v>56</v>
      </c>
      <c r="K121" s="137">
        <f t="shared" si="56"/>
        <v>11</v>
      </c>
      <c r="L121" s="29">
        <f t="shared" si="43"/>
        <v>33</v>
      </c>
      <c r="O121" s="340"/>
      <c r="P121" t="str">
        <f t="shared" si="58"/>
        <v>as at 31 March 2015 (214)</v>
      </c>
      <c r="Q121" s="263">
        <f t="shared" si="58"/>
        <v>2</v>
      </c>
      <c r="R121" s="263">
        <f t="shared" si="58"/>
        <v>50</v>
      </c>
      <c r="S121" s="263">
        <f t="shared" si="58"/>
        <v>38</v>
      </c>
      <c r="T121" s="263">
        <f t="shared" si="58"/>
        <v>9</v>
      </c>
    </row>
    <row r="122" spans="2:20">
      <c r="B122" s="135" t="s">
        <v>103</v>
      </c>
      <c r="C122" s="136">
        <f>COUNTIFS('D1.Most recent outcomes'!$K:$K,'T Derived data'!$B122,'D1.Most recent outcomes'!$Q:$Q,'T Derived data'!C$47)</f>
        <v>2</v>
      </c>
      <c r="D122" s="136">
        <f>COUNTIFS('D1.Most recent outcomes'!$K:$K,'T Derived data'!$B122,'D1.Most recent outcomes'!$Q:$Q,'T Derived data'!D$47)</f>
        <v>6</v>
      </c>
      <c r="E122" s="136">
        <f>COUNTIFS('D1.Most recent outcomes'!$K:$K,'T Derived data'!$B122,'D1.Most recent outcomes'!$Q:$Q,'T Derived data'!E$47)</f>
        <v>1</v>
      </c>
      <c r="F122" s="136">
        <f>COUNTIFS('D1.Most recent outcomes'!$K:$K,'T Derived data'!$B122,'D1.Most recent outcomes'!$Q:$Q,'T Derived data'!F$47)</f>
        <v>0</v>
      </c>
      <c r="G122" s="141">
        <f t="shared" si="57"/>
        <v>9</v>
      </c>
      <c r="H122" s="136">
        <f t="shared" si="53"/>
        <v>22</v>
      </c>
      <c r="I122" s="136">
        <f t="shared" si="54"/>
        <v>67</v>
      </c>
      <c r="J122" s="136">
        <f t="shared" si="55"/>
        <v>11</v>
      </c>
      <c r="K122" s="137">
        <f t="shared" si="56"/>
        <v>0</v>
      </c>
      <c r="L122" s="29">
        <f t="shared" si="43"/>
        <v>89</v>
      </c>
      <c r="O122" s="340"/>
      <c r="P122" t="str">
        <f t="shared" si="58"/>
        <v>as at 31 March 2014 (115)</v>
      </c>
      <c r="Q122" s="263">
        <f t="shared" si="58"/>
        <v>2</v>
      </c>
      <c r="R122" s="263">
        <f t="shared" si="58"/>
        <v>41</v>
      </c>
      <c r="S122" s="263">
        <f t="shared" si="58"/>
        <v>46</v>
      </c>
      <c r="T122" s="263">
        <f t="shared" si="58"/>
        <v>11</v>
      </c>
    </row>
    <row r="123" spans="2:20">
      <c r="B123" s="135" t="s">
        <v>125</v>
      </c>
      <c r="C123" s="136">
        <f>COUNTIFS('D1.Most recent outcomes'!$K:$K,'T Derived data'!$B123,'D1.Most recent outcomes'!$Q:$Q,'T Derived data'!C$47)</f>
        <v>0</v>
      </c>
      <c r="D123" s="136">
        <f>COUNTIFS('D1.Most recent outcomes'!$K:$K,'T Derived data'!$B123,'D1.Most recent outcomes'!$Q:$Q,'T Derived data'!D$47)</f>
        <v>11</v>
      </c>
      <c r="E123" s="136">
        <f>COUNTIFS('D1.Most recent outcomes'!$K:$K,'T Derived data'!$B123,'D1.Most recent outcomes'!$Q:$Q,'T Derived data'!E$47)</f>
        <v>2</v>
      </c>
      <c r="F123" s="136">
        <f>COUNTIFS('D1.Most recent outcomes'!$K:$K,'T Derived data'!$B123,'D1.Most recent outcomes'!$Q:$Q,'T Derived data'!F$47)</f>
        <v>0</v>
      </c>
      <c r="G123" s="141">
        <f t="shared" si="57"/>
        <v>13</v>
      </c>
      <c r="H123" s="136">
        <f t="shared" si="53"/>
        <v>0</v>
      </c>
      <c r="I123" s="136">
        <f t="shared" si="54"/>
        <v>85</v>
      </c>
      <c r="J123" s="136">
        <f t="shared" si="55"/>
        <v>15</v>
      </c>
      <c r="K123" s="137">
        <f t="shared" si="56"/>
        <v>0</v>
      </c>
      <c r="L123" s="29">
        <f t="shared" si="43"/>
        <v>85</v>
      </c>
    </row>
    <row r="124" spans="2:20">
      <c r="B124" s="135" t="s">
        <v>47</v>
      </c>
      <c r="C124" s="136">
        <f>COUNTIFS('D1.Most recent outcomes'!$K:$K,'T Derived data'!$B124,'D1.Most recent outcomes'!$Q:$Q,'T Derived data'!C$47)</f>
        <v>0</v>
      </c>
      <c r="D124" s="136">
        <f>COUNTIFS('D1.Most recent outcomes'!$K:$K,'T Derived data'!$B124,'D1.Most recent outcomes'!$Q:$Q,'T Derived data'!D$47)</f>
        <v>1</v>
      </c>
      <c r="E124" s="136">
        <f>COUNTIFS('D1.Most recent outcomes'!$K:$K,'T Derived data'!$B124,'D1.Most recent outcomes'!$Q:$Q,'T Derived data'!E$47)</f>
        <v>3</v>
      </c>
      <c r="F124" s="136">
        <f>COUNTIFS('D1.Most recent outcomes'!$K:$K,'T Derived data'!$B124,'D1.Most recent outcomes'!$Q:$Q,'T Derived data'!F$47)</f>
        <v>1</v>
      </c>
      <c r="G124" s="141">
        <f t="shared" si="57"/>
        <v>5</v>
      </c>
      <c r="H124" s="136">
        <f t="shared" si="53"/>
        <v>0</v>
      </c>
      <c r="I124" s="136">
        <f t="shared" si="54"/>
        <v>20</v>
      </c>
      <c r="J124" s="136">
        <f t="shared" si="55"/>
        <v>60</v>
      </c>
      <c r="K124" s="137">
        <f t="shared" si="56"/>
        <v>20</v>
      </c>
      <c r="L124" s="29">
        <f t="shared" si="43"/>
        <v>20</v>
      </c>
      <c r="Q124" t="str">
        <f>Q100</f>
        <v>Outstanding</v>
      </c>
      <c r="R124" t="str">
        <f>R100</f>
        <v>Good</v>
      </c>
      <c r="S124" t="str">
        <f>S100</f>
        <v>Requires improvement</v>
      </c>
      <c r="T124" t="str">
        <f>T100</f>
        <v>Inadequate</v>
      </c>
    </row>
    <row r="125" spans="2:20">
      <c r="B125" s="135" t="s">
        <v>0</v>
      </c>
      <c r="C125" s="136">
        <f>COUNTIFS('D1.Most recent outcomes'!$K:$K,'T Derived data'!$B125,'D1.Most recent outcomes'!$Q:$Q,'T Derived data'!C$47)</f>
        <v>0</v>
      </c>
      <c r="D125" s="136">
        <f>COUNTIFS('D1.Most recent outcomes'!$K:$K,'T Derived data'!$B125,'D1.Most recent outcomes'!$Q:$Q,'T Derived data'!D$47)</f>
        <v>2</v>
      </c>
      <c r="E125" s="136">
        <f>COUNTIFS('D1.Most recent outcomes'!$K:$K,'T Derived data'!$B125,'D1.Most recent outcomes'!$Q:$Q,'T Derived data'!E$47)</f>
        <v>3</v>
      </c>
      <c r="F125" s="136">
        <f>COUNTIFS('D1.Most recent outcomes'!$K:$K,'T Derived data'!$B125,'D1.Most recent outcomes'!$Q:$Q,'T Derived data'!F$47)</f>
        <v>1</v>
      </c>
      <c r="G125" s="141">
        <f t="shared" si="57"/>
        <v>6</v>
      </c>
      <c r="H125" s="136">
        <f t="shared" si="53"/>
        <v>0</v>
      </c>
      <c r="I125" s="136">
        <f t="shared" si="54"/>
        <v>33</v>
      </c>
      <c r="J125" s="136">
        <f t="shared" si="55"/>
        <v>50</v>
      </c>
      <c r="K125" s="137">
        <f t="shared" si="56"/>
        <v>17</v>
      </c>
      <c r="L125" s="29">
        <f t="shared" si="43"/>
        <v>33</v>
      </c>
      <c r="N125" s="244" t="s">
        <v>278</v>
      </c>
      <c r="O125" t="str">
        <f>P83</f>
        <v>as at 31 March 2015 (1,978)</v>
      </c>
      <c r="P125" t="str">
        <f>CONCATENATE(N125," ",O125)</f>
        <v>Single Centres as at 31 March 2015 (1,978)</v>
      </c>
      <c r="Q125">
        <f>Q83</f>
        <v>11</v>
      </c>
      <c r="R125">
        <f>R83</f>
        <v>56</v>
      </c>
      <c r="S125">
        <f>S83</f>
        <v>32</v>
      </c>
      <c r="T125">
        <f>T83</f>
        <v>1</v>
      </c>
    </row>
    <row r="126" spans="2:20">
      <c r="B126" s="135" t="s">
        <v>72</v>
      </c>
      <c r="C126" s="136">
        <f>COUNTIFS('D1.Most recent outcomes'!$K:$K,'T Derived data'!$B126,'D1.Most recent outcomes'!$Q:$Q,'T Derived data'!C$47)</f>
        <v>0</v>
      </c>
      <c r="D126" s="136">
        <f>COUNTIFS('D1.Most recent outcomes'!$K:$K,'T Derived data'!$B126,'D1.Most recent outcomes'!$Q:$Q,'T Derived data'!D$47)</f>
        <v>2</v>
      </c>
      <c r="E126" s="136">
        <f>COUNTIFS('D1.Most recent outcomes'!$K:$K,'T Derived data'!$B126,'D1.Most recent outcomes'!$Q:$Q,'T Derived data'!E$47)</f>
        <v>1</v>
      </c>
      <c r="F126" s="136">
        <f>COUNTIFS('D1.Most recent outcomes'!$K:$K,'T Derived data'!$B126,'D1.Most recent outcomes'!$Q:$Q,'T Derived data'!F$47)</f>
        <v>0</v>
      </c>
      <c r="G126" s="141">
        <f t="shared" si="57"/>
        <v>3</v>
      </c>
      <c r="H126" s="136">
        <f t="shared" si="53"/>
        <v>0</v>
      </c>
      <c r="I126" s="136">
        <f t="shared" si="54"/>
        <v>67</v>
      </c>
      <c r="J126" s="136">
        <f t="shared" si="55"/>
        <v>33</v>
      </c>
      <c r="K126" s="137">
        <f t="shared" si="56"/>
        <v>0</v>
      </c>
      <c r="L126" s="29">
        <f t="shared" si="43"/>
        <v>67</v>
      </c>
      <c r="N126" s="244" t="s">
        <v>279</v>
      </c>
      <c r="O126" s="272" t="str">
        <f>P102</f>
        <v>as at 31 March 2015 (214)</v>
      </c>
      <c r="P126" t="str">
        <f>CONCATENATE(N126," ",O126)</f>
        <v>Group Centres as at 31 March 2015 (214)</v>
      </c>
      <c r="Q126" s="271">
        <f>Q102</f>
        <v>2</v>
      </c>
      <c r="R126" s="271">
        <f>R102</f>
        <v>50</v>
      </c>
      <c r="S126" s="271">
        <f>S102</f>
        <v>38</v>
      </c>
      <c r="T126" s="271">
        <f>T102</f>
        <v>9</v>
      </c>
    </row>
    <row r="127" spans="2:20">
      <c r="B127" s="135" t="s">
        <v>123</v>
      </c>
      <c r="C127" s="136">
        <f>COUNTIFS('D1.Most recent outcomes'!$K:$K,'T Derived data'!$B127,'D1.Most recent outcomes'!$Q:$Q,'T Derived data'!C$47)</f>
        <v>0</v>
      </c>
      <c r="D127" s="136">
        <f>COUNTIFS('D1.Most recent outcomes'!$K:$K,'T Derived data'!$B127,'D1.Most recent outcomes'!$Q:$Q,'T Derived data'!D$47)</f>
        <v>0</v>
      </c>
      <c r="E127" s="136">
        <f>COUNTIFS('D1.Most recent outcomes'!$K:$K,'T Derived data'!$B127,'D1.Most recent outcomes'!$Q:$Q,'T Derived data'!E$47)</f>
        <v>3</v>
      </c>
      <c r="F127" s="136">
        <f>COUNTIFS('D1.Most recent outcomes'!$K:$K,'T Derived data'!$B127,'D1.Most recent outcomes'!$Q:$Q,'T Derived data'!F$47)</f>
        <v>1</v>
      </c>
      <c r="G127" s="141">
        <f t="shared" si="57"/>
        <v>4</v>
      </c>
      <c r="H127" s="136">
        <f t="shared" si="53"/>
        <v>0</v>
      </c>
      <c r="I127" s="136">
        <f t="shared" si="54"/>
        <v>0</v>
      </c>
      <c r="J127" s="136">
        <f t="shared" si="55"/>
        <v>75</v>
      </c>
      <c r="K127" s="137">
        <f t="shared" si="56"/>
        <v>25</v>
      </c>
      <c r="L127" s="29">
        <f t="shared" si="43"/>
        <v>0</v>
      </c>
      <c r="N127" s="244"/>
    </row>
    <row r="128" spans="2:20">
      <c r="B128" s="135" t="s">
        <v>104</v>
      </c>
      <c r="C128" s="136">
        <f>COUNTIFS('D1.Most recent outcomes'!$K:$K,'T Derived data'!$B128,'D1.Most recent outcomes'!$Q:$Q,'T Derived data'!C$47)</f>
        <v>5</v>
      </c>
      <c r="D128" s="136">
        <f>COUNTIFS('D1.Most recent outcomes'!$K:$K,'T Derived data'!$B128,'D1.Most recent outcomes'!$Q:$Q,'T Derived data'!D$47)</f>
        <v>10</v>
      </c>
      <c r="E128" s="136">
        <f>COUNTIFS('D1.Most recent outcomes'!$K:$K,'T Derived data'!$B128,'D1.Most recent outcomes'!$Q:$Q,'T Derived data'!E$47)</f>
        <v>3</v>
      </c>
      <c r="F128" s="136">
        <f>COUNTIFS('D1.Most recent outcomes'!$K:$K,'T Derived data'!$B128,'D1.Most recent outcomes'!$Q:$Q,'T Derived data'!F$47)</f>
        <v>0</v>
      </c>
      <c r="G128" s="141">
        <f t="shared" si="57"/>
        <v>18</v>
      </c>
      <c r="H128" s="136">
        <f t="shared" si="53"/>
        <v>28</v>
      </c>
      <c r="I128" s="136">
        <f t="shared" si="54"/>
        <v>56</v>
      </c>
      <c r="J128" s="136">
        <f t="shared" si="55"/>
        <v>17</v>
      </c>
      <c r="K128" s="137">
        <f t="shared" si="56"/>
        <v>0</v>
      </c>
      <c r="L128" s="29">
        <f t="shared" si="43"/>
        <v>83</v>
      </c>
      <c r="N128" s="244" t="s">
        <v>278</v>
      </c>
      <c r="O128" t="str">
        <f>P84</f>
        <v>as at 31 March 2014 (1,920)</v>
      </c>
      <c r="P128" t="str">
        <f>CONCATENATE(N128," ",O128)</f>
        <v>Single Centres as at 31 March 2014 (1,920)</v>
      </c>
      <c r="Q128">
        <f>Q84</f>
        <v>12</v>
      </c>
      <c r="R128">
        <f>R84</f>
        <v>57</v>
      </c>
      <c r="S128">
        <f>S84</f>
        <v>30</v>
      </c>
      <c r="T128">
        <f>T84</f>
        <v>2</v>
      </c>
    </row>
    <row r="129" spans="2:20">
      <c r="B129" s="135" t="s">
        <v>118</v>
      </c>
      <c r="C129" s="136">
        <f>COUNTIFS('D1.Most recent outcomes'!$K:$K,'T Derived data'!$B129,'D1.Most recent outcomes'!$Q:$Q,'T Derived data'!C$47)</f>
        <v>5</v>
      </c>
      <c r="D129" s="136">
        <f>COUNTIFS('D1.Most recent outcomes'!$K:$K,'T Derived data'!$B129,'D1.Most recent outcomes'!$Q:$Q,'T Derived data'!D$47)</f>
        <v>14</v>
      </c>
      <c r="E129" s="136">
        <f>COUNTIFS('D1.Most recent outcomes'!$K:$K,'T Derived data'!$B129,'D1.Most recent outcomes'!$Q:$Q,'T Derived data'!E$47)</f>
        <v>4</v>
      </c>
      <c r="F129" s="136">
        <f>COUNTIFS('D1.Most recent outcomes'!$K:$K,'T Derived data'!$B129,'D1.Most recent outcomes'!$Q:$Q,'T Derived data'!F$47)</f>
        <v>1</v>
      </c>
      <c r="G129" s="141">
        <f t="shared" si="57"/>
        <v>24</v>
      </c>
      <c r="H129" s="136">
        <f t="shared" si="53"/>
        <v>21</v>
      </c>
      <c r="I129" s="136">
        <f t="shared" si="54"/>
        <v>58</v>
      </c>
      <c r="J129" s="136">
        <f t="shared" si="55"/>
        <v>17</v>
      </c>
      <c r="K129" s="137">
        <f t="shared" si="56"/>
        <v>4</v>
      </c>
      <c r="L129" s="29">
        <f t="shared" si="43"/>
        <v>79</v>
      </c>
      <c r="N129" s="244" t="s">
        <v>279</v>
      </c>
      <c r="O129" t="str">
        <f>P103</f>
        <v>as at 31 March 2014 (115)</v>
      </c>
      <c r="P129" t="str">
        <f>CONCATENATE(N129," ",O129)</f>
        <v>Group Centres as at 31 March 2014 (115)</v>
      </c>
      <c r="Q129">
        <f>Q103</f>
        <v>2</v>
      </c>
      <c r="R129">
        <f>R103</f>
        <v>41</v>
      </c>
      <c r="S129">
        <f>S103</f>
        <v>46</v>
      </c>
      <c r="T129">
        <f>T103</f>
        <v>11</v>
      </c>
    </row>
    <row r="130" spans="2:20">
      <c r="B130" s="135" t="s">
        <v>142</v>
      </c>
      <c r="C130" s="136">
        <f>COUNTIFS('D1.Most recent outcomes'!$K:$K,'T Derived data'!$B130,'D1.Most recent outcomes'!$Q:$Q,'T Derived data'!C$47)</f>
        <v>3</v>
      </c>
      <c r="D130" s="136">
        <f>COUNTIFS('D1.Most recent outcomes'!$K:$K,'T Derived data'!$B130,'D1.Most recent outcomes'!$Q:$Q,'T Derived data'!D$47)</f>
        <v>12</v>
      </c>
      <c r="E130" s="136">
        <f>COUNTIFS('D1.Most recent outcomes'!$K:$K,'T Derived data'!$B130,'D1.Most recent outcomes'!$Q:$Q,'T Derived data'!E$47)</f>
        <v>1</v>
      </c>
      <c r="F130" s="136">
        <f>COUNTIFS('D1.Most recent outcomes'!$K:$K,'T Derived data'!$B130,'D1.Most recent outcomes'!$Q:$Q,'T Derived data'!F$47)</f>
        <v>1</v>
      </c>
      <c r="G130" s="141">
        <f t="shared" si="57"/>
        <v>17</v>
      </c>
      <c r="H130" s="136">
        <f t="shared" si="53"/>
        <v>18</v>
      </c>
      <c r="I130" s="136">
        <f t="shared" si="54"/>
        <v>71</v>
      </c>
      <c r="J130" s="136">
        <f t="shared" si="55"/>
        <v>6</v>
      </c>
      <c r="K130" s="137">
        <f t="shared" si="56"/>
        <v>6</v>
      </c>
      <c r="L130" s="29">
        <f t="shared" si="43"/>
        <v>88</v>
      </c>
    </row>
    <row r="131" spans="2:20">
      <c r="B131" s="135" t="s">
        <v>106</v>
      </c>
      <c r="C131" s="136">
        <f>COUNTIFS('D1.Most recent outcomes'!$K:$K,'T Derived data'!$B131,'D1.Most recent outcomes'!$Q:$Q,'T Derived data'!C$47)</f>
        <v>4</v>
      </c>
      <c r="D131" s="136">
        <f>COUNTIFS('D1.Most recent outcomes'!$K:$K,'T Derived data'!$B131,'D1.Most recent outcomes'!$Q:$Q,'T Derived data'!D$47)</f>
        <v>14</v>
      </c>
      <c r="E131" s="136">
        <f>COUNTIFS('D1.Most recent outcomes'!$K:$K,'T Derived data'!$B131,'D1.Most recent outcomes'!$Q:$Q,'T Derived data'!E$47)</f>
        <v>4</v>
      </c>
      <c r="F131" s="136">
        <f>COUNTIFS('D1.Most recent outcomes'!$K:$K,'T Derived data'!$B131,'D1.Most recent outcomes'!$Q:$Q,'T Derived data'!F$47)</f>
        <v>0</v>
      </c>
      <c r="G131" s="141">
        <f t="shared" si="57"/>
        <v>22</v>
      </c>
      <c r="H131" s="136">
        <f t="shared" si="53"/>
        <v>18</v>
      </c>
      <c r="I131" s="136">
        <f t="shared" si="54"/>
        <v>64</v>
      </c>
      <c r="J131" s="136">
        <f t="shared" si="55"/>
        <v>18</v>
      </c>
      <c r="K131" s="137">
        <f t="shared" si="56"/>
        <v>0</v>
      </c>
      <c r="L131" s="29">
        <f t="shared" si="43"/>
        <v>82</v>
      </c>
    </row>
    <row r="132" spans="2:20">
      <c r="B132" s="135"/>
      <c r="C132" s="136"/>
      <c r="D132" s="136"/>
      <c r="E132" s="136"/>
      <c r="F132" s="136"/>
      <c r="G132" s="141"/>
      <c r="H132" s="136"/>
      <c r="I132" s="136"/>
      <c r="J132" s="136"/>
      <c r="K132" s="137"/>
      <c r="L132" s="29"/>
    </row>
    <row r="133" spans="2:20">
      <c r="B133" s="135" t="s">
        <v>172</v>
      </c>
      <c r="C133" s="205">
        <f>SUM(C134:C144)</f>
        <v>20</v>
      </c>
      <c r="D133" s="206">
        <f>SUM(D134:D144)</f>
        <v>138</v>
      </c>
      <c r="E133" s="206">
        <f>SUM(E134:E144)</f>
        <v>98</v>
      </c>
      <c r="F133" s="206">
        <f>SUM(F134:F144)</f>
        <v>4</v>
      </c>
      <c r="G133" s="141">
        <f>SUM(G134:G144)</f>
        <v>260</v>
      </c>
      <c r="H133" s="206">
        <f t="shared" ref="H133:H144" si="59">IF($G133&gt;0,ROUND(C133/$G133*100,0),0)</f>
        <v>8</v>
      </c>
      <c r="I133" s="206">
        <f t="shared" ref="I133:I144" si="60">IF($G133&gt;0,ROUND(D133/$G133*100,0),0)</f>
        <v>53</v>
      </c>
      <c r="J133" s="206">
        <f t="shared" ref="J133:J144" si="61">IF($G133&gt;0,ROUND(E133/$G133*100,0),0)</f>
        <v>38</v>
      </c>
      <c r="K133" s="207">
        <f t="shared" ref="K133:K144" si="62">IF($G133&gt;0,ROUND(F133/$G133*100,0),0)</f>
        <v>2</v>
      </c>
      <c r="L133" s="29">
        <f t="shared" si="43"/>
        <v>61</v>
      </c>
    </row>
    <row r="134" spans="2:20">
      <c r="B134" s="135" t="s">
        <v>14</v>
      </c>
      <c r="C134" s="136">
        <f>COUNTIFS('D1.Most recent outcomes'!$K:$K,'T Derived data'!$B134,'D1.Most recent outcomes'!$Q:$Q,'T Derived data'!C$47)</f>
        <v>0</v>
      </c>
      <c r="D134" s="136">
        <f>COUNTIFS('D1.Most recent outcomes'!$K:$K,'T Derived data'!$B134,'D1.Most recent outcomes'!$Q:$Q,'T Derived data'!D$47)</f>
        <v>4</v>
      </c>
      <c r="E134" s="136">
        <f>COUNTIFS('D1.Most recent outcomes'!$K:$K,'T Derived data'!$B134,'D1.Most recent outcomes'!$Q:$Q,'T Derived data'!E$47)</f>
        <v>2</v>
      </c>
      <c r="F134" s="136">
        <f>COUNTIFS('D1.Most recent outcomes'!$K:$K,'T Derived data'!$B134,'D1.Most recent outcomes'!$Q:$Q,'T Derived data'!F$47)</f>
        <v>0</v>
      </c>
      <c r="G134" s="141">
        <f t="shared" ref="G134:G144" si="63">SUM(C134:F134)</f>
        <v>6</v>
      </c>
      <c r="H134" s="136">
        <f t="shared" si="59"/>
        <v>0</v>
      </c>
      <c r="I134" s="136">
        <f t="shared" si="60"/>
        <v>67</v>
      </c>
      <c r="J134" s="136">
        <f t="shared" si="61"/>
        <v>33</v>
      </c>
      <c r="K134" s="137">
        <f t="shared" si="62"/>
        <v>0</v>
      </c>
      <c r="L134" s="29">
        <f t="shared" si="43"/>
        <v>67</v>
      </c>
    </row>
    <row r="135" spans="2:20">
      <c r="B135" s="135" t="s">
        <v>29</v>
      </c>
      <c r="C135" s="136">
        <f>COUNTIFS('D1.Most recent outcomes'!$K:$K,'T Derived data'!$B135,'D1.Most recent outcomes'!$Q:$Q,'T Derived data'!C$47)</f>
        <v>0</v>
      </c>
      <c r="D135" s="136">
        <f>COUNTIFS('D1.Most recent outcomes'!$K:$K,'T Derived data'!$B135,'D1.Most recent outcomes'!$Q:$Q,'T Derived data'!D$47)</f>
        <v>13</v>
      </c>
      <c r="E135" s="136">
        <f>COUNTIFS('D1.Most recent outcomes'!$K:$K,'T Derived data'!$B135,'D1.Most recent outcomes'!$Q:$Q,'T Derived data'!E$47)</f>
        <v>14</v>
      </c>
      <c r="F135" s="136">
        <f>COUNTIFS('D1.Most recent outcomes'!$K:$K,'T Derived data'!$B135,'D1.Most recent outcomes'!$Q:$Q,'T Derived data'!F$47)</f>
        <v>1</v>
      </c>
      <c r="G135" s="141">
        <f t="shared" si="63"/>
        <v>28</v>
      </c>
      <c r="H135" s="136">
        <f t="shared" si="59"/>
        <v>0</v>
      </c>
      <c r="I135" s="136">
        <f t="shared" si="60"/>
        <v>46</v>
      </c>
      <c r="J135" s="136">
        <f t="shared" si="61"/>
        <v>50</v>
      </c>
      <c r="K135" s="137">
        <f t="shared" si="62"/>
        <v>4</v>
      </c>
      <c r="L135" s="29">
        <f t="shared" si="43"/>
        <v>46</v>
      </c>
    </row>
    <row r="136" spans="2:20">
      <c r="B136" s="135" t="s">
        <v>13</v>
      </c>
      <c r="C136" s="136">
        <f>COUNTIFS('D1.Most recent outcomes'!$K:$K,'T Derived data'!$B136,'D1.Most recent outcomes'!$Q:$Q,'T Derived data'!C$47)</f>
        <v>0</v>
      </c>
      <c r="D136" s="136">
        <f>COUNTIFS('D1.Most recent outcomes'!$K:$K,'T Derived data'!$B136,'D1.Most recent outcomes'!$Q:$Q,'T Derived data'!D$47)</f>
        <v>7</v>
      </c>
      <c r="E136" s="136">
        <f>COUNTIFS('D1.Most recent outcomes'!$K:$K,'T Derived data'!$B136,'D1.Most recent outcomes'!$Q:$Q,'T Derived data'!E$47)</f>
        <v>2</v>
      </c>
      <c r="F136" s="136">
        <f>COUNTIFS('D1.Most recent outcomes'!$K:$K,'T Derived data'!$B136,'D1.Most recent outcomes'!$Q:$Q,'T Derived data'!F$47)</f>
        <v>0</v>
      </c>
      <c r="G136" s="141">
        <f t="shared" si="63"/>
        <v>9</v>
      </c>
      <c r="H136" s="136">
        <f t="shared" si="59"/>
        <v>0</v>
      </c>
      <c r="I136" s="136">
        <f t="shared" si="60"/>
        <v>78</v>
      </c>
      <c r="J136" s="136">
        <f t="shared" si="61"/>
        <v>22</v>
      </c>
      <c r="K136" s="137">
        <f t="shared" si="62"/>
        <v>0</v>
      </c>
      <c r="L136" s="29">
        <f t="shared" si="43"/>
        <v>78</v>
      </c>
    </row>
    <row r="137" spans="2:20">
      <c r="B137" s="135" t="s">
        <v>86</v>
      </c>
      <c r="C137" s="136">
        <f>COUNTIFS('D1.Most recent outcomes'!$K:$K,'T Derived data'!$B137,'D1.Most recent outcomes'!$Q:$Q,'T Derived data'!C$47)</f>
        <v>0</v>
      </c>
      <c r="D137" s="136">
        <f>COUNTIFS('D1.Most recent outcomes'!$K:$K,'T Derived data'!$B137,'D1.Most recent outcomes'!$Q:$Q,'T Derived data'!D$47)</f>
        <v>24</v>
      </c>
      <c r="E137" s="136">
        <f>COUNTIFS('D1.Most recent outcomes'!$K:$K,'T Derived data'!$B137,'D1.Most recent outcomes'!$Q:$Q,'T Derived data'!E$47)</f>
        <v>19</v>
      </c>
      <c r="F137" s="136">
        <f>COUNTIFS('D1.Most recent outcomes'!$K:$K,'T Derived data'!$B137,'D1.Most recent outcomes'!$Q:$Q,'T Derived data'!F$47)</f>
        <v>2</v>
      </c>
      <c r="G137" s="141">
        <f t="shared" si="63"/>
        <v>45</v>
      </c>
      <c r="H137" s="136">
        <f t="shared" si="59"/>
        <v>0</v>
      </c>
      <c r="I137" s="136">
        <f t="shared" si="60"/>
        <v>53</v>
      </c>
      <c r="J137" s="136">
        <f t="shared" si="61"/>
        <v>42</v>
      </c>
      <c r="K137" s="137">
        <f t="shared" si="62"/>
        <v>4</v>
      </c>
      <c r="L137" s="29">
        <f t="shared" si="43"/>
        <v>53</v>
      </c>
    </row>
    <row r="138" spans="2:20">
      <c r="B138" s="135" t="s">
        <v>112</v>
      </c>
      <c r="C138" s="136">
        <f>COUNTIFS('D1.Most recent outcomes'!$K:$K,'T Derived data'!$B138,'D1.Most recent outcomes'!$Q:$Q,'T Derived data'!C$47)</f>
        <v>9</v>
      </c>
      <c r="D138" s="136">
        <f>COUNTIFS('D1.Most recent outcomes'!$K:$K,'T Derived data'!$B138,'D1.Most recent outcomes'!$Q:$Q,'T Derived data'!D$47)</f>
        <v>37</v>
      </c>
      <c r="E138" s="136">
        <f>COUNTIFS('D1.Most recent outcomes'!$K:$K,'T Derived data'!$B138,'D1.Most recent outcomes'!$Q:$Q,'T Derived data'!E$47)</f>
        <v>15</v>
      </c>
      <c r="F138" s="136">
        <f>COUNTIFS('D1.Most recent outcomes'!$K:$K,'T Derived data'!$B138,'D1.Most recent outcomes'!$Q:$Q,'T Derived data'!F$47)</f>
        <v>0</v>
      </c>
      <c r="G138" s="141">
        <f t="shared" si="63"/>
        <v>61</v>
      </c>
      <c r="H138" s="136">
        <f t="shared" si="59"/>
        <v>15</v>
      </c>
      <c r="I138" s="136">
        <f t="shared" si="60"/>
        <v>61</v>
      </c>
      <c r="J138" s="136">
        <f t="shared" si="61"/>
        <v>25</v>
      </c>
      <c r="K138" s="137">
        <f t="shared" si="62"/>
        <v>0</v>
      </c>
      <c r="L138" s="29">
        <f t="shared" si="43"/>
        <v>75</v>
      </c>
    </row>
    <row r="139" spans="2:20">
      <c r="B139" s="135" t="s">
        <v>15</v>
      </c>
      <c r="C139" s="136">
        <f>COUNTIFS('D1.Most recent outcomes'!$K:$K,'T Derived data'!$B139,'D1.Most recent outcomes'!$Q:$Q,'T Derived data'!C$47)</f>
        <v>1</v>
      </c>
      <c r="D139" s="136">
        <f>COUNTIFS('D1.Most recent outcomes'!$K:$K,'T Derived data'!$B139,'D1.Most recent outcomes'!$Q:$Q,'T Derived data'!D$47)</f>
        <v>7</v>
      </c>
      <c r="E139" s="136">
        <f>COUNTIFS('D1.Most recent outcomes'!$K:$K,'T Derived data'!$B139,'D1.Most recent outcomes'!$Q:$Q,'T Derived data'!E$47)</f>
        <v>6</v>
      </c>
      <c r="F139" s="136">
        <f>COUNTIFS('D1.Most recent outcomes'!$K:$K,'T Derived data'!$B139,'D1.Most recent outcomes'!$Q:$Q,'T Derived data'!F$47)</f>
        <v>0</v>
      </c>
      <c r="G139" s="141">
        <f t="shared" si="63"/>
        <v>14</v>
      </c>
      <c r="H139" s="136">
        <f t="shared" si="59"/>
        <v>7</v>
      </c>
      <c r="I139" s="136">
        <f t="shared" si="60"/>
        <v>50</v>
      </c>
      <c r="J139" s="136">
        <f t="shared" si="61"/>
        <v>43</v>
      </c>
      <c r="K139" s="137">
        <f t="shared" si="62"/>
        <v>0</v>
      </c>
      <c r="L139" s="29">
        <f t="shared" si="43"/>
        <v>57</v>
      </c>
    </row>
    <row r="140" spans="2:20">
      <c r="B140" s="135" t="s">
        <v>98</v>
      </c>
      <c r="C140" s="136">
        <f>COUNTIFS('D1.Most recent outcomes'!$K:$K,'T Derived data'!$B140,'D1.Most recent outcomes'!$Q:$Q,'T Derived data'!C$47)</f>
        <v>4</v>
      </c>
      <c r="D140" s="136">
        <f>COUNTIFS('D1.Most recent outcomes'!$K:$K,'T Derived data'!$B140,'D1.Most recent outcomes'!$Q:$Q,'T Derived data'!D$47)</f>
        <v>20</v>
      </c>
      <c r="E140" s="136">
        <f>COUNTIFS('D1.Most recent outcomes'!$K:$K,'T Derived data'!$B140,'D1.Most recent outcomes'!$Q:$Q,'T Derived data'!E$47)</f>
        <v>9</v>
      </c>
      <c r="F140" s="136">
        <f>COUNTIFS('D1.Most recent outcomes'!$K:$K,'T Derived data'!$B140,'D1.Most recent outcomes'!$Q:$Q,'T Derived data'!F$47)</f>
        <v>0</v>
      </c>
      <c r="G140" s="141">
        <f t="shared" si="63"/>
        <v>33</v>
      </c>
      <c r="H140" s="136">
        <f t="shared" si="59"/>
        <v>12</v>
      </c>
      <c r="I140" s="136">
        <f t="shared" si="60"/>
        <v>61</v>
      </c>
      <c r="J140" s="136">
        <f t="shared" si="61"/>
        <v>27</v>
      </c>
      <c r="K140" s="137">
        <f t="shared" si="62"/>
        <v>0</v>
      </c>
      <c r="L140" s="29">
        <f t="shared" si="43"/>
        <v>73</v>
      </c>
    </row>
    <row r="141" spans="2:20">
      <c r="B141" s="135" t="s">
        <v>30</v>
      </c>
      <c r="C141" s="136">
        <f>COUNTIFS('D1.Most recent outcomes'!$K:$K,'T Derived data'!$B141,'D1.Most recent outcomes'!$Q:$Q,'T Derived data'!C$47)</f>
        <v>0</v>
      </c>
      <c r="D141" s="136">
        <f>COUNTIFS('D1.Most recent outcomes'!$K:$K,'T Derived data'!$B141,'D1.Most recent outcomes'!$Q:$Q,'T Derived data'!D$47)</f>
        <v>3</v>
      </c>
      <c r="E141" s="136">
        <f>COUNTIFS('D1.Most recent outcomes'!$K:$K,'T Derived data'!$B141,'D1.Most recent outcomes'!$Q:$Q,'T Derived data'!E$47)</f>
        <v>3</v>
      </c>
      <c r="F141" s="136">
        <f>COUNTIFS('D1.Most recent outcomes'!$K:$K,'T Derived data'!$B141,'D1.Most recent outcomes'!$Q:$Q,'T Derived data'!F$47)</f>
        <v>0</v>
      </c>
      <c r="G141" s="141">
        <f t="shared" si="63"/>
        <v>6</v>
      </c>
      <c r="H141" s="136">
        <f t="shared" si="59"/>
        <v>0</v>
      </c>
      <c r="I141" s="136">
        <f t="shared" si="60"/>
        <v>50</v>
      </c>
      <c r="J141" s="136">
        <f t="shared" si="61"/>
        <v>50</v>
      </c>
      <c r="K141" s="137">
        <f t="shared" si="62"/>
        <v>0</v>
      </c>
      <c r="L141" s="29">
        <f t="shared" si="43"/>
        <v>50</v>
      </c>
    </row>
    <row r="142" spans="2:20">
      <c r="B142" s="135" t="s">
        <v>37</v>
      </c>
      <c r="C142" s="136">
        <f>COUNTIFS('D1.Most recent outcomes'!$K:$K,'T Derived data'!$B142,'D1.Most recent outcomes'!$Q:$Q,'T Derived data'!C$47)</f>
        <v>3</v>
      </c>
      <c r="D142" s="136">
        <f>COUNTIFS('D1.Most recent outcomes'!$K:$K,'T Derived data'!$B142,'D1.Most recent outcomes'!$Q:$Q,'T Derived data'!D$47)</f>
        <v>5</v>
      </c>
      <c r="E142" s="136">
        <f>COUNTIFS('D1.Most recent outcomes'!$K:$K,'T Derived data'!$B142,'D1.Most recent outcomes'!$Q:$Q,'T Derived data'!E$47)</f>
        <v>1</v>
      </c>
      <c r="F142" s="136">
        <f>COUNTIFS('D1.Most recent outcomes'!$K:$K,'T Derived data'!$B142,'D1.Most recent outcomes'!$Q:$Q,'T Derived data'!F$47)</f>
        <v>0</v>
      </c>
      <c r="G142" s="141">
        <f t="shared" si="63"/>
        <v>9</v>
      </c>
      <c r="H142" s="136">
        <f t="shared" si="59"/>
        <v>33</v>
      </c>
      <c r="I142" s="136">
        <f t="shared" si="60"/>
        <v>56</v>
      </c>
      <c r="J142" s="136">
        <f t="shared" si="61"/>
        <v>11</v>
      </c>
      <c r="K142" s="137">
        <f t="shared" si="62"/>
        <v>0</v>
      </c>
      <c r="L142" s="29">
        <f t="shared" si="43"/>
        <v>89</v>
      </c>
    </row>
    <row r="143" spans="2:20">
      <c r="B143" s="135" t="s">
        <v>97</v>
      </c>
      <c r="C143" s="136">
        <f>COUNTIFS('D1.Most recent outcomes'!$K:$K,'T Derived data'!$B143,'D1.Most recent outcomes'!$Q:$Q,'T Derived data'!C$47)</f>
        <v>3</v>
      </c>
      <c r="D143" s="136">
        <f>COUNTIFS('D1.Most recent outcomes'!$K:$K,'T Derived data'!$B143,'D1.Most recent outcomes'!$Q:$Q,'T Derived data'!D$47)</f>
        <v>16</v>
      </c>
      <c r="E143" s="136">
        <f>COUNTIFS('D1.Most recent outcomes'!$K:$K,'T Derived data'!$B143,'D1.Most recent outcomes'!$Q:$Q,'T Derived data'!E$47)</f>
        <v>21</v>
      </c>
      <c r="F143" s="136">
        <f>COUNTIFS('D1.Most recent outcomes'!$K:$K,'T Derived data'!$B143,'D1.Most recent outcomes'!$Q:$Q,'T Derived data'!F$47)</f>
        <v>0</v>
      </c>
      <c r="G143" s="141">
        <f t="shared" si="63"/>
        <v>40</v>
      </c>
      <c r="H143" s="136">
        <f t="shared" si="59"/>
        <v>8</v>
      </c>
      <c r="I143" s="136">
        <f t="shared" si="60"/>
        <v>40</v>
      </c>
      <c r="J143" s="136">
        <f t="shared" si="61"/>
        <v>53</v>
      </c>
      <c r="K143" s="137">
        <f t="shared" si="62"/>
        <v>0</v>
      </c>
      <c r="L143" s="29">
        <f t="shared" si="43"/>
        <v>48</v>
      </c>
    </row>
    <row r="144" spans="2:20">
      <c r="B144" s="135" t="s">
        <v>57</v>
      </c>
      <c r="C144" s="136">
        <f>COUNTIFS('D1.Most recent outcomes'!$K:$K,'T Derived data'!$B144,'D1.Most recent outcomes'!$Q:$Q,'T Derived data'!C$47)</f>
        <v>0</v>
      </c>
      <c r="D144" s="136">
        <f>COUNTIFS('D1.Most recent outcomes'!$K:$K,'T Derived data'!$B144,'D1.Most recent outcomes'!$Q:$Q,'T Derived data'!D$47)</f>
        <v>2</v>
      </c>
      <c r="E144" s="136">
        <f>COUNTIFS('D1.Most recent outcomes'!$K:$K,'T Derived data'!$B144,'D1.Most recent outcomes'!$Q:$Q,'T Derived data'!E$47)</f>
        <v>6</v>
      </c>
      <c r="F144" s="136">
        <f>COUNTIFS('D1.Most recent outcomes'!$K:$K,'T Derived data'!$B144,'D1.Most recent outcomes'!$Q:$Q,'T Derived data'!F$47)</f>
        <v>1</v>
      </c>
      <c r="G144" s="141">
        <f t="shared" si="63"/>
        <v>9</v>
      </c>
      <c r="H144" s="136">
        <f t="shared" si="59"/>
        <v>0</v>
      </c>
      <c r="I144" s="136">
        <f t="shared" si="60"/>
        <v>22</v>
      </c>
      <c r="J144" s="136">
        <f t="shared" si="61"/>
        <v>67</v>
      </c>
      <c r="K144" s="137">
        <f t="shared" si="62"/>
        <v>11</v>
      </c>
      <c r="L144" s="29">
        <f t="shared" si="43"/>
        <v>22</v>
      </c>
    </row>
    <row r="145" spans="2:12">
      <c r="B145" s="135"/>
      <c r="C145" s="136"/>
      <c r="D145" s="136"/>
      <c r="E145" s="136"/>
      <c r="F145" s="136"/>
      <c r="G145" s="141"/>
      <c r="H145" s="136"/>
      <c r="I145" s="136"/>
      <c r="J145" s="136"/>
      <c r="K145" s="137"/>
      <c r="L145" s="29"/>
    </row>
    <row r="146" spans="2:12">
      <c r="B146" s="135" t="s">
        <v>173</v>
      </c>
      <c r="C146" s="205">
        <f>SUM(C147:C179)</f>
        <v>49</v>
      </c>
      <c r="D146" s="206">
        <f>SUM(D147:D179)</f>
        <v>205</v>
      </c>
      <c r="E146" s="206">
        <f>SUM(E147:E179)</f>
        <v>93</v>
      </c>
      <c r="F146" s="206">
        <f>SUM(F147:F179)</f>
        <v>5</v>
      </c>
      <c r="G146" s="141">
        <f>SUM(G147:G179)</f>
        <v>352</v>
      </c>
      <c r="H146" s="206">
        <f t="shared" ref="H146:H179" si="64">IF($G146&gt;0,ROUND(C146/$G146*100,0),0)</f>
        <v>14</v>
      </c>
      <c r="I146" s="206">
        <f t="shared" ref="I146:I179" si="65">IF($G146&gt;0,ROUND(D146/$G146*100,0),0)</f>
        <v>58</v>
      </c>
      <c r="J146" s="206">
        <f t="shared" ref="J146:J179" si="66">IF($G146&gt;0,ROUND(E146/$G146*100,0),0)</f>
        <v>26</v>
      </c>
      <c r="K146" s="207">
        <f t="shared" ref="K146:K179" si="67">IF($G146&gt;0,ROUND(F146/$G146*100,0),0)</f>
        <v>1</v>
      </c>
      <c r="L146" s="29">
        <f t="shared" si="43"/>
        <v>72</v>
      </c>
    </row>
    <row r="147" spans="2:12">
      <c r="B147" s="135" t="s">
        <v>75</v>
      </c>
      <c r="C147" s="136">
        <f>COUNTIFS('D1.Most recent outcomes'!$K:$K,'T Derived data'!$B147,'D1.Most recent outcomes'!$Q:$Q,'T Derived data'!C$47)</f>
        <v>10</v>
      </c>
      <c r="D147" s="136">
        <f>COUNTIFS('D1.Most recent outcomes'!$K:$K,'T Derived data'!$B147,'D1.Most recent outcomes'!$Q:$Q,'T Derived data'!D$47)</f>
        <v>0</v>
      </c>
      <c r="E147" s="136">
        <f>COUNTIFS('D1.Most recent outcomes'!$K:$K,'T Derived data'!$B147,'D1.Most recent outcomes'!$Q:$Q,'T Derived data'!E$47)</f>
        <v>0</v>
      </c>
      <c r="F147" s="136">
        <f>COUNTIFS('D1.Most recent outcomes'!$K:$K,'T Derived data'!$B147,'D1.Most recent outcomes'!$Q:$Q,'T Derived data'!F$47)</f>
        <v>0</v>
      </c>
      <c r="G147" s="141">
        <f t="shared" ref="G147:G179" si="68">SUM(C147:F147)</f>
        <v>10</v>
      </c>
      <c r="H147" s="136">
        <f t="shared" si="64"/>
        <v>100</v>
      </c>
      <c r="I147" s="136">
        <f t="shared" si="65"/>
        <v>0</v>
      </c>
      <c r="J147" s="136">
        <f t="shared" si="66"/>
        <v>0</v>
      </c>
      <c r="K147" s="137">
        <f t="shared" si="67"/>
        <v>0</v>
      </c>
      <c r="L147" s="29">
        <f t="shared" si="43"/>
        <v>100</v>
      </c>
    </row>
    <row r="148" spans="2:12">
      <c r="B148" s="135" t="s">
        <v>76</v>
      </c>
      <c r="C148" s="136">
        <f>COUNTIFS('D1.Most recent outcomes'!$K:$K,'T Derived data'!$B148,'D1.Most recent outcomes'!$Q:$Q,'T Derived data'!C$47)</f>
        <v>0</v>
      </c>
      <c r="D148" s="136">
        <f>COUNTIFS('D1.Most recent outcomes'!$K:$K,'T Derived data'!$B148,'D1.Most recent outcomes'!$Q:$Q,'T Derived data'!D$47)</f>
        <v>9</v>
      </c>
      <c r="E148" s="136">
        <f>COUNTIFS('D1.Most recent outcomes'!$K:$K,'T Derived data'!$B148,'D1.Most recent outcomes'!$Q:$Q,'T Derived data'!E$47)</f>
        <v>4</v>
      </c>
      <c r="F148" s="136">
        <f>COUNTIFS('D1.Most recent outcomes'!$K:$K,'T Derived data'!$B148,'D1.Most recent outcomes'!$Q:$Q,'T Derived data'!F$47)</f>
        <v>0</v>
      </c>
      <c r="G148" s="141">
        <f t="shared" si="68"/>
        <v>13</v>
      </c>
      <c r="H148" s="136">
        <f t="shared" si="64"/>
        <v>0</v>
      </c>
      <c r="I148" s="136">
        <f t="shared" si="65"/>
        <v>69</v>
      </c>
      <c r="J148" s="136">
        <f t="shared" si="66"/>
        <v>31</v>
      </c>
      <c r="K148" s="137">
        <f t="shared" si="67"/>
        <v>0</v>
      </c>
      <c r="L148" s="29">
        <f t="shared" si="43"/>
        <v>69</v>
      </c>
    </row>
    <row r="149" spans="2:12">
      <c r="B149" s="135" t="s">
        <v>138</v>
      </c>
      <c r="C149" s="136">
        <f>COUNTIFS('D1.Most recent outcomes'!$K:$K,'T Derived data'!$B149,'D1.Most recent outcomes'!$Q:$Q,'T Derived data'!C$47)</f>
        <v>0</v>
      </c>
      <c r="D149" s="136">
        <f>COUNTIFS('D1.Most recent outcomes'!$K:$K,'T Derived data'!$B149,'D1.Most recent outcomes'!$Q:$Q,'T Derived data'!D$47)</f>
        <v>8</v>
      </c>
      <c r="E149" s="136">
        <f>COUNTIFS('D1.Most recent outcomes'!$K:$K,'T Derived data'!$B149,'D1.Most recent outcomes'!$Q:$Q,'T Derived data'!E$47)</f>
        <v>2</v>
      </c>
      <c r="F149" s="136">
        <f>COUNTIFS('D1.Most recent outcomes'!$K:$K,'T Derived data'!$B149,'D1.Most recent outcomes'!$Q:$Q,'T Derived data'!F$47)</f>
        <v>0</v>
      </c>
      <c r="G149" s="141">
        <f t="shared" si="68"/>
        <v>10</v>
      </c>
      <c r="H149" s="136">
        <f t="shared" si="64"/>
        <v>0</v>
      </c>
      <c r="I149" s="136">
        <f t="shared" si="65"/>
        <v>80</v>
      </c>
      <c r="J149" s="136">
        <f t="shared" si="66"/>
        <v>20</v>
      </c>
      <c r="K149" s="137">
        <f t="shared" si="67"/>
        <v>0</v>
      </c>
      <c r="L149" s="29">
        <f t="shared" si="43"/>
        <v>80</v>
      </c>
    </row>
    <row r="150" spans="2:12">
      <c r="B150" s="135" t="s">
        <v>79</v>
      </c>
      <c r="C150" s="136">
        <f>COUNTIFS('D1.Most recent outcomes'!$K:$K,'T Derived data'!$B150,'D1.Most recent outcomes'!$Q:$Q,'T Derived data'!C$47)</f>
        <v>0</v>
      </c>
      <c r="D150" s="136">
        <f>COUNTIFS('D1.Most recent outcomes'!$K:$K,'T Derived data'!$B150,'D1.Most recent outcomes'!$Q:$Q,'T Derived data'!D$47)</f>
        <v>4</v>
      </c>
      <c r="E150" s="136">
        <f>COUNTIFS('D1.Most recent outcomes'!$K:$K,'T Derived data'!$B150,'D1.Most recent outcomes'!$Q:$Q,'T Derived data'!E$47)</f>
        <v>4</v>
      </c>
      <c r="F150" s="136">
        <f>COUNTIFS('D1.Most recent outcomes'!$K:$K,'T Derived data'!$B150,'D1.Most recent outcomes'!$Q:$Q,'T Derived data'!F$47)</f>
        <v>0</v>
      </c>
      <c r="G150" s="141">
        <f t="shared" si="68"/>
        <v>8</v>
      </c>
      <c r="H150" s="136">
        <f t="shared" si="64"/>
        <v>0</v>
      </c>
      <c r="I150" s="136">
        <f t="shared" si="65"/>
        <v>50</v>
      </c>
      <c r="J150" s="136">
        <f t="shared" si="66"/>
        <v>50</v>
      </c>
      <c r="K150" s="137">
        <f t="shared" si="67"/>
        <v>0</v>
      </c>
      <c r="L150" s="29">
        <f t="shared" si="43"/>
        <v>50</v>
      </c>
    </row>
    <row r="151" spans="2:12">
      <c r="B151" s="135" t="s">
        <v>130</v>
      </c>
      <c r="C151" s="136">
        <f>COUNTIFS('D1.Most recent outcomes'!$K:$K,'T Derived data'!$B151,'D1.Most recent outcomes'!$Q:$Q,'T Derived data'!C$47)</f>
        <v>0</v>
      </c>
      <c r="D151" s="136">
        <f>COUNTIFS('D1.Most recent outcomes'!$K:$K,'T Derived data'!$B151,'D1.Most recent outcomes'!$Q:$Q,'T Derived data'!D$47)</f>
        <v>6</v>
      </c>
      <c r="E151" s="136">
        <f>COUNTIFS('D1.Most recent outcomes'!$K:$K,'T Derived data'!$B151,'D1.Most recent outcomes'!$Q:$Q,'T Derived data'!E$47)</f>
        <v>0</v>
      </c>
      <c r="F151" s="136">
        <f>COUNTIFS('D1.Most recent outcomes'!$K:$K,'T Derived data'!$B151,'D1.Most recent outcomes'!$Q:$Q,'T Derived data'!F$47)</f>
        <v>0</v>
      </c>
      <c r="G151" s="141">
        <f t="shared" si="68"/>
        <v>6</v>
      </c>
      <c r="H151" s="136">
        <f t="shared" si="64"/>
        <v>0</v>
      </c>
      <c r="I151" s="136">
        <f t="shared" si="65"/>
        <v>100</v>
      </c>
      <c r="J151" s="136">
        <f t="shared" si="66"/>
        <v>0</v>
      </c>
      <c r="K151" s="137">
        <f t="shared" si="67"/>
        <v>0</v>
      </c>
      <c r="L151" s="29">
        <f t="shared" si="43"/>
        <v>100</v>
      </c>
    </row>
    <row r="152" spans="2:12">
      <c r="B152" s="135" t="s">
        <v>92</v>
      </c>
      <c r="C152" s="136">
        <f>COUNTIFS('D1.Most recent outcomes'!$K:$K,'T Derived data'!$B152,'D1.Most recent outcomes'!$Q:$Q,'T Derived data'!C$47)</f>
        <v>0</v>
      </c>
      <c r="D152" s="136">
        <f>COUNTIFS('D1.Most recent outcomes'!$K:$K,'T Derived data'!$B152,'D1.Most recent outcomes'!$Q:$Q,'T Derived data'!D$47)</f>
        <v>7</v>
      </c>
      <c r="E152" s="136">
        <f>COUNTIFS('D1.Most recent outcomes'!$K:$K,'T Derived data'!$B152,'D1.Most recent outcomes'!$Q:$Q,'T Derived data'!E$47)</f>
        <v>1</v>
      </c>
      <c r="F152" s="136">
        <f>COUNTIFS('D1.Most recent outcomes'!$K:$K,'T Derived data'!$B152,'D1.Most recent outcomes'!$Q:$Q,'T Derived data'!F$47)</f>
        <v>0</v>
      </c>
      <c r="G152" s="141">
        <f t="shared" si="68"/>
        <v>8</v>
      </c>
      <c r="H152" s="136">
        <f t="shared" si="64"/>
        <v>0</v>
      </c>
      <c r="I152" s="136">
        <f t="shared" si="65"/>
        <v>88</v>
      </c>
      <c r="J152" s="136">
        <f t="shared" si="66"/>
        <v>13</v>
      </c>
      <c r="K152" s="137">
        <f t="shared" si="67"/>
        <v>0</v>
      </c>
      <c r="L152" s="29">
        <f t="shared" si="43"/>
        <v>88</v>
      </c>
    </row>
    <row r="153" spans="2:12">
      <c r="B153" s="135" t="s">
        <v>65</v>
      </c>
      <c r="C153" s="136">
        <f>COUNTIFS('D1.Most recent outcomes'!$K:$K,'T Derived data'!$B153,'D1.Most recent outcomes'!$Q:$Q,'T Derived data'!C$47)</f>
        <v>0</v>
      </c>
      <c r="D153" s="136">
        <f>COUNTIFS('D1.Most recent outcomes'!$K:$K,'T Derived data'!$B153,'D1.Most recent outcomes'!$Q:$Q,'T Derived data'!D$47)</f>
        <v>1</v>
      </c>
      <c r="E153" s="136">
        <f>COUNTIFS('D1.Most recent outcomes'!$K:$K,'T Derived data'!$B153,'D1.Most recent outcomes'!$Q:$Q,'T Derived data'!E$47)</f>
        <v>0</v>
      </c>
      <c r="F153" s="136">
        <f>COUNTIFS('D1.Most recent outcomes'!$K:$K,'T Derived data'!$B153,'D1.Most recent outcomes'!$Q:$Q,'T Derived data'!F$47)</f>
        <v>0</v>
      </c>
      <c r="G153" s="141">
        <f t="shared" si="68"/>
        <v>1</v>
      </c>
      <c r="H153" s="136">
        <f t="shared" si="64"/>
        <v>0</v>
      </c>
      <c r="I153" s="136">
        <f t="shared" si="65"/>
        <v>100</v>
      </c>
      <c r="J153" s="136">
        <f t="shared" si="66"/>
        <v>0</v>
      </c>
      <c r="K153" s="137">
        <f t="shared" si="67"/>
        <v>0</v>
      </c>
      <c r="L153" s="29">
        <f t="shared" ref="L153:L216" si="69">ROUND((C153+D153)/G153*100,0)</f>
        <v>100</v>
      </c>
    </row>
    <row r="154" spans="2:12">
      <c r="B154" s="135" t="s">
        <v>149</v>
      </c>
      <c r="C154" s="136">
        <f>COUNTIFS('D1.Most recent outcomes'!$K:$K,'T Derived data'!$B154,'D1.Most recent outcomes'!$Q:$Q,'T Derived data'!C$47)</f>
        <v>2</v>
      </c>
      <c r="D154" s="136">
        <f>COUNTIFS('D1.Most recent outcomes'!$K:$K,'T Derived data'!$B154,'D1.Most recent outcomes'!$Q:$Q,'T Derived data'!D$47)</f>
        <v>6</v>
      </c>
      <c r="E154" s="136">
        <f>COUNTIFS('D1.Most recent outcomes'!$K:$K,'T Derived data'!$B154,'D1.Most recent outcomes'!$Q:$Q,'T Derived data'!E$47)</f>
        <v>6</v>
      </c>
      <c r="F154" s="136">
        <f>COUNTIFS('D1.Most recent outcomes'!$K:$K,'T Derived data'!$B154,'D1.Most recent outcomes'!$Q:$Q,'T Derived data'!F$47)</f>
        <v>0</v>
      </c>
      <c r="G154" s="141">
        <f t="shared" si="68"/>
        <v>14</v>
      </c>
      <c r="H154" s="136">
        <f t="shared" si="64"/>
        <v>14</v>
      </c>
      <c r="I154" s="136">
        <f t="shared" si="65"/>
        <v>43</v>
      </c>
      <c r="J154" s="136">
        <f t="shared" si="66"/>
        <v>43</v>
      </c>
      <c r="K154" s="137">
        <f t="shared" si="67"/>
        <v>0</v>
      </c>
      <c r="L154" s="29">
        <f t="shared" si="69"/>
        <v>57</v>
      </c>
    </row>
    <row r="155" spans="2:12">
      <c r="B155" s="135" t="s">
        <v>49</v>
      </c>
      <c r="C155" s="136">
        <f>COUNTIFS('D1.Most recent outcomes'!$K:$K,'T Derived data'!$B155,'D1.Most recent outcomes'!$Q:$Q,'T Derived data'!C$47)</f>
        <v>1</v>
      </c>
      <c r="D155" s="136">
        <f>COUNTIFS('D1.Most recent outcomes'!$K:$K,'T Derived data'!$B155,'D1.Most recent outcomes'!$Q:$Q,'T Derived data'!D$47)</f>
        <v>12</v>
      </c>
      <c r="E155" s="136">
        <f>COUNTIFS('D1.Most recent outcomes'!$K:$K,'T Derived data'!$B155,'D1.Most recent outcomes'!$Q:$Q,'T Derived data'!E$47)</f>
        <v>4</v>
      </c>
      <c r="F155" s="136">
        <f>COUNTIFS('D1.Most recent outcomes'!$K:$K,'T Derived data'!$B155,'D1.Most recent outcomes'!$Q:$Q,'T Derived data'!F$47)</f>
        <v>0</v>
      </c>
      <c r="G155" s="141">
        <f t="shared" si="68"/>
        <v>17</v>
      </c>
      <c r="H155" s="136">
        <f t="shared" si="64"/>
        <v>6</v>
      </c>
      <c r="I155" s="136">
        <f t="shared" si="65"/>
        <v>71</v>
      </c>
      <c r="J155" s="136">
        <f t="shared" si="66"/>
        <v>24</v>
      </c>
      <c r="K155" s="137">
        <f t="shared" si="67"/>
        <v>0</v>
      </c>
      <c r="L155" s="29">
        <f t="shared" si="69"/>
        <v>76</v>
      </c>
    </row>
    <row r="156" spans="2:12">
      <c r="B156" s="135" t="s">
        <v>111</v>
      </c>
      <c r="C156" s="136">
        <f>COUNTIFS('D1.Most recent outcomes'!$K:$K,'T Derived data'!$B156,'D1.Most recent outcomes'!$Q:$Q,'T Derived data'!C$47)</f>
        <v>1</v>
      </c>
      <c r="D156" s="136">
        <f>COUNTIFS('D1.Most recent outcomes'!$K:$K,'T Derived data'!$B156,'D1.Most recent outcomes'!$Q:$Q,'T Derived data'!D$47)</f>
        <v>8</v>
      </c>
      <c r="E156" s="136">
        <f>COUNTIFS('D1.Most recent outcomes'!$K:$K,'T Derived data'!$B156,'D1.Most recent outcomes'!$Q:$Q,'T Derived data'!E$47)</f>
        <v>3</v>
      </c>
      <c r="F156" s="136">
        <f>COUNTIFS('D1.Most recent outcomes'!$K:$K,'T Derived data'!$B156,'D1.Most recent outcomes'!$Q:$Q,'T Derived data'!F$47)</f>
        <v>1</v>
      </c>
      <c r="G156" s="141">
        <f t="shared" si="68"/>
        <v>13</v>
      </c>
      <c r="H156" s="136">
        <f t="shared" si="64"/>
        <v>8</v>
      </c>
      <c r="I156" s="136">
        <f t="shared" si="65"/>
        <v>62</v>
      </c>
      <c r="J156" s="136">
        <f t="shared" si="66"/>
        <v>23</v>
      </c>
      <c r="K156" s="137">
        <f t="shared" si="67"/>
        <v>8</v>
      </c>
      <c r="L156" s="29">
        <f t="shared" si="69"/>
        <v>69</v>
      </c>
    </row>
    <row r="157" spans="2:12">
      <c r="B157" s="135" t="s">
        <v>129</v>
      </c>
      <c r="C157" s="136">
        <f>COUNTIFS('D1.Most recent outcomes'!$K:$K,'T Derived data'!$B157,'D1.Most recent outcomes'!$Q:$Q,'T Derived data'!C$47)</f>
        <v>1</v>
      </c>
      <c r="D157" s="136">
        <f>COUNTIFS('D1.Most recent outcomes'!$K:$K,'T Derived data'!$B157,'D1.Most recent outcomes'!$Q:$Q,'T Derived data'!D$47)</f>
        <v>9</v>
      </c>
      <c r="E157" s="136">
        <f>COUNTIFS('D1.Most recent outcomes'!$K:$K,'T Derived data'!$B157,'D1.Most recent outcomes'!$Q:$Q,'T Derived data'!E$47)</f>
        <v>3</v>
      </c>
      <c r="F157" s="136">
        <f>COUNTIFS('D1.Most recent outcomes'!$K:$K,'T Derived data'!$B157,'D1.Most recent outcomes'!$Q:$Q,'T Derived data'!F$47)</f>
        <v>0</v>
      </c>
      <c r="G157" s="141">
        <f t="shared" si="68"/>
        <v>13</v>
      </c>
      <c r="H157" s="136">
        <f t="shared" si="64"/>
        <v>8</v>
      </c>
      <c r="I157" s="136">
        <f t="shared" si="65"/>
        <v>69</v>
      </c>
      <c r="J157" s="136">
        <f t="shared" si="66"/>
        <v>23</v>
      </c>
      <c r="K157" s="137">
        <f t="shared" si="67"/>
        <v>0</v>
      </c>
      <c r="L157" s="29">
        <f t="shared" si="69"/>
        <v>77</v>
      </c>
    </row>
    <row r="158" spans="2:12">
      <c r="B158" s="135" t="s">
        <v>44</v>
      </c>
      <c r="C158" s="136">
        <f>COUNTIFS('D1.Most recent outcomes'!$K:$K,'T Derived data'!$B158,'D1.Most recent outcomes'!$Q:$Q,'T Derived data'!C$47)</f>
        <v>2</v>
      </c>
      <c r="D158" s="136">
        <f>COUNTIFS('D1.Most recent outcomes'!$K:$K,'T Derived data'!$B158,'D1.Most recent outcomes'!$Q:$Q,'T Derived data'!D$47)</f>
        <v>7</v>
      </c>
      <c r="E158" s="136">
        <f>COUNTIFS('D1.Most recent outcomes'!$K:$K,'T Derived data'!$B158,'D1.Most recent outcomes'!$Q:$Q,'T Derived data'!E$47)</f>
        <v>2</v>
      </c>
      <c r="F158" s="136">
        <f>COUNTIFS('D1.Most recent outcomes'!$K:$K,'T Derived data'!$B158,'D1.Most recent outcomes'!$Q:$Q,'T Derived data'!F$47)</f>
        <v>0</v>
      </c>
      <c r="G158" s="141">
        <f t="shared" si="68"/>
        <v>11</v>
      </c>
      <c r="H158" s="136">
        <f t="shared" si="64"/>
        <v>18</v>
      </c>
      <c r="I158" s="136">
        <f t="shared" si="65"/>
        <v>64</v>
      </c>
      <c r="J158" s="136">
        <f t="shared" si="66"/>
        <v>18</v>
      </c>
      <c r="K158" s="137">
        <f t="shared" si="67"/>
        <v>0</v>
      </c>
      <c r="L158" s="29">
        <f t="shared" si="69"/>
        <v>82</v>
      </c>
    </row>
    <row r="159" spans="2:12">
      <c r="B159" s="135" t="s">
        <v>45</v>
      </c>
      <c r="C159" s="136">
        <f>COUNTIFS('D1.Most recent outcomes'!$K:$K,'T Derived data'!$B159,'D1.Most recent outcomes'!$Q:$Q,'T Derived data'!C$47)</f>
        <v>1</v>
      </c>
      <c r="D159" s="136">
        <f>COUNTIFS('D1.Most recent outcomes'!$K:$K,'T Derived data'!$B159,'D1.Most recent outcomes'!$Q:$Q,'T Derived data'!D$47)</f>
        <v>4</v>
      </c>
      <c r="E159" s="136">
        <f>COUNTIFS('D1.Most recent outcomes'!$K:$K,'T Derived data'!$B159,'D1.Most recent outcomes'!$Q:$Q,'T Derived data'!E$47)</f>
        <v>2</v>
      </c>
      <c r="F159" s="136">
        <f>COUNTIFS('D1.Most recent outcomes'!$K:$K,'T Derived data'!$B159,'D1.Most recent outcomes'!$Q:$Q,'T Derived data'!F$47)</f>
        <v>1</v>
      </c>
      <c r="G159" s="141">
        <f t="shared" si="68"/>
        <v>8</v>
      </c>
      <c r="H159" s="136">
        <f t="shared" si="64"/>
        <v>13</v>
      </c>
      <c r="I159" s="136">
        <f t="shared" si="65"/>
        <v>50</v>
      </c>
      <c r="J159" s="136">
        <f t="shared" si="66"/>
        <v>25</v>
      </c>
      <c r="K159" s="137">
        <f t="shared" si="67"/>
        <v>13</v>
      </c>
      <c r="L159" s="29">
        <f t="shared" si="69"/>
        <v>63</v>
      </c>
    </row>
    <row r="160" spans="2:12">
      <c r="B160" s="135" t="s">
        <v>131</v>
      </c>
      <c r="C160" s="136">
        <f>COUNTIFS('D1.Most recent outcomes'!$K:$K,'T Derived data'!$B160,'D1.Most recent outcomes'!$Q:$Q,'T Derived data'!C$47)</f>
        <v>0</v>
      </c>
      <c r="D160" s="136">
        <f>COUNTIFS('D1.Most recent outcomes'!$K:$K,'T Derived data'!$B160,'D1.Most recent outcomes'!$Q:$Q,'T Derived data'!D$47)</f>
        <v>10</v>
      </c>
      <c r="E160" s="136">
        <f>COUNTIFS('D1.Most recent outcomes'!$K:$K,'T Derived data'!$B160,'D1.Most recent outcomes'!$Q:$Q,'T Derived data'!E$47)</f>
        <v>6</v>
      </c>
      <c r="F160" s="136">
        <f>COUNTIFS('D1.Most recent outcomes'!$K:$K,'T Derived data'!$B160,'D1.Most recent outcomes'!$Q:$Q,'T Derived data'!F$47)</f>
        <v>1</v>
      </c>
      <c r="G160" s="141">
        <f t="shared" si="68"/>
        <v>17</v>
      </c>
      <c r="H160" s="136">
        <f t="shared" si="64"/>
        <v>0</v>
      </c>
      <c r="I160" s="136">
        <f t="shared" si="65"/>
        <v>59</v>
      </c>
      <c r="J160" s="136">
        <f t="shared" si="66"/>
        <v>35</v>
      </c>
      <c r="K160" s="137">
        <f t="shared" si="67"/>
        <v>6</v>
      </c>
      <c r="L160" s="29">
        <f t="shared" si="69"/>
        <v>59</v>
      </c>
    </row>
    <row r="161" spans="2:12">
      <c r="B161" s="135" t="s">
        <v>52</v>
      </c>
      <c r="C161" s="136">
        <f>COUNTIFS('D1.Most recent outcomes'!$K:$K,'T Derived data'!$B161,'D1.Most recent outcomes'!$Q:$Q,'T Derived data'!C$47)</f>
        <v>0</v>
      </c>
      <c r="D161" s="136">
        <f>COUNTIFS('D1.Most recent outcomes'!$K:$K,'T Derived data'!$B161,'D1.Most recent outcomes'!$Q:$Q,'T Derived data'!D$47)</f>
        <v>2</v>
      </c>
      <c r="E161" s="136">
        <f>COUNTIFS('D1.Most recent outcomes'!$K:$K,'T Derived data'!$B161,'D1.Most recent outcomes'!$Q:$Q,'T Derived data'!E$47)</f>
        <v>2</v>
      </c>
      <c r="F161" s="136">
        <f>COUNTIFS('D1.Most recent outcomes'!$K:$K,'T Derived data'!$B161,'D1.Most recent outcomes'!$Q:$Q,'T Derived data'!F$47)</f>
        <v>0</v>
      </c>
      <c r="G161" s="141">
        <f t="shared" si="68"/>
        <v>4</v>
      </c>
      <c r="H161" s="136">
        <f t="shared" si="64"/>
        <v>0</v>
      </c>
      <c r="I161" s="136">
        <f t="shared" si="65"/>
        <v>50</v>
      </c>
      <c r="J161" s="136">
        <f t="shared" si="66"/>
        <v>50</v>
      </c>
      <c r="K161" s="137">
        <f t="shared" si="67"/>
        <v>0</v>
      </c>
      <c r="L161" s="29">
        <f t="shared" si="69"/>
        <v>50</v>
      </c>
    </row>
    <row r="162" spans="2:12">
      <c r="B162" s="135" t="s">
        <v>139</v>
      </c>
      <c r="C162" s="136">
        <f>COUNTIFS('D1.Most recent outcomes'!$K:$K,'T Derived data'!$B162,'D1.Most recent outcomes'!$Q:$Q,'T Derived data'!C$47)</f>
        <v>0</v>
      </c>
      <c r="D162" s="136">
        <f>COUNTIFS('D1.Most recent outcomes'!$K:$K,'T Derived data'!$B162,'D1.Most recent outcomes'!$Q:$Q,'T Derived data'!D$47)</f>
        <v>4</v>
      </c>
      <c r="E162" s="136">
        <f>COUNTIFS('D1.Most recent outcomes'!$K:$K,'T Derived data'!$B162,'D1.Most recent outcomes'!$Q:$Q,'T Derived data'!E$47)</f>
        <v>2</v>
      </c>
      <c r="F162" s="136">
        <f>COUNTIFS('D1.Most recent outcomes'!$K:$K,'T Derived data'!$B162,'D1.Most recent outcomes'!$Q:$Q,'T Derived data'!F$47)</f>
        <v>0</v>
      </c>
      <c r="G162" s="141">
        <f t="shared" si="68"/>
        <v>6</v>
      </c>
      <c r="H162" s="136">
        <f t="shared" si="64"/>
        <v>0</v>
      </c>
      <c r="I162" s="136">
        <f t="shared" si="65"/>
        <v>67</v>
      </c>
      <c r="J162" s="136">
        <f t="shared" si="66"/>
        <v>33</v>
      </c>
      <c r="K162" s="137">
        <f t="shared" si="67"/>
        <v>0</v>
      </c>
      <c r="L162" s="29">
        <f t="shared" si="69"/>
        <v>67</v>
      </c>
    </row>
    <row r="163" spans="2:12">
      <c r="B163" s="135" t="s">
        <v>140</v>
      </c>
      <c r="C163" s="136">
        <f>COUNTIFS('D1.Most recent outcomes'!$K:$K,'T Derived data'!$B163,'D1.Most recent outcomes'!$Q:$Q,'T Derived data'!C$47)</f>
        <v>0</v>
      </c>
      <c r="D163" s="136">
        <f>COUNTIFS('D1.Most recent outcomes'!$K:$K,'T Derived data'!$B163,'D1.Most recent outcomes'!$Q:$Q,'T Derived data'!D$47)</f>
        <v>10</v>
      </c>
      <c r="E163" s="136">
        <f>COUNTIFS('D1.Most recent outcomes'!$K:$K,'T Derived data'!$B163,'D1.Most recent outcomes'!$Q:$Q,'T Derived data'!E$47)</f>
        <v>8</v>
      </c>
      <c r="F163" s="136">
        <f>COUNTIFS('D1.Most recent outcomes'!$K:$K,'T Derived data'!$B163,'D1.Most recent outcomes'!$Q:$Q,'T Derived data'!F$47)</f>
        <v>0</v>
      </c>
      <c r="G163" s="141">
        <f t="shared" si="68"/>
        <v>18</v>
      </c>
      <c r="H163" s="136">
        <f t="shared" si="64"/>
        <v>0</v>
      </c>
      <c r="I163" s="136">
        <f t="shared" si="65"/>
        <v>56</v>
      </c>
      <c r="J163" s="136">
        <f t="shared" si="66"/>
        <v>44</v>
      </c>
      <c r="K163" s="137">
        <f t="shared" si="67"/>
        <v>0</v>
      </c>
      <c r="L163" s="29">
        <f t="shared" si="69"/>
        <v>56</v>
      </c>
    </row>
    <row r="164" spans="2:12">
      <c r="B164" s="135" t="s">
        <v>31</v>
      </c>
      <c r="C164" s="136">
        <f>COUNTIFS('D1.Most recent outcomes'!$K:$K,'T Derived data'!$B164,'D1.Most recent outcomes'!$Q:$Q,'T Derived data'!C$47)</f>
        <v>1</v>
      </c>
      <c r="D164" s="136">
        <f>COUNTIFS('D1.Most recent outcomes'!$K:$K,'T Derived data'!$B164,'D1.Most recent outcomes'!$Q:$Q,'T Derived data'!D$47)</f>
        <v>7</v>
      </c>
      <c r="E164" s="136">
        <f>COUNTIFS('D1.Most recent outcomes'!$K:$K,'T Derived data'!$B164,'D1.Most recent outcomes'!$Q:$Q,'T Derived data'!E$47)</f>
        <v>6</v>
      </c>
      <c r="F164" s="136">
        <f>COUNTIFS('D1.Most recent outcomes'!$K:$K,'T Derived data'!$B164,'D1.Most recent outcomes'!$Q:$Q,'T Derived data'!F$47)</f>
        <v>0</v>
      </c>
      <c r="G164" s="141">
        <f t="shared" si="68"/>
        <v>14</v>
      </c>
      <c r="H164" s="136">
        <f t="shared" si="64"/>
        <v>7</v>
      </c>
      <c r="I164" s="136">
        <f t="shared" si="65"/>
        <v>50</v>
      </c>
      <c r="J164" s="136">
        <f t="shared" si="66"/>
        <v>43</v>
      </c>
      <c r="K164" s="137">
        <f t="shared" si="67"/>
        <v>0</v>
      </c>
      <c r="L164" s="29">
        <f t="shared" si="69"/>
        <v>57</v>
      </c>
    </row>
    <row r="165" spans="2:12">
      <c r="B165" s="135" t="s">
        <v>101</v>
      </c>
      <c r="C165" s="136">
        <f>COUNTIFS('D1.Most recent outcomes'!$K:$K,'T Derived data'!$B165,'D1.Most recent outcomes'!$Q:$Q,'T Derived data'!C$47)</f>
        <v>1</v>
      </c>
      <c r="D165" s="136">
        <f>COUNTIFS('D1.Most recent outcomes'!$K:$K,'T Derived data'!$B165,'D1.Most recent outcomes'!$Q:$Q,'T Derived data'!D$47)</f>
        <v>13</v>
      </c>
      <c r="E165" s="136">
        <f>COUNTIFS('D1.Most recent outcomes'!$K:$K,'T Derived data'!$B165,'D1.Most recent outcomes'!$Q:$Q,'T Derived data'!E$47)</f>
        <v>2</v>
      </c>
      <c r="F165" s="136">
        <f>COUNTIFS('D1.Most recent outcomes'!$K:$K,'T Derived data'!$B165,'D1.Most recent outcomes'!$Q:$Q,'T Derived data'!F$47)</f>
        <v>0</v>
      </c>
      <c r="G165" s="141">
        <f t="shared" si="68"/>
        <v>16</v>
      </c>
      <c r="H165" s="136">
        <f t="shared" si="64"/>
        <v>6</v>
      </c>
      <c r="I165" s="136">
        <f t="shared" si="65"/>
        <v>81</v>
      </c>
      <c r="J165" s="136">
        <f t="shared" si="66"/>
        <v>13</v>
      </c>
      <c r="K165" s="137">
        <f t="shared" si="67"/>
        <v>0</v>
      </c>
      <c r="L165" s="29">
        <f t="shared" si="69"/>
        <v>88</v>
      </c>
    </row>
    <row r="166" spans="2:12">
      <c r="B166" s="135" t="s">
        <v>115</v>
      </c>
      <c r="C166" s="136">
        <f>COUNTIFS('D1.Most recent outcomes'!$K:$K,'T Derived data'!$B166,'D1.Most recent outcomes'!$Q:$Q,'T Derived data'!C$47)</f>
        <v>2</v>
      </c>
      <c r="D166" s="136">
        <f>COUNTIFS('D1.Most recent outcomes'!$K:$K,'T Derived data'!$B166,'D1.Most recent outcomes'!$Q:$Q,'T Derived data'!D$47)</f>
        <v>2</v>
      </c>
      <c r="E166" s="136">
        <f>COUNTIFS('D1.Most recent outcomes'!$K:$K,'T Derived data'!$B166,'D1.Most recent outcomes'!$Q:$Q,'T Derived data'!E$47)</f>
        <v>5</v>
      </c>
      <c r="F166" s="136">
        <f>COUNTIFS('D1.Most recent outcomes'!$K:$K,'T Derived data'!$B166,'D1.Most recent outcomes'!$Q:$Q,'T Derived data'!F$47)</f>
        <v>0</v>
      </c>
      <c r="G166" s="141">
        <f t="shared" si="68"/>
        <v>9</v>
      </c>
      <c r="H166" s="136">
        <f t="shared" si="64"/>
        <v>22</v>
      </c>
      <c r="I166" s="136">
        <f t="shared" si="65"/>
        <v>22</v>
      </c>
      <c r="J166" s="136">
        <f t="shared" si="66"/>
        <v>56</v>
      </c>
      <c r="K166" s="137">
        <f t="shared" si="67"/>
        <v>0</v>
      </c>
      <c r="L166" s="29">
        <f t="shared" si="69"/>
        <v>44</v>
      </c>
    </row>
    <row r="167" spans="2:12">
      <c r="B167" s="135" t="s">
        <v>32</v>
      </c>
      <c r="C167" s="136">
        <f>COUNTIFS('D1.Most recent outcomes'!$K:$K,'T Derived data'!$B167,'D1.Most recent outcomes'!$Q:$Q,'T Derived data'!C$47)</f>
        <v>0</v>
      </c>
      <c r="D167" s="136">
        <f>COUNTIFS('D1.Most recent outcomes'!$K:$K,'T Derived data'!$B167,'D1.Most recent outcomes'!$Q:$Q,'T Derived data'!D$47)</f>
        <v>4</v>
      </c>
      <c r="E167" s="136">
        <f>COUNTIFS('D1.Most recent outcomes'!$K:$K,'T Derived data'!$B167,'D1.Most recent outcomes'!$Q:$Q,'T Derived data'!E$47)</f>
        <v>0</v>
      </c>
      <c r="F167" s="136">
        <f>COUNTIFS('D1.Most recent outcomes'!$K:$K,'T Derived data'!$B167,'D1.Most recent outcomes'!$Q:$Q,'T Derived data'!F$47)</f>
        <v>0</v>
      </c>
      <c r="G167" s="141">
        <f t="shared" si="68"/>
        <v>4</v>
      </c>
      <c r="H167" s="136">
        <f t="shared" si="64"/>
        <v>0</v>
      </c>
      <c r="I167" s="136">
        <f t="shared" si="65"/>
        <v>100</v>
      </c>
      <c r="J167" s="136">
        <f t="shared" si="66"/>
        <v>0</v>
      </c>
      <c r="K167" s="137">
        <f t="shared" si="67"/>
        <v>0</v>
      </c>
      <c r="L167" s="29">
        <f t="shared" si="69"/>
        <v>100</v>
      </c>
    </row>
    <row r="168" spans="2:12">
      <c r="B168" s="135" t="s">
        <v>116</v>
      </c>
      <c r="C168" s="136">
        <f>COUNTIFS('D1.Most recent outcomes'!$K:$K,'T Derived data'!$B168,'D1.Most recent outcomes'!$Q:$Q,'T Derived data'!C$47)</f>
        <v>12</v>
      </c>
      <c r="D168" s="136">
        <f>COUNTIFS('D1.Most recent outcomes'!$K:$K,'T Derived data'!$B168,'D1.Most recent outcomes'!$Q:$Q,'T Derived data'!D$47)</f>
        <v>10</v>
      </c>
      <c r="E168" s="136">
        <f>COUNTIFS('D1.Most recent outcomes'!$K:$K,'T Derived data'!$B168,'D1.Most recent outcomes'!$Q:$Q,'T Derived data'!E$47)</f>
        <v>1</v>
      </c>
      <c r="F168" s="136">
        <f>COUNTIFS('D1.Most recent outcomes'!$K:$K,'T Derived data'!$B168,'D1.Most recent outcomes'!$Q:$Q,'T Derived data'!F$47)</f>
        <v>0</v>
      </c>
      <c r="G168" s="141">
        <f t="shared" si="68"/>
        <v>23</v>
      </c>
      <c r="H168" s="136">
        <f t="shared" si="64"/>
        <v>52</v>
      </c>
      <c r="I168" s="136">
        <f t="shared" si="65"/>
        <v>43</v>
      </c>
      <c r="J168" s="136">
        <f t="shared" si="66"/>
        <v>4</v>
      </c>
      <c r="K168" s="137">
        <f t="shared" si="67"/>
        <v>0</v>
      </c>
      <c r="L168" s="29">
        <f t="shared" si="69"/>
        <v>96</v>
      </c>
    </row>
    <row r="169" spans="2:12">
      <c r="B169" s="135" t="s">
        <v>117</v>
      </c>
      <c r="C169" s="136">
        <f>COUNTIFS('D1.Most recent outcomes'!$K:$K,'T Derived data'!$B169,'D1.Most recent outcomes'!$Q:$Q,'T Derived data'!C$47)</f>
        <v>1</v>
      </c>
      <c r="D169" s="136">
        <f>COUNTIFS('D1.Most recent outcomes'!$K:$K,'T Derived data'!$B169,'D1.Most recent outcomes'!$Q:$Q,'T Derived data'!D$47)</f>
        <v>4</v>
      </c>
      <c r="E169" s="136">
        <f>COUNTIFS('D1.Most recent outcomes'!$K:$K,'T Derived data'!$B169,'D1.Most recent outcomes'!$Q:$Q,'T Derived data'!E$47)</f>
        <v>2</v>
      </c>
      <c r="F169" s="136">
        <f>COUNTIFS('D1.Most recent outcomes'!$K:$K,'T Derived data'!$B169,'D1.Most recent outcomes'!$Q:$Q,'T Derived data'!F$47)</f>
        <v>0</v>
      </c>
      <c r="G169" s="141">
        <f t="shared" si="68"/>
        <v>7</v>
      </c>
      <c r="H169" s="136">
        <f t="shared" si="64"/>
        <v>14</v>
      </c>
      <c r="I169" s="136">
        <f t="shared" si="65"/>
        <v>57</v>
      </c>
      <c r="J169" s="136">
        <f t="shared" si="66"/>
        <v>29</v>
      </c>
      <c r="K169" s="137">
        <f t="shared" si="67"/>
        <v>0</v>
      </c>
      <c r="L169" s="29">
        <f t="shared" si="69"/>
        <v>71</v>
      </c>
    </row>
    <row r="170" spans="2:12">
      <c r="B170" s="135" t="s">
        <v>134</v>
      </c>
      <c r="C170" s="136">
        <f>COUNTIFS('D1.Most recent outcomes'!$K:$K,'T Derived data'!$B170,'D1.Most recent outcomes'!$Q:$Q,'T Derived data'!C$47)</f>
        <v>1</v>
      </c>
      <c r="D170" s="136">
        <f>COUNTIFS('D1.Most recent outcomes'!$K:$K,'T Derived data'!$B170,'D1.Most recent outcomes'!$Q:$Q,'T Derived data'!D$47)</f>
        <v>4</v>
      </c>
      <c r="E170" s="136">
        <f>COUNTIFS('D1.Most recent outcomes'!$K:$K,'T Derived data'!$B170,'D1.Most recent outcomes'!$Q:$Q,'T Derived data'!E$47)</f>
        <v>0</v>
      </c>
      <c r="F170" s="136">
        <f>COUNTIFS('D1.Most recent outcomes'!$K:$K,'T Derived data'!$B170,'D1.Most recent outcomes'!$Q:$Q,'T Derived data'!F$47)</f>
        <v>0</v>
      </c>
      <c r="G170" s="141">
        <f t="shared" si="68"/>
        <v>5</v>
      </c>
      <c r="H170" s="136">
        <f t="shared" si="64"/>
        <v>20</v>
      </c>
      <c r="I170" s="136">
        <f t="shared" si="65"/>
        <v>80</v>
      </c>
      <c r="J170" s="136">
        <f t="shared" si="66"/>
        <v>0</v>
      </c>
      <c r="K170" s="137">
        <f t="shared" si="67"/>
        <v>0</v>
      </c>
      <c r="L170" s="29">
        <f t="shared" si="69"/>
        <v>100</v>
      </c>
    </row>
    <row r="171" spans="2:12">
      <c r="B171" s="135" t="s">
        <v>33</v>
      </c>
      <c r="C171" s="136">
        <f>COUNTIFS('D1.Most recent outcomes'!$K:$K,'T Derived data'!$B171,'D1.Most recent outcomes'!$Q:$Q,'T Derived data'!C$47)</f>
        <v>6</v>
      </c>
      <c r="D171" s="136">
        <f>COUNTIFS('D1.Most recent outcomes'!$K:$K,'T Derived data'!$B171,'D1.Most recent outcomes'!$Q:$Q,'T Derived data'!D$47)</f>
        <v>9</v>
      </c>
      <c r="E171" s="136">
        <f>COUNTIFS('D1.Most recent outcomes'!$K:$K,'T Derived data'!$B171,'D1.Most recent outcomes'!$Q:$Q,'T Derived data'!E$47)</f>
        <v>4</v>
      </c>
      <c r="F171" s="136">
        <f>COUNTIFS('D1.Most recent outcomes'!$K:$K,'T Derived data'!$B171,'D1.Most recent outcomes'!$Q:$Q,'T Derived data'!F$47)</f>
        <v>0</v>
      </c>
      <c r="G171" s="141">
        <f t="shared" si="68"/>
        <v>19</v>
      </c>
      <c r="H171" s="136">
        <f t="shared" si="64"/>
        <v>32</v>
      </c>
      <c r="I171" s="136">
        <f t="shared" si="65"/>
        <v>47</v>
      </c>
      <c r="J171" s="136">
        <f t="shared" si="66"/>
        <v>21</v>
      </c>
      <c r="K171" s="137">
        <f t="shared" si="67"/>
        <v>0</v>
      </c>
      <c r="L171" s="29">
        <f t="shared" si="69"/>
        <v>79</v>
      </c>
    </row>
    <row r="172" spans="2:12">
      <c r="B172" s="135" t="s">
        <v>58</v>
      </c>
      <c r="C172" s="136">
        <f>COUNTIFS('D1.Most recent outcomes'!$K:$K,'T Derived data'!$B172,'D1.Most recent outcomes'!$Q:$Q,'T Derived data'!C$47)</f>
        <v>1</v>
      </c>
      <c r="D172" s="136">
        <f>COUNTIFS('D1.Most recent outcomes'!$K:$K,'T Derived data'!$B172,'D1.Most recent outcomes'!$Q:$Q,'T Derived data'!D$47)</f>
        <v>7</v>
      </c>
      <c r="E172" s="136">
        <f>COUNTIFS('D1.Most recent outcomes'!$K:$K,'T Derived data'!$B172,'D1.Most recent outcomes'!$Q:$Q,'T Derived data'!E$47)</f>
        <v>1</v>
      </c>
      <c r="F172" s="136">
        <f>COUNTIFS('D1.Most recent outcomes'!$K:$K,'T Derived data'!$B172,'D1.Most recent outcomes'!$Q:$Q,'T Derived data'!F$47)</f>
        <v>0</v>
      </c>
      <c r="G172" s="141">
        <f t="shared" si="68"/>
        <v>9</v>
      </c>
      <c r="H172" s="136">
        <f t="shared" si="64"/>
        <v>11</v>
      </c>
      <c r="I172" s="136">
        <f t="shared" si="65"/>
        <v>78</v>
      </c>
      <c r="J172" s="136">
        <f t="shared" si="66"/>
        <v>11</v>
      </c>
      <c r="K172" s="137">
        <f t="shared" si="67"/>
        <v>0</v>
      </c>
      <c r="L172" s="29">
        <f t="shared" si="69"/>
        <v>89</v>
      </c>
    </row>
    <row r="173" spans="2:12">
      <c r="B173" s="135" t="s">
        <v>59</v>
      </c>
      <c r="C173" s="136">
        <f>COUNTIFS('D1.Most recent outcomes'!$K:$K,'T Derived data'!$B173,'D1.Most recent outcomes'!$Q:$Q,'T Derived data'!C$47)</f>
        <v>0</v>
      </c>
      <c r="D173" s="136">
        <f>COUNTIFS('D1.Most recent outcomes'!$K:$K,'T Derived data'!$B173,'D1.Most recent outcomes'!$Q:$Q,'T Derived data'!D$47)</f>
        <v>3</v>
      </c>
      <c r="E173" s="136">
        <f>COUNTIFS('D1.Most recent outcomes'!$K:$K,'T Derived data'!$B173,'D1.Most recent outcomes'!$Q:$Q,'T Derived data'!E$47)</f>
        <v>2</v>
      </c>
      <c r="F173" s="136">
        <f>COUNTIFS('D1.Most recent outcomes'!$K:$K,'T Derived data'!$B173,'D1.Most recent outcomes'!$Q:$Q,'T Derived data'!F$47)</f>
        <v>0</v>
      </c>
      <c r="G173" s="141">
        <f t="shared" si="68"/>
        <v>5</v>
      </c>
      <c r="H173" s="136">
        <f t="shared" si="64"/>
        <v>0</v>
      </c>
      <c r="I173" s="136">
        <f t="shared" si="65"/>
        <v>60</v>
      </c>
      <c r="J173" s="136">
        <f t="shared" si="66"/>
        <v>40</v>
      </c>
      <c r="K173" s="137">
        <f t="shared" si="67"/>
        <v>0</v>
      </c>
      <c r="L173" s="29">
        <f t="shared" si="69"/>
        <v>60</v>
      </c>
    </row>
    <row r="174" spans="2:12">
      <c r="B174" s="135" t="s">
        <v>73</v>
      </c>
      <c r="C174" s="136">
        <f>COUNTIFS('D1.Most recent outcomes'!$K:$K,'T Derived data'!$B174,'D1.Most recent outcomes'!$Q:$Q,'T Derived data'!C$47)</f>
        <v>2</v>
      </c>
      <c r="D174" s="136">
        <f>COUNTIFS('D1.Most recent outcomes'!$K:$K,'T Derived data'!$B174,'D1.Most recent outcomes'!$Q:$Q,'T Derived data'!D$47)</f>
        <v>9</v>
      </c>
      <c r="E174" s="136">
        <f>COUNTIFS('D1.Most recent outcomes'!$K:$K,'T Derived data'!$B174,'D1.Most recent outcomes'!$Q:$Q,'T Derived data'!E$47)</f>
        <v>5</v>
      </c>
      <c r="F174" s="136">
        <f>COUNTIFS('D1.Most recent outcomes'!$K:$K,'T Derived data'!$B174,'D1.Most recent outcomes'!$Q:$Q,'T Derived data'!F$47)</f>
        <v>0</v>
      </c>
      <c r="G174" s="141">
        <f t="shared" si="68"/>
        <v>16</v>
      </c>
      <c r="H174" s="136">
        <f t="shared" si="64"/>
        <v>13</v>
      </c>
      <c r="I174" s="136">
        <f t="shared" si="65"/>
        <v>56</v>
      </c>
      <c r="J174" s="136">
        <f t="shared" si="66"/>
        <v>31</v>
      </c>
      <c r="K174" s="137">
        <f t="shared" si="67"/>
        <v>0</v>
      </c>
      <c r="L174" s="29">
        <f t="shared" si="69"/>
        <v>69</v>
      </c>
    </row>
    <row r="175" spans="2:12">
      <c r="B175" s="135" t="s">
        <v>34</v>
      </c>
      <c r="C175" s="136">
        <f>COUNTIFS('D1.Most recent outcomes'!$K:$K,'T Derived data'!$B175,'D1.Most recent outcomes'!$Q:$Q,'T Derived data'!C$47)</f>
        <v>0</v>
      </c>
      <c r="D175" s="136">
        <f>COUNTIFS('D1.Most recent outcomes'!$K:$K,'T Derived data'!$B175,'D1.Most recent outcomes'!$Q:$Q,'T Derived data'!D$47)</f>
        <v>9</v>
      </c>
      <c r="E175" s="136">
        <f>COUNTIFS('D1.Most recent outcomes'!$K:$K,'T Derived data'!$B175,'D1.Most recent outcomes'!$Q:$Q,'T Derived data'!E$47)</f>
        <v>2</v>
      </c>
      <c r="F175" s="136">
        <f>COUNTIFS('D1.Most recent outcomes'!$K:$K,'T Derived data'!$B175,'D1.Most recent outcomes'!$Q:$Q,'T Derived data'!F$47)</f>
        <v>0</v>
      </c>
      <c r="G175" s="141">
        <f t="shared" si="68"/>
        <v>11</v>
      </c>
      <c r="H175" s="136">
        <f t="shared" si="64"/>
        <v>0</v>
      </c>
      <c r="I175" s="136">
        <f t="shared" si="65"/>
        <v>82</v>
      </c>
      <c r="J175" s="136">
        <f t="shared" si="66"/>
        <v>18</v>
      </c>
      <c r="K175" s="137">
        <f t="shared" si="67"/>
        <v>0</v>
      </c>
      <c r="L175" s="29">
        <f t="shared" si="69"/>
        <v>82</v>
      </c>
    </row>
    <row r="176" spans="2:12">
      <c r="B176" s="135" t="s">
        <v>74</v>
      </c>
      <c r="C176" s="136">
        <f>COUNTIFS('D1.Most recent outcomes'!$K:$K,'T Derived data'!$B176,'D1.Most recent outcomes'!$Q:$Q,'T Derived data'!C$47)</f>
        <v>0</v>
      </c>
      <c r="D176" s="136">
        <f>COUNTIFS('D1.Most recent outcomes'!$K:$K,'T Derived data'!$B176,'D1.Most recent outcomes'!$Q:$Q,'T Derived data'!D$47)</f>
        <v>3</v>
      </c>
      <c r="E176" s="136">
        <f>COUNTIFS('D1.Most recent outcomes'!$K:$K,'T Derived data'!$B176,'D1.Most recent outcomes'!$Q:$Q,'T Derived data'!E$47)</f>
        <v>9</v>
      </c>
      <c r="F176" s="136">
        <f>COUNTIFS('D1.Most recent outcomes'!$K:$K,'T Derived data'!$B176,'D1.Most recent outcomes'!$Q:$Q,'T Derived data'!F$47)</f>
        <v>0</v>
      </c>
      <c r="G176" s="141">
        <f t="shared" si="68"/>
        <v>12</v>
      </c>
      <c r="H176" s="136">
        <f t="shared" si="64"/>
        <v>0</v>
      </c>
      <c r="I176" s="136">
        <f t="shared" si="65"/>
        <v>25</v>
      </c>
      <c r="J176" s="136">
        <f t="shared" si="66"/>
        <v>75</v>
      </c>
      <c r="K176" s="137">
        <f t="shared" si="67"/>
        <v>0</v>
      </c>
      <c r="L176" s="29">
        <f t="shared" si="69"/>
        <v>25</v>
      </c>
    </row>
    <row r="177" spans="2:12">
      <c r="B177" s="135" t="s">
        <v>35</v>
      </c>
      <c r="C177" s="136">
        <f>COUNTIFS('D1.Most recent outcomes'!$K:$K,'T Derived data'!$B177,'D1.Most recent outcomes'!$Q:$Q,'T Derived data'!C$47)</f>
        <v>3</v>
      </c>
      <c r="D177" s="136">
        <f>COUNTIFS('D1.Most recent outcomes'!$K:$K,'T Derived data'!$B177,'D1.Most recent outcomes'!$Q:$Q,'T Derived data'!D$47)</f>
        <v>6</v>
      </c>
      <c r="E177" s="136">
        <f>COUNTIFS('D1.Most recent outcomes'!$K:$K,'T Derived data'!$B177,'D1.Most recent outcomes'!$Q:$Q,'T Derived data'!E$47)</f>
        <v>0</v>
      </c>
      <c r="F177" s="136">
        <f>COUNTIFS('D1.Most recent outcomes'!$K:$K,'T Derived data'!$B177,'D1.Most recent outcomes'!$Q:$Q,'T Derived data'!F$47)</f>
        <v>1</v>
      </c>
      <c r="G177" s="141">
        <f t="shared" si="68"/>
        <v>10</v>
      </c>
      <c r="H177" s="136">
        <f t="shared" si="64"/>
        <v>30</v>
      </c>
      <c r="I177" s="136">
        <f t="shared" si="65"/>
        <v>60</v>
      </c>
      <c r="J177" s="136">
        <f t="shared" si="66"/>
        <v>0</v>
      </c>
      <c r="K177" s="137">
        <f t="shared" si="67"/>
        <v>10</v>
      </c>
      <c r="L177" s="29">
        <f t="shared" si="69"/>
        <v>90</v>
      </c>
    </row>
    <row r="178" spans="2:12">
      <c r="B178" s="135" t="s">
        <v>60</v>
      </c>
      <c r="C178" s="136">
        <f>COUNTIFS('D1.Most recent outcomes'!$K:$K,'T Derived data'!$B178,'D1.Most recent outcomes'!$Q:$Q,'T Derived data'!C$47)</f>
        <v>1</v>
      </c>
      <c r="D178" s="136">
        <f>COUNTIFS('D1.Most recent outcomes'!$K:$K,'T Derived data'!$B178,'D1.Most recent outcomes'!$Q:$Q,'T Derived data'!D$47)</f>
        <v>6</v>
      </c>
      <c r="E178" s="136">
        <f>COUNTIFS('D1.Most recent outcomes'!$K:$K,'T Derived data'!$B178,'D1.Most recent outcomes'!$Q:$Q,'T Derived data'!E$47)</f>
        <v>3</v>
      </c>
      <c r="F178" s="136">
        <f>COUNTIFS('D1.Most recent outcomes'!$K:$K,'T Derived data'!$B178,'D1.Most recent outcomes'!$Q:$Q,'T Derived data'!F$47)</f>
        <v>1</v>
      </c>
      <c r="G178" s="141">
        <f t="shared" si="68"/>
        <v>11</v>
      </c>
      <c r="H178" s="136">
        <f t="shared" si="64"/>
        <v>9</v>
      </c>
      <c r="I178" s="136">
        <f t="shared" si="65"/>
        <v>55</v>
      </c>
      <c r="J178" s="136">
        <f t="shared" si="66"/>
        <v>27</v>
      </c>
      <c r="K178" s="137">
        <f t="shared" si="67"/>
        <v>9</v>
      </c>
      <c r="L178" s="29">
        <f t="shared" si="69"/>
        <v>64</v>
      </c>
    </row>
    <row r="179" spans="2:12">
      <c r="B179" s="135" t="s">
        <v>61</v>
      </c>
      <c r="C179" s="136">
        <f>COUNTIFS('D1.Most recent outcomes'!$K:$K,'T Derived data'!$B179,'D1.Most recent outcomes'!$Q:$Q,'T Derived data'!C$47)</f>
        <v>0</v>
      </c>
      <c r="D179" s="136">
        <f>COUNTIFS('D1.Most recent outcomes'!$K:$K,'T Derived data'!$B179,'D1.Most recent outcomes'!$Q:$Q,'T Derived data'!D$47)</f>
        <v>2</v>
      </c>
      <c r="E179" s="136">
        <f>COUNTIFS('D1.Most recent outcomes'!$K:$K,'T Derived data'!$B179,'D1.Most recent outcomes'!$Q:$Q,'T Derived data'!E$47)</f>
        <v>2</v>
      </c>
      <c r="F179" s="136">
        <f>COUNTIFS('D1.Most recent outcomes'!$K:$K,'T Derived data'!$B179,'D1.Most recent outcomes'!$Q:$Q,'T Derived data'!F$47)</f>
        <v>0</v>
      </c>
      <c r="G179" s="141">
        <f t="shared" si="68"/>
        <v>4</v>
      </c>
      <c r="H179" s="136">
        <f t="shared" si="64"/>
        <v>0</v>
      </c>
      <c r="I179" s="136">
        <f t="shared" si="65"/>
        <v>50</v>
      </c>
      <c r="J179" s="136">
        <f t="shared" si="66"/>
        <v>50</v>
      </c>
      <c r="K179" s="137">
        <f t="shared" si="67"/>
        <v>0</v>
      </c>
      <c r="L179" s="29">
        <f t="shared" si="69"/>
        <v>50</v>
      </c>
    </row>
    <row r="180" spans="2:12">
      <c r="B180" s="135"/>
      <c r="C180" s="136"/>
      <c r="D180" s="136"/>
      <c r="E180" s="136"/>
      <c r="F180" s="136"/>
      <c r="G180" s="141"/>
      <c r="H180" s="136"/>
      <c r="I180" s="136"/>
      <c r="J180" s="136"/>
      <c r="K180" s="137"/>
      <c r="L180" s="29"/>
    </row>
    <row r="181" spans="2:12">
      <c r="B181" s="135" t="s">
        <v>176</v>
      </c>
      <c r="C181" s="205">
        <f>SUM(C182:C200)</f>
        <v>35</v>
      </c>
      <c r="D181" s="206">
        <f>SUM(D182:D200)</f>
        <v>196</v>
      </c>
      <c r="E181" s="206">
        <f>SUM(E182:E200)</f>
        <v>112</v>
      </c>
      <c r="F181" s="206">
        <f>SUM(F182:F200)</f>
        <v>3</v>
      </c>
      <c r="G181" s="141">
        <f>SUM(G182:G200)</f>
        <v>346</v>
      </c>
      <c r="H181" s="206">
        <f t="shared" ref="H181:H200" si="70">IF($G181&gt;0,ROUND(C181/$G181*100,0),0)</f>
        <v>10</v>
      </c>
      <c r="I181" s="206">
        <f t="shared" ref="I181:I200" si="71">IF($G181&gt;0,ROUND(D181/$G181*100,0),0)</f>
        <v>57</v>
      </c>
      <c r="J181" s="206">
        <f t="shared" ref="J181:J200" si="72">IF($G181&gt;0,ROUND(E181/$G181*100,0),0)</f>
        <v>32</v>
      </c>
      <c r="K181" s="207">
        <f t="shared" ref="K181:K200" si="73">IF($G181&gt;0,ROUND(F181/$G181*100,0),0)</f>
        <v>1</v>
      </c>
      <c r="L181" s="29">
        <f t="shared" si="69"/>
        <v>67</v>
      </c>
    </row>
    <row r="182" spans="2:12">
      <c r="B182" s="135" t="s">
        <v>121</v>
      </c>
      <c r="C182" s="136">
        <f>COUNTIFS('D1.Most recent outcomes'!$K:$K,'T Derived data'!$B182,'D1.Most recent outcomes'!$Q:$Q,'T Derived data'!C$47)</f>
        <v>0</v>
      </c>
      <c r="D182" s="136">
        <f>COUNTIFS('D1.Most recent outcomes'!$K:$K,'T Derived data'!$B182,'D1.Most recent outcomes'!$Q:$Q,'T Derived data'!D$47)</f>
        <v>0</v>
      </c>
      <c r="E182" s="136">
        <f>COUNTIFS('D1.Most recent outcomes'!$K:$K,'T Derived data'!$B182,'D1.Most recent outcomes'!$Q:$Q,'T Derived data'!E$47)</f>
        <v>4</v>
      </c>
      <c r="F182" s="136">
        <f>COUNTIFS('D1.Most recent outcomes'!$K:$K,'T Derived data'!$B182,'D1.Most recent outcomes'!$Q:$Q,'T Derived data'!F$47)</f>
        <v>0</v>
      </c>
      <c r="G182" s="141">
        <f t="shared" ref="G182:G200" si="74">SUM(C182:F182)</f>
        <v>4</v>
      </c>
      <c r="H182" s="136">
        <f t="shared" si="70"/>
        <v>0</v>
      </c>
      <c r="I182" s="136">
        <f t="shared" si="71"/>
        <v>0</v>
      </c>
      <c r="J182" s="136">
        <f t="shared" si="72"/>
        <v>100</v>
      </c>
      <c r="K182" s="137">
        <f t="shared" si="73"/>
        <v>0</v>
      </c>
      <c r="L182" s="29">
        <f t="shared" si="69"/>
        <v>0</v>
      </c>
    </row>
    <row r="183" spans="2:12">
      <c r="B183" s="135" t="s">
        <v>133</v>
      </c>
      <c r="C183" s="136">
        <f>COUNTIFS('D1.Most recent outcomes'!$K:$K,'T Derived data'!$B183,'D1.Most recent outcomes'!$Q:$Q,'T Derived data'!C$47)</f>
        <v>6</v>
      </c>
      <c r="D183" s="136">
        <f>COUNTIFS('D1.Most recent outcomes'!$K:$K,'T Derived data'!$B183,'D1.Most recent outcomes'!$Q:$Q,'T Derived data'!D$47)</f>
        <v>7</v>
      </c>
      <c r="E183" s="136">
        <f>COUNTIFS('D1.Most recent outcomes'!$K:$K,'T Derived data'!$B183,'D1.Most recent outcomes'!$Q:$Q,'T Derived data'!E$47)</f>
        <v>0</v>
      </c>
      <c r="F183" s="136">
        <f>COUNTIFS('D1.Most recent outcomes'!$K:$K,'T Derived data'!$B183,'D1.Most recent outcomes'!$Q:$Q,'T Derived data'!F$47)</f>
        <v>0</v>
      </c>
      <c r="G183" s="141">
        <f t="shared" si="74"/>
        <v>13</v>
      </c>
      <c r="H183" s="136">
        <f t="shared" si="70"/>
        <v>46</v>
      </c>
      <c r="I183" s="136">
        <f t="shared" si="71"/>
        <v>54</v>
      </c>
      <c r="J183" s="136">
        <f t="shared" si="72"/>
        <v>0</v>
      </c>
      <c r="K183" s="137">
        <f t="shared" si="73"/>
        <v>0</v>
      </c>
      <c r="L183" s="29">
        <f t="shared" si="69"/>
        <v>100</v>
      </c>
    </row>
    <row r="184" spans="2:12">
      <c r="B184" s="135" t="s">
        <v>16</v>
      </c>
      <c r="C184" s="136">
        <f>COUNTIFS('D1.Most recent outcomes'!$K:$K,'T Derived data'!$B184,'D1.Most recent outcomes'!$Q:$Q,'T Derived data'!C$47)</f>
        <v>0</v>
      </c>
      <c r="D184" s="136">
        <f>COUNTIFS('D1.Most recent outcomes'!$K:$K,'T Derived data'!$B184,'D1.Most recent outcomes'!$Q:$Q,'T Derived data'!D$47)</f>
        <v>11</v>
      </c>
      <c r="E184" s="136">
        <f>COUNTIFS('D1.Most recent outcomes'!$K:$K,'T Derived data'!$B184,'D1.Most recent outcomes'!$Q:$Q,'T Derived data'!E$47)</f>
        <v>23</v>
      </c>
      <c r="F184" s="136">
        <f>COUNTIFS('D1.Most recent outcomes'!$K:$K,'T Derived data'!$B184,'D1.Most recent outcomes'!$Q:$Q,'T Derived data'!F$47)</f>
        <v>0</v>
      </c>
      <c r="G184" s="141">
        <f t="shared" si="74"/>
        <v>34</v>
      </c>
      <c r="H184" s="136">
        <f t="shared" si="70"/>
        <v>0</v>
      </c>
      <c r="I184" s="136">
        <f t="shared" si="71"/>
        <v>32</v>
      </c>
      <c r="J184" s="136">
        <f t="shared" si="72"/>
        <v>68</v>
      </c>
      <c r="K184" s="137">
        <f t="shared" si="73"/>
        <v>0</v>
      </c>
      <c r="L184" s="29">
        <f t="shared" si="69"/>
        <v>32</v>
      </c>
    </row>
    <row r="185" spans="2:12">
      <c r="B185" s="135" t="s">
        <v>94</v>
      </c>
      <c r="C185" s="136">
        <f>COUNTIFS('D1.Most recent outcomes'!$K:$K,'T Derived data'!$B185,'D1.Most recent outcomes'!$Q:$Q,'T Derived data'!C$47)</f>
        <v>1</v>
      </c>
      <c r="D185" s="136">
        <f>COUNTIFS('D1.Most recent outcomes'!$K:$K,'T Derived data'!$B185,'D1.Most recent outcomes'!$Q:$Q,'T Derived data'!D$47)</f>
        <v>19</v>
      </c>
      <c r="E185" s="136">
        <f>COUNTIFS('D1.Most recent outcomes'!$K:$K,'T Derived data'!$B185,'D1.Most recent outcomes'!$Q:$Q,'T Derived data'!E$47)</f>
        <v>3</v>
      </c>
      <c r="F185" s="136">
        <f>COUNTIFS('D1.Most recent outcomes'!$K:$K,'T Derived data'!$B185,'D1.Most recent outcomes'!$Q:$Q,'T Derived data'!F$47)</f>
        <v>0</v>
      </c>
      <c r="G185" s="141">
        <f t="shared" si="74"/>
        <v>23</v>
      </c>
      <c r="H185" s="136">
        <f t="shared" si="70"/>
        <v>4</v>
      </c>
      <c r="I185" s="136">
        <f t="shared" si="71"/>
        <v>83</v>
      </c>
      <c r="J185" s="136">
        <f t="shared" si="72"/>
        <v>13</v>
      </c>
      <c r="K185" s="137">
        <f t="shared" si="73"/>
        <v>0</v>
      </c>
      <c r="L185" s="29">
        <f t="shared" si="69"/>
        <v>87</v>
      </c>
    </row>
    <row r="186" spans="2:12">
      <c r="B186" s="135" t="s">
        <v>22</v>
      </c>
      <c r="C186" s="136">
        <f>COUNTIFS('D1.Most recent outcomes'!$K:$K,'T Derived data'!$B186,'D1.Most recent outcomes'!$Q:$Q,'T Derived data'!C$47)</f>
        <v>5</v>
      </c>
      <c r="D186" s="136">
        <f>COUNTIFS('D1.Most recent outcomes'!$K:$K,'T Derived data'!$B186,'D1.Most recent outcomes'!$Q:$Q,'T Derived data'!D$47)</f>
        <v>16</v>
      </c>
      <c r="E186" s="136">
        <f>COUNTIFS('D1.Most recent outcomes'!$K:$K,'T Derived data'!$B186,'D1.Most recent outcomes'!$Q:$Q,'T Derived data'!E$47)</f>
        <v>4</v>
      </c>
      <c r="F186" s="136">
        <f>COUNTIFS('D1.Most recent outcomes'!$K:$K,'T Derived data'!$B186,'D1.Most recent outcomes'!$Q:$Q,'T Derived data'!F$47)</f>
        <v>1</v>
      </c>
      <c r="G186" s="141">
        <f t="shared" si="74"/>
        <v>26</v>
      </c>
      <c r="H186" s="136">
        <f t="shared" si="70"/>
        <v>19</v>
      </c>
      <c r="I186" s="136">
        <f t="shared" si="71"/>
        <v>62</v>
      </c>
      <c r="J186" s="136">
        <f t="shared" si="72"/>
        <v>15</v>
      </c>
      <c r="K186" s="137">
        <f t="shared" si="73"/>
        <v>4</v>
      </c>
      <c r="L186" s="29">
        <f t="shared" si="69"/>
        <v>81</v>
      </c>
    </row>
    <row r="187" spans="2:12">
      <c r="B187" s="135" t="s">
        <v>62</v>
      </c>
      <c r="C187" s="136">
        <f>COUNTIFS('D1.Most recent outcomes'!$K:$K,'T Derived data'!$B187,'D1.Most recent outcomes'!$Q:$Q,'T Derived data'!C$47)</f>
        <v>4</v>
      </c>
      <c r="D187" s="136">
        <f>COUNTIFS('D1.Most recent outcomes'!$K:$K,'T Derived data'!$B187,'D1.Most recent outcomes'!$Q:$Q,'T Derived data'!D$47)</f>
        <v>4</v>
      </c>
      <c r="E187" s="136">
        <f>COUNTIFS('D1.Most recent outcomes'!$K:$K,'T Derived data'!$B187,'D1.Most recent outcomes'!$Q:$Q,'T Derived data'!E$47)</f>
        <v>0</v>
      </c>
      <c r="F187" s="136">
        <f>COUNTIFS('D1.Most recent outcomes'!$K:$K,'T Derived data'!$B187,'D1.Most recent outcomes'!$Q:$Q,'T Derived data'!F$47)</f>
        <v>0</v>
      </c>
      <c r="G187" s="141">
        <f t="shared" si="74"/>
        <v>8</v>
      </c>
      <c r="H187" s="136">
        <f t="shared" si="70"/>
        <v>50</v>
      </c>
      <c r="I187" s="136">
        <f t="shared" si="71"/>
        <v>50</v>
      </c>
      <c r="J187" s="136">
        <f t="shared" si="72"/>
        <v>0</v>
      </c>
      <c r="K187" s="137">
        <f t="shared" si="73"/>
        <v>0</v>
      </c>
      <c r="L187" s="29">
        <f t="shared" si="69"/>
        <v>100</v>
      </c>
    </row>
    <row r="188" spans="2:12">
      <c r="B188" s="135" t="s">
        <v>96</v>
      </c>
      <c r="C188" s="136">
        <f>COUNTIFS('D1.Most recent outcomes'!$K:$K,'T Derived data'!$B188,'D1.Most recent outcomes'!$Q:$Q,'T Derived data'!C$47)</f>
        <v>5</v>
      </c>
      <c r="D188" s="136">
        <f>COUNTIFS('D1.Most recent outcomes'!$K:$K,'T Derived data'!$B188,'D1.Most recent outcomes'!$Q:$Q,'T Derived data'!D$47)</f>
        <v>29</v>
      </c>
      <c r="E188" s="136">
        <f>COUNTIFS('D1.Most recent outcomes'!$K:$K,'T Derived data'!$B188,'D1.Most recent outcomes'!$Q:$Q,'T Derived data'!E$47)</f>
        <v>12</v>
      </c>
      <c r="F188" s="136">
        <f>COUNTIFS('D1.Most recent outcomes'!$K:$K,'T Derived data'!$B188,'D1.Most recent outcomes'!$Q:$Q,'T Derived data'!F$47)</f>
        <v>0</v>
      </c>
      <c r="G188" s="141">
        <f t="shared" si="74"/>
        <v>46</v>
      </c>
      <c r="H188" s="136">
        <f t="shared" si="70"/>
        <v>11</v>
      </c>
      <c r="I188" s="136">
        <f t="shared" si="71"/>
        <v>63</v>
      </c>
      <c r="J188" s="136">
        <f t="shared" si="72"/>
        <v>26</v>
      </c>
      <c r="K188" s="137">
        <f t="shared" si="73"/>
        <v>0</v>
      </c>
      <c r="L188" s="29">
        <f t="shared" si="69"/>
        <v>74</v>
      </c>
    </row>
    <row r="189" spans="2:12">
      <c r="B189" s="135" t="s">
        <v>81</v>
      </c>
      <c r="C189" s="136">
        <f>COUNTIFS('D1.Most recent outcomes'!$K:$K,'T Derived data'!$B189,'D1.Most recent outcomes'!$Q:$Q,'T Derived data'!C$47)</f>
        <v>3</v>
      </c>
      <c r="D189" s="136">
        <f>COUNTIFS('D1.Most recent outcomes'!$K:$K,'T Derived data'!$B189,'D1.Most recent outcomes'!$Q:$Q,'T Derived data'!D$47)</f>
        <v>12</v>
      </c>
      <c r="E189" s="136">
        <f>COUNTIFS('D1.Most recent outcomes'!$K:$K,'T Derived data'!$B189,'D1.Most recent outcomes'!$Q:$Q,'T Derived data'!E$47)</f>
        <v>4</v>
      </c>
      <c r="F189" s="136">
        <f>COUNTIFS('D1.Most recent outcomes'!$K:$K,'T Derived data'!$B189,'D1.Most recent outcomes'!$Q:$Q,'T Derived data'!F$47)</f>
        <v>0</v>
      </c>
      <c r="G189" s="141">
        <f t="shared" si="74"/>
        <v>19</v>
      </c>
      <c r="H189" s="136">
        <f t="shared" si="70"/>
        <v>16</v>
      </c>
      <c r="I189" s="136">
        <f t="shared" si="71"/>
        <v>63</v>
      </c>
      <c r="J189" s="136">
        <f t="shared" si="72"/>
        <v>21</v>
      </c>
      <c r="K189" s="137">
        <f t="shared" si="73"/>
        <v>0</v>
      </c>
      <c r="L189" s="29">
        <f t="shared" si="69"/>
        <v>79</v>
      </c>
    </row>
    <row r="190" spans="2:12">
      <c r="B190" s="135" t="s">
        <v>17</v>
      </c>
      <c r="C190" s="136">
        <f>COUNTIFS('D1.Most recent outcomes'!$K:$K,'T Derived data'!$B190,'D1.Most recent outcomes'!$Q:$Q,'T Derived data'!C$47)</f>
        <v>2</v>
      </c>
      <c r="D190" s="136">
        <f>COUNTIFS('D1.Most recent outcomes'!$K:$K,'T Derived data'!$B190,'D1.Most recent outcomes'!$Q:$Q,'T Derived data'!D$47)</f>
        <v>6</v>
      </c>
      <c r="E190" s="136">
        <f>COUNTIFS('D1.Most recent outcomes'!$K:$K,'T Derived data'!$B190,'D1.Most recent outcomes'!$Q:$Q,'T Derived data'!E$47)</f>
        <v>5</v>
      </c>
      <c r="F190" s="136">
        <f>COUNTIFS('D1.Most recent outcomes'!$K:$K,'T Derived data'!$B190,'D1.Most recent outcomes'!$Q:$Q,'T Derived data'!F$47)</f>
        <v>0</v>
      </c>
      <c r="G190" s="141">
        <f t="shared" si="74"/>
        <v>13</v>
      </c>
      <c r="H190" s="136">
        <f t="shared" si="70"/>
        <v>15</v>
      </c>
      <c r="I190" s="136">
        <f t="shared" si="71"/>
        <v>46</v>
      </c>
      <c r="J190" s="136">
        <f t="shared" si="72"/>
        <v>38</v>
      </c>
      <c r="K190" s="137">
        <f t="shared" si="73"/>
        <v>0</v>
      </c>
      <c r="L190" s="29">
        <f t="shared" si="69"/>
        <v>62</v>
      </c>
    </row>
    <row r="191" spans="2:12">
      <c r="B191" s="135" t="s">
        <v>154</v>
      </c>
      <c r="C191" s="136">
        <f>COUNTIFS('D1.Most recent outcomes'!$K:$K,'T Derived data'!$B191,'D1.Most recent outcomes'!$Q:$Q,'T Derived data'!C$47)</f>
        <v>2</v>
      </c>
      <c r="D191" s="136">
        <f>COUNTIFS('D1.Most recent outcomes'!$K:$K,'T Derived data'!$B191,'D1.Most recent outcomes'!$Q:$Q,'T Derived data'!D$47)</f>
        <v>30</v>
      </c>
      <c r="E191" s="136">
        <f>COUNTIFS('D1.Most recent outcomes'!$K:$K,'T Derived data'!$B191,'D1.Most recent outcomes'!$Q:$Q,'T Derived data'!E$47)</f>
        <v>11</v>
      </c>
      <c r="F191" s="136">
        <f>COUNTIFS('D1.Most recent outcomes'!$K:$K,'T Derived data'!$B191,'D1.Most recent outcomes'!$Q:$Q,'T Derived data'!F$47)</f>
        <v>0</v>
      </c>
      <c r="G191" s="141">
        <f t="shared" si="74"/>
        <v>43</v>
      </c>
      <c r="H191" s="136">
        <f t="shared" si="70"/>
        <v>5</v>
      </c>
      <c r="I191" s="136">
        <f t="shared" si="71"/>
        <v>70</v>
      </c>
      <c r="J191" s="136">
        <f t="shared" si="72"/>
        <v>26</v>
      </c>
      <c r="K191" s="137">
        <f t="shared" si="73"/>
        <v>0</v>
      </c>
      <c r="L191" s="29">
        <f t="shared" si="69"/>
        <v>74</v>
      </c>
    </row>
    <row r="192" spans="2:12">
      <c r="B192" s="135" t="s">
        <v>150</v>
      </c>
      <c r="C192" s="136">
        <f>COUNTIFS('D1.Most recent outcomes'!$K:$K,'T Derived data'!$B192,'D1.Most recent outcomes'!$Q:$Q,'T Derived data'!C$47)</f>
        <v>0</v>
      </c>
      <c r="D192" s="136">
        <f>COUNTIFS('D1.Most recent outcomes'!$K:$K,'T Derived data'!$B192,'D1.Most recent outcomes'!$Q:$Q,'T Derived data'!D$47)</f>
        <v>11</v>
      </c>
      <c r="E192" s="136">
        <f>COUNTIFS('D1.Most recent outcomes'!$K:$K,'T Derived data'!$B192,'D1.Most recent outcomes'!$Q:$Q,'T Derived data'!E$47)</f>
        <v>4</v>
      </c>
      <c r="F192" s="136">
        <f>COUNTIFS('D1.Most recent outcomes'!$K:$K,'T Derived data'!$B192,'D1.Most recent outcomes'!$Q:$Q,'T Derived data'!F$47)</f>
        <v>0</v>
      </c>
      <c r="G192" s="141">
        <f t="shared" si="74"/>
        <v>15</v>
      </c>
      <c r="H192" s="136">
        <f t="shared" si="70"/>
        <v>0</v>
      </c>
      <c r="I192" s="136">
        <f t="shared" si="71"/>
        <v>73</v>
      </c>
      <c r="J192" s="136">
        <f t="shared" si="72"/>
        <v>27</v>
      </c>
      <c r="K192" s="137">
        <f t="shared" si="73"/>
        <v>0</v>
      </c>
      <c r="L192" s="29">
        <f t="shared" si="69"/>
        <v>73</v>
      </c>
    </row>
    <row r="193" spans="2:12">
      <c r="B193" s="135" t="s">
        <v>132</v>
      </c>
      <c r="C193" s="136">
        <f>COUNTIFS('D1.Most recent outcomes'!$K:$K,'T Derived data'!$B193,'D1.Most recent outcomes'!$Q:$Q,'T Derived data'!C$47)</f>
        <v>0</v>
      </c>
      <c r="D193" s="136">
        <f>COUNTIFS('D1.Most recent outcomes'!$K:$K,'T Derived data'!$B193,'D1.Most recent outcomes'!$Q:$Q,'T Derived data'!D$47)</f>
        <v>5</v>
      </c>
      <c r="E193" s="136">
        <f>COUNTIFS('D1.Most recent outcomes'!$K:$K,'T Derived data'!$B193,'D1.Most recent outcomes'!$Q:$Q,'T Derived data'!E$47)</f>
        <v>3</v>
      </c>
      <c r="F193" s="136">
        <f>COUNTIFS('D1.Most recent outcomes'!$K:$K,'T Derived data'!$B193,'D1.Most recent outcomes'!$Q:$Q,'T Derived data'!F$47)</f>
        <v>0</v>
      </c>
      <c r="G193" s="141">
        <f t="shared" si="74"/>
        <v>8</v>
      </c>
      <c r="H193" s="136">
        <f t="shared" si="70"/>
        <v>0</v>
      </c>
      <c r="I193" s="136">
        <f t="shared" si="71"/>
        <v>63</v>
      </c>
      <c r="J193" s="136">
        <f t="shared" si="72"/>
        <v>38</v>
      </c>
      <c r="K193" s="137">
        <f t="shared" si="73"/>
        <v>0</v>
      </c>
      <c r="L193" s="29">
        <f t="shared" si="69"/>
        <v>63</v>
      </c>
    </row>
    <row r="194" spans="2:12">
      <c r="B194" s="135" t="s">
        <v>120</v>
      </c>
      <c r="C194" s="136">
        <f>COUNTIFS('D1.Most recent outcomes'!$K:$K,'T Derived data'!$B194,'D1.Most recent outcomes'!$Q:$Q,'T Derived data'!C$47)</f>
        <v>0</v>
      </c>
      <c r="D194" s="136">
        <f>COUNTIFS('D1.Most recent outcomes'!$K:$K,'T Derived data'!$B194,'D1.Most recent outcomes'!$Q:$Q,'T Derived data'!D$47)</f>
        <v>0</v>
      </c>
      <c r="E194" s="136">
        <f>COUNTIFS('D1.Most recent outcomes'!$K:$K,'T Derived data'!$B194,'D1.Most recent outcomes'!$Q:$Q,'T Derived data'!E$47)</f>
        <v>1</v>
      </c>
      <c r="F194" s="136">
        <f>COUNTIFS('D1.Most recent outcomes'!$K:$K,'T Derived data'!$B194,'D1.Most recent outcomes'!$Q:$Q,'T Derived data'!F$47)</f>
        <v>0</v>
      </c>
      <c r="G194" s="141">
        <f t="shared" si="74"/>
        <v>1</v>
      </c>
      <c r="H194" s="136">
        <f t="shared" si="70"/>
        <v>0</v>
      </c>
      <c r="I194" s="136">
        <f t="shared" si="71"/>
        <v>0</v>
      </c>
      <c r="J194" s="136">
        <f t="shared" si="72"/>
        <v>100</v>
      </c>
      <c r="K194" s="137">
        <f t="shared" si="73"/>
        <v>0</v>
      </c>
      <c r="L194" s="29">
        <f t="shared" si="69"/>
        <v>0</v>
      </c>
    </row>
    <row r="195" spans="2:12">
      <c r="B195" s="135" t="s">
        <v>71</v>
      </c>
      <c r="C195" s="136">
        <f>COUNTIFS('D1.Most recent outcomes'!$K:$K,'T Derived data'!$B195,'D1.Most recent outcomes'!$Q:$Q,'T Derived data'!C$47)</f>
        <v>3</v>
      </c>
      <c r="D195" s="136">
        <f>COUNTIFS('D1.Most recent outcomes'!$K:$K,'T Derived data'!$B195,'D1.Most recent outcomes'!$Q:$Q,'T Derived data'!D$47)</f>
        <v>3</v>
      </c>
      <c r="E195" s="136">
        <f>COUNTIFS('D1.Most recent outcomes'!$K:$K,'T Derived data'!$B195,'D1.Most recent outcomes'!$Q:$Q,'T Derived data'!E$47)</f>
        <v>0</v>
      </c>
      <c r="F195" s="136">
        <f>COUNTIFS('D1.Most recent outcomes'!$K:$K,'T Derived data'!$B195,'D1.Most recent outcomes'!$Q:$Q,'T Derived data'!F$47)</f>
        <v>0</v>
      </c>
      <c r="G195" s="141">
        <f t="shared" si="74"/>
        <v>6</v>
      </c>
      <c r="H195" s="136">
        <f t="shared" si="70"/>
        <v>50</v>
      </c>
      <c r="I195" s="136">
        <f t="shared" si="71"/>
        <v>50</v>
      </c>
      <c r="J195" s="136">
        <f t="shared" si="72"/>
        <v>0</v>
      </c>
      <c r="K195" s="137">
        <f t="shared" si="73"/>
        <v>0</v>
      </c>
      <c r="L195" s="29">
        <f t="shared" si="69"/>
        <v>100</v>
      </c>
    </row>
    <row r="196" spans="2:12">
      <c r="B196" s="135" t="s">
        <v>63</v>
      </c>
      <c r="C196" s="136">
        <f>COUNTIFS('D1.Most recent outcomes'!$K:$K,'T Derived data'!$B196,'D1.Most recent outcomes'!$Q:$Q,'T Derived data'!C$47)</f>
        <v>2</v>
      </c>
      <c r="D196" s="136">
        <f>COUNTIFS('D1.Most recent outcomes'!$K:$K,'T Derived data'!$B196,'D1.Most recent outcomes'!$Q:$Q,'T Derived data'!D$47)</f>
        <v>29</v>
      </c>
      <c r="E196" s="136">
        <f>COUNTIFS('D1.Most recent outcomes'!$K:$K,'T Derived data'!$B196,'D1.Most recent outcomes'!$Q:$Q,'T Derived data'!E$47)</f>
        <v>24</v>
      </c>
      <c r="F196" s="136">
        <f>COUNTIFS('D1.Most recent outcomes'!$K:$K,'T Derived data'!$B196,'D1.Most recent outcomes'!$Q:$Q,'T Derived data'!F$47)</f>
        <v>2</v>
      </c>
      <c r="G196" s="141">
        <f t="shared" si="74"/>
        <v>57</v>
      </c>
      <c r="H196" s="136">
        <f t="shared" si="70"/>
        <v>4</v>
      </c>
      <c r="I196" s="136">
        <f t="shared" si="71"/>
        <v>51</v>
      </c>
      <c r="J196" s="136">
        <f t="shared" si="72"/>
        <v>42</v>
      </c>
      <c r="K196" s="137">
        <f t="shared" si="73"/>
        <v>4</v>
      </c>
      <c r="L196" s="29">
        <f t="shared" si="69"/>
        <v>54</v>
      </c>
    </row>
    <row r="197" spans="2:12">
      <c r="B197" s="135" t="s">
        <v>119</v>
      </c>
      <c r="C197" s="136">
        <f>COUNTIFS('D1.Most recent outcomes'!$K:$K,'T Derived data'!$B197,'D1.Most recent outcomes'!$Q:$Q,'T Derived data'!C$47)</f>
        <v>0</v>
      </c>
      <c r="D197" s="136">
        <f>COUNTIFS('D1.Most recent outcomes'!$K:$K,'T Derived data'!$B197,'D1.Most recent outcomes'!$Q:$Q,'T Derived data'!D$47)</f>
        <v>5</v>
      </c>
      <c r="E197" s="136">
        <f>COUNTIFS('D1.Most recent outcomes'!$K:$K,'T Derived data'!$B197,'D1.Most recent outcomes'!$Q:$Q,'T Derived data'!E$47)</f>
        <v>5</v>
      </c>
      <c r="F197" s="136">
        <f>COUNTIFS('D1.Most recent outcomes'!$K:$K,'T Derived data'!$B197,'D1.Most recent outcomes'!$Q:$Q,'T Derived data'!F$47)</f>
        <v>0</v>
      </c>
      <c r="G197" s="141">
        <f t="shared" si="74"/>
        <v>10</v>
      </c>
      <c r="H197" s="136">
        <f t="shared" si="70"/>
        <v>0</v>
      </c>
      <c r="I197" s="136">
        <f t="shared" si="71"/>
        <v>50</v>
      </c>
      <c r="J197" s="136">
        <f t="shared" si="72"/>
        <v>50</v>
      </c>
      <c r="K197" s="137">
        <f t="shared" si="73"/>
        <v>0</v>
      </c>
      <c r="L197" s="29">
        <f t="shared" si="69"/>
        <v>50</v>
      </c>
    </row>
    <row r="198" spans="2:12">
      <c r="B198" s="135" t="s">
        <v>84</v>
      </c>
      <c r="C198" s="136">
        <f>COUNTIFS('D1.Most recent outcomes'!$K:$K,'T Derived data'!$B198,'D1.Most recent outcomes'!$Q:$Q,'T Derived data'!C$47)</f>
        <v>2</v>
      </c>
      <c r="D198" s="136">
        <f>COUNTIFS('D1.Most recent outcomes'!$K:$K,'T Derived data'!$B198,'D1.Most recent outcomes'!$Q:$Q,'T Derived data'!D$47)</f>
        <v>8</v>
      </c>
      <c r="E198" s="136">
        <f>COUNTIFS('D1.Most recent outcomes'!$K:$K,'T Derived data'!$B198,'D1.Most recent outcomes'!$Q:$Q,'T Derived data'!E$47)</f>
        <v>6</v>
      </c>
      <c r="F198" s="136">
        <f>COUNTIFS('D1.Most recent outcomes'!$K:$K,'T Derived data'!$B198,'D1.Most recent outcomes'!$Q:$Q,'T Derived data'!F$47)</f>
        <v>0</v>
      </c>
      <c r="G198" s="141">
        <f t="shared" si="74"/>
        <v>16</v>
      </c>
      <c r="H198" s="136">
        <f t="shared" si="70"/>
        <v>13</v>
      </c>
      <c r="I198" s="136">
        <f t="shared" si="71"/>
        <v>50</v>
      </c>
      <c r="J198" s="136">
        <f t="shared" si="72"/>
        <v>38</v>
      </c>
      <c r="K198" s="137">
        <f t="shared" si="73"/>
        <v>0</v>
      </c>
      <c r="L198" s="29">
        <f t="shared" si="69"/>
        <v>63</v>
      </c>
    </row>
    <row r="199" spans="2:12">
      <c r="B199" s="135" t="s">
        <v>122</v>
      </c>
      <c r="C199" s="136">
        <f>COUNTIFS('D1.Most recent outcomes'!$K:$K,'T Derived data'!$B199,'D1.Most recent outcomes'!$Q:$Q,'T Derived data'!C$47)</f>
        <v>0</v>
      </c>
      <c r="D199" s="136">
        <f>COUNTIFS('D1.Most recent outcomes'!$K:$K,'T Derived data'!$B199,'D1.Most recent outcomes'!$Q:$Q,'T Derived data'!D$47)</f>
        <v>0</v>
      </c>
      <c r="E199" s="136">
        <f>COUNTIFS('D1.Most recent outcomes'!$K:$K,'T Derived data'!$B199,'D1.Most recent outcomes'!$Q:$Q,'T Derived data'!E$47)</f>
        <v>1</v>
      </c>
      <c r="F199" s="136">
        <f>COUNTIFS('D1.Most recent outcomes'!$K:$K,'T Derived data'!$B199,'D1.Most recent outcomes'!$Q:$Q,'T Derived data'!F$47)</f>
        <v>0</v>
      </c>
      <c r="G199" s="141">
        <f t="shared" si="74"/>
        <v>1</v>
      </c>
      <c r="H199" s="136">
        <f t="shared" si="70"/>
        <v>0</v>
      </c>
      <c r="I199" s="136">
        <f t="shared" si="71"/>
        <v>0</v>
      </c>
      <c r="J199" s="136">
        <f t="shared" si="72"/>
        <v>100</v>
      </c>
      <c r="K199" s="137">
        <f t="shared" si="73"/>
        <v>0</v>
      </c>
      <c r="L199" s="29">
        <f t="shared" si="69"/>
        <v>0</v>
      </c>
    </row>
    <row r="200" spans="2:12">
      <c r="B200" s="135" t="s">
        <v>102</v>
      </c>
      <c r="C200" s="136">
        <f>COUNTIFS('D1.Most recent outcomes'!$K:$K,'T Derived data'!$B200,'D1.Most recent outcomes'!$Q:$Q,'T Derived data'!C$47)</f>
        <v>0</v>
      </c>
      <c r="D200" s="136">
        <f>COUNTIFS('D1.Most recent outcomes'!$K:$K,'T Derived data'!$B200,'D1.Most recent outcomes'!$Q:$Q,'T Derived data'!D$47)</f>
        <v>1</v>
      </c>
      <c r="E200" s="136">
        <f>COUNTIFS('D1.Most recent outcomes'!$K:$K,'T Derived data'!$B200,'D1.Most recent outcomes'!$Q:$Q,'T Derived data'!E$47)</f>
        <v>2</v>
      </c>
      <c r="F200" s="136">
        <f>COUNTIFS('D1.Most recent outcomes'!$K:$K,'T Derived data'!$B200,'D1.Most recent outcomes'!$Q:$Q,'T Derived data'!F$47)</f>
        <v>0</v>
      </c>
      <c r="G200" s="141">
        <f t="shared" si="74"/>
        <v>3</v>
      </c>
      <c r="H200" s="136">
        <f t="shared" si="70"/>
        <v>0</v>
      </c>
      <c r="I200" s="136">
        <f t="shared" si="71"/>
        <v>33</v>
      </c>
      <c r="J200" s="136">
        <f t="shared" si="72"/>
        <v>67</v>
      </c>
      <c r="K200" s="137">
        <f t="shared" si="73"/>
        <v>0</v>
      </c>
      <c r="L200" s="29">
        <f t="shared" si="69"/>
        <v>33</v>
      </c>
    </row>
    <row r="201" spans="2:12">
      <c r="B201" s="135"/>
      <c r="C201" s="136"/>
      <c r="D201" s="136"/>
      <c r="E201" s="136"/>
      <c r="F201" s="136"/>
      <c r="G201" s="141"/>
      <c r="H201" s="136"/>
      <c r="I201" s="136"/>
      <c r="J201" s="136"/>
      <c r="K201" s="137"/>
      <c r="L201" s="29"/>
    </row>
    <row r="202" spans="2:12">
      <c r="B202" s="135" t="s">
        <v>177</v>
      </c>
      <c r="C202" s="205">
        <f>SUM(C203:C218)</f>
        <v>17</v>
      </c>
      <c r="D202" s="206">
        <f>SUM(D203:D218)</f>
        <v>85</v>
      </c>
      <c r="E202" s="206">
        <f>SUM(E203:E218)</f>
        <v>87</v>
      </c>
      <c r="F202" s="206">
        <f>SUM(F203:F218)</f>
        <v>4</v>
      </c>
      <c r="G202" s="141">
        <f>SUM(G203:G218)</f>
        <v>193</v>
      </c>
      <c r="H202" s="206">
        <f t="shared" ref="H202:H218" si="75">IF($G202&gt;0,ROUND(C202/$G202*100,0),0)</f>
        <v>9</v>
      </c>
      <c r="I202" s="206">
        <f t="shared" ref="I202:I218" si="76">IF($G202&gt;0,ROUND(D202/$G202*100,0),0)</f>
        <v>44</v>
      </c>
      <c r="J202" s="206">
        <f t="shared" ref="J202:J218" si="77">IF($G202&gt;0,ROUND(E202/$G202*100,0),0)</f>
        <v>45</v>
      </c>
      <c r="K202" s="207">
        <f t="shared" ref="K202:K218" si="78">IF($G202&gt;0,ROUND(F202/$G202*100,0),0)</f>
        <v>2</v>
      </c>
      <c r="L202" s="29">
        <f t="shared" si="69"/>
        <v>53</v>
      </c>
    </row>
    <row r="203" spans="2:12">
      <c r="B203" s="135" t="s">
        <v>151</v>
      </c>
      <c r="C203" s="136">
        <f>COUNTIFS('D1.Most recent outcomes'!$K:$K,'T Derived data'!$B203,'D1.Most recent outcomes'!$Q:$Q,'T Derived data'!C$47)</f>
        <v>0</v>
      </c>
      <c r="D203" s="136">
        <f>COUNTIFS('D1.Most recent outcomes'!$K:$K,'T Derived data'!$B203,'D1.Most recent outcomes'!$Q:$Q,'T Derived data'!D$47)</f>
        <v>3</v>
      </c>
      <c r="E203" s="136">
        <f>COUNTIFS('D1.Most recent outcomes'!$K:$K,'T Derived data'!$B203,'D1.Most recent outcomes'!$Q:$Q,'T Derived data'!E$47)</f>
        <v>1</v>
      </c>
      <c r="F203" s="136">
        <f>COUNTIFS('D1.Most recent outcomes'!$K:$K,'T Derived data'!$B203,'D1.Most recent outcomes'!$Q:$Q,'T Derived data'!F$47)</f>
        <v>0</v>
      </c>
      <c r="G203" s="141">
        <f t="shared" ref="G203:G218" si="79">SUM(C203:F203)</f>
        <v>4</v>
      </c>
      <c r="H203" s="136">
        <f t="shared" si="75"/>
        <v>0</v>
      </c>
      <c r="I203" s="136">
        <f t="shared" si="76"/>
        <v>75</v>
      </c>
      <c r="J203" s="136">
        <f t="shared" si="77"/>
        <v>25</v>
      </c>
      <c r="K203" s="137">
        <f t="shared" si="78"/>
        <v>0</v>
      </c>
      <c r="L203" s="29">
        <f t="shared" si="69"/>
        <v>75</v>
      </c>
    </row>
    <row r="204" spans="2:12">
      <c r="B204" s="135" t="s">
        <v>68</v>
      </c>
      <c r="C204" s="136">
        <f>COUNTIFS('D1.Most recent outcomes'!$K:$K,'T Derived data'!$B204,'D1.Most recent outcomes'!$Q:$Q,'T Derived data'!C$47)</f>
        <v>2</v>
      </c>
      <c r="D204" s="136">
        <f>COUNTIFS('D1.Most recent outcomes'!$K:$K,'T Derived data'!$B204,'D1.Most recent outcomes'!$Q:$Q,'T Derived data'!D$47)</f>
        <v>3</v>
      </c>
      <c r="E204" s="136">
        <f>COUNTIFS('D1.Most recent outcomes'!$K:$K,'T Derived data'!$B204,'D1.Most recent outcomes'!$Q:$Q,'T Derived data'!E$47)</f>
        <v>1</v>
      </c>
      <c r="F204" s="136">
        <f>COUNTIFS('D1.Most recent outcomes'!$K:$K,'T Derived data'!$B204,'D1.Most recent outcomes'!$Q:$Q,'T Derived data'!F$47)</f>
        <v>0</v>
      </c>
      <c r="G204" s="141">
        <f t="shared" si="79"/>
        <v>6</v>
      </c>
      <c r="H204" s="136">
        <f t="shared" si="75"/>
        <v>33</v>
      </c>
      <c r="I204" s="136">
        <f t="shared" si="76"/>
        <v>50</v>
      </c>
      <c r="J204" s="136">
        <f t="shared" si="77"/>
        <v>17</v>
      </c>
      <c r="K204" s="137">
        <f t="shared" si="78"/>
        <v>0</v>
      </c>
      <c r="L204" s="29">
        <f t="shared" si="69"/>
        <v>83</v>
      </c>
    </row>
    <row r="205" spans="2:12">
      <c r="B205" s="135" t="s">
        <v>10</v>
      </c>
      <c r="C205" s="136">
        <f>COUNTIFS('D1.Most recent outcomes'!$K:$K,'T Derived data'!$B205,'D1.Most recent outcomes'!$Q:$Q,'T Derived data'!C$47)</f>
        <v>6</v>
      </c>
      <c r="D205" s="136">
        <f>COUNTIFS('D1.Most recent outcomes'!$K:$K,'T Derived data'!$B205,'D1.Most recent outcomes'!$Q:$Q,'T Derived data'!D$47)</f>
        <v>8</v>
      </c>
      <c r="E205" s="136">
        <f>COUNTIFS('D1.Most recent outcomes'!$K:$K,'T Derived data'!$B205,'D1.Most recent outcomes'!$Q:$Q,'T Derived data'!E$47)</f>
        <v>9</v>
      </c>
      <c r="F205" s="136">
        <f>COUNTIFS('D1.Most recent outcomes'!$K:$K,'T Derived data'!$B205,'D1.Most recent outcomes'!$Q:$Q,'T Derived data'!F$47)</f>
        <v>2</v>
      </c>
      <c r="G205" s="141">
        <f t="shared" si="79"/>
        <v>25</v>
      </c>
      <c r="H205" s="136">
        <f t="shared" si="75"/>
        <v>24</v>
      </c>
      <c r="I205" s="136">
        <f t="shared" si="76"/>
        <v>32</v>
      </c>
      <c r="J205" s="136">
        <f t="shared" si="77"/>
        <v>36</v>
      </c>
      <c r="K205" s="137">
        <f t="shared" si="78"/>
        <v>8</v>
      </c>
      <c r="L205" s="29">
        <f t="shared" si="69"/>
        <v>56</v>
      </c>
    </row>
    <row r="206" spans="2:12">
      <c r="B206" s="135" t="s">
        <v>64</v>
      </c>
      <c r="C206" s="136">
        <f>COUNTIFS('D1.Most recent outcomes'!$K:$K,'T Derived data'!$B206,'D1.Most recent outcomes'!$Q:$Q,'T Derived data'!C$47)</f>
        <v>0</v>
      </c>
      <c r="D206" s="136">
        <f>COUNTIFS('D1.Most recent outcomes'!$K:$K,'T Derived data'!$B206,'D1.Most recent outcomes'!$Q:$Q,'T Derived data'!D$47)</f>
        <v>4</v>
      </c>
      <c r="E206" s="136">
        <f>COUNTIFS('D1.Most recent outcomes'!$K:$K,'T Derived data'!$B206,'D1.Most recent outcomes'!$Q:$Q,'T Derived data'!E$47)</f>
        <v>7</v>
      </c>
      <c r="F206" s="136">
        <f>COUNTIFS('D1.Most recent outcomes'!$K:$K,'T Derived data'!$B206,'D1.Most recent outcomes'!$Q:$Q,'T Derived data'!F$47)</f>
        <v>0</v>
      </c>
      <c r="G206" s="141">
        <f t="shared" si="79"/>
        <v>11</v>
      </c>
      <c r="H206" s="136">
        <f t="shared" si="75"/>
        <v>0</v>
      </c>
      <c r="I206" s="136">
        <f t="shared" si="76"/>
        <v>36</v>
      </c>
      <c r="J206" s="136">
        <f t="shared" si="77"/>
        <v>64</v>
      </c>
      <c r="K206" s="137">
        <f t="shared" si="78"/>
        <v>0</v>
      </c>
      <c r="L206" s="29">
        <f t="shared" si="69"/>
        <v>36</v>
      </c>
    </row>
    <row r="207" spans="2:12">
      <c r="B207" s="135" t="s">
        <v>56</v>
      </c>
      <c r="C207" s="136">
        <f>COUNTIFS('D1.Most recent outcomes'!$K:$K,'T Derived data'!$B207,'D1.Most recent outcomes'!$Q:$Q,'T Derived data'!C$47)</f>
        <v>1</v>
      </c>
      <c r="D207" s="136">
        <f>COUNTIFS('D1.Most recent outcomes'!$K:$K,'T Derived data'!$B207,'D1.Most recent outcomes'!$Q:$Q,'T Derived data'!D$47)</f>
        <v>19</v>
      </c>
      <c r="E207" s="136">
        <f>COUNTIFS('D1.Most recent outcomes'!$K:$K,'T Derived data'!$B207,'D1.Most recent outcomes'!$Q:$Q,'T Derived data'!E$47)</f>
        <v>13</v>
      </c>
      <c r="F207" s="136">
        <f>COUNTIFS('D1.Most recent outcomes'!$K:$K,'T Derived data'!$B207,'D1.Most recent outcomes'!$Q:$Q,'T Derived data'!F$47)</f>
        <v>0</v>
      </c>
      <c r="G207" s="141">
        <f t="shared" si="79"/>
        <v>33</v>
      </c>
      <c r="H207" s="136">
        <f t="shared" si="75"/>
        <v>3</v>
      </c>
      <c r="I207" s="136">
        <f t="shared" si="76"/>
        <v>58</v>
      </c>
      <c r="J207" s="136">
        <f t="shared" si="77"/>
        <v>39</v>
      </c>
      <c r="K207" s="137">
        <f t="shared" si="78"/>
        <v>0</v>
      </c>
      <c r="L207" s="29">
        <f t="shared" si="69"/>
        <v>61</v>
      </c>
    </row>
    <row r="208" spans="2:12">
      <c r="B208" s="135" t="s">
        <v>66</v>
      </c>
      <c r="C208" s="136">
        <f>COUNTIFS('D1.Most recent outcomes'!$K:$K,'T Derived data'!$B208,'D1.Most recent outcomes'!$Q:$Q,'T Derived data'!C$47)</f>
        <v>0</v>
      </c>
      <c r="D208" s="136">
        <f>COUNTIFS('D1.Most recent outcomes'!$K:$K,'T Derived data'!$B208,'D1.Most recent outcomes'!$Q:$Q,'T Derived data'!D$47)</f>
        <v>1</v>
      </c>
      <c r="E208" s="136">
        <f>COUNTIFS('D1.Most recent outcomes'!$K:$K,'T Derived data'!$B208,'D1.Most recent outcomes'!$Q:$Q,'T Derived data'!E$47)</f>
        <v>13</v>
      </c>
      <c r="F208" s="136">
        <f>COUNTIFS('D1.Most recent outcomes'!$K:$K,'T Derived data'!$B208,'D1.Most recent outcomes'!$Q:$Q,'T Derived data'!F$47)</f>
        <v>0</v>
      </c>
      <c r="G208" s="141">
        <f t="shared" si="79"/>
        <v>14</v>
      </c>
      <c r="H208" s="136">
        <f t="shared" si="75"/>
        <v>0</v>
      </c>
      <c r="I208" s="136">
        <f t="shared" si="76"/>
        <v>7</v>
      </c>
      <c r="J208" s="136">
        <f t="shared" si="77"/>
        <v>93</v>
      </c>
      <c r="K208" s="137">
        <f t="shared" si="78"/>
        <v>0</v>
      </c>
      <c r="L208" s="29">
        <f t="shared" si="69"/>
        <v>7</v>
      </c>
    </row>
    <row r="209" spans="2:12">
      <c r="B209" s="135" t="s">
        <v>95</v>
      </c>
      <c r="C209" s="136">
        <f>COUNTIFS('D1.Most recent outcomes'!$K:$K,'T Derived data'!$B209,'D1.Most recent outcomes'!$Q:$Q,'T Derived data'!C$47)</f>
        <v>0</v>
      </c>
      <c r="D209" s="136">
        <f>COUNTIFS('D1.Most recent outcomes'!$K:$K,'T Derived data'!$B209,'D1.Most recent outcomes'!$Q:$Q,'T Derived data'!D$47)</f>
        <v>9</v>
      </c>
      <c r="E209" s="136">
        <f>COUNTIFS('D1.Most recent outcomes'!$K:$K,'T Derived data'!$B209,'D1.Most recent outcomes'!$Q:$Q,'T Derived data'!E$47)</f>
        <v>8</v>
      </c>
      <c r="F209" s="136">
        <f>COUNTIFS('D1.Most recent outcomes'!$K:$K,'T Derived data'!$B209,'D1.Most recent outcomes'!$Q:$Q,'T Derived data'!F$47)</f>
        <v>0</v>
      </c>
      <c r="G209" s="141">
        <f t="shared" si="79"/>
        <v>17</v>
      </c>
      <c r="H209" s="136">
        <f t="shared" si="75"/>
        <v>0</v>
      </c>
      <c r="I209" s="136">
        <f t="shared" si="76"/>
        <v>53</v>
      </c>
      <c r="J209" s="136">
        <f t="shared" si="77"/>
        <v>47</v>
      </c>
      <c r="K209" s="137">
        <f t="shared" si="78"/>
        <v>0</v>
      </c>
      <c r="L209" s="29">
        <f t="shared" si="69"/>
        <v>53</v>
      </c>
    </row>
    <row r="210" spans="2:12">
      <c r="B210" s="135" t="s">
        <v>148</v>
      </c>
      <c r="C210" s="136">
        <f>COUNTIFS('D1.Most recent outcomes'!$K:$K,'T Derived data'!$B210,'D1.Most recent outcomes'!$Q:$Q,'T Derived data'!C$47)</f>
        <v>0</v>
      </c>
      <c r="D210" s="136">
        <f>COUNTIFS('D1.Most recent outcomes'!$K:$K,'T Derived data'!$B210,'D1.Most recent outcomes'!$Q:$Q,'T Derived data'!D$47)</f>
        <v>1</v>
      </c>
      <c r="E210" s="136">
        <f>COUNTIFS('D1.Most recent outcomes'!$K:$K,'T Derived data'!$B210,'D1.Most recent outcomes'!$Q:$Q,'T Derived data'!E$47)</f>
        <v>0</v>
      </c>
      <c r="F210" s="136">
        <f>COUNTIFS('D1.Most recent outcomes'!$K:$K,'T Derived data'!$B210,'D1.Most recent outcomes'!$Q:$Q,'T Derived data'!F$47)</f>
        <v>0</v>
      </c>
      <c r="G210" s="141">
        <f t="shared" si="79"/>
        <v>1</v>
      </c>
      <c r="H210" s="136">
        <f t="shared" si="75"/>
        <v>0</v>
      </c>
      <c r="I210" s="136">
        <f t="shared" si="76"/>
        <v>100</v>
      </c>
      <c r="J210" s="136">
        <f t="shared" si="77"/>
        <v>0</v>
      </c>
      <c r="K210" s="137">
        <f t="shared" si="78"/>
        <v>0</v>
      </c>
      <c r="L210" s="29">
        <f t="shared" si="69"/>
        <v>100</v>
      </c>
    </row>
    <row r="211" spans="2:12">
      <c r="B211" s="135" t="s">
        <v>153</v>
      </c>
      <c r="C211" s="136">
        <f>COUNTIFS('D1.Most recent outcomes'!$K:$K,'T Derived data'!$B211,'D1.Most recent outcomes'!$Q:$Q,'T Derived data'!C$47)</f>
        <v>0</v>
      </c>
      <c r="D211" s="136">
        <f>COUNTIFS('D1.Most recent outcomes'!$K:$K,'T Derived data'!$B211,'D1.Most recent outcomes'!$Q:$Q,'T Derived data'!D$47)</f>
        <v>7</v>
      </c>
      <c r="E211" s="136">
        <f>COUNTIFS('D1.Most recent outcomes'!$K:$K,'T Derived data'!$B211,'D1.Most recent outcomes'!$Q:$Q,'T Derived data'!E$47)</f>
        <v>2</v>
      </c>
      <c r="F211" s="136">
        <f>COUNTIFS('D1.Most recent outcomes'!$K:$K,'T Derived data'!$B211,'D1.Most recent outcomes'!$Q:$Q,'T Derived data'!F$47)</f>
        <v>0</v>
      </c>
      <c r="G211" s="141">
        <f t="shared" si="79"/>
        <v>9</v>
      </c>
      <c r="H211" s="136">
        <f t="shared" si="75"/>
        <v>0</v>
      </c>
      <c r="I211" s="136">
        <f t="shared" si="76"/>
        <v>78</v>
      </c>
      <c r="J211" s="136">
        <f t="shared" si="77"/>
        <v>22</v>
      </c>
      <c r="K211" s="137">
        <f t="shared" si="78"/>
        <v>0</v>
      </c>
      <c r="L211" s="29">
        <f t="shared" si="69"/>
        <v>78</v>
      </c>
    </row>
    <row r="212" spans="2:12">
      <c r="B212" s="135" t="s">
        <v>83</v>
      </c>
      <c r="C212" s="136">
        <f>COUNTIFS('D1.Most recent outcomes'!$K:$K,'T Derived data'!$B212,'D1.Most recent outcomes'!$Q:$Q,'T Derived data'!C$47)</f>
        <v>1</v>
      </c>
      <c r="D212" s="136">
        <f>COUNTIFS('D1.Most recent outcomes'!$K:$K,'T Derived data'!$B212,'D1.Most recent outcomes'!$Q:$Q,'T Derived data'!D$47)</f>
        <v>9</v>
      </c>
      <c r="E212" s="136">
        <f>COUNTIFS('D1.Most recent outcomes'!$K:$K,'T Derived data'!$B212,'D1.Most recent outcomes'!$Q:$Q,'T Derived data'!E$47)</f>
        <v>4</v>
      </c>
      <c r="F212" s="136">
        <f>COUNTIFS('D1.Most recent outcomes'!$K:$K,'T Derived data'!$B212,'D1.Most recent outcomes'!$Q:$Q,'T Derived data'!F$47)</f>
        <v>0</v>
      </c>
      <c r="G212" s="141">
        <f t="shared" si="79"/>
        <v>14</v>
      </c>
      <c r="H212" s="136">
        <f t="shared" si="75"/>
        <v>7</v>
      </c>
      <c r="I212" s="136">
        <f t="shared" si="76"/>
        <v>64</v>
      </c>
      <c r="J212" s="136">
        <f t="shared" si="77"/>
        <v>29</v>
      </c>
      <c r="K212" s="137">
        <f t="shared" si="78"/>
        <v>0</v>
      </c>
      <c r="L212" s="29">
        <f t="shared" si="69"/>
        <v>71</v>
      </c>
    </row>
    <row r="213" spans="2:12">
      <c r="B213" s="135" t="s">
        <v>67</v>
      </c>
      <c r="C213" s="136">
        <f>COUNTIFS('D1.Most recent outcomes'!$K:$K,'T Derived data'!$B213,'D1.Most recent outcomes'!$Q:$Q,'T Derived data'!C$47)</f>
        <v>0</v>
      </c>
      <c r="D213" s="136">
        <f>COUNTIFS('D1.Most recent outcomes'!$K:$K,'T Derived data'!$B213,'D1.Most recent outcomes'!$Q:$Q,'T Derived data'!D$47)</f>
        <v>0</v>
      </c>
      <c r="E213" s="136">
        <f>COUNTIFS('D1.Most recent outcomes'!$K:$K,'T Derived data'!$B213,'D1.Most recent outcomes'!$Q:$Q,'T Derived data'!E$47)</f>
        <v>1</v>
      </c>
      <c r="F213" s="136">
        <f>COUNTIFS('D1.Most recent outcomes'!$K:$K,'T Derived data'!$B213,'D1.Most recent outcomes'!$Q:$Q,'T Derived data'!F$47)</f>
        <v>0</v>
      </c>
      <c r="G213" s="141">
        <f t="shared" si="79"/>
        <v>1</v>
      </c>
      <c r="H213" s="136">
        <f t="shared" si="75"/>
        <v>0</v>
      </c>
      <c r="I213" s="136">
        <f t="shared" si="76"/>
        <v>0</v>
      </c>
      <c r="J213" s="136">
        <f t="shared" si="77"/>
        <v>100</v>
      </c>
      <c r="K213" s="137">
        <f t="shared" si="78"/>
        <v>0</v>
      </c>
      <c r="L213" s="29">
        <f t="shared" si="69"/>
        <v>0</v>
      </c>
    </row>
    <row r="214" spans="2:12">
      <c r="B214" s="135" t="s">
        <v>25</v>
      </c>
      <c r="C214" s="136">
        <f>COUNTIFS('D1.Most recent outcomes'!$K:$K,'T Derived data'!$B214,'D1.Most recent outcomes'!$Q:$Q,'T Derived data'!C$47)</f>
        <v>0</v>
      </c>
      <c r="D214" s="136">
        <f>COUNTIFS('D1.Most recent outcomes'!$K:$K,'T Derived data'!$B214,'D1.Most recent outcomes'!$Q:$Q,'T Derived data'!D$47)</f>
        <v>9</v>
      </c>
      <c r="E214" s="136">
        <f>COUNTIFS('D1.Most recent outcomes'!$K:$K,'T Derived data'!$B214,'D1.Most recent outcomes'!$Q:$Q,'T Derived data'!E$47)</f>
        <v>12</v>
      </c>
      <c r="F214" s="136">
        <f>COUNTIFS('D1.Most recent outcomes'!$K:$K,'T Derived data'!$B214,'D1.Most recent outcomes'!$Q:$Q,'T Derived data'!F$47)</f>
        <v>2</v>
      </c>
      <c r="G214" s="141">
        <f t="shared" si="79"/>
        <v>23</v>
      </c>
      <c r="H214" s="136">
        <f t="shared" si="75"/>
        <v>0</v>
      </c>
      <c r="I214" s="136">
        <f t="shared" si="76"/>
        <v>39</v>
      </c>
      <c r="J214" s="136">
        <f t="shared" si="77"/>
        <v>52</v>
      </c>
      <c r="K214" s="137">
        <f t="shared" si="78"/>
        <v>9</v>
      </c>
      <c r="L214" s="29">
        <f t="shared" si="69"/>
        <v>39</v>
      </c>
    </row>
    <row r="215" spans="2:12">
      <c r="B215" s="135" t="s">
        <v>152</v>
      </c>
      <c r="C215" s="136">
        <f>COUNTIFS('D1.Most recent outcomes'!$K:$K,'T Derived data'!$B215,'D1.Most recent outcomes'!$Q:$Q,'T Derived data'!C$47)</f>
        <v>0</v>
      </c>
      <c r="D215" s="136">
        <f>COUNTIFS('D1.Most recent outcomes'!$K:$K,'T Derived data'!$B215,'D1.Most recent outcomes'!$Q:$Q,'T Derived data'!D$47)</f>
        <v>1</v>
      </c>
      <c r="E215" s="136">
        <f>COUNTIFS('D1.Most recent outcomes'!$K:$K,'T Derived data'!$B215,'D1.Most recent outcomes'!$Q:$Q,'T Derived data'!E$47)</f>
        <v>4</v>
      </c>
      <c r="F215" s="136">
        <f>COUNTIFS('D1.Most recent outcomes'!$K:$K,'T Derived data'!$B215,'D1.Most recent outcomes'!$Q:$Q,'T Derived data'!F$47)</f>
        <v>0</v>
      </c>
      <c r="G215" s="141">
        <f t="shared" si="79"/>
        <v>5</v>
      </c>
      <c r="H215" s="136">
        <f t="shared" si="75"/>
        <v>0</v>
      </c>
      <c r="I215" s="136">
        <f t="shared" si="76"/>
        <v>20</v>
      </c>
      <c r="J215" s="136">
        <f t="shared" si="77"/>
        <v>80</v>
      </c>
      <c r="K215" s="137">
        <f t="shared" si="78"/>
        <v>0</v>
      </c>
      <c r="L215" s="29">
        <f t="shared" si="69"/>
        <v>20</v>
      </c>
    </row>
    <row r="216" spans="2:12">
      <c r="B216" s="135" t="s">
        <v>80</v>
      </c>
      <c r="C216" s="136">
        <f>COUNTIFS('D1.Most recent outcomes'!$K:$K,'T Derived data'!$B216,'D1.Most recent outcomes'!$Q:$Q,'T Derived data'!C$47)</f>
        <v>1</v>
      </c>
      <c r="D216" s="136">
        <f>COUNTIFS('D1.Most recent outcomes'!$K:$K,'T Derived data'!$B216,'D1.Most recent outcomes'!$Q:$Q,'T Derived data'!D$47)</f>
        <v>2</v>
      </c>
      <c r="E216" s="136">
        <f>COUNTIFS('D1.Most recent outcomes'!$K:$K,'T Derived data'!$B216,'D1.Most recent outcomes'!$Q:$Q,'T Derived data'!E$47)</f>
        <v>1</v>
      </c>
      <c r="F216" s="136">
        <f>COUNTIFS('D1.Most recent outcomes'!$K:$K,'T Derived data'!$B216,'D1.Most recent outcomes'!$Q:$Q,'T Derived data'!F$47)</f>
        <v>0</v>
      </c>
      <c r="G216" s="141">
        <f t="shared" si="79"/>
        <v>4</v>
      </c>
      <c r="H216" s="136">
        <f t="shared" si="75"/>
        <v>25</v>
      </c>
      <c r="I216" s="136">
        <f t="shared" si="76"/>
        <v>50</v>
      </c>
      <c r="J216" s="136">
        <f t="shared" si="77"/>
        <v>25</v>
      </c>
      <c r="K216" s="137">
        <f t="shared" si="78"/>
        <v>0</v>
      </c>
      <c r="L216" s="29">
        <f t="shared" si="69"/>
        <v>75</v>
      </c>
    </row>
    <row r="217" spans="2:12">
      <c r="B217" s="135" t="s">
        <v>85</v>
      </c>
      <c r="C217" s="136">
        <f>COUNTIFS('D1.Most recent outcomes'!$K:$K,'T Derived data'!$B217,'D1.Most recent outcomes'!$Q:$Q,'T Derived data'!C$47)</f>
        <v>0</v>
      </c>
      <c r="D217" s="136">
        <f>COUNTIFS('D1.Most recent outcomes'!$K:$K,'T Derived data'!$B217,'D1.Most recent outcomes'!$Q:$Q,'T Derived data'!D$47)</f>
        <v>2</v>
      </c>
      <c r="E217" s="136">
        <f>COUNTIFS('D1.Most recent outcomes'!$K:$K,'T Derived data'!$B217,'D1.Most recent outcomes'!$Q:$Q,'T Derived data'!E$47)</f>
        <v>0</v>
      </c>
      <c r="F217" s="136">
        <f>COUNTIFS('D1.Most recent outcomes'!$K:$K,'T Derived data'!$B217,'D1.Most recent outcomes'!$Q:$Q,'T Derived data'!F$47)</f>
        <v>0</v>
      </c>
      <c r="G217" s="141">
        <f t="shared" si="79"/>
        <v>2</v>
      </c>
      <c r="H217" s="136">
        <f t="shared" si="75"/>
        <v>0</v>
      </c>
      <c r="I217" s="136">
        <f t="shared" si="76"/>
        <v>100</v>
      </c>
      <c r="J217" s="136">
        <f t="shared" si="77"/>
        <v>0</v>
      </c>
      <c r="K217" s="137">
        <f t="shared" si="78"/>
        <v>0</v>
      </c>
      <c r="L217" s="29">
        <f t="shared" ref="L217:L218" si="80">ROUND((C217+D217)/G217*100,0)</f>
        <v>100</v>
      </c>
    </row>
    <row r="218" spans="2:12">
      <c r="B218" s="138" t="s">
        <v>82</v>
      </c>
      <c r="C218" s="139">
        <f>COUNTIFS('D1.Most recent outcomes'!$K:$K,'T Derived data'!$B218,'D1.Most recent outcomes'!$Q:$Q,'T Derived data'!C$47)</f>
        <v>6</v>
      </c>
      <c r="D218" s="139">
        <f>COUNTIFS('D1.Most recent outcomes'!$K:$K,'T Derived data'!$B218,'D1.Most recent outcomes'!$Q:$Q,'T Derived data'!D$47)</f>
        <v>7</v>
      </c>
      <c r="E218" s="139">
        <f>COUNTIFS('D1.Most recent outcomes'!$K:$K,'T Derived data'!$B218,'D1.Most recent outcomes'!$Q:$Q,'T Derived data'!E$47)</f>
        <v>11</v>
      </c>
      <c r="F218" s="139">
        <f>COUNTIFS('D1.Most recent outcomes'!$K:$K,'T Derived data'!$B218,'D1.Most recent outcomes'!$Q:$Q,'T Derived data'!F$47)</f>
        <v>0</v>
      </c>
      <c r="G218" s="142">
        <f t="shared" si="79"/>
        <v>24</v>
      </c>
      <c r="H218" s="139">
        <f t="shared" si="75"/>
        <v>25</v>
      </c>
      <c r="I218" s="139">
        <f t="shared" si="76"/>
        <v>29</v>
      </c>
      <c r="J218" s="139">
        <f t="shared" si="77"/>
        <v>46</v>
      </c>
      <c r="K218" s="140">
        <f t="shared" si="78"/>
        <v>0</v>
      </c>
      <c r="L218" s="29">
        <f t="shared" si="80"/>
        <v>54</v>
      </c>
    </row>
    <row r="221" spans="2:12">
      <c r="B221" s="244" t="s">
        <v>241</v>
      </c>
      <c r="C221" s="85"/>
    </row>
    <row r="223" spans="2:12">
      <c r="B223" s="132"/>
      <c r="C223" s="208" t="s">
        <v>236</v>
      </c>
      <c r="D223" s="133"/>
      <c r="E223" s="133"/>
      <c r="F223" s="133"/>
      <c r="G223" s="133"/>
      <c r="H223" s="208" t="s">
        <v>237</v>
      </c>
      <c r="I223" s="133"/>
      <c r="J223" s="133"/>
      <c r="K223" s="134"/>
    </row>
    <row r="224" spans="2:12">
      <c r="B224" s="241" t="s">
        <v>157</v>
      </c>
      <c r="C224" s="133">
        <v>1</v>
      </c>
      <c r="D224" s="133">
        <v>2</v>
      </c>
      <c r="E224" s="133">
        <v>3</v>
      </c>
      <c r="F224" s="133">
        <v>4</v>
      </c>
      <c r="G224" s="201" t="s">
        <v>238</v>
      </c>
      <c r="H224" s="133">
        <v>1</v>
      </c>
      <c r="I224" s="133">
        <v>2</v>
      </c>
      <c r="J224" s="133">
        <v>3</v>
      </c>
      <c r="K224" s="134">
        <v>4</v>
      </c>
    </row>
    <row r="225" spans="2:12">
      <c r="B225" s="203" t="s">
        <v>228</v>
      </c>
      <c r="C225" s="132">
        <f>SUM(C226:C227)</f>
        <v>3</v>
      </c>
      <c r="D225" s="133">
        <f>SUM(D226:D227)</f>
        <v>47</v>
      </c>
      <c r="E225" s="133">
        <f>SUM(E226:E227)</f>
        <v>33</v>
      </c>
      <c r="F225" s="133">
        <f>SUM(F226:F227)</f>
        <v>3</v>
      </c>
      <c r="G225" s="141">
        <f>SUM(C225:F225)</f>
        <v>86</v>
      </c>
      <c r="H225" s="132">
        <f>ROUND(C225/$G225*100,0)</f>
        <v>3</v>
      </c>
      <c r="I225" s="133">
        <f t="shared" ref="I225:K225" si="81">ROUND(D225/$G225*100,0)</f>
        <v>55</v>
      </c>
      <c r="J225" s="133">
        <f t="shared" si="81"/>
        <v>38</v>
      </c>
      <c r="K225" s="134">
        <f t="shared" si="81"/>
        <v>3</v>
      </c>
      <c r="L225" s="29">
        <f>ROUND((C225+D225)/G225*100,0)</f>
        <v>58</v>
      </c>
    </row>
    <row r="226" spans="2:12">
      <c r="B226" s="239" t="s">
        <v>162</v>
      </c>
      <c r="C226" s="135">
        <f>COUNTIFS('D3.Revised previous period'!$D:$D,'T Derived data'!$B226,'D3.Revised previous period'!$Q:$Q,'T Derived data'!C$5)</f>
        <v>2</v>
      </c>
      <c r="D226" s="136">
        <f>COUNTIFS('D3.Revised previous period'!$D:$D,'T Derived data'!$B226,'D3.Revised previous period'!$Q:$Q,'T Derived data'!D$5)</f>
        <v>35</v>
      </c>
      <c r="E226" s="136">
        <f>COUNTIFS('D3.Revised previous period'!$D:$D,'T Derived data'!$B226,'D3.Revised previous period'!$Q:$Q,'T Derived data'!E$5)</f>
        <v>27</v>
      </c>
      <c r="F226" s="136">
        <f>COUNTIFS('D3.Revised previous period'!$D:$D,'T Derived data'!$B226,'D3.Revised previous period'!$Q:$Q,'T Derived data'!F$5)</f>
        <v>2</v>
      </c>
      <c r="G226" s="141">
        <f>SUM(C226:F226)</f>
        <v>66</v>
      </c>
      <c r="H226" s="135">
        <f t="shared" ref="H226:H227" si="82">ROUND(C226/$G226*100,0)</f>
        <v>3</v>
      </c>
      <c r="I226" s="136">
        <f t="shared" ref="I226:I227" si="83">ROUND(D226/$G226*100,0)</f>
        <v>53</v>
      </c>
      <c r="J226" s="136">
        <f t="shared" ref="J226:J227" si="84">ROUND(E226/$G226*100,0)</f>
        <v>41</v>
      </c>
      <c r="K226" s="137">
        <f t="shared" ref="K226:K227" si="85">ROUND(F226/$G226*100,0)</f>
        <v>3</v>
      </c>
      <c r="L226" s="29">
        <f>ROUND((C226+D226)/G226*100,0)</f>
        <v>56</v>
      </c>
    </row>
    <row r="227" spans="2:12">
      <c r="B227" s="239" t="s">
        <v>163</v>
      </c>
      <c r="C227" s="138">
        <f>COUNTIFS('D3.Revised previous period'!$D:$D,'T Derived data'!$B227,'D3.Revised previous period'!$Q:$Q,'T Derived data'!C$5)</f>
        <v>1</v>
      </c>
      <c r="D227" s="139">
        <f>COUNTIFS('D3.Revised previous period'!$D:$D,'T Derived data'!$B227,'D3.Revised previous period'!$Q:$Q,'T Derived data'!D$5)</f>
        <v>12</v>
      </c>
      <c r="E227" s="139">
        <f>COUNTIFS('D3.Revised previous period'!$D:$D,'T Derived data'!$B227,'D3.Revised previous period'!$Q:$Q,'T Derived data'!E$5)</f>
        <v>6</v>
      </c>
      <c r="F227" s="139">
        <f>COUNTIFS('D3.Revised previous period'!$D:$D,'T Derived data'!$B227,'D3.Revised previous period'!$Q:$Q,'T Derived data'!F$5)</f>
        <v>1</v>
      </c>
      <c r="G227" s="141">
        <f>SUM(C227:F227)</f>
        <v>20</v>
      </c>
      <c r="H227" s="138">
        <f t="shared" si="82"/>
        <v>5</v>
      </c>
      <c r="I227" s="139">
        <f t="shared" si="83"/>
        <v>60</v>
      </c>
      <c r="J227" s="139">
        <f t="shared" si="84"/>
        <v>30</v>
      </c>
      <c r="K227" s="140">
        <f t="shared" si="85"/>
        <v>5</v>
      </c>
      <c r="L227" s="29">
        <f>ROUND((C227+D227)/G227*100,0)</f>
        <v>65</v>
      </c>
    </row>
    <row r="228" spans="2:12">
      <c r="B228" s="202" t="s">
        <v>188</v>
      </c>
      <c r="C228" s="136"/>
      <c r="D228" s="136"/>
      <c r="E228" s="136"/>
      <c r="F228" s="136"/>
      <c r="G228" s="141"/>
      <c r="H228" s="136"/>
      <c r="I228" s="136"/>
      <c r="J228" s="136"/>
      <c r="K228" s="137"/>
    </row>
    <row r="229" spans="2:12">
      <c r="B229" s="203" t="s">
        <v>228</v>
      </c>
      <c r="C229" s="132">
        <f>SUM(C230:C231)</f>
        <v>3</v>
      </c>
      <c r="D229" s="133">
        <f>SUM(D230:D231)</f>
        <v>48</v>
      </c>
      <c r="E229" s="133">
        <f>SUM(E230:E231)</f>
        <v>32</v>
      </c>
      <c r="F229" s="133">
        <f>SUM(F230:F231)</f>
        <v>3</v>
      </c>
      <c r="G229" s="141">
        <f>SUM(C229:F229)</f>
        <v>86</v>
      </c>
      <c r="H229" s="132">
        <f>ROUND(C229/$G229*100,0)</f>
        <v>3</v>
      </c>
      <c r="I229" s="133">
        <f t="shared" ref="I229:K229" si="86">ROUND(D229/$G229*100,0)</f>
        <v>56</v>
      </c>
      <c r="J229" s="133">
        <f t="shared" si="86"/>
        <v>37</v>
      </c>
      <c r="K229" s="134">
        <f t="shared" si="86"/>
        <v>3</v>
      </c>
      <c r="L229" s="29">
        <f>ROUND((C229+D229)/G229*100,0)</f>
        <v>59</v>
      </c>
    </row>
    <row r="230" spans="2:12">
      <c r="B230" s="239" t="s">
        <v>162</v>
      </c>
      <c r="C230" s="135">
        <f>COUNTIFS('D3.Revised previous period'!$D:$D,'T Derived data'!$B230,'D3.Revised previous period'!$R:$R,'T Derived data'!C$5)</f>
        <v>2</v>
      </c>
      <c r="D230" s="136">
        <f>COUNTIFS('D3.Revised previous period'!$D:$D,'T Derived data'!$B230,'D3.Revised previous period'!$R:$R,'T Derived data'!D$5)</f>
        <v>36</v>
      </c>
      <c r="E230" s="136">
        <f>COUNTIFS('D3.Revised previous period'!$D:$D,'T Derived data'!$B230,'D3.Revised previous period'!$R:$R,'T Derived data'!E$5)</f>
        <v>26</v>
      </c>
      <c r="F230" s="136">
        <f>COUNTIFS('D3.Revised previous period'!$D:$D,'T Derived data'!$B230,'D3.Revised previous period'!$R:$R,'T Derived data'!F$5)</f>
        <v>2</v>
      </c>
      <c r="G230" s="141">
        <f>SUM(C230:F230)</f>
        <v>66</v>
      </c>
      <c r="H230" s="135">
        <f t="shared" ref="H230:H231" si="87">ROUND(C230/$G230*100,0)</f>
        <v>3</v>
      </c>
      <c r="I230" s="136">
        <f t="shared" ref="I230:I231" si="88">ROUND(D230/$G230*100,0)</f>
        <v>55</v>
      </c>
      <c r="J230" s="136">
        <f t="shared" ref="J230:J231" si="89">ROUND(E230/$G230*100,0)</f>
        <v>39</v>
      </c>
      <c r="K230" s="137">
        <f t="shared" ref="K230:K231" si="90">ROUND(F230/$G230*100,0)</f>
        <v>3</v>
      </c>
      <c r="L230" s="29">
        <f>ROUND((C230+D230)/G230*100,0)</f>
        <v>58</v>
      </c>
    </row>
    <row r="231" spans="2:12">
      <c r="B231" s="239" t="s">
        <v>163</v>
      </c>
      <c r="C231" s="138">
        <f>COUNTIFS('D3.Revised previous period'!$D:$D,'T Derived data'!$B231,'D3.Revised previous period'!$R:$R,'T Derived data'!C$5)</f>
        <v>1</v>
      </c>
      <c r="D231" s="139">
        <f>COUNTIFS('D3.Revised previous period'!$D:$D,'T Derived data'!$B231,'D3.Revised previous period'!$R:$R,'T Derived data'!D$5)</f>
        <v>12</v>
      </c>
      <c r="E231" s="139">
        <f>COUNTIFS('D3.Revised previous period'!$D:$D,'T Derived data'!$B231,'D3.Revised previous period'!$R:$R,'T Derived data'!E$5)</f>
        <v>6</v>
      </c>
      <c r="F231" s="139">
        <f>COUNTIFS('D3.Revised previous period'!$D:$D,'T Derived data'!$B231,'D3.Revised previous period'!$R:$R,'T Derived data'!F$5)</f>
        <v>1</v>
      </c>
      <c r="G231" s="141">
        <f>SUM(C231:F231)</f>
        <v>20</v>
      </c>
      <c r="H231" s="138">
        <f t="shared" si="87"/>
        <v>5</v>
      </c>
      <c r="I231" s="139">
        <f t="shared" si="88"/>
        <v>60</v>
      </c>
      <c r="J231" s="139">
        <f t="shared" si="89"/>
        <v>30</v>
      </c>
      <c r="K231" s="140">
        <f t="shared" si="90"/>
        <v>5</v>
      </c>
      <c r="L231" s="29">
        <f>ROUND((C231+D231)/G231*100,0)</f>
        <v>65</v>
      </c>
    </row>
    <row r="232" spans="2:12">
      <c r="B232" s="202" t="s">
        <v>189</v>
      </c>
      <c r="C232" s="136"/>
      <c r="D232" s="136"/>
      <c r="E232" s="136"/>
      <c r="F232" s="136"/>
      <c r="G232" s="141"/>
      <c r="H232" s="136"/>
      <c r="I232" s="136"/>
      <c r="J232" s="136"/>
      <c r="K232" s="137"/>
    </row>
    <row r="233" spans="2:12">
      <c r="B233" s="203" t="s">
        <v>228</v>
      </c>
      <c r="C233" s="132">
        <f>SUM(C234:C235)</f>
        <v>3</v>
      </c>
      <c r="D233" s="133">
        <f>SUM(D234:D235)</f>
        <v>47</v>
      </c>
      <c r="E233" s="133">
        <f>SUM(E234:E235)</f>
        <v>34</v>
      </c>
      <c r="F233" s="133">
        <f>SUM(F234:F235)</f>
        <v>2</v>
      </c>
      <c r="G233" s="141">
        <f>SUM(C233:F233)</f>
        <v>86</v>
      </c>
      <c r="H233" s="132">
        <f>ROUND(C233/$G233*100,0)</f>
        <v>3</v>
      </c>
      <c r="I233" s="133">
        <f t="shared" ref="I233:K233" si="91">ROUND(D233/$G233*100,0)</f>
        <v>55</v>
      </c>
      <c r="J233" s="133">
        <f t="shared" si="91"/>
        <v>40</v>
      </c>
      <c r="K233" s="134">
        <f t="shared" si="91"/>
        <v>2</v>
      </c>
      <c r="L233" s="29">
        <f>ROUND((C233+D233)/G233*100,0)</f>
        <v>58</v>
      </c>
    </row>
    <row r="234" spans="2:12">
      <c r="B234" s="239" t="s">
        <v>162</v>
      </c>
      <c r="C234" s="135">
        <f>COUNTIFS('D3.Revised previous period'!$D:$D,'T Derived data'!$B234,'D3.Revised previous period'!$S:$S,'T Derived data'!C$5)</f>
        <v>2</v>
      </c>
      <c r="D234" s="136">
        <f>COUNTIFS('D3.Revised previous period'!$D:$D,'T Derived data'!$B234,'D3.Revised previous period'!$S:$S,'T Derived data'!D$5)</f>
        <v>35</v>
      </c>
      <c r="E234" s="136">
        <f>COUNTIFS('D3.Revised previous period'!$D:$D,'T Derived data'!$B234,'D3.Revised previous period'!$S:$S,'T Derived data'!E$5)</f>
        <v>28</v>
      </c>
      <c r="F234" s="136">
        <f>COUNTIFS('D3.Revised previous period'!$D:$D,'T Derived data'!$B234,'D3.Revised previous period'!$S:$S,'T Derived data'!F$5)</f>
        <v>1</v>
      </c>
      <c r="G234" s="141">
        <f>SUM(C234:F234)</f>
        <v>66</v>
      </c>
      <c r="H234" s="135">
        <f t="shared" ref="H234:H235" si="92">ROUND(C234/$G234*100,0)</f>
        <v>3</v>
      </c>
      <c r="I234" s="136">
        <f t="shared" ref="I234:I235" si="93">ROUND(D234/$G234*100,0)</f>
        <v>53</v>
      </c>
      <c r="J234" s="136">
        <f t="shared" ref="J234:J235" si="94">ROUND(E234/$G234*100,0)</f>
        <v>42</v>
      </c>
      <c r="K234" s="137">
        <f t="shared" ref="K234:K235" si="95">ROUND(F234/$G234*100,0)</f>
        <v>2</v>
      </c>
      <c r="L234" s="29">
        <f>ROUND((C234+D234)/G234*100,0)</f>
        <v>56</v>
      </c>
    </row>
    <row r="235" spans="2:12">
      <c r="B235" s="239" t="s">
        <v>163</v>
      </c>
      <c r="C235" s="138">
        <f>COUNTIFS('D3.Revised previous period'!$D:$D,'T Derived data'!$B235,'D3.Revised previous period'!$S:$S,'T Derived data'!C$5)</f>
        <v>1</v>
      </c>
      <c r="D235" s="139">
        <f>COUNTIFS('D3.Revised previous period'!$D:$D,'T Derived data'!$B235,'D3.Revised previous period'!$S:$S,'T Derived data'!D$5)</f>
        <v>12</v>
      </c>
      <c r="E235" s="139">
        <f>COUNTIFS('D3.Revised previous period'!$D:$D,'T Derived data'!$B235,'D3.Revised previous period'!$S:$S,'T Derived data'!E$5)</f>
        <v>6</v>
      </c>
      <c r="F235" s="139">
        <f>COUNTIFS('D3.Revised previous period'!$D:$D,'T Derived data'!$B235,'D3.Revised previous period'!$S:$S,'T Derived data'!F$5)</f>
        <v>1</v>
      </c>
      <c r="G235" s="141">
        <f>SUM(C235:F235)</f>
        <v>20</v>
      </c>
      <c r="H235" s="138">
        <f t="shared" si="92"/>
        <v>5</v>
      </c>
      <c r="I235" s="139">
        <f t="shared" si="93"/>
        <v>60</v>
      </c>
      <c r="J235" s="139">
        <f t="shared" si="94"/>
        <v>30</v>
      </c>
      <c r="K235" s="140">
        <f t="shared" si="95"/>
        <v>5</v>
      </c>
      <c r="L235" s="29">
        <f>ROUND((C235+D235)/G235*100,0)</f>
        <v>65</v>
      </c>
    </row>
    <row r="236" spans="2:12">
      <c r="B236" s="202" t="s">
        <v>190</v>
      </c>
      <c r="C236" s="136"/>
      <c r="D236" s="136"/>
      <c r="E236" s="136"/>
      <c r="F236" s="136"/>
      <c r="G236" s="141"/>
      <c r="H236" s="136"/>
      <c r="I236" s="136"/>
      <c r="J236" s="136"/>
      <c r="K236" s="137"/>
    </row>
    <row r="237" spans="2:12">
      <c r="B237" s="203" t="s">
        <v>228</v>
      </c>
      <c r="C237" s="132">
        <f>SUM(C238:C239)</f>
        <v>3</v>
      </c>
      <c r="D237" s="133">
        <f>SUM(D238:D239)</f>
        <v>48</v>
      </c>
      <c r="E237" s="133">
        <f>SUM(E238:E239)</f>
        <v>32</v>
      </c>
      <c r="F237" s="133">
        <f>SUM(F238:F239)</f>
        <v>3</v>
      </c>
      <c r="G237" s="141">
        <f>SUM(C237:F237)</f>
        <v>86</v>
      </c>
      <c r="H237" s="132">
        <f>ROUND(C237/$G237*100,0)</f>
        <v>3</v>
      </c>
      <c r="I237" s="133">
        <f t="shared" ref="I237:K237" si="96">ROUND(D237/$G237*100,0)</f>
        <v>56</v>
      </c>
      <c r="J237" s="133">
        <f t="shared" si="96"/>
        <v>37</v>
      </c>
      <c r="K237" s="134">
        <f t="shared" si="96"/>
        <v>3</v>
      </c>
      <c r="L237" s="29">
        <f>ROUND((C237+D237)/G237*100,0)</f>
        <v>59</v>
      </c>
    </row>
    <row r="238" spans="2:12">
      <c r="B238" s="239" t="s">
        <v>162</v>
      </c>
      <c r="C238" s="135">
        <f>COUNTIFS('D3.Revised previous period'!$D:$D,'T Derived data'!$B238,'D3.Revised previous period'!$T:$T,'T Derived data'!C$5)</f>
        <v>2</v>
      </c>
      <c r="D238" s="136">
        <f>COUNTIFS('D3.Revised previous period'!$D:$D,'T Derived data'!$B238,'D3.Revised previous period'!$T:$T,'T Derived data'!D$5)</f>
        <v>36</v>
      </c>
      <c r="E238" s="136">
        <f>COUNTIFS('D3.Revised previous period'!$D:$D,'T Derived data'!$B238,'D3.Revised previous period'!$T:$T,'T Derived data'!E$5)</f>
        <v>26</v>
      </c>
      <c r="F238" s="136">
        <f>COUNTIFS('D3.Revised previous period'!$D:$D,'T Derived data'!$B238,'D3.Revised previous period'!$T:$T,'T Derived data'!F$5)</f>
        <v>2</v>
      </c>
      <c r="G238" s="141">
        <f>SUM(C238:F238)</f>
        <v>66</v>
      </c>
      <c r="H238" s="135">
        <f t="shared" ref="H238:H239" si="97">ROUND(C238/$G238*100,0)</f>
        <v>3</v>
      </c>
      <c r="I238" s="136">
        <f t="shared" ref="I238:I239" si="98">ROUND(D238/$G238*100,0)</f>
        <v>55</v>
      </c>
      <c r="J238" s="136">
        <f t="shared" ref="J238:J239" si="99">ROUND(E238/$G238*100,0)</f>
        <v>39</v>
      </c>
      <c r="K238" s="137">
        <f t="shared" ref="K238:K239" si="100">ROUND(F238/$G238*100,0)</f>
        <v>3</v>
      </c>
      <c r="L238" s="29">
        <f>ROUND((C238+D238)/G238*100,0)</f>
        <v>58</v>
      </c>
    </row>
    <row r="239" spans="2:12">
      <c r="B239" s="240" t="s">
        <v>163</v>
      </c>
      <c r="C239" s="138">
        <f>COUNTIFS('D3.Revised previous period'!$D:$D,'T Derived data'!$B239,'D3.Revised previous period'!$T:$T,'T Derived data'!C$5)</f>
        <v>1</v>
      </c>
      <c r="D239" s="139">
        <f>COUNTIFS('D3.Revised previous period'!$D:$D,'T Derived data'!$B239,'D3.Revised previous period'!$T:$T,'T Derived data'!D$5)</f>
        <v>12</v>
      </c>
      <c r="E239" s="139">
        <f>COUNTIFS('D3.Revised previous period'!$D:$D,'T Derived data'!$B239,'D3.Revised previous period'!$T:$T,'T Derived data'!E$5)</f>
        <v>6</v>
      </c>
      <c r="F239" s="139">
        <f>COUNTIFS('D3.Revised previous period'!$D:$D,'T Derived data'!$B239,'D3.Revised previous period'!$T:$T,'T Derived data'!F$5)</f>
        <v>1</v>
      </c>
      <c r="G239" s="142">
        <f>SUM(C239:F239)</f>
        <v>20</v>
      </c>
      <c r="H239" s="138">
        <f t="shared" si="97"/>
        <v>5</v>
      </c>
      <c r="I239" s="139">
        <f t="shared" si="98"/>
        <v>60</v>
      </c>
      <c r="J239" s="139">
        <f t="shared" si="99"/>
        <v>30</v>
      </c>
      <c r="K239" s="140">
        <f t="shared" si="100"/>
        <v>5</v>
      </c>
      <c r="L239" s="29">
        <f>ROUND((C239+D239)/G239*100,0)</f>
        <v>65</v>
      </c>
    </row>
  </sheetData>
  <sheetProtection sheet="1" objects="1" scenarios="1"/>
  <sortState ref="N49:U57">
    <sortCondition descending="1" ref="U49:U57"/>
  </sortState>
  <mergeCells count="2">
    <mergeCell ref="O120:O122"/>
    <mergeCell ref="O116:O11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O30"/>
  <sheetViews>
    <sheetView showGridLines="0" showRowColHeaders="0" zoomScaleNormal="100" zoomScaleSheetLayoutView="100" workbookViewId="0"/>
  </sheetViews>
  <sheetFormatPr defaultRowHeight="12.75"/>
  <cols>
    <col min="1" max="1" width="2.85546875" style="2" customWidth="1"/>
    <col min="2" max="2" width="20.140625" style="2" customWidth="1"/>
    <col min="3" max="11" width="12.7109375" style="2" customWidth="1"/>
    <col min="12" max="12" width="11.5703125" style="2" customWidth="1"/>
    <col min="13" max="14" width="9.140625" style="2"/>
    <col min="15" max="15" width="16.7109375" style="2" bestFit="1" customWidth="1"/>
    <col min="16" max="16384" width="9.140625" style="2"/>
  </cols>
  <sheetData>
    <row r="2" spans="2:15">
      <c r="B2" s="39" t="s">
        <v>9722</v>
      </c>
      <c r="H2" s="48"/>
      <c r="K2" s="48"/>
    </row>
    <row r="3" spans="2:15">
      <c r="B3" s="38"/>
      <c r="C3" s="38"/>
      <c r="D3" s="38"/>
      <c r="E3" s="49"/>
      <c r="F3" s="38"/>
      <c r="G3" s="38"/>
      <c r="H3" s="38"/>
      <c r="I3" s="38"/>
      <c r="J3" s="38"/>
      <c r="K3" s="38"/>
    </row>
    <row r="4" spans="2:15" ht="12.75" customHeight="1">
      <c r="B4" s="3"/>
      <c r="C4" s="342" t="s">
        <v>156</v>
      </c>
      <c r="D4" s="344" t="s">
        <v>160</v>
      </c>
      <c r="E4" s="345"/>
      <c r="F4" s="345"/>
      <c r="G4" s="345"/>
      <c r="H4" s="346" t="s">
        <v>161</v>
      </c>
      <c r="I4" s="344"/>
      <c r="J4" s="344"/>
      <c r="K4" s="344"/>
      <c r="L4" s="276"/>
    </row>
    <row r="5" spans="2:15" ht="21">
      <c r="B5" s="98"/>
      <c r="C5" s="343"/>
      <c r="D5" s="187" t="s">
        <v>143</v>
      </c>
      <c r="E5" s="187" t="s">
        <v>144</v>
      </c>
      <c r="F5" s="186" t="s">
        <v>166</v>
      </c>
      <c r="G5" s="187" t="s">
        <v>145</v>
      </c>
      <c r="H5" s="188" t="s">
        <v>143</v>
      </c>
      <c r="I5" s="187" t="s">
        <v>144</v>
      </c>
      <c r="J5" s="186" t="s">
        <v>166</v>
      </c>
      <c r="K5" s="187" t="s">
        <v>145</v>
      </c>
      <c r="L5" s="275" t="s">
        <v>281</v>
      </c>
    </row>
    <row r="6" spans="2:15">
      <c r="B6" s="247" t="s">
        <v>247</v>
      </c>
      <c r="C6" s="248"/>
      <c r="D6" s="249"/>
      <c r="E6" s="249"/>
      <c r="F6" s="243"/>
      <c r="G6" s="249"/>
      <c r="H6" s="249"/>
      <c r="I6" s="249"/>
      <c r="J6" s="243"/>
      <c r="K6" s="249"/>
    </row>
    <row r="7" spans="2:15">
      <c r="B7" s="146" t="str">
        <f>'T Derived data'!O63</f>
        <v>as at 31 August 2015</v>
      </c>
      <c r="C7" s="147">
        <f>'T Derived data'!P72</f>
        <v>2226</v>
      </c>
      <c r="D7" s="148">
        <f>'T Derived data'!Q72</f>
        <v>225</v>
      </c>
      <c r="E7" s="148">
        <f>'T Derived data'!R72</f>
        <v>1242</v>
      </c>
      <c r="F7" s="148">
        <f>'T Derived data'!S72</f>
        <v>724</v>
      </c>
      <c r="G7" s="149">
        <f>'T Derived data'!T72</f>
        <v>35</v>
      </c>
      <c r="H7" s="148">
        <f>'T Derived data'!Q63</f>
        <v>10</v>
      </c>
      <c r="I7" s="148">
        <f>'T Derived data'!R63</f>
        <v>56</v>
      </c>
      <c r="J7" s="148">
        <f>'T Derived data'!S63</f>
        <v>33</v>
      </c>
      <c r="K7" s="148">
        <f>'T Derived data'!T63</f>
        <v>2</v>
      </c>
      <c r="L7" s="279">
        <f>'T Derived data'!U63</f>
        <v>66</v>
      </c>
      <c r="M7" s="152"/>
      <c r="N7" s="35"/>
      <c r="O7" s="310"/>
    </row>
    <row r="8" spans="2:15">
      <c r="B8" s="33" t="str">
        <f>'T Derived data'!O64</f>
        <v>as at 31 March 2015</v>
      </c>
      <c r="C8" s="124">
        <f>'T Derived data'!P73</f>
        <v>2192</v>
      </c>
      <c r="D8" s="125">
        <f>'T Derived data'!Q73</f>
        <v>223</v>
      </c>
      <c r="E8" s="125">
        <f>'T Derived data'!R73</f>
        <v>1223</v>
      </c>
      <c r="F8" s="125">
        <f>'T Derived data'!S73</f>
        <v>707</v>
      </c>
      <c r="G8" s="150">
        <f>'T Derived data'!T73</f>
        <v>39</v>
      </c>
      <c r="H8" s="125">
        <f>'T Derived data'!Q64</f>
        <v>10</v>
      </c>
      <c r="I8" s="125">
        <f>'T Derived data'!R64</f>
        <v>56</v>
      </c>
      <c r="J8" s="125">
        <f>'T Derived data'!S64</f>
        <v>32</v>
      </c>
      <c r="K8" s="125">
        <f>'T Derived data'!T64</f>
        <v>2</v>
      </c>
      <c r="L8" s="126">
        <f>'T Derived data'!U64</f>
        <v>66</v>
      </c>
      <c r="M8" s="152"/>
      <c r="N8" s="35"/>
      <c r="O8" s="310"/>
    </row>
    <row r="9" spans="2:15" s="5" customFormat="1">
      <c r="B9" s="33" t="str">
        <f>'T Derived data'!O65</f>
        <v>as at 31 March 2014</v>
      </c>
      <c r="C9" s="124">
        <f>'T Derived data'!P74</f>
        <v>2035</v>
      </c>
      <c r="D9" s="125">
        <f>'T Derived data'!Q74</f>
        <v>232</v>
      </c>
      <c r="E9" s="125">
        <f>'T Derived data'!R74</f>
        <v>1138</v>
      </c>
      <c r="F9" s="125">
        <f>'T Derived data'!S74</f>
        <v>622</v>
      </c>
      <c r="G9" s="150">
        <f>'T Derived data'!T74</f>
        <v>43</v>
      </c>
      <c r="H9" s="125">
        <f>'T Derived data'!Q65</f>
        <v>11</v>
      </c>
      <c r="I9" s="125">
        <f>'T Derived data'!R65</f>
        <v>56</v>
      </c>
      <c r="J9" s="125">
        <f>'T Derived data'!S65</f>
        <v>31</v>
      </c>
      <c r="K9" s="125">
        <f>'T Derived data'!T65</f>
        <v>2</v>
      </c>
      <c r="L9" s="126">
        <f>'T Derived data'!U65</f>
        <v>67</v>
      </c>
      <c r="M9" s="152"/>
      <c r="N9" s="35"/>
      <c r="O9" s="310"/>
    </row>
    <row r="10" spans="2:15" s="5" customFormat="1">
      <c r="B10" s="33" t="str">
        <f>'T Derived data'!O66</f>
        <v>as at 31 March 2013</v>
      </c>
      <c r="C10" s="124">
        <f>'T Derived data'!P75</f>
        <v>1793</v>
      </c>
      <c r="D10" s="125">
        <f>'T Derived data'!Q75</f>
        <v>229</v>
      </c>
      <c r="E10" s="125">
        <f>'T Derived data'!R75</f>
        <v>1012</v>
      </c>
      <c r="F10" s="125">
        <f>'T Derived data'!S75</f>
        <v>530</v>
      </c>
      <c r="G10" s="125">
        <f>'T Derived data'!T75</f>
        <v>22</v>
      </c>
      <c r="H10" s="126">
        <f>'T Derived data'!Q66</f>
        <v>13</v>
      </c>
      <c r="I10" s="125">
        <f>'T Derived data'!R66</f>
        <v>56</v>
      </c>
      <c r="J10" s="125">
        <f>'T Derived data'!S66</f>
        <v>30</v>
      </c>
      <c r="K10" s="125">
        <f>'T Derived data'!T66</f>
        <v>1</v>
      </c>
      <c r="L10" s="126">
        <f>'T Derived data'!U66</f>
        <v>69</v>
      </c>
      <c r="M10" s="152"/>
      <c r="N10" s="35"/>
      <c r="O10" s="310"/>
    </row>
    <row r="11" spans="2:15" s="5" customFormat="1">
      <c r="B11" s="33" t="str">
        <f>'T Derived data'!O67</f>
        <v>as at 31 March 2012</v>
      </c>
      <c r="C11" s="124">
        <f>'T Derived data'!P76</f>
        <v>1239</v>
      </c>
      <c r="D11" s="125">
        <f>'T Derived data'!Q76</f>
        <v>161</v>
      </c>
      <c r="E11" s="125">
        <f>'T Derived data'!R76</f>
        <v>701</v>
      </c>
      <c r="F11" s="125">
        <f>'T Derived data'!S76</f>
        <v>359</v>
      </c>
      <c r="G11" s="150">
        <f>'T Derived data'!T76</f>
        <v>18</v>
      </c>
      <c r="H11" s="125">
        <f>'T Derived data'!Q67</f>
        <v>13</v>
      </c>
      <c r="I11" s="125">
        <f>'T Derived data'!R67</f>
        <v>57</v>
      </c>
      <c r="J11" s="125">
        <f>'T Derived data'!S67</f>
        <v>29</v>
      </c>
      <c r="K11" s="125">
        <f>'T Derived data'!T67</f>
        <v>1</v>
      </c>
      <c r="L11" s="126">
        <f>'T Derived data'!U67</f>
        <v>70</v>
      </c>
      <c r="M11" s="152"/>
      <c r="N11" s="35"/>
      <c r="O11" s="310"/>
    </row>
    <row r="12" spans="2:15">
      <c r="B12" s="66" t="str">
        <f>'T Derived data'!O68</f>
        <v>as at 31 March 2011</v>
      </c>
      <c r="C12" s="129">
        <f>'T Derived data'!P77</f>
        <v>498</v>
      </c>
      <c r="D12" s="130">
        <f>'T Derived data'!Q77</f>
        <v>70</v>
      </c>
      <c r="E12" s="130">
        <f>'T Derived data'!R77</f>
        <v>295</v>
      </c>
      <c r="F12" s="130">
        <f>'T Derived data'!S77</f>
        <v>123</v>
      </c>
      <c r="G12" s="151">
        <f>'T Derived data'!T77</f>
        <v>10</v>
      </c>
      <c r="H12" s="130">
        <f>'T Derived data'!Q68</f>
        <v>14</v>
      </c>
      <c r="I12" s="130">
        <f>'T Derived data'!R68</f>
        <v>59</v>
      </c>
      <c r="J12" s="130">
        <f>'T Derived data'!S68</f>
        <v>25</v>
      </c>
      <c r="K12" s="130">
        <f>'T Derived data'!T68</f>
        <v>2</v>
      </c>
      <c r="L12" s="131">
        <f>'T Derived data'!U68</f>
        <v>73</v>
      </c>
      <c r="M12" s="152"/>
      <c r="N12" s="35"/>
      <c r="O12" s="310"/>
    </row>
    <row r="13" spans="2:15">
      <c r="B13" s="247" t="s">
        <v>248</v>
      </c>
      <c r="C13" s="248"/>
      <c r="D13" s="249"/>
      <c r="E13" s="249"/>
      <c r="F13" s="243"/>
      <c r="G13" s="249"/>
      <c r="H13" s="249"/>
      <c r="I13" s="249"/>
      <c r="J13" s="243"/>
      <c r="K13" s="249"/>
      <c r="L13" s="249"/>
      <c r="M13" s="152"/>
      <c r="N13" s="35"/>
      <c r="O13" s="310"/>
    </row>
    <row r="14" spans="2:15">
      <c r="B14" s="250" t="str">
        <f>'T Derived data'!O82</f>
        <v>as at 31 August 2015</v>
      </c>
      <c r="C14" s="147" t="str">
        <f>'T Derived data'!N82</f>
        <v>2,030</v>
      </c>
      <c r="D14" s="148">
        <f>'T Derived data'!Q91</f>
        <v>220</v>
      </c>
      <c r="E14" s="148">
        <f>'T Derived data'!R91</f>
        <v>1138</v>
      </c>
      <c r="F14" s="148">
        <f>'T Derived data'!S91</f>
        <v>648</v>
      </c>
      <c r="G14" s="149">
        <f>'T Derived data'!T91</f>
        <v>24</v>
      </c>
      <c r="H14" s="148">
        <f>'T Derived data'!Q82</f>
        <v>11</v>
      </c>
      <c r="I14" s="148">
        <f>'T Derived data'!R82</f>
        <v>56</v>
      </c>
      <c r="J14" s="148">
        <f>'T Derived data'!S82</f>
        <v>32</v>
      </c>
      <c r="K14" s="148">
        <f>'T Derived data'!T82</f>
        <v>1</v>
      </c>
      <c r="L14" s="279">
        <f>'T Derived data'!U82</f>
        <v>67</v>
      </c>
      <c r="M14" s="152"/>
      <c r="N14" s="35"/>
      <c r="O14" s="310"/>
    </row>
    <row r="15" spans="2:15">
      <c r="B15" s="33" t="str">
        <f>'T Derived data'!O83</f>
        <v>as at 31 March 2015</v>
      </c>
      <c r="C15" s="124" t="str">
        <f>'T Derived data'!N83</f>
        <v>1,978</v>
      </c>
      <c r="D15" s="125">
        <f>'T Derived data'!Q92</f>
        <v>218</v>
      </c>
      <c r="E15" s="125">
        <f>'T Derived data'!R92</f>
        <v>1116</v>
      </c>
      <c r="F15" s="125">
        <f>'T Derived data'!S92</f>
        <v>625</v>
      </c>
      <c r="G15" s="150">
        <f>'T Derived data'!T92</f>
        <v>19</v>
      </c>
      <c r="H15" s="125">
        <f>'T Derived data'!Q83</f>
        <v>11</v>
      </c>
      <c r="I15" s="125">
        <f>'T Derived data'!R83</f>
        <v>56</v>
      </c>
      <c r="J15" s="125">
        <f>'T Derived data'!S83</f>
        <v>32</v>
      </c>
      <c r="K15" s="125">
        <f>'T Derived data'!T83</f>
        <v>1</v>
      </c>
      <c r="L15" s="126">
        <f>'T Derived data'!U83</f>
        <v>67</v>
      </c>
      <c r="M15" s="152"/>
      <c r="N15" s="35"/>
      <c r="O15" s="310"/>
    </row>
    <row r="16" spans="2:15" s="5" customFormat="1">
      <c r="B16" s="33" t="str">
        <f>'T Derived data'!O84</f>
        <v>as at 31 March 2014</v>
      </c>
      <c r="C16" s="124" t="str">
        <f>'T Derived data'!N84</f>
        <v>1,920</v>
      </c>
      <c r="D16" s="125">
        <f>'T Derived data'!Q93</f>
        <v>230</v>
      </c>
      <c r="E16" s="125">
        <f>'T Derived data'!R93</f>
        <v>1091</v>
      </c>
      <c r="F16" s="125">
        <f>'T Derived data'!S93</f>
        <v>569</v>
      </c>
      <c r="G16" s="150">
        <f>'T Derived data'!T93</f>
        <v>30</v>
      </c>
      <c r="H16" s="125">
        <f>'T Derived data'!Q84</f>
        <v>12</v>
      </c>
      <c r="I16" s="125">
        <f>'T Derived data'!R84</f>
        <v>57</v>
      </c>
      <c r="J16" s="125">
        <f>'T Derived data'!S84</f>
        <v>30</v>
      </c>
      <c r="K16" s="125">
        <f>'T Derived data'!T84</f>
        <v>2</v>
      </c>
      <c r="L16" s="126">
        <f>'T Derived data'!U84</f>
        <v>69</v>
      </c>
      <c r="M16" s="152"/>
      <c r="N16" s="35"/>
      <c r="O16" s="310"/>
    </row>
    <row r="17" spans="2:15" s="5" customFormat="1">
      <c r="B17" s="33" t="str">
        <f>'T Derived data'!O85</f>
        <v>as at 31 March 2013</v>
      </c>
      <c r="C17" s="124" t="str">
        <f>'T Derived data'!N85</f>
        <v>1,793</v>
      </c>
      <c r="D17" s="125">
        <f>'T Derived data'!Q94</f>
        <v>229</v>
      </c>
      <c r="E17" s="125">
        <f>'T Derived data'!R94</f>
        <v>1012</v>
      </c>
      <c r="F17" s="125">
        <f>'T Derived data'!S94</f>
        <v>530</v>
      </c>
      <c r="G17" s="125">
        <f>'T Derived data'!T94</f>
        <v>22</v>
      </c>
      <c r="H17" s="126">
        <f>'T Derived data'!Q85</f>
        <v>13</v>
      </c>
      <c r="I17" s="125">
        <f>'T Derived data'!R85</f>
        <v>56</v>
      </c>
      <c r="J17" s="125">
        <f>'T Derived data'!S85</f>
        <v>30</v>
      </c>
      <c r="K17" s="125">
        <f>'T Derived data'!T85</f>
        <v>1</v>
      </c>
      <c r="L17" s="126">
        <f>'T Derived data'!U85</f>
        <v>69</v>
      </c>
      <c r="M17" s="152"/>
      <c r="N17" s="35"/>
      <c r="O17" s="310"/>
    </row>
    <row r="18" spans="2:15" s="5" customFormat="1">
      <c r="B18" s="33" t="str">
        <f>'T Derived data'!O86</f>
        <v>as at 31 March 2012</v>
      </c>
      <c r="C18" s="124" t="str">
        <f>'T Derived data'!N86</f>
        <v>1,239</v>
      </c>
      <c r="D18" s="125">
        <f>'T Derived data'!Q95</f>
        <v>161</v>
      </c>
      <c r="E18" s="125">
        <f>'T Derived data'!R95</f>
        <v>701</v>
      </c>
      <c r="F18" s="125">
        <f>'T Derived data'!S95</f>
        <v>359</v>
      </c>
      <c r="G18" s="150">
        <f>'T Derived data'!T95</f>
        <v>18</v>
      </c>
      <c r="H18" s="125">
        <f>'T Derived data'!Q86</f>
        <v>13</v>
      </c>
      <c r="I18" s="125">
        <f>'T Derived data'!R86</f>
        <v>57</v>
      </c>
      <c r="J18" s="125">
        <f>'T Derived data'!S86</f>
        <v>29</v>
      </c>
      <c r="K18" s="125">
        <f>'T Derived data'!T86</f>
        <v>1</v>
      </c>
      <c r="L18" s="126">
        <f>'T Derived data'!U86</f>
        <v>70</v>
      </c>
      <c r="M18" s="152"/>
      <c r="N18" s="35"/>
      <c r="O18" s="310"/>
    </row>
    <row r="19" spans="2:15">
      <c r="B19" s="66" t="str">
        <f>'T Derived data'!O87</f>
        <v>as at 31 March 2011</v>
      </c>
      <c r="C19" s="129">
        <f>'T Derived data'!N87</f>
        <v>498</v>
      </c>
      <c r="D19" s="130">
        <f>'T Derived data'!Q96</f>
        <v>70</v>
      </c>
      <c r="E19" s="130">
        <f>'T Derived data'!R96</f>
        <v>295</v>
      </c>
      <c r="F19" s="130">
        <f>'T Derived data'!S96</f>
        <v>123</v>
      </c>
      <c r="G19" s="151">
        <f>'T Derived data'!T96</f>
        <v>10</v>
      </c>
      <c r="H19" s="130">
        <f>'T Derived data'!Q87</f>
        <v>14</v>
      </c>
      <c r="I19" s="130">
        <f>'T Derived data'!R87</f>
        <v>59</v>
      </c>
      <c r="J19" s="130">
        <f>'T Derived data'!S87</f>
        <v>25</v>
      </c>
      <c r="K19" s="130">
        <f>'T Derived data'!T87</f>
        <v>2</v>
      </c>
      <c r="L19" s="131">
        <f>'T Derived data'!U87</f>
        <v>73</v>
      </c>
      <c r="M19" s="152"/>
      <c r="N19" s="35"/>
      <c r="O19" s="310"/>
    </row>
    <row r="20" spans="2:15">
      <c r="B20" s="247" t="s">
        <v>249</v>
      </c>
      <c r="C20" s="248"/>
      <c r="D20" s="249"/>
      <c r="E20" s="249"/>
      <c r="F20" s="243"/>
      <c r="G20" s="249"/>
      <c r="H20" s="249"/>
      <c r="I20" s="249"/>
      <c r="J20" s="243"/>
      <c r="K20" s="249"/>
      <c r="L20" s="249"/>
      <c r="M20" s="152"/>
      <c r="N20" s="35"/>
      <c r="O20" s="310"/>
    </row>
    <row r="21" spans="2:15">
      <c r="B21" s="250" t="str">
        <f>'T Derived data'!O101</f>
        <v>as at 31 August 2015</v>
      </c>
      <c r="C21" s="147">
        <f>'T Derived data'!N101</f>
        <v>196</v>
      </c>
      <c r="D21" s="148">
        <f>'T Derived data'!Q109</f>
        <v>5</v>
      </c>
      <c r="E21" s="148">
        <f>'T Derived data'!R109</f>
        <v>104</v>
      </c>
      <c r="F21" s="148">
        <f>'T Derived data'!S109</f>
        <v>76</v>
      </c>
      <c r="G21" s="149">
        <f>'T Derived data'!T109</f>
        <v>11</v>
      </c>
      <c r="H21" s="148">
        <f>'T Derived data'!Q101</f>
        <v>3</v>
      </c>
      <c r="I21" s="148">
        <f>'T Derived data'!R101</f>
        <v>53</v>
      </c>
      <c r="J21" s="148">
        <f>'T Derived data'!S101</f>
        <v>39</v>
      </c>
      <c r="K21" s="148">
        <f>'T Derived data'!T101</f>
        <v>6</v>
      </c>
      <c r="L21" s="279">
        <f>'T Derived data'!U101</f>
        <v>56</v>
      </c>
      <c r="M21" s="152"/>
      <c r="N21" s="35"/>
      <c r="O21" s="310"/>
    </row>
    <row r="22" spans="2:15" s="5" customFormat="1">
      <c r="B22" s="33" t="str">
        <f>'T Derived data'!O102</f>
        <v>as at 31 March 2015</v>
      </c>
      <c r="C22" s="124">
        <f>'T Derived data'!N102</f>
        <v>214</v>
      </c>
      <c r="D22" s="125">
        <f>'T Derived data'!Q110</f>
        <v>5</v>
      </c>
      <c r="E22" s="125">
        <f>'T Derived data'!R110</f>
        <v>107</v>
      </c>
      <c r="F22" s="125">
        <f>'T Derived data'!S110</f>
        <v>82</v>
      </c>
      <c r="G22" s="150">
        <f>'T Derived data'!T110</f>
        <v>20</v>
      </c>
      <c r="H22" s="125">
        <f>'T Derived data'!Q102</f>
        <v>2</v>
      </c>
      <c r="I22" s="125">
        <f>'T Derived data'!R102</f>
        <v>50</v>
      </c>
      <c r="J22" s="125">
        <f>'T Derived data'!S102</f>
        <v>38</v>
      </c>
      <c r="K22" s="125">
        <f>'T Derived data'!T102</f>
        <v>9</v>
      </c>
      <c r="L22" s="126">
        <f>'T Derived data'!U102</f>
        <v>52</v>
      </c>
      <c r="M22" s="152"/>
      <c r="N22" s="35"/>
      <c r="O22" s="310"/>
    </row>
    <row r="23" spans="2:15" s="5" customFormat="1">
      <c r="B23" s="33" t="str">
        <f>'T Derived data'!O103</f>
        <v>as at 31 March 2014</v>
      </c>
      <c r="C23" s="124">
        <f>'T Derived data'!N103</f>
        <v>115</v>
      </c>
      <c r="D23" s="125">
        <f>'T Derived data'!Q111</f>
        <v>2</v>
      </c>
      <c r="E23" s="125">
        <f>'T Derived data'!R111</f>
        <v>47</v>
      </c>
      <c r="F23" s="125">
        <f>'T Derived data'!S111</f>
        <v>53</v>
      </c>
      <c r="G23" s="150">
        <f>'T Derived data'!T111</f>
        <v>13</v>
      </c>
      <c r="H23" s="125">
        <f>'T Derived data'!Q103</f>
        <v>2</v>
      </c>
      <c r="I23" s="125">
        <f>'T Derived data'!R103</f>
        <v>41</v>
      </c>
      <c r="J23" s="125">
        <f>'T Derived data'!S103</f>
        <v>46</v>
      </c>
      <c r="K23" s="125">
        <f>'T Derived data'!T103</f>
        <v>11</v>
      </c>
      <c r="L23" s="131">
        <f>'T Derived data'!U103</f>
        <v>43</v>
      </c>
      <c r="M23" s="152"/>
      <c r="N23" s="35"/>
      <c r="O23" s="310"/>
    </row>
    <row r="24" spans="2:15">
      <c r="B24" s="146"/>
      <c r="C24" s="251"/>
      <c r="D24" s="251"/>
      <c r="E24" s="252"/>
      <c r="F24" s="253"/>
      <c r="G24" s="253"/>
      <c r="H24" s="252"/>
      <c r="I24" s="253"/>
      <c r="J24" s="252"/>
      <c r="K24" s="254" t="s">
        <v>155</v>
      </c>
      <c r="N24" s="35"/>
      <c r="O24" s="310"/>
    </row>
    <row r="25" spans="2:15">
      <c r="B25" s="169" t="s">
        <v>9723</v>
      </c>
      <c r="N25" s="35"/>
      <c r="O25" s="310"/>
    </row>
    <row r="26" spans="2:15">
      <c r="B26" s="169" t="s">
        <v>219</v>
      </c>
      <c r="N26" s="35"/>
      <c r="O26" s="310"/>
    </row>
    <row r="27" spans="2:15">
      <c r="B27" s="169" t="s">
        <v>9718</v>
      </c>
      <c r="N27" s="35"/>
      <c r="O27" s="310"/>
    </row>
    <row r="29" spans="2:15">
      <c r="B29" s="170"/>
    </row>
    <row r="30" spans="2:15">
      <c r="B30" s="170"/>
    </row>
  </sheetData>
  <mergeCells count="3">
    <mergeCell ref="C4:C5"/>
    <mergeCell ref="D4:G4"/>
    <mergeCell ref="H4:K4"/>
  </mergeCells>
  <pageMargins left="0.74803149606299213" right="0.74803149606299213" top="0.98425196850393704" bottom="0.98425196850393704" header="0.51181102362204722" footer="0.51181102362204722"/>
  <pageSetup paperSize="9" scale="95"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O30"/>
  <sheetViews>
    <sheetView showGridLines="0" showRowColHeaders="0" zoomScaleNormal="100" zoomScaleSheetLayoutView="100" workbookViewId="0">
      <selection activeCell="B4" sqref="B4"/>
    </sheetView>
  </sheetViews>
  <sheetFormatPr defaultRowHeight="12.75"/>
  <cols>
    <col min="1" max="1" width="2.85546875" style="2" customWidth="1"/>
    <col min="2" max="2" width="47.28515625" style="2" customWidth="1"/>
    <col min="3" max="3" width="13" style="2" customWidth="1"/>
    <col min="4" max="11" width="12.7109375" style="2" customWidth="1"/>
    <col min="12" max="12" width="11.42578125" style="2" customWidth="1"/>
    <col min="13" max="16384" width="9.140625" style="2"/>
  </cols>
  <sheetData>
    <row r="2" spans="2:15">
      <c r="B2" s="176" t="s">
        <v>254</v>
      </c>
      <c r="C2" s="264" t="str">
        <f>IF($B$4='T Derived data'!$N$4,"1 2 3 4 5 6","1 2 3")</f>
        <v>1 2 3 4 5 6</v>
      </c>
      <c r="H2" s="48"/>
      <c r="K2" s="48"/>
    </row>
    <row r="3" spans="2:15">
      <c r="B3" s="176"/>
      <c r="C3" s="258"/>
      <c r="H3" s="48"/>
      <c r="K3" s="48"/>
    </row>
    <row r="4" spans="2:15">
      <c r="B4" s="256" t="s">
        <v>253</v>
      </c>
      <c r="H4" s="48"/>
      <c r="K4" s="48"/>
    </row>
    <row r="5" spans="2:15">
      <c r="B5" s="38" t="str">
        <f>IF($B$4='T Derived data'!$N$4,Contents!C20,IF($B$4='T Derived data'!$N$5,Contents!C22,IF($B$4='T Derived data'!$N$6,Contents!C23)))</f>
        <v>as at 31 August 2015</v>
      </c>
      <c r="C5" s="38"/>
      <c r="D5" s="38"/>
      <c r="E5" s="49"/>
      <c r="F5" s="38"/>
      <c r="G5" s="38"/>
      <c r="H5" s="38"/>
      <c r="I5" s="38"/>
      <c r="J5" s="38"/>
      <c r="K5" s="38"/>
    </row>
    <row r="6" spans="2:15" ht="12.75" customHeight="1">
      <c r="B6" s="3"/>
      <c r="C6" s="342" t="s">
        <v>156</v>
      </c>
      <c r="D6" s="344" t="s">
        <v>160</v>
      </c>
      <c r="E6" s="345"/>
      <c r="F6" s="345"/>
      <c r="G6" s="345"/>
      <c r="H6" s="346" t="s">
        <v>161</v>
      </c>
      <c r="I6" s="344"/>
      <c r="J6" s="344"/>
      <c r="K6" s="344"/>
      <c r="L6" s="276"/>
    </row>
    <row r="7" spans="2:15" ht="21">
      <c r="B7" s="4"/>
      <c r="C7" s="343"/>
      <c r="D7" s="189" t="s">
        <v>143</v>
      </c>
      <c r="E7" s="189" t="s">
        <v>144</v>
      </c>
      <c r="F7" s="190" t="s">
        <v>166</v>
      </c>
      <c r="G7" s="189" t="s">
        <v>145</v>
      </c>
      <c r="H7" s="188" t="s">
        <v>143</v>
      </c>
      <c r="I7" s="189" t="s">
        <v>144</v>
      </c>
      <c r="J7" s="190" t="s">
        <v>166</v>
      </c>
      <c r="K7" s="189" t="s">
        <v>145</v>
      </c>
      <c r="L7" s="281" t="s">
        <v>281</v>
      </c>
    </row>
    <row r="8" spans="2:15">
      <c r="B8" s="98" t="s">
        <v>200</v>
      </c>
      <c r="C8" s="99"/>
      <c r="D8" s="100"/>
      <c r="E8" s="100"/>
      <c r="F8" s="101"/>
      <c r="G8" s="100"/>
      <c r="H8" s="282"/>
      <c r="I8" s="100"/>
      <c r="J8" s="101"/>
      <c r="K8" s="100"/>
      <c r="L8" s="282"/>
    </row>
    <row r="9" spans="2:15">
      <c r="B9" s="65" t="s">
        <v>157</v>
      </c>
      <c r="C9" s="122">
        <f>'T Derived data'!O11</f>
        <v>2226</v>
      </c>
      <c r="D9" s="123">
        <f>'T Derived data'!P11</f>
        <v>225</v>
      </c>
      <c r="E9" s="123">
        <f>'T Derived data'!Q11</f>
        <v>1242</v>
      </c>
      <c r="F9" s="123">
        <f>'T Derived data'!R11</f>
        <v>724</v>
      </c>
      <c r="G9" s="123">
        <f>'T Derived data'!S11</f>
        <v>35</v>
      </c>
      <c r="H9" s="280">
        <f>'T Derived data'!T11</f>
        <v>10</v>
      </c>
      <c r="I9" s="123">
        <f>'T Derived data'!U11</f>
        <v>56</v>
      </c>
      <c r="J9" s="123">
        <f>'T Derived data'!V11</f>
        <v>33</v>
      </c>
      <c r="K9" s="123">
        <f>'T Derived data'!W11</f>
        <v>2</v>
      </c>
      <c r="L9" s="280">
        <f>'T Derived data'!X11</f>
        <v>66</v>
      </c>
      <c r="M9" s="35"/>
      <c r="N9" s="35"/>
      <c r="O9" s="36"/>
    </row>
    <row r="10" spans="2:15" s="5" customFormat="1">
      <c r="B10" s="33" t="s">
        <v>167</v>
      </c>
      <c r="C10" s="124">
        <f>'T Derived data'!O12</f>
        <v>755</v>
      </c>
      <c r="D10" s="125">
        <f>'T Derived data'!P12</f>
        <v>44</v>
      </c>
      <c r="E10" s="125">
        <f>'T Derived data'!Q12</f>
        <v>383</v>
      </c>
      <c r="F10" s="125">
        <f>'T Derived data'!R12</f>
        <v>299</v>
      </c>
      <c r="G10" s="125">
        <f>'T Derived data'!S12</f>
        <v>29</v>
      </c>
      <c r="H10" s="126">
        <f>'T Derived data'!T12</f>
        <v>6</v>
      </c>
      <c r="I10" s="125">
        <f>'T Derived data'!U12</f>
        <v>51</v>
      </c>
      <c r="J10" s="125">
        <f>'T Derived data'!V12</f>
        <v>40</v>
      </c>
      <c r="K10" s="125">
        <f>'T Derived data'!W12</f>
        <v>4</v>
      </c>
      <c r="L10" s="126">
        <f>'T Derived data'!X12</f>
        <v>57</v>
      </c>
      <c r="M10" s="35"/>
      <c r="N10" s="37"/>
      <c r="O10" s="36"/>
    </row>
    <row r="11" spans="2:15">
      <c r="B11" s="33" t="s">
        <v>168</v>
      </c>
      <c r="C11" s="124">
        <f>'T Derived data'!O13</f>
        <v>755</v>
      </c>
      <c r="D11" s="125">
        <f>'T Derived data'!P13</f>
        <v>47</v>
      </c>
      <c r="E11" s="125">
        <f>'T Derived data'!Q13</f>
        <v>397</v>
      </c>
      <c r="F11" s="125">
        <f>'T Derived data'!R13</f>
        <v>286</v>
      </c>
      <c r="G11" s="125">
        <f>'T Derived data'!S13</f>
        <v>25</v>
      </c>
      <c r="H11" s="126">
        <f>'T Derived data'!T13</f>
        <v>6</v>
      </c>
      <c r="I11" s="125">
        <f>'T Derived data'!U13</f>
        <v>53</v>
      </c>
      <c r="J11" s="125">
        <f>'T Derived data'!V13</f>
        <v>38</v>
      </c>
      <c r="K11" s="125">
        <f>'T Derived data'!W13</f>
        <v>3</v>
      </c>
      <c r="L11" s="126">
        <f>'T Derived data'!X13</f>
        <v>59</v>
      </c>
      <c r="M11" s="35"/>
      <c r="N11" s="35"/>
      <c r="O11" s="36"/>
    </row>
    <row r="12" spans="2:15">
      <c r="B12" s="66" t="s">
        <v>169</v>
      </c>
      <c r="C12" s="124">
        <f>'T Derived data'!O14</f>
        <v>755</v>
      </c>
      <c r="D12" s="125">
        <f>'T Derived data'!P14</f>
        <v>37</v>
      </c>
      <c r="E12" s="125">
        <f>'T Derived data'!Q14</f>
        <v>383</v>
      </c>
      <c r="F12" s="125">
        <f>'T Derived data'!R14</f>
        <v>310</v>
      </c>
      <c r="G12" s="125">
        <f>'T Derived data'!S14</f>
        <v>25</v>
      </c>
      <c r="H12" s="126">
        <f>'T Derived data'!T14</f>
        <v>5</v>
      </c>
      <c r="I12" s="125">
        <f>'T Derived data'!U14</f>
        <v>51</v>
      </c>
      <c r="J12" s="125">
        <f>'T Derived data'!V14</f>
        <v>41</v>
      </c>
      <c r="K12" s="125">
        <f>'T Derived data'!W14</f>
        <v>3</v>
      </c>
      <c r="L12" s="126">
        <f>'T Derived data'!X14</f>
        <v>56</v>
      </c>
      <c r="M12" s="35"/>
      <c r="N12" s="35"/>
      <c r="O12" s="36"/>
    </row>
    <row r="13" spans="2:15">
      <c r="B13" s="67" t="s">
        <v>201</v>
      </c>
      <c r="C13" s="127"/>
      <c r="D13" s="127"/>
      <c r="E13" s="128"/>
      <c r="F13" s="128"/>
      <c r="G13" s="128"/>
      <c r="H13" s="128"/>
      <c r="I13" s="128"/>
      <c r="J13" s="128"/>
      <c r="K13" s="128"/>
      <c r="L13" s="128"/>
      <c r="M13" s="35"/>
      <c r="N13" s="35"/>
      <c r="O13" s="36"/>
    </row>
    <row r="14" spans="2:15">
      <c r="B14" s="65" t="s">
        <v>157</v>
      </c>
      <c r="C14" s="122">
        <f>'T Derived data'!O16</f>
        <v>2030</v>
      </c>
      <c r="D14" s="123">
        <f>'T Derived data'!P16</f>
        <v>220</v>
      </c>
      <c r="E14" s="123">
        <f>'T Derived data'!Q16</f>
        <v>1138</v>
      </c>
      <c r="F14" s="123">
        <f>'T Derived data'!R16</f>
        <v>648</v>
      </c>
      <c r="G14" s="123">
        <f>'T Derived data'!S16</f>
        <v>24</v>
      </c>
      <c r="H14" s="280">
        <f>'T Derived data'!T16</f>
        <v>11</v>
      </c>
      <c r="I14" s="123">
        <f>'T Derived data'!U16</f>
        <v>56</v>
      </c>
      <c r="J14" s="123">
        <f>'T Derived data'!V16</f>
        <v>32</v>
      </c>
      <c r="K14" s="123">
        <f>'T Derived data'!W16</f>
        <v>1</v>
      </c>
      <c r="L14" s="280">
        <f>'T Derived data'!X16</f>
        <v>67</v>
      </c>
    </row>
    <row r="15" spans="2:15">
      <c r="B15" s="33" t="s">
        <v>167</v>
      </c>
      <c r="C15" s="124">
        <f>'T Derived data'!O17</f>
        <v>559</v>
      </c>
      <c r="D15" s="125">
        <f>'T Derived data'!P17</f>
        <v>36</v>
      </c>
      <c r="E15" s="125">
        <f>'T Derived data'!Q17</f>
        <v>277</v>
      </c>
      <c r="F15" s="125">
        <f>'T Derived data'!R17</f>
        <v>229</v>
      </c>
      <c r="G15" s="125">
        <f>'T Derived data'!S17</f>
        <v>17</v>
      </c>
      <c r="H15" s="126">
        <f>'T Derived data'!T17</f>
        <v>6</v>
      </c>
      <c r="I15" s="125">
        <f>'T Derived data'!U17</f>
        <v>50</v>
      </c>
      <c r="J15" s="125">
        <f>'T Derived data'!V17</f>
        <v>41</v>
      </c>
      <c r="K15" s="125">
        <f>'T Derived data'!W17</f>
        <v>3</v>
      </c>
      <c r="L15" s="126">
        <f>'T Derived data'!X17</f>
        <v>56</v>
      </c>
    </row>
    <row r="16" spans="2:15">
      <c r="B16" s="33" t="s">
        <v>168</v>
      </c>
      <c r="C16" s="124">
        <f>'T Derived data'!O18</f>
        <v>559</v>
      </c>
      <c r="D16" s="125">
        <f>'T Derived data'!P18</f>
        <v>40</v>
      </c>
      <c r="E16" s="125">
        <f>'T Derived data'!Q18</f>
        <v>283</v>
      </c>
      <c r="F16" s="125">
        <f>'T Derived data'!R18</f>
        <v>221</v>
      </c>
      <c r="G16" s="125">
        <f>'T Derived data'!S18</f>
        <v>15</v>
      </c>
      <c r="H16" s="126">
        <f>'T Derived data'!T18</f>
        <v>7</v>
      </c>
      <c r="I16" s="125">
        <f>'T Derived data'!U18</f>
        <v>51</v>
      </c>
      <c r="J16" s="125">
        <f>'T Derived data'!V18</f>
        <v>40</v>
      </c>
      <c r="K16" s="125">
        <f>'T Derived data'!W18</f>
        <v>3</v>
      </c>
      <c r="L16" s="126">
        <f>'T Derived data'!X18</f>
        <v>58</v>
      </c>
    </row>
    <row r="17" spans="2:12">
      <c r="B17" s="66" t="s">
        <v>169</v>
      </c>
      <c r="C17" s="124">
        <f>'T Derived data'!O19</f>
        <v>559</v>
      </c>
      <c r="D17" s="125">
        <f>'T Derived data'!P19</f>
        <v>32</v>
      </c>
      <c r="E17" s="125">
        <f>'T Derived data'!Q19</f>
        <v>277</v>
      </c>
      <c r="F17" s="125">
        <f>'T Derived data'!R19</f>
        <v>235</v>
      </c>
      <c r="G17" s="125">
        <f>'T Derived data'!S19</f>
        <v>15</v>
      </c>
      <c r="H17" s="126">
        <f>'T Derived data'!T19</f>
        <v>6</v>
      </c>
      <c r="I17" s="125">
        <f>'T Derived data'!U19</f>
        <v>50</v>
      </c>
      <c r="J17" s="125">
        <f>'T Derived data'!V19</f>
        <v>42</v>
      </c>
      <c r="K17" s="125">
        <f>'T Derived data'!W19</f>
        <v>3</v>
      </c>
      <c r="L17" s="126">
        <f>'T Derived data'!X19</f>
        <v>55</v>
      </c>
    </row>
    <row r="18" spans="2:12">
      <c r="B18" s="67" t="s">
        <v>202</v>
      </c>
      <c r="C18" s="127"/>
      <c r="D18" s="127"/>
      <c r="E18" s="128"/>
      <c r="F18" s="128"/>
      <c r="G18" s="128"/>
      <c r="H18" s="128"/>
      <c r="I18" s="128"/>
      <c r="J18" s="128"/>
      <c r="K18" s="128"/>
      <c r="L18" s="128"/>
    </row>
    <row r="19" spans="2:12" s="34" customFormat="1">
      <c r="B19" s="65" t="s">
        <v>157</v>
      </c>
      <c r="C19" s="122">
        <f>'T Derived data'!O21</f>
        <v>196</v>
      </c>
      <c r="D19" s="123">
        <f>'T Derived data'!P21</f>
        <v>5</v>
      </c>
      <c r="E19" s="123">
        <f>'T Derived data'!Q21</f>
        <v>104</v>
      </c>
      <c r="F19" s="123">
        <f>'T Derived data'!R21</f>
        <v>76</v>
      </c>
      <c r="G19" s="123">
        <f>'T Derived data'!S21</f>
        <v>11</v>
      </c>
      <c r="H19" s="280">
        <f>'T Derived data'!T21</f>
        <v>3</v>
      </c>
      <c r="I19" s="123">
        <f>'T Derived data'!U21</f>
        <v>53</v>
      </c>
      <c r="J19" s="123">
        <f>'T Derived data'!V21</f>
        <v>39</v>
      </c>
      <c r="K19" s="123">
        <f>'T Derived data'!W21</f>
        <v>6</v>
      </c>
      <c r="L19" s="280">
        <f>'T Derived data'!X21</f>
        <v>56</v>
      </c>
    </row>
    <row r="20" spans="2:12" s="34" customFormat="1">
      <c r="B20" s="33" t="s">
        <v>167</v>
      </c>
      <c r="C20" s="124">
        <f>'T Derived data'!O22</f>
        <v>196</v>
      </c>
      <c r="D20" s="125">
        <f>'T Derived data'!P22</f>
        <v>8</v>
      </c>
      <c r="E20" s="125">
        <f>'T Derived data'!Q22</f>
        <v>106</v>
      </c>
      <c r="F20" s="125">
        <f>'T Derived data'!R22</f>
        <v>70</v>
      </c>
      <c r="G20" s="125">
        <f>'T Derived data'!S22</f>
        <v>12</v>
      </c>
      <c r="H20" s="126">
        <f>'T Derived data'!T22</f>
        <v>4</v>
      </c>
      <c r="I20" s="125">
        <f>'T Derived data'!U22</f>
        <v>54</v>
      </c>
      <c r="J20" s="125">
        <f>'T Derived data'!V22</f>
        <v>36</v>
      </c>
      <c r="K20" s="125">
        <f>'T Derived data'!W22</f>
        <v>6</v>
      </c>
      <c r="L20" s="126">
        <f>'T Derived data'!X22</f>
        <v>58</v>
      </c>
    </row>
    <row r="21" spans="2:12">
      <c r="B21" s="33" t="s">
        <v>168</v>
      </c>
      <c r="C21" s="124">
        <f>'T Derived data'!O23</f>
        <v>196</v>
      </c>
      <c r="D21" s="125">
        <f>'T Derived data'!P23</f>
        <v>7</v>
      </c>
      <c r="E21" s="125">
        <f>'T Derived data'!Q23</f>
        <v>114</v>
      </c>
      <c r="F21" s="125">
        <f>'T Derived data'!R23</f>
        <v>65</v>
      </c>
      <c r="G21" s="125">
        <f>'T Derived data'!S23</f>
        <v>10</v>
      </c>
      <c r="H21" s="126">
        <f>'T Derived data'!T23</f>
        <v>4</v>
      </c>
      <c r="I21" s="125">
        <f>'T Derived data'!U23</f>
        <v>58</v>
      </c>
      <c r="J21" s="125">
        <f>'T Derived data'!V23</f>
        <v>33</v>
      </c>
      <c r="K21" s="125">
        <f>'T Derived data'!W23</f>
        <v>5</v>
      </c>
      <c r="L21" s="126">
        <f>'T Derived data'!X23</f>
        <v>62</v>
      </c>
    </row>
    <row r="22" spans="2:12">
      <c r="B22" s="66" t="s">
        <v>169</v>
      </c>
      <c r="C22" s="129">
        <f>'T Derived data'!O24</f>
        <v>196</v>
      </c>
      <c r="D22" s="130">
        <f>'T Derived data'!P24</f>
        <v>5</v>
      </c>
      <c r="E22" s="130">
        <f>'T Derived data'!Q24</f>
        <v>106</v>
      </c>
      <c r="F22" s="130">
        <f>'T Derived data'!R24</f>
        <v>75</v>
      </c>
      <c r="G22" s="130">
        <f>'T Derived data'!S24</f>
        <v>10</v>
      </c>
      <c r="H22" s="131">
        <f>'T Derived data'!T24</f>
        <v>3</v>
      </c>
      <c r="I22" s="130">
        <f>'T Derived data'!U24</f>
        <v>54</v>
      </c>
      <c r="J22" s="130">
        <f>'T Derived data'!V24</f>
        <v>38</v>
      </c>
      <c r="K22" s="130">
        <f>'T Derived data'!W24</f>
        <v>5</v>
      </c>
      <c r="L22" s="131">
        <f>'T Derived data'!X24</f>
        <v>57</v>
      </c>
    </row>
    <row r="23" spans="2:12">
      <c r="B23" s="33"/>
      <c r="C23" s="30"/>
      <c r="D23" s="30"/>
      <c r="E23" s="31"/>
      <c r="F23" s="32"/>
      <c r="G23" s="32"/>
      <c r="H23" s="31"/>
      <c r="I23" s="32"/>
      <c r="J23" s="31"/>
      <c r="K23" s="27" t="s">
        <v>155</v>
      </c>
    </row>
    <row r="24" spans="2:12" ht="12.75" customHeight="1">
      <c r="B24" s="257"/>
    </row>
    <row r="25" spans="2:12">
      <c r="B25" s="170" t="str">
        <f>CONCATENATE("1. Inspections are included in the figures if they were published on Ofsted systems ",Contents!C21,".")</f>
        <v>1. Inspections are included in the figures if they were published on Ofsted systems as at 30 September 2015.</v>
      </c>
    </row>
    <row r="26" spans="2:12">
      <c r="B26" s="170" t="s">
        <v>219</v>
      </c>
    </row>
    <row r="27" spans="2:12">
      <c r="B27" s="170" t="s">
        <v>9718</v>
      </c>
    </row>
    <row r="28" spans="2:12">
      <c r="B28" s="314" t="str">
        <f>IF($B$4='T Derived data'!$N$4,"4. The overall effectiveness judgement includes another judgement from the previous framework. This is the only outcome recorded across frameworks.","")</f>
        <v>4. The overall effectiveness judgement includes another judgement from the previous framework. This is the only outcome recorded across frameworks.</v>
      </c>
    </row>
    <row r="29" spans="2:12">
      <c r="B29" s="314" t="str">
        <f>IF($B$4='T Derived data'!$N$4,"5. Inspection of children’s centres began on 1 April 2010. Inspection of children’s centre groups began on 1 April 2013.","")</f>
        <v>5. Inspection of children’s centres began on 1 April 2010. Inspection of children’s centre groups began on 1 April 2013.</v>
      </c>
    </row>
    <row r="30" spans="2:12">
      <c r="B30" s="314" t="str">
        <f>IF($B$4='T Derived data'!$N$4,CONCATENATE("6. Children’s centres are included in the figures if they were open on Ofsted systems ",Contents!C20,"."),"")</f>
        <v>6. Children’s centres are included in the figures if they were open on Ofsted systems as at 31 August 2015.</v>
      </c>
    </row>
  </sheetData>
  <sheetProtection autoFilter="0"/>
  <mergeCells count="3">
    <mergeCell ref="C6:C7"/>
    <mergeCell ref="D6:G6"/>
    <mergeCell ref="H6:K6"/>
  </mergeCells>
  <pageMargins left="0.74803149606299213" right="0.74803149606299213" top="0.98425196850393704" bottom="0.98425196850393704" header="0.51181102362204722" footer="0.51181102362204722"/>
  <pageSetup paperSize="9" scale="95" fitToHeight="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'T Derived data'!$N$4:$N$6</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V184"/>
  <sheetViews>
    <sheetView showGridLines="0" showRowColHeaders="0" workbookViewId="0"/>
  </sheetViews>
  <sheetFormatPr defaultRowHeight="12.75"/>
  <cols>
    <col min="1" max="1" width="2.85546875" style="53" customWidth="1"/>
    <col min="2" max="2" width="21.85546875" style="53" customWidth="1"/>
    <col min="3" max="6" width="12.7109375" style="53" customWidth="1"/>
    <col min="7" max="7" width="12.7109375" style="111" customWidth="1"/>
    <col min="8" max="11" width="12.7109375" style="53" customWidth="1"/>
    <col min="12" max="12" width="11.140625" style="53" customWidth="1"/>
    <col min="13" max="16384" width="9.140625" style="53"/>
  </cols>
  <sheetData>
    <row r="2" spans="2:22">
      <c r="B2" s="50" t="s">
        <v>220</v>
      </c>
      <c r="C2" s="51"/>
      <c r="D2" s="51"/>
      <c r="E2" s="51"/>
      <c r="F2" s="51"/>
      <c r="G2" s="102"/>
      <c r="H2" s="51"/>
      <c r="I2" s="51"/>
      <c r="J2" s="51"/>
      <c r="K2" s="52"/>
      <c r="L2" s="50"/>
      <c r="M2" s="50"/>
      <c r="N2" s="50"/>
    </row>
    <row r="3" spans="2:22">
      <c r="B3" s="50" t="str">
        <f>Contents!C20</f>
        <v>as at 31 August 2015</v>
      </c>
      <c r="C3" s="51"/>
      <c r="D3" s="51"/>
      <c r="E3" s="51"/>
      <c r="F3" s="51"/>
      <c r="G3" s="102"/>
      <c r="H3" s="51"/>
      <c r="I3" s="51"/>
      <c r="J3" s="51"/>
      <c r="K3" s="52"/>
      <c r="L3" s="50"/>
      <c r="M3" s="50"/>
      <c r="N3" s="50"/>
    </row>
    <row r="4" spans="2:22">
      <c r="B4" s="51"/>
      <c r="C4" s="51"/>
      <c r="D4" s="51"/>
      <c r="E4" s="51"/>
      <c r="F4" s="51"/>
      <c r="G4" s="102"/>
      <c r="H4" s="51"/>
      <c r="I4" s="51"/>
      <c r="J4" s="51"/>
      <c r="K4" s="51"/>
      <c r="L4" s="54"/>
    </row>
    <row r="5" spans="2:22">
      <c r="B5" s="55"/>
      <c r="C5" s="347" t="s">
        <v>156</v>
      </c>
      <c r="D5" s="347" t="s">
        <v>160</v>
      </c>
      <c r="E5" s="349"/>
      <c r="F5" s="349"/>
      <c r="G5" s="349"/>
      <c r="H5" s="350" t="s">
        <v>161</v>
      </c>
      <c r="I5" s="351"/>
      <c r="J5" s="351"/>
      <c r="K5" s="351"/>
      <c r="L5" s="283"/>
    </row>
    <row r="6" spans="2:22" ht="21">
      <c r="C6" s="348"/>
      <c r="D6" s="191" t="s">
        <v>143</v>
      </c>
      <c r="E6" s="191" t="s">
        <v>144</v>
      </c>
      <c r="F6" s="192" t="s">
        <v>166</v>
      </c>
      <c r="G6" s="193" t="s">
        <v>145</v>
      </c>
      <c r="H6" s="194" t="s">
        <v>143</v>
      </c>
      <c r="I6" s="191" t="s">
        <v>144</v>
      </c>
      <c r="J6" s="192" t="s">
        <v>166</v>
      </c>
      <c r="K6" s="191" t="s">
        <v>145</v>
      </c>
      <c r="L6" s="274" t="s">
        <v>281</v>
      </c>
    </row>
    <row r="7" spans="2:22">
      <c r="B7" s="57"/>
      <c r="C7" s="58"/>
      <c r="D7" s="58"/>
      <c r="E7" s="58"/>
      <c r="F7" s="58"/>
      <c r="G7" s="103"/>
      <c r="H7" s="63"/>
      <c r="I7" s="58"/>
      <c r="J7" s="58"/>
      <c r="K7" s="56"/>
      <c r="L7" s="63"/>
      <c r="M7" s="59"/>
    </row>
    <row r="8" spans="2:22">
      <c r="B8" s="87" t="s">
        <v>179</v>
      </c>
      <c r="C8" s="112">
        <f>'T Derived data'!G48</f>
        <v>2226</v>
      </c>
      <c r="D8" s="112">
        <f>'T Derived data'!C48</f>
        <v>225</v>
      </c>
      <c r="E8" s="112">
        <f>'T Derived data'!D48</f>
        <v>1242</v>
      </c>
      <c r="F8" s="112">
        <f>'T Derived data'!E48</f>
        <v>724</v>
      </c>
      <c r="G8" s="104">
        <f>'T Derived data'!F48</f>
        <v>35</v>
      </c>
      <c r="H8" s="118">
        <f>'T Derived data'!H48</f>
        <v>10</v>
      </c>
      <c r="I8" s="86">
        <f>'T Derived data'!I48</f>
        <v>56</v>
      </c>
      <c r="J8" s="86">
        <f>'T Derived data'!J48</f>
        <v>33</v>
      </c>
      <c r="K8" s="86">
        <f>'T Derived data'!K48</f>
        <v>2</v>
      </c>
      <c r="L8" s="118">
        <f>'T Derived data'!L48</f>
        <v>65.903000000000006</v>
      </c>
      <c r="M8" s="59"/>
      <c r="N8" s="59"/>
      <c r="O8" s="59"/>
      <c r="P8" s="59"/>
      <c r="Q8" s="59"/>
      <c r="S8" s="59"/>
      <c r="T8" s="59"/>
      <c r="U8" s="59"/>
      <c r="V8" s="59"/>
    </row>
    <row r="9" spans="2:22">
      <c r="B9" s="88"/>
      <c r="C9" s="113"/>
      <c r="D9" s="113"/>
      <c r="E9" s="113"/>
      <c r="F9" s="114"/>
      <c r="G9" s="105"/>
      <c r="H9" s="118"/>
      <c r="I9" s="119"/>
      <c r="J9" s="120"/>
      <c r="K9" s="120"/>
      <c r="L9" s="118"/>
      <c r="N9" s="59"/>
      <c r="O9" s="59"/>
      <c r="P9" s="59"/>
      <c r="Q9" s="59"/>
      <c r="S9" s="59"/>
      <c r="T9" s="59"/>
      <c r="U9" s="59"/>
      <c r="V9" s="59"/>
    </row>
    <row r="10" spans="2:22">
      <c r="B10" s="87" t="s">
        <v>180</v>
      </c>
      <c r="C10" s="112">
        <f>'T Derived data'!G50</f>
        <v>90</v>
      </c>
      <c r="D10" s="112">
        <f>'T Derived data'!C50</f>
        <v>8</v>
      </c>
      <c r="E10" s="112">
        <f>'T Derived data'!D50</f>
        <v>65</v>
      </c>
      <c r="F10" s="112">
        <f>'T Derived data'!E50</f>
        <v>16</v>
      </c>
      <c r="G10" s="104">
        <f>'T Derived data'!F50</f>
        <v>1</v>
      </c>
      <c r="H10" s="118">
        <f>'T Derived data'!H50</f>
        <v>9</v>
      </c>
      <c r="I10" s="86">
        <f>'T Derived data'!I50</f>
        <v>72</v>
      </c>
      <c r="J10" s="86">
        <f>'T Derived data'!J50</f>
        <v>18</v>
      </c>
      <c r="K10" s="86">
        <f>'T Derived data'!K50</f>
        <v>1</v>
      </c>
      <c r="L10" s="118">
        <f>'T Derived data'!L50</f>
        <v>81</v>
      </c>
      <c r="M10" s="60"/>
      <c r="N10" s="59"/>
      <c r="O10" s="59"/>
      <c r="P10" s="59"/>
      <c r="Q10" s="59"/>
      <c r="S10" s="59"/>
      <c r="T10" s="59"/>
      <c r="U10" s="59"/>
      <c r="V10" s="59"/>
    </row>
    <row r="11" spans="2:22">
      <c r="B11" s="89" t="s">
        <v>124</v>
      </c>
      <c r="C11" s="115">
        <f>'T Derived data'!G51</f>
        <v>5</v>
      </c>
      <c r="D11" s="115">
        <f>'T Derived data'!C51</f>
        <v>0</v>
      </c>
      <c r="E11" s="115">
        <f>'T Derived data'!D51</f>
        <v>4</v>
      </c>
      <c r="F11" s="115">
        <f>'T Derived data'!E51</f>
        <v>1</v>
      </c>
      <c r="G11" s="106">
        <f>'T Derived data'!F51</f>
        <v>0</v>
      </c>
      <c r="H11" s="121">
        <f>'T Derived data'!H51</f>
        <v>0</v>
      </c>
      <c r="I11" s="120">
        <f>'T Derived data'!I51</f>
        <v>80</v>
      </c>
      <c r="J11" s="120">
        <f>'T Derived data'!J51</f>
        <v>20</v>
      </c>
      <c r="K11" s="120">
        <f>'T Derived data'!K51</f>
        <v>0</v>
      </c>
      <c r="L11" s="121">
        <f>'T Derived data'!L51</f>
        <v>80</v>
      </c>
      <c r="M11" s="60"/>
      <c r="N11" s="59"/>
      <c r="O11" s="59"/>
      <c r="P11" s="59"/>
      <c r="Q11" s="59"/>
      <c r="S11" s="59"/>
      <c r="T11" s="59"/>
      <c r="U11" s="59"/>
      <c r="V11" s="59"/>
    </row>
    <row r="12" spans="2:22">
      <c r="B12" s="89" t="s">
        <v>1</v>
      </c>
      <c r="C12" s="115">
        <f>'T Derived data'!G52</f>
        <v>10</v>
      </c>
      <c r="D12" s="115">
        <f>'T Derived data'!C52</f>
        <v>0</v>
      </c>
      <c r="E12" s="115">
        <f>'T Derived data'!D52</f>
        <v>5</v>
      </c>
      <c r="F12" s="115">
        <f>'T Derived data'!E52</f>
        <v>5</v>
      </c>
      <c r="G12" s="106">
        <f>'T Derived data'!F52</f>
        <v>0</v>
      </c>
      <c r="H12" s="121">
        <f>'T Derived data'!H52</f>
        <v>0</v>
      </c>
      <c r="I12" s="120">
        <f>'T Derived data'!I52</f>
        <v>50</v>
      </c>
      <c r="J12" s="120">
        <f>'T Derived data'!J52</f>
        <v>50</v>
      </c>
      <c r="K12" s="120">
        <f>'T Derived data'!K52</f>
        <v>0</v>
      </c>
      <c r="L12" s="121">
        <f>'T Derived data'!L52</f>
        <v>50</v>
      </c>
      <c r="M12" s="60"/>
      <c r="N12" s="59"/>
      <c r="O12" s="59"/>
      <c r="P12" s="59"/>
      <c r="Q12" s="59"/>
      <c r="S12" s="59"/>
      <c r="T12" s="59"/>
      <c r="U12" s="59"/>
      <c r="V12" s="59"/>
    </row>
    <row r="13" spans="2:22">
      <c r="B13" s="89" t="s">
        <v>55</v>
      </c>
      <c r="C13" s="115">
        <f>'T Derived data'!G53</f>
        <v>4</v>
      </c>
      <c r="D13" s="115">
        <f>'T Derived data'!C53</f>
        <v>0</v>
      </c>
      <c r="E13" s="115">
        <f>'T Derived data'!D53</f>
        <v>3</v>
      </c>
      <c r="F13" s="115">
        <f>'T Derived data'!E53</f>
        <v>1</v>
      </c>
      <c r="G13" s="106">
        <f>'T Derived data'!F53</f>
        <v>0</v>
      </c>
      <c r="H13" s="121">
        <f>'T Derived data'!H53</f>
        <v>0</v>
      </c>
      <c r="I13" s="120">
        <f>'T Derived data'!I53</f>
        <v>75</v>
      </c>
      <c r="J13" s="120">
        <f>'T Derived data'!J53</f>
        <v>25</v>
      </c>
      <c r="K13" s="120">
        <f>'T Derived data'!K53</f>
        <v>0</v>
      </c>
      <c r="L13" s="121">
        <f>'T Derived data'!L53</f>
        <v>75</v>
      </c>
      <c r="M13" s="60"/>
      <c r="N13" s="59"/>
      <c r="O13" s="59"/>
      <c r="P13" s="59"/>
      <c r="Q13" s="59"/>
      <c r="S13" s="59"/>
      <c r="T13" s="59"/>
      <c r="U13" s="59"/>
      <c r="V13" s="59"/>
    </row>
    <row r="14" spans="2:22">
      <c r="B14" s="89" t="s">
        <v>107</v>
      </c>
      <c r="C14" s="115">
        <f>'T Derived data'!G54</f>
        <v>4</v>
      </c>
      <c r="D14" s="115">
        <f>'T Derived data'!C54</f>
        <v>0</v>
      </c>
      <c r="E14" s="115">
        <f>'T Derived data'!D54</f>
        <v>3</v>
      </c>
      <c r="F14" s="115">
        <f>'T Derived data'!E54</f>
        <v>1</v>
      </c>
      <c r="G14" s="106">
        <f>'T Derived data'!F54</f>
        <v>0</v>
      </c>
      <c r="H14" s="121">
        <f>'T Derived data'!H54</f>
        <v>0</v>
      </c>
      <c r="I14" s="120">
        <f>'T Derived data'!I54</f>
        <v>75</v>
      </c>
      <c r="J14" s="120">
        <f>'T Derived data'!J54</f>
        <v>25</v>
      </c>
      <c r="K14" s="120">
        <f>'T Derived data'!K54</f>
        <v>0</v>
      </c>
      <c r="L14" s="121">
        <f>'T Derived data'!L54</f>
        <v>75</v>
      </c>
      <c r="M14" s="60"/>
      <c r="N14" s="59"/>
      <c r="O14" s="59"/>
      <c r="P14" s="59"/>
      <c r="Q14" s="59"/>
      <c r="S14" s="59"/>
      <c r="T14" s="59"/>
      <c r="U14" s="59"/>
      <c r="V14" s="59"/>
    </row>
    <row r="15" spans="2:22">
      <c r="B15" s="89" t="s">
        <v>109</v>
      </c>
      <c r="C15" s="115">
        <f>'T Derived data'!G55</f>
        <v>8</v>
      </c>
      <c r="D15" s="115">
        <f>'T Derived data'!C55</f>
        <v>0</v>
      </c>
      <c r="E15" s="115">
        <f>'T Derived data'!D55</f>
        <v>6</v>
      </c>
      <c r="F15" s="115">
        <f>'T Derived data'!E55</f>
        <v>2</v>
      </c>
      <c r="G15" s="106">
        <f>'T Derived data'!F55</f>
        <v>0</v>
      </c>
      <c r="H15" s="121">
        <f>'T Derived data'!H55</f>
        <v>0</v>
      </c>
      <c r="I15" s="120">
        <f>'T Derived data'!I55</f>
        <v>75</v>
      </c>
      <c r="J15" s="120">
        <f>'T Derived data'!J55</f>
        <v>25</v>
      </c>
      <c r="K15" s="120">
        <f>'T Derived data'!K55</f>
        <v>0</v>
      </c>
      <c r="L15" s="121">
        <f>'T Derived data'!L55</f>
        <v>75</v>
      </c>
      <c r="M15" s="60"/>
      <c r="N15" s="59"/>
      <c r="O15" s="59"/>
      <c r="P15" s="59"/>
      <c r="Q15" s="59"/>
      <c r="S15" s="59"/>
      <c r="T15" s="59"/>
      <c r="U15" s="59"/>
      <c r="V15" s="59"/>
    </row>
    <row r="16" spans="2:22">
      <c r="B16" s="89" t="s">
        <v>91</v>
      </c>
      <c r="C16" s="115">
        <f>'T Derived data'!G56</f>
        <v>9</v>
      </c>
      <c r="D16" s="115">
        <f>'T Derived data'!C56</f>
        <v>2</v>
      </c>
      <c r="E16" s="115">
        <f>'T Derived data'!D56</f>
        <v>7</v>
      </c>
      <c r="F16" s="115">
        <f>'T Derived data'!E56</f>
        <v>0</v>
      </c>
      <c r="G16" s="106">
        <f>'T Derived data'!F56</f>
        <v>0</v>
      </c>
      <c r="H16" s="121">
        <f>'T Derived data'!H56</f>
        <v>22</v>
      </c>
      <c r="I16" s="120">
        <f>'T Derived data'!I56</f>
        <v>78</v>
      </c>
      <c r="J16" s="120">
        <f>'T Derived data'!J56</f>
        <v>0</v>
      </c>
      <c r="K16" s="120">
        <f>'T Derived data'!K56</f>
        <v>0</v>
      </c>
      <c r="L16" s="121">
        <f>'T Derived data'!L56</f>
        <v>100</v>
      </c>
      <c r="M16" s="60"/>
      <c r="N16" s="59"/>
      <c r="O16" s="59"/>
      <c r="P16" s="59"/>
      <c r="Q16" s="59"/>
      <c r="S16" s="59"/>
      <c r="T16" s="59"/>
      <c r="U16" s="59"/>
      <c r="V16" s="59"/>
    </row>
    <row r="17" spans="2:22">
      <c r="B17" s="89" t="s">
        <v>99</v>
      </c>
      <c r="C17" s="115">
        <f>'T Derived data'!G57</f>
        <v>5</v>
      </c>
      <c r="D17" s="115">
        <f>'T Derived data'!C57</f>
        <v>5</v>
      </c>
      <c r="E17" s="115">
        <f>'T Derived data'!D57</f>
        <v>0</v>
      </c>
      <c r="F17" s="115">
        <f>'T Derived data'!E57</f>
        <v>0</v>
      </c>
      <c r="G17" s="106">
        <f>'T Derived data'!F57</f>
        <v>0</v>
      </c>
      <c r="H17" s="121">
        <f>'T Derived data'!H57</f>
        <v>100</v>
      </c>
      <c r="I17" s="120">
        <f>'T Derived data'!I57</f>
        <v>0</v>
      </c>
      <c r="J17" s="120">
        <f>'T Derived data'!J57</f>
        <v>0</v>
      </c>
      <c r="K17" s="120">
        <f>'T Derived data'!K57</f>
        <v>0</v>
      </c>
      <c r="L17" s="121">
        <f>'T Derived data'!L57</f>
        <v>100</v>
      </c>
      <c r="M17" s="60"/>
      <c r="N17" s="59"/>
      <c r="O17" s="59"/>
      <c r="P17" s="59"/>
      <c r="Q17" s="59"/>
      <c r="S17" s="59"/>
      <c r="T17" s="59"/>
      <c r="U17" s="59"/>
      <c r="V17" s="59"/>
    </row>
    <row r="18" spans="2:22">
      <c r="B18" s="89" t="s">
        <v>89</v>
      </c>
      <c r="C18" s="115">
        <f>'T Derived data'!G58</f>
        <v>9</v>
      </c>
      <c r="D18" s="115">
        <f>'T Derived data'!C58</f>
        <v>1</v>
      </c>
      <c r="E18" s="115">
        <f>'T Derived data'!D58</f>
        <v>7</v>
      </c>
      <c r="F18" s="115">
        <f>'T Derived data'!E58</f>
        <v>0</v>
      </c>
      <c r="G18" s="106">
        <f>'T Derived data'!F58</f>
        <v>1</v>
      </c>
      <c r="H18" s="121">
        <f>'T Derived data'!H58</f>
        <v>11</v>
      </c>
      <c r="I18" s="120">
        <f>'T Derived data'!I58</f>
        <v>78</v>
      </c>
      <c r="J18" s="120">
        <f>'T Derived data'!J58</f>
        <v>0</v>
      </c>
      <c r="K18" s="120">
        <f>'T Derived data'!K58</f>
        <v>11</v>
      </c>
      <c r="L18" s="121">
        <f>'T Derived data'!L58</f>
        <v>89</v>
      </c>
      <c r="M18" s="60"/>
      <c r="N18" s="59"/>
      <c r="O18" s="59"/>
      <c r="P18" s="59"/>
      <c r="Q18" s="59"/>
      <c r="S18" s="59"/>
      <c r="T18" s="59"/>
      <c r="U18" s="59"/>
      <c r="V18" s="59"/>
    </row>
    <row r="19" spans="2:22">
      <c r="B19" s="89" t="s">
        <v>110</v>
      </c>
      <c r="C19" s="115">
        <f>'T Derived data'!G59</f>
        <v>3</v>
      </c>
      <c r="D19" s="115">
        <f>'T Derived data'!C59</f>
        <v>0</v>
      </c>
      <c r="E19" s="115">
        <f>'T Derived data'!D59</f>
        <v>3</v>
      </c>
      <c r="F19" s="115">
        <f>'T Derived data'!E59</f>
        <v>0</v>
      </c>
      <c r="G19" s="106">
        <f>'T Derived data'!F59</f>
        <v>0</v>
      </c>
      <c r="H19" s="121">
        <f>'T Derived data'!H59</f>
        <v>0</v>
      </c>
      <c r="I19" s="120">
        <f>'T Derived data'!I59</f>
        <v>100</v>
      </c>
      <c r="J19" s="120">
        <f>'T Derived data'!J59</f>
        <v>0</v>
      </c>
      <c r="K19" s="120">
        <f>'T Derived data'!K59</f>
        <v>0</v>
      </c>
      <c r="L19" s="121">
        <f>'T Derived data'!L59</f>
        <v>100</v>
      </c>
      <c r="M19" s="60"/>
      <c r="N19" s="59"/>
      <c r="O19" s="59"/>
      <c r="P19" s="59"/>
      <c r="Q19" s="59"/>
      <c r="S19" s="59"/>
      <c r="T19" s="59"/>
      <c r="U19" s="59"/>
      <c r="V19" s="59"/>
    </row>
    <row r="20" spans="2:22">
      <c r="B20" s="89" t="s">
        <v>77</v>
      </c>
      <c r="C20" s="115">
        <f>'T Derived data'!G60</f>
        <v>9</v>
      </c>
      <c r="D20" s="115">
        <f>'T Derived data'!C60</f>
        <v>0</v>
      </c>
      <c r="E20" s="115">
        <f>'T Derived data'!D60</f>
        <v>8</v>
      </c>
      <c r="F20" s="115">
        <f>'T Derived data'!E60</f>
        <v>1</v>
      </c>
      <c r="G20" s="106">
        <f>'T Derived data'!F60</f>
        <v>0</v>
      </c>
      <c r="H20" s="121">
        <f>'T Derived data'!H60</f>
        <v>0</v>
      </c>
      <c r="I20" s="120">
        <f>'T Derived data'!I60</f>
        <v>89</v>
      </c>
      <c r="J20" s="120">
        <f>'T Derived data'!J60</f>
        <v>11</v>
      </c>
      <c r="K20" s="120">
        <f>'T Derived data'!K60</f>
        <v>0</v>
      </c>
      <c r="L20" s="121">
        <f>'T Derived data'!L60</f>
        <v>89</v>
      </c>
      <c r="M20" s="60"/>
      <c r="N20" s="59"/>
      <c r="O20" s="59"/>
      <c r="P20" s="59"/>
      <c r="Q20" s="59"/>
      <c r="S20" s="59"/>
      <c r="T20" s="59"/>
      <c r="U20" s="59"/>
      <c r="V20" s="59"/>
    </row>
    <row r="21" spans="2:22">
      <c r="B21" s="89" t="s">
        <v>108</v>
      </c>
      <c r="C21" s="115">
        <f>'T Derived data'!G61</f>
        <v>12</v>
      </c>
      <c r="D21" s="115">
        <f>'T Derived data'!C61</f>
        <v>0</v>
      </c>
      <c r="E21" s="115">
        <f>'T Derived data'!D61</f>
        <v>8</v>
      </c>
      <c r="F21" s="115">
        <f>'T Derived data'!E61</f>
        <v>4</v>
      </c>
      <c r="G21" s="106">
        <f>'T Derived data'!F61</f>
        <v>0</v>
      </c>
      <c r="H21" s="121">
        <f>'T Derived data'!H61</f>
        <v>0</v>
      </c>
      <c r="I21" s="120">
        <f>'T Derived data'!I61</f>
        <v>67</v>
      </c>
      <c r="J21" s="120">
        <f>'T Derived data'!J61</f>
        <v>33</v>
      </c>
      <c r="K21" s="120">
        <f>'T Derived data'!K61</f>
        <v>0</v>
      </c>
      <c r="L21" s="121">
        <f>'T Derived data'!L61</f>
        <v>67</v>
      </c>
      <c r="M21" s="60"/>
      <c r="N21" s="59"/>
      <c r="O21" s="59"/>
      <c r="P21" s="59"/>
      <c r="Q21" s="59"/>
      <c r="S21" s="59"/>
      <c r="T21" s="59"/>
      <c r="U21" s="59"/>
      <c r="V21" s="59"/>
    </row>
    <row r="22" spans="2:22">
      <c r="B22" s="89" t="s">
        <v>50</v>
      </c>
      <c r="C22" s="115">
        <f>'T Derived data'!G62</f>
        <v>12</v>
      </c>
      <c r="D22" s="115">
        <f>'T Derived data'!C62</f>
        <v>0</v>
      </c>
      <c r="E22" s="115">
        <f>'T Derived data'!D62</f>
        <v>11</v>
      </c>
      <c r="F22" s="115">
        <f>'T Derived data'!E62</f>
        <v>1</v>
      </c>
      <c r="G22" s="106">
        <f>'T Derived data'!F62</f>
        <v>0</v>
      </c>
      <c r="H22" s="121">
        <f>'T Derived data'!H62</f>
        <v>0</v>
      </c>
      <c r="I22" s="120">
        <f>'T Derived data'!I62</f>
        <v>92</v>
      </c>
      <c r="J22" s="120">
        <f>'T Derived data'!J62</f>
        <v>8</v>
      </c>
      <c r="K22" s="120">
        <f>'T Derived data'!K62</f>
        <v>0</v>
      </c>
      <c r="L22" s="121">
        <f>'T Derived data'!L62</f>
        <v>92</v>
      </c>
      <c r="M22" s="60"/>
      <c r="N22" s="59"/>
      <c r="O22" s="59"/>
      <c r="P22" s="59"/>
      <c r="Q22" s="59"/>
      <c r="S22" s="59"/>
      <c r="T22" s="59"/>
      <c r="U22" s="59"/>
      <c r="V22" s="59"/>
    </row>
    <row r="23" spans="2:22">
      <c r="B23" s="90"/>
      <c r="C23" s="115"/>
      <c r="D23" s="116"/>
      <c r="E23" s="116"/>
      <c r="F23" s="116"/>
      <c r="G23" s="107"/>
      <c r="H23" s="121"/>
      <c r="I23" s="120"/>
      <c r="J23" s="120"/>
      <c r="K23" s="120"/>
      <c r="L23" s="121"/>
      <c r="M23" s="61"/>
      <c r="N23" s="61"/>
      <c r="O23" s="61"/>
      <c r="P23" s="61"/>
      <c r="Q23" s="61"/>
    </row>
    <row r="24" spans="2:22">
      <c r="B24" s="87" t="s">
        <v>175</v>
      </c>
      <c r="C24" s="117">
        <f>'T Derived data'!G64</f>
        <v>309</v>
      </c>
      <c r="D24" s="117">
        <f>'T Derived data'!C64</f>
        <v>40</v>
      </c>
      <c r="E24" s="117">
        <f>'T Derived data'!D64</f>
        <v>166</v>
      </c>
      <c r="F24" s="117">
        <f>'T Derived data'!E64</f>
        <v>100</v>
      </c>
      <c r="G24" s="108">
        <f>'T Derived data'!F64</f>
        <v>3</v>
      </c>
      <c r="H24" s="118">
        <f>'T Derived data'!H64</f>
        <v>13</v>
      </c>
      <c r="I24" s="86">
        <f>'T Derived data'!I64</f>
        <v>54</v>
      </c>
      <c r="J24" s="86">
        <f>'T Derived data'!J64</f>
        <v>32</v>
      </c>
      <c r="K24" s="86">
        <f>'T Derived data'!K64</f>
        <v>1</v>
      </c>
      <c r="L24" s="118">
        <f>'T Derived data'!L64</f>
        <v>67</v>
      </c>
      <c r="M24" s="265"/>
      <c r="N24" s="265"/>
      <c r="O24" s="265"/>
      <c r="P24" s="265"/>
      <c r="Q24" s="265"/>
      <c r="S24" s="59"/>
      <c r="T24" s="59"/>
      <c r="U24" s="59"/>
      <c r="V24" s="59"/>
    </row>
    <row r="25" spans="2:22">
      <c r="B25" s="91" t="s">
        <v>70</v>
      </c>
      <c r="C25" s="115">
        <f>'T Derived data'!G65</f>
        <v>13</v>
      </c>
      <c r="D25" s="115">
        <f>'T Derived data'!C65</f>
        <v>0</v>
      </c>
      <c r="E25" s="115">
        <f>'T Derived data'!D65</f>
        <v>9</v>
      </c>
      <c r="F25" s="115">
        <f>'T Derived data'!E65</f>
        <v>3</v>
      </c>
      <c r="G25" s="106">
        <f>'T Derived data'!F65</f>
        <v>1</v>
      </c>
      <c r="H25" s="121">
        <f>'T Derived data'!H65</f>
        <v>0</v>
      </c>
      <c r="I25" s="120">
        <f>'T Derived data'!I65</f>
        <v>69</v>
      </c>
      <c r="J25" s="120">
        <f>'T Derived data'!J65</f>
        <v>23</v>
      </c>
      <c r="K25" s="120">
        <f>'T Derived data'!K65</f>
        <v>8</v>
      </c>
      <c r="L25" s="121">
        <f>'T Derived data'!L65</f>
        <v>69</v>
      </c>
      <c r="M25" s="265"/>
      <c r="N25" s="265"/>
      <c r="O25" s="265"/>
      <c r="P25" s="265"/>
      <c r="Q25" s="265"/>
      <c r="S25" s="59"/>
      <c r="T25" s="59"/>
      <c r="U25" s="59"/>
      <c r="V25" s="59"/>
    </row>
    <row r="26" spans="2:22">
      <c r="B26" s="91" t="s">
        <v>6</v>
      </c>
      <c r="C26" s="115">
        <f>'T Derived data'!G66</f>
        <v>10</v>
      </c>
      <c r="D26" s="115">
        <f>'T Derived data'!C66</f>
        <v>5</v>
      </c>
      <c r="E26" s="115">
        <f>'T Derived data'!D66</f>
        <v>4</v>
      </c>
      <c r="F26" s="115">
        <f>'T Derived data'!E66</f>
        <v>1</v>
      </c>
      <c r="G26" s="106">
        <f>'T Derived data'!F66</f>
        <v>0</v>
      </c>
      <c r="H26" s="121">
        <f>'T Derived data'!H66</f>
        <v>50</v>
      </c>
      <c r="I26" s="120">
        <f>'T Derived data'!I66</f>
        <v>40</v>
      </c>
      <c r="J26" s="120">
        <f>'T Derived data'!J66</f>
        <v>10</v>
      </c>
      <c r="K26" s="120">
        <f>'T Derived data'!K66</f>
        <v>0</v>
      </c>
      <c r="L26" s="121">
        <f>'T Derived data'!L66</f>
        <v>90</v>
      </c>
      <c r="M26" s="265"/>
      <c r="N26" s="265"/>
      <c r="O26" s="265"/>
      <c r="P26" s="265"/>
      <c r="Q26" s="265"/>
      <c r="S26" s="59"/>
      <c r="T26" s="59"/>
      <c r="U26" s="59"/>
      <c r="V26" s="59"/>
    </row>
    <row r="27" spans="2:22">
      <c r="B27" s="91" t="s">
        <v>78</v>
      </c>
      <c r="C27" s="115">
        <f>'T Derived data'!G67</f>
        <v>7</v>
      </c>
      <c r="D27" s="115">
        <f>'T Derived data'!C67</f>
        <v>0</v>
      </c>
      <c r="E27" s="115">
        <f>'T Derived data'!D67</f>
        <v>2</v>
      </c>
      <c r="F27" s="115">
        <f>'T Derived data'!E67</f>
        <v>5</v>
      </c>
      <c r="G27" s="106">
        <f>'T Derived data'!F67</f>
        <v>0</v>
      </c>
      <c r="H27" s="121">
        <f>'T Derived data'!H67</f>
        <v>0</v>
      </c>
      <c r="I27" s="120">
        <f>'T Derived data'!I67</f>
        <v>29</v>
      </c>
      <c r="J27" s="120">
        <f>'T Derived data'!J67</f>
        <v>71</v>
      </c>
      <c r="K27" s="120">
        <f>'T Derived data'!K67</f>
        <v>0</v>
      </c>
      <c r="L27" s="121">
        <f>'T Derived data'!L67</f>
        <v>29</v>
      </c>
      <c r="M27" s="265"/>
      <c r="N27" s="265"/>
      <c r="O27" s="265"/>
      <c r="P27" s="265"/>
      <c r="Q27" s="265"/>
      <c r="S27" s="59"/>
      <c r="T27" s="59"/>
      <c r="U27" s="59"/>
      <c r="V27" s="59"/>
    </row>
    <row r="28" spans="2:22">
      <c r="B28" s="91" t="s">
        <v>7</v>
      </c>
      <c r="C28" s="115">
        <f>'T Derived data'!G68</f>
        <v>7</v>
      </c>
      <c r="D28" s="115">
        <f>'T Derived data'!C68</f>
        <v>0</v>
      </c>
      <c r="E28" s="115">
        <f>'T Derived data'!D68</f>
        <v>4</v>
      </c>
      <c r="F28" s="115">
        <f>'T Derived data'!E68</f>
        <v>3</v>
      </c>
      <c r="G28" s="106">
        <f>'T Derived data'!F68</f>
        <v>0</v>
      </c>
      <c r="H28" s="121">
        <f>'T Derived data'!H68</f>
        <v>0</v>
      </c>
      <c r="I28" s="120">
        <f>'T Derived data'!I68</f>
        <v>57</v>
      </c>
      <c r="J28" s="120">
        <f>'T Derived data'!J68</f>
        <v>43</v>
      </c>
      <c r="K28" s="120">
        <f>'T Derived data'!K68</f>
        <v>0</v>
      </c>
      <c r="L28" s="121">
        <f>'T Derived data'!L68</f>
        <v>57</v>
      </c>
      <c r="M28" s="265"/>
      <c r="N28" s="265"/>
      <c r="O28" s="265"/>
      <c r="P28" s="265"/>
      <c r="Q28" s="265"/>
      <c r="S28" s="59"/>
      <c r="T28" s="59"/>
      <c r="U28" s="59"/>
      <c r="V28" s="59"/>
    </row>
    <row r="29" spans="2:22">
      <c r="B29" s="91" t="s">
        <v>20</v>
      </c>
      <c r="C29" s="115">
        <f>'T Derived data'!G69</f>
        <v>11</v>
      </c>
      <c r="D29" s="115">
        <f>'T Derived data'!C69</f>
        <v>0</v>
      </c>
      <c r="E29" s="115">
        <f>'T Derived data'!D69</f>
        <v>5</v>
      </c>
      <c r="F29" s="115">
        <f>'T Derived data'!E69</f>
        <v>6</v>
      </c>
      <c r="G29" s="106">
        <f>'T Derived data'!F69</f>
        <v>0</v>
      </c>
      <c r="H29" s="121">
        <f>'T Derived data'!H69</f>
        <v>0</v>
      </c>
      <c r="I29" s="120">
        <f>'T Derived data'!I69</f>
        <v>45</v>
      </c>
      <c r="J29" s="120">
        <f>'T Derived data'!J69</f>
        <v>55</v>
      </c>
      <c r="K29" s="120">
        <f>'T Derived data'!K69</f>
        <v>0</v>
      </c>
      <c r="L29" s="121">
        <f>'T Derived data'!L69</f>
        <v>45</v>
      </c>
      <c r="M29" s="265"/>
      <c r="N29" s="265"/>
      <c r="O29" s="265"/>
      <c r="P29" s="265"/>
      <c r="Q29" s="265"/>
      <c r="S29" s="59"/>
      <c r="T29" s="59"/>
      <c r="U29" s="59"/>
      <c r="V29" s="59"/>
    </row>
    <row r="30" spans="2:22">
      <c r="B30" s="91" t="s">
        <v>19</v>
      </c>
      <c r="C30" s="115">
        <f>'T Derived data'!G70</f>
        <v>6</v>
      </c>
      <c r="D30" s="115">
        <f>'T Derived data'!C70</f>
        <v>1</v>
      </c>
      <c r="E30" s="115">
        <f>'T Derived data'!D70</f>
        <v>3</v>
      </c>
      <c r="F30" s="115">
        <f>'T Derived data'!E70</f>
        <v>2</v>
      </c>
      <c r="G30" s="106">
        <f>'T Derived data'!F70</f>
        <v>0</v>
      </c>
      <c r="H30" s="121">
        <f>'T Derived data'!H70</f>
        <v>17</v>
      </c>
      <c r="I30" s="120">
        <f>'T Derived data'!I70</f>
        <v>50</v>
      </c>
      <c r="J30" s="120">
        <f>'T Derived data'!J70</f>
        <v>33</v>
      </c>
      <c r="K30" s="120">
        <f>'T Derived data'!K70</f>
        <v>0</v>
      </c>
      <c r="L30" s="121">
        <f>'T Derived data'!L70</f>
        <v>67</v>
      </c>
      <c r="M30" s="265"/>
      <c r="N30" s="265"/>
      <c r="O30" s="265"/>
      <c r="P30" s="265"/>
      <c r="Q30" s="265"/>
      <c r="S30" s="59"/>
      <c r="T30" s="59"/>
      <c r="U30" s="59"/>
      <c r="V30" s="59"/>
    </row>
    <row r="31" spans="2:22">
      <c r="B31" s="91" t="s">
        <v>93</v>
      </c>
      <c r="C31" s="115">
        <f>'T Derived data'!G71</f>
        <v>27</v>
      </c>
      <c r="D31" s="115">
        <f>'T Derived data'!C71</f>
        <v>4</v>
      </c>
      <c r="E31" s="115">
        <f>'T Derived data'!D71</f>
        <v>18</v>
      </c>
      <c r="F31" s="115">
        <f>'T Derived data'!E71</f>
        <v>5</v>
      </c>
      <c r="G31" s="106">
        <f>'T Derived data'!F71</f>
        <v>0</v>
      </c>
      <c r="H31" s="121">
        <f>'T Derived data'!H71</f>
        <v>15</v>
      </c>
      <c r="I31" s="120">
        <f>'T Derived data'!I71</f>
        <v>67</v>
      </c>
      <c r="J31" s="120">
        <f>'T Derived data'!J71</f>
        <v>19</v>
      </c>
      <c r="K31" s="120">
        <f>'T Derived data'!K71</f>
        <v>0</v>
      </c>
      <c r="L31" s="121">
        <f>'T Derived data'!L71</f>
        <v>81</v>
      </c>
      <c r="M31" s="265"/>
      <c r="N31" s="265"/>
      <c r="O31" s="265"/>
      <c r="P31" s="265"/>
      <c r="Q31" s="265"/>
      <c r="S31" s="59"/>
      <c r="T31" s="59"/>
      <c r="U31" s="59"/>
      <c r="V31" s="59"/>
    </row>
    <row r="32" spans="2:22">
      <c r="B32" s="91" t="s">
        <v>18</v>
      </c>
      <c r="C32" s="115">
        <f>'T Derived data'!G72</f>
        <v>7</v>
      </c>
      <c r="D32" s="115">
        <f>'T Derived data'!C72</f>
        <v>0</v>
      </c>
      <c r="E32" s="115">
        <f>'T Derived data'!D72</f>
        <v>6</v>
      </c>
      <c r="F32" s="115">
        <f>'T Derived data'!E72</f>
        <v>1</v>
      </c>
      <c r="G32" s="106">
        <f>'T Derived data'!F72</f>
        <v>0</v>
      </c>
      <c r="H32" s="121">
        <f>'T Derived data'!H72</f>
        <v>0</v>
      </c>
      <c r="I32" s="120">
        <f>'T Derived data'!I72</f>
        <v>86</v>
      </c>
      <c r="J32" s="120">
        <f>'T Derived data'!J72</f>
        <v>14</v>
      </c>
      <c r="K32" s="120">
        <f>'T Derived data'!K72</f>
        <v>0</v>
      </c>
      <c r="L32" s="121">
        <f>'T Derived data'!L72</f>
        <v>86</v>
      </c>
      <c r="M32" s="265"/>
      <c r="N32" s="265"/>
      <c r="O32" s="265"/>
      <c r="P32" s="265"/>
      <c r="Q32" s="265"/>
      <c r="S32" s="59"/>
      <c r="T32" s="59"/>
      <c r="U32" s="59"/>
      <c r="V32" s="59"/>
    </row>
    <row r="33" spans="2:22">
      <c r="B33" s="91" t="s">
        <v>2</v>
      </c>
      <c r="C33" s="115">
        <f>'T Derived data'!G73</f>
        <v>4</v>
      </c>
      <c r="D33" s="115">
        <f>'T Derived data'!C73</f>
        <v>1</v>
      </c>
      <c r="E33" s="115">
        <f>'T Derived data'!D73</f>
        <v>3</v>
      </c>
      <c r="F33" s="115">
        <f>'T Derived data'!E73</f>
        <v>0</v>
      </c>
      <c r="G33" s="106">
        <f>'T Derived data'!F73</f>
        <v>0</v>
      </c>
      <c r="H33" s="121">
        <f>'T Derived data'!H73</f>
        <v>25</v>
      </c>
      <c r="I33" s="120">
        <f>'T Derived data'!I73</f>
        <v>75</v>
      </c>
      <c r="J33" s="120">
        <f>'T Derived data'!J73</f>
        <v>0</v>
      </c>
      <c r="K33" s="120">
        <f>'T Derived data'!K73</f>
        <v>0</v>
      </c>
      <c r="L33" s="121">
        <f>'T Derived data'!L73</f>
        <v>100</v>
      </c>
      <c r="M33" s="265"/>
      <c r="N33" s="265"/>
      <c r="O33" s="265"/>
      <c r="P33" s="265"/>
      <c r="Q33" s="265"/>
      <c r="S33" s="59"/>
      <c r="T33" s="59"/>
      <c r="U33" s="59"/>
      <c r="V33" s="59"/>
    </row>
    <row r="34" spans="2:22">
      <c r="B34" s="91" t="s">
        <v>23</v>
      </c>
      <c r="C34" s="115">
        <f>'T Derived data'!G74</f>
        <v>61</v>
      </c>
      <c r="D34" s="115">
        <f>'T Derived data'!C74</f>
        <v>17</v>
      </c>
      <c r="E34" s="115">
        <f>'T Derived data'!D74</f>
        <v>39</v>
      </c>
      <c r="F34" s="115">
        <f>'T Derived data'!E74</f>
        <v>5</v>
      </c>
      <c r="G34" s="106">
        <f>'T Derived data'!F74</f>
        <v>0</v>
      </c>
      <c r="H34" s="121">
        <f>'T Derived data'!H74</f>
        <v>28</v>
      </c>
      <c r="I34" s="120">
        <f>'T Derived data'!I74</f>
        <v>64</v>
      </c>
      <c r="J34" s="120">
        <f>'T Derived data'!J74</f>
        <v>8</v>
      </c>
      <c r="K34" s="120">
        <f>'T Derived data'!K74</f>
        <v>0</v>
      </c>
      <c r="L34" s="121">
        <f>'T Derived data'!L74</f>
        <v>92</v>
      </c>
      <c r="M34" s="265"/>
      <c r="N34" s="265"/>
      <c r="O34" s="265"/>
      <c r="P34" s="265"/>
      <c r="Q34" s="265"/>
      <c r="S34" s="59"/>
      <c r="T34" s="59"/>
      <c r="U34" s="59"/>
      <c r="V34" s="59"/>
    </row>
    <row r="35" spans="2:22">
      <c r="B35" s="91" t="s">
        <v>3</v>
      </c>
      <c r="C35" s="115">
        <f>'T Derived data'!G75</f>
        <v>21</v>
      </c>
      <c r="D35" s="115">
        <f>'T Derived data'!C75</f>
        <v>4</v>
      </c>
      <c r="E35" s="115">
        <f>'T Derived data'!D75</f>
        <v>15</v>
      </c>
      <c r="F35" s="115">
        <f>'T Derived data'!E75</f>
        <v>2</v>
      </c>
      <c r="G35" s="106">
        <f>'T Derived data'!F75</f>
        <v>0</v>
      </c>
      <c r="H35" s="121">
        <f>'T Derived data'!H75</f>
        <v>19</v>
      </c>
      <c r="I35" s="120">
        <f>'T Derived data'!I75</f>
        <v>71</v>
      </c>
      <c r="J35" s="120">
        <f>'T Derived data'!J75</f>
        <v>10</v>
      </c>
      <c r="K35" s="120">
        <f>'T Derived data'!K75</f>
        <v>0</v>
      </c>
      <c r="L35" s="121">
        <f>'T Derived data'!L75</f>
        <v>90</v>
      </c>
      <c r="M35" s="265"/>
      <c r="N35" s="265"/>
      <c r="O35" s="265"/>
      <c r="P35" s="265"/>
      <c r="Q35" s="265"/>
      <c r="S35" s="59"/>
      <c r="T35" s="59"/>
      <c r="U35" s="59"/>
      <c r="V35" s="59"/>
    </row>
    <row r="36" spans="2:22">
      <c r="B36" s="91" t="s">
        <v>141</v>
      </c>
      <c r="C36" s="115">
        <f>'T Derived data'!G76</f>
        <v>38</v>
      </c>
      <c r="D36" s="115">
        <f>'T Derived data'!C76</f>
        <v>2</v>
      </c>
      <c r="E36" s="115">
        <f>'T Derived data'!D76</f>
        <v>9</v>
      </c>
      <c r="F36" s="115">
        <f>'T Derived data'!E76</f>
        <v>27</v>
      </c>
      <c r="G36" s="106">
        <f>'T Derived data'!F76</f>
        <v>0</v>
      </c>
      <c r="H36" s="121">
        <f>'T Derived data'!H76</f>
        <v>5</v>
      </c>
      <c r="I36" s="120">
        <f>'T Derived data'!I76</f>
        <v>24</v>
      </c>
      <c r="J36" s="120">
        <f>'T Derived data'!J76</f>
        <v>71</v>
      </c>
      <c r="K36" s="120">
        <f>'T Derived data'!K76</f>
        <v>0</v>
      </c>
      <c r="L36" s="121">
        <f>'T Derived data'!L76</f>
        <v>29</v>
      </c>
      <c r="M36" s="265"/>
      <c r="N36" s="265"/>
      <c r="O36" s="265"/>
      <c r="P36" s="265"/>
      <c r="Q36" s="265"/>
      <c r="S36" s="59"/>
      <c r="T36" s="59"/>
      <c r="U36" s="59"/>
      <c r="V36" s="59"/>
    </row>
    <row r="37" spans="2:22">
      <c r="B37" s="91" t="s">
        <v>4</v>
      </c>
      <c r="C37" s="115">
        <f>'T Derived data'!G77</f>
        <v>6</v>
      </c>
      <c r="D37" s="115">
        <f>'T Derived data'!C77</f>
        <v>0</v>
      </c>
      <c r="E37" s="115">
        <f>'T Derived data'!D77</f>
        <v>4</v>
      </c>
      <c r="F37" s="115">
        <f>'T Derived data'!E77</f>
        <v>2</v>
      </c>
      <c r="G37" s="106">
        <f>'T Derived data'!F77</f>
        <v>0</v>
      </c>
      <c r="H37" s="121">
        <f>'T Derived data'!H77</f>
        <v>0</v>
      </c>
      <c r="I37" s="120">
        <f>'T Derived data'!I77</f>
        <v>67</v>
      </c>
      <c r="J37" s="120">
        <f>'T Derived data'!J77</f>
        <v>33</v>
      </c>
      <c r="K37" s="120">
        <f>'T Derived data'!K77</f>
        <v>0</v>
      </c>
      <c r="L37" s="121">
        <f>'T Derived data'!L77</f>
        <v>67</v>
      </c>
      <c r="M37" s="265"/>
      <c r="N37" s="265"/>
      <c r="O37" s="265"/>
      <c r="P37" s="265"/>
      <c r="Q37" s="265"/>
      <c r="S37" s="59"/>
      <c r="T37" s="59"/>
      <c r="U37" s="59"/>
      <c r="V37" s="59"/>
    </row>
    <row r="38" spans="2:22">
      <c r="B38" s="91" t="s">
        <v>146</v>
      </c>
      <c r="C38" s="115">
        <f>'T Derived data'!G78</f>
        <v>9</v>
      </c>
      <c r="D38" s="115">
        <f>'T Derived data'!C78</f>
        <v>1</v>
      </c>
      <c r="E38" s="115">
        <f>'T Derived data'!D78</f>
        <v>4</v>
      </c>
      <c r="F38" s="115">
        <f>'T Derived data'!E78</f>
        <v>4</v>
      </c>
      <c r="G38" s="106">
        <f>'T Derived data'!F78</f>
        <v>0</v>
      </c>
      <c r="H38" s="121">
        <f>'T Derived data'!H78</f>
        <v>11</v>
      </c>
      <c r="I38" s="120">
        <f>'T Derived data'!I78</f>
        <v>44</v>
      </c>
      <c r="J38" s="120">
        <f>'T Derived data'!J78</f>
        <v>44</v>
      </c>
      <c r="K38" s="120">
        <f>'T Derived data'!K78</f>
        <v>0</v>
      </c>
      <c r="L38" s="121">
        <f>'T Derived data'!L78</f>
        <v>56</v>
      </c>
      <c r="M38" s="265"/>
      <c r="N38" s="265"/>
      <c r="O38" s="265"/>
      <c r="P38" s="265"/>
      <c r="Q38" s="265"/>
      <c r="S38" s="59"/>
      <c r="T38" s="59"/>
      <c r="U38" s="59"/>
      <c r="V38" s="59"/>
    </row>
    <row r="39" spans="2:22">
      <c r="B39" s="91" t="s">
        <v>88</v>
      </c>
      <c r="C39" s="115">
        <f>'T Derived data'!G79</f>
        <v>9</v>
      </c>
      <c r="D39" s="115">
        <f>'T Derived data'!C79</f>
        <v>0</v>
      </c>
      <c r="E39" s="115">
        <f>'T Derived data'!D79</f>
        <v>4</v>
      </c>
      <c r="F39" s="115">
        <f>'T Derived data'!E79</f>
        <v>5</v>
      </c>
      <c r="G39" s="106">
        <f>'T Derived data'!F79</f>
        <v>0</v>
      </c>
      <c r="H39" s="121">
        <f>'T Derived data'!H79</f>
        <v>0</v>
      </c>
      <c r="I39" s="120">
        <f>'T Derived data'!I79</f>
        <v>44</v>
      </c>
      <c r="J39" s="120">
        <f>'T Derived data'!J79</f>
        <v>56</v>
      </c>
      <c r="K39" s="120">
        <f>'T Derived data'!K79</f>
        <v>0</v>
      </c>
      <c r="L39" s="121">
        <f>'T Derived data'!L79</f>
        <v>44</v>
      </c>
      <c r="M39" s="265"/>
      <c r="N39" s="265"/>
      <c r="O39" s="265"/>
      <c r="P39" s="265"/>
      <c r="Q39" s="265"/>
      <c r="S39" s="59"/>
      <c r="T39" s="59"/>
      <c r="U39" s="59"/>
      <c r="V39" s="59"/>
    </row>
    <row r="40" spans="2:22">
      <c r="B40" s="91" t="s">
        <v>69</v>
      </c>
      <c r="C40" s="115">
        <f>'T Derived data'!G80</f>
        <v>9</v>
      </c>
      <c r="D40" s="115">
        <f>'T Derived data'!C80</f>
        <v>1</v>
      </c>
      <c r="E40" s="115">
        <f>'T Derived data'!D80</f>
        <v>6</v>
      </c>
      <c r="F40" s="115">
        <f>'T Derived data'!E80</f>
        <v>2</v>
      </c>
      <c r="G40" s="106">
        <f>'T Derived data'!F80</f>
        <v>0</v>
      </c>
      <c r="H40" s="121">
        <f>'T Derived data'!H80</f>
        <v>11</v>
      </c>
      <c r="I40" s="120">
        <f>'T Derived data'!I80</f>
        <v>67</v>
      </c>
      <c r="J40" s="120">
        <f>'T Derived data'!J80</f>
        <v>22</v>
      </c>
      <c r="K40" s="120">
        <f>'T Derived data'!K80</f>
        <v>0</v>
      </c>
      <c r="L40" s="121">
        <f>'T Derived data'!L80</f>
        <v>78</v>
      </c>
      <c r="M40" s="265"/>
      <c r="N40" s="265"/>
      <c r="O40" s="265"/>
      <c r="P40" s="265"/>
      <c r="Q40" s="265"/>
      <c r="S40" s="59"/>
      <c r="T40" s="59"/>
      <c r="U40" s="59"/>
      <c r="V40" s="59"/>
    </row>
    <row r="41" spans="2:22">
      <c r="B41" s="91" t="s">
        <v>54</v>
      </c>
      <c r="C41" s="115">
        <f>'T Derived data'!G81</f>
        <v>6</v>
      </c>
      <c r="D41" s="115">
        <f>'T Derived data'!C81</f>
        <v>0</v>
      </c>
      <c r="E41" s="115">
        <f>'T Derived data'!D81</f>
        <v>1</v>
      </c>
      <c r="F41" s="115">
        <f>'T Derived data'!E81</f>
        <v>4</v>
      </c>
      <c r="G41" s="106">
        <f>'T Derived data'!F81</f>
        <v>1</v>
      </c>
      <c r="H41" s="121">
        <f>'T Derived data'!H81</f>
        <v>0</v>
      </c>
      <c r="I41" s="120">
        <f>'T Derived data'!I81</f>
        <v>17</v>
      </c>
      <c r="J41" s="120">
        <f>'T Derived data'!J81</f>
        <v>67</v>
      </c>
      <c r="K41" s="120">
        <f>'T Derived data'!K81</f>
        <v>17</v>
      </c>
      <c r="L41" s="121">
        <f>'T Derived data'!L81</f>
        <v>17</v>
      </c>
      <c r="M41" s="265"/>
      <c r="N41" s="265"/>
      <c r="O41" s="265"/>
      <c r="P41" s="265"/>
      <c r="Q41" s="265"/>
      <c r="S41" s="59"/>
      <c r="T41" s="59"/>
      <c r="U41" s="59"/>
      <c r="V41" s="59"/>
    </row>
    <row r="42" spans="2:22">
      <c r="B42" s="91" t="s">
        <v>100</v>
      </c>
      <c r="C42" s="115">
        <f>'T Derived data'!G82</f>
        <v>5</v>
      </c>
      <c r="D42" s="115">
        <f>'T Derived data'!C82</f>
        <v>1</v>
      </c>
      <c r="E42" s="115">
        <f>'T Derived data'!D82</f>
        <v>3</v>
      </c>
      <c r="F42" s="115">
        <f>'T Derived data'!E82</f>
        <v>1</v>
      </c>
      <c r="G42" s="106">
        <f>'T Derived data'!F82</f>
        <v>0</v>
      </c>
      <c r="H42" s="121">
        <f>'T Derived data'!H82</f>
        <v>20</v>
      </c>
      <c r="I42" s="120">
        <f>'T Derived data'!I82</f>
        <v>60</v>
      </c>
      <c r="J42" s="120">
        <f>'T Derived data'!J82</f>
        <v>20</v>
      </c>
      <c r="K42" s="120">
        <f>'T Derived data'!K82</f>
        <v>0</v>
      </c>
      <c r="L42" s="121">
        <f>'T Derived data'!L82</f>
        <v>80</v>
      </c>
      <c r="M42" s="265"/>
      <c r="N42" s="265"/>
      <c r="O42" s="265"/>
      <c r="P42" s="265"/>
      <c r="Q42" s="265"/>
      <c r="S42" s="59"/>
      <c r="T42" s="59"/>
      <c r="U42" s="59"/>
      <c r="V42" s="59"/>
    </row>
    <row r="43" spans="2:22">
      <c r="B43" s="91" t="s">
        <v>51</v>
      </c>
      <c r="C43" s="115">
        <f>'T Derived data'!G83</f>
        <v>8</v>
      </c>
      <c r="D43" s="115">
        <f>'T Derived data'!C83</f>
        <v>0</v>
      </c>
      <c r="E43" s="115">
        <f>'T Derived data'!D83</f>
        <v>2</v>
      </c>
      <c r="F43" s="115">
        <f>'T Derived data'!E83</f>
        <v>6</v>
      </c>
      <c r="G43" s="106">
        <f>'T Derived data'!F83</f>
        <v>0</v>
      </c>
      <c r="H43" s="121">
        <f>'T Derived data'!H83</f>
        <v>0</v>
      </c>
      <c r="I43" s="120">
        <f>'T Derived data'!I83</f>
        <v>25</v>
      </c>
      <c r="J43" s="120">
        <f>'T Derived data'!J83</f>
        <v>75</v>
      </c>
      <c r="K43" s="120">
        <f>'T Derived data'!K83</f>
        <v>0</v>
      </c>
      <c r="L43" s="121">
        <f>'T Derived data'!L83</f>
        <v>25</v>
      </c>
      <c r="M43" s="265"/>
      <c r="N43" s="265"/>
      <c r="O43" s="265"/>
      <c r="P43" s="265"/>
      <c r="Q43" s="265"/>
      <c r="S43" s="59"/>
      <c r="T43" s="59"/>
      <c r="U43" s="59"/>
      <c r="V43" s="59"/>
    </row>
    <row r="44" spans="2:22">
      <c r="B44" s="92" t="s">
        <v>46</v>
      </c>
      <c r="C44" s="115">
        <f>'T Derived data'!G84</f>
        <v>6</v>
      </c>
      <c r="D44" s="115">
        <f>'T Derived data'!C84</f>
        <v>0</v>
      </c>
      <c r="E44" s="115">
        <f>'T Derived data'!D84</f>
        <v>4</v>
      </c>
      <c r="F44" s="115">
        <f>'T Derived data'!E84</f>
        <v>2</v>
      </c>
      <c r="G44" s="106">
        <f>'T Derived data'!F84</f>
        <v>0</v>
      </c>
      <c r="H44" s="121">
        <f>'T Derived data'!H84</f>
        <v>0</v>
      </c>
      <c r="I44" s="120">
        <f>'T Derived data'!I84</f>
        <v>67</v>
      </c>
      <c r="J44" s="120">
        <f>'T Derived data'!J84</f>
        <v>33</v>
      </c>
      <c r="K44" s="120">
        <f>'T Derived data'!K84</f>
        <v>0</v>
      </c>
      <c r="L44" s="121">
        <f>'T Derived data'!L84</f>
        <v>67</v>
      </c>
      <c r="M44" s="265"/>
      <c r="N44" s="265"/>
      <c r="O44" s="265"/>
      <c r="P44" s="265"/>
      <c r="Q44" s="265"/>
      <c r="S44" s="59"/>
      <c r="T44" s="59"/>
      <c r="U44" s="59"/>
      <c r="V44" s="59"/>
    </row>
    <row r="45" spans="2:22">
      <c r="B45" s="92" t="s">
        <v>27</v>
      </c>
      <c r="C45" s="115">
        <f>'T Derived data'!G85</f>
        <v>8</v>
      </c>
      <c r="D45" s="115">
        <f>'T Derived data'!C85</f>
        <v>0</v>
      </c>
      <c r="E45" s="115">
        <f>'T Derived data'!D85</f>
        <v>5</v>
      </c>
      <c r="F45" s="115">
        <f>'T Derived data'!E85</f>
        <v>3</v>
      </c>
      <c r="G45" s="106">
        <f>'T Derived data'!F85</f>
        <v>0</v>
      </c>
      <c r="H45" s="121">
        <f>'T Derived data'!H85</f>
        <v>0</v>
      </c>
      <c r="I45" s="120">
        <f>'T Derived data'!I85</f>
        <v>63</v>
      </c>
      <c r="J45" s="120">
        <f>'T Derived data'!J85</f>
        <v>38</v>
      </c>
      <c r="K45" s="120">
        <f>'T Derived data'!K85</f>
        <v>0</v>
      </c>
      <c r="L45" s="121">
        <f>'T Derived data'!L85</f>
        <v>63</v>
      </c>
      <c r="M45" s="265"/>
      <c r="N45" s="265"/>
      <c r="O45" s="265"/>
      <c r="P45" s="265"/>
      <c r="Q45" s="265"/>
      <c r="S45" s="59"/>
      <c r="T45" s="59"/>
      <c r="U45" s="59"/>
      <c r="V45" s="59"/>
    </row>
    <row r="46" spans="2:22">
      <c r="B46" s="91" t="s">
        <v>5</v>
      </c>
      <c r="C46" s="115">
        <f>'T Derived data'!G86</f>
        <v>20</v>
      </c>
      <c r="D46" s="115">
        <f>'T Derived data'!C86</f>
        <v>3</v>
      </c>
      <c r="E46" s="115">
        <f>'T Derived data'!D86</f>
        <v>8</v>
      </c>
      <c r="F46" s="115">
        <f>'T Derived data'!E86</f>
        <v>9</v>
      </c>
      <c r="G46" s="106">
        <f>'T Derived data'!F86</f>
        <v>0</v>
      </c>
      <c r="H46" s="121">
        <f>'T Derived data'!H86</f>
        <v>15</v>
      </c>
      <c r="I46" s="120">
        <f>'T Derived data'!I86</f>
        <v>40</v>
      </c>
      <c r="J46" s="120">
        <f>'T Derived data'!J86</f>
        <v>45</v>
      </c>
      <c r="K46" s="120">
        <f>'T Derived data'!K86</f>
        <v>0</v>
      </c>
      <c r="L46" s="121">
        <f>'T Derived data'!L86</f>
        <v>55</v>
      </c>
      <c r="M46" s="265"/>
      <c r="N46" s="265"/>
      <c r="O46" s="265"/>
      <c r="P46" s="265"/>
      <c r="Q46" s="265"/>
      <c r="S46" s="59"/>
      <c r="T46" s="59"/>
      <c r="U46" s="59"/>
      <c r="V46" s="59"/>
    </row>
    <row r="47" spans="2:22">
      <c r="B47" s="91" t="s">
        <v>53</v>
      </c>
      <c r="C47" s="115">
        <f>'T Derived data'!G87</f>
        <v>11</v>
      </c>
      <c r="D47" s="115">
        <f>'T Derived data'!C87</f>
        <v>0</v>
      </c>
      <c r="E47" s="115">
        <f>'T Derived data'!D87</f>
        <v>8</v>
      </c>
      <c r="F47" s="115">
        <f>'T Derived data'!E87</f>
        <v>2</v>
      </c>
      <c r="G47" s="106">
        <f>'T Derived data'!F87</f>
        <v>1</v>
      </c>
      <c r="H47" s="121">
        <f>'T Derived data'!H87</f>
        <v>0</v>
      </c>
      <c r="I47" s="120">
        <f>'T Derived data'!I87</f>
        <v>73</v>
      </c>
      <c r="J47" s="120">
        <f>'T Derived data'!J87</f>
        <v>18</v>
      </c>
      <c r="K47" s="120">
        <f>'T Derived data'!K87</f>
        <v>9</v>
      </c>
      <c r="L47" s="121">
        <f>'T Derived data'!L87</f>
        <v>73</v>
      </c>
      <c r="M47" s="265"/>
      <c r="N47" s="265"/>
      <c r="O47" s="265"/>
      <c r="P47" s="265"/>
      <c r="Q47" s="265"/>
      <c r="S47" s="59"/>
      <c r="T47" s="59"/>
      <c r="U47" s="59"/>
      <c r="V47" s="59"/>
    </row>
    <row r="48" spans="2:22">
      <c r="B48" s="91"/>
      <c r="C48" s="115"/>
      <c r="D48" s="116"/>
      <c r="E48" s="116"/>
      <c r="F48" s="116"/>
      <c r="G48" s="107"/>
      <c r="H48" s="121"/>
      <c r="I48" s="120"/>
      <c r="J48" s="120"/>
      <c r="K48" s="120"/>
      <c r="L48" s="121"/>
      <c r="M48" s="61"/>
      <c r="N48" s="265"/>
      <c r="O48" s="265"/>
      <c r="P48" s="265"/>
      <c r="Q48" s="265"/>
      <c r="S48" s="59"/>
      <c r="T48" s="59"/>
      <c r="U48" s="59"/>
      <c r="V48" s="59"/>
    </row>
    <row r="49" spans="2:22">
      <c r="B49" s="93" t="s">
        <v>9697</v>
      </c>
      <c r="C49" s="117">
        <f>'T Derived data'!G89</f>
        <v>300</v>
      </c>
      <c r="D49" s="117">
        <f>'T Derived data'!C89</f>
        <v>16</v>
      </c>
      <c r="E49" s="117">
        <f>'T Derived data'!D89</f>
        <v>191</v>
      </c>
      <c r="F49" s="117">
        <f>'T Derived data'!E89</f>
        <v>91</v>
      </c>
      <c r="G49" s="108">
        <f>'T Derived data'!F89</f>
        <v>2</v>
      </c>
      <c r="H49" s="118">
        <f>'T Derived data'!H89</f>
        <v>5</v>
      </c>
      <c r="I49" s="86">
        <f>'T Derived data'!I89</f>
        <v>64</v>
      </c>
      <c r="J49" s="86">
        <f>'T Derived data'!J89</f>
        <v>30</v>
      </c>
      <c r="K49" s="86">
        <f>'T Derived data'!K89</f>
        <v>1</v>
      </c>
      <c r="L49" s="118">
        <f>'T Derived data'!L89</f>
        <v>69</v>
      </c>
      <c r="M49" s="265"/>
      <c r="N49" s="265"/>
      <c r="O49" s="265"/>
      <c r="P49" s="265"/>
      <c r="Q49" s="265"/>
      <c r="S49" s="59"/>
      <c r="T49" s="59"/>
      <c r="U49" s="59"/>
      <c r="V49" s="59"/>
    </row>
    <row r="50" spans="2:22">
      <c r="B50" s="91" t="s">
        <v>147</v>
      </c>
      <c r="C50" s="115">
        <f>'T Derived data'!G90</f>
        <v>19</v>
      </c>
      <c r="D50" s="115">
        <f>'T Derived data'!C90</f>
        <v>0</v>
      </c>
      <c r="E50" s="115">
        <f>'T Derived data'!D90</f>
        <v>10</v>
      </c>
      <c r="F50" s="115">
        <f>'T Derived data'!E90</f>
        <v>9</v>
      </c>
      <c r="G50" s="106">
        <f>'T Derived data'!F90</f>
        <v>0</v>
      </c>
      <c r="H50" s="121">
        <f>'T Derived data'!H90</f>
        <v>0</v>
      </c>
      <c r="I50" s="120">
        <f>'T Derived data'!I90</f>
        <v>53</v>
      </c>
      <c r="J50" s="120">
        <f>'T Derived data'!J90</f>
        <v>47</v>
      </c>
      <c r="K50" s="120">
        <f>'T Derived data'!K90</f>
        <v>0</v>
      </c>
      <c r="L50" s="121">
        <f>'T Derived data'!L90</f>
        <v>53</v>
      </c>
      <c r="M50" s="265"/>
      <c r="N50" s="265"/>
      <c r="O50" s="265"/>
      <c r="P50" s="265"/>
      <c r="Q50" s="265"/>
      <c r="S50" s="59"/>
      <c r="T50" s="59"/>
      <c r="U50" s="59"/>
      <c r="V50" s="59"/>
    </row>
    <row r="51" spans="2:22">
      <c r="B51" s="91" t="s">
        <v>28</v>
      </c>
      <c r="C51" s="115">
        <f>'T Derived data'!G91</f>
        <v>36</v>
      </c>
      <c r="D51" s="115">
        <f>'T Derived data'!C91</f>
        <v>1</v>
      </c>
      <c r="E51" s="115">
        <f>'T Derived data'!D91</f>
        <v>24</v>
      </c>
      <c r="F51" s="115">
        <f>'T Derived data'!E91</f>
        <v>10</v>
      </c>
      <c r="G51" s="106">
        <f>'T Derived data'!F91</f>
        <v>1</v>
      </c>
      <c r="H51" s="121">
        <f>'T Derived data'!H91</f>
        <v>3</v>
      </c>
      <c r="I51" s="120">
        <f>'T Derived data'!I91</f>
        <v>67</v>
      </c>
      <c r="J51" s="120">
        <f>'T Derived data'!J91</f>
        <v>28</v>
      </c>
      <c r="K51" s="120">
        <f>'T Derived data'!K91</f>
        <v>3</v>
      </c>
      <c r="L51" s="121">
        <f>'T Derived data'!L91</f>
        <v>69</v>
      </c>
      <c r="M51" s="265"/>
      <c r="N51" s="265"/>
      <c r="O51" s="265"/>
      <c r="P51" s="265"/>
      <c r="Q51" s="265"/>
      <c r="S51" s="59"/>
      <c r="T51" s="59"/>
      <c r="U51" s="59"/>
      <c r="V51" s="59"/>
    </row>
    <row r="52" spans="2:22">
      <c r="B52" s="91" t="s">
        <v>135</v>
      </c>
      <c r="C52" s="115">
        <f>'T Derived data'!G92</f>
        <v>8</v>
      </c>
      <c r="D52" s="115">
        <f>'T Derived data'!C92</f>
        <v>0</v>
      </c>
      <c r="E52" s="115">
        <f>'T Derived data'!D92</f>
        <v>3</v>
      </c>
      <c r="F52" s="115">
        <f>'T Derived data'!E92</f>
        <v>5</v>
      </c>
      <c r="G52" s="106">
        <f>'T Derived data'!F92</f>
        <v>0</v>
      </c>
      <c r="H52" s="121">
        <f>'T Derived data'!H92</f>
        <v>0</v>
      </c>
      <c r="I52" s="120">
        <f>'T Derived data'!I92</f>
        <v>38</v>
      </c>
      <c r="J52" s="120">
        <f>'T Derived data'!J92</f>
        <v>63</v>
      </c>
      <c r="K52" s="120">
        <f>'T Derived data'!K92</f>
        <v>0</v>
      </c>
      <c r="L52" s="121">
        <f>'T Derived data'!L92</f>
        <v>38</v>
      </c>
      <c r="M52" s="265"/>
      <c r="N52" s="265"/>
      <c r="O52" s="265"/>
      <c r="P52" s="265"/>
      <c r="Q52" s="265"/>
      <c r="S52" s="59"/>
      <c r="T52" s="59"/>
      <c r="U52" s="59"/>
      <c r="V52" s="59"/>
    </row>
    <row r="53" spans="2:22">
      <c r="B53" s="91" t="s">
        <v>127</v>
      </c>
      <c r="C53" s="115">
        <f>'T Derived data'!G93</f>
        <v>21</v>
      </c>
      <c r="D53" s="115">
        <f>'T Derived data'!C93</f>
        <v>2</v>
      </c>
      <c r="E53" s="115">
        <f>'T Derived data'!D93</f>
        <v>11</v>
      </c>
      <c r="F53" s="115">
        <f>'T Derived data'!E93</f>
        <v>7</v>
      </c>
      <c r="G53" s="106">
        <f>'T Derived data'!F93</f>
        <v>1</v>
      </c>
      <c r="H53" s="121">
        <f>'T Derived data'!H93</f>
        <v>10</v>
      </c>
      <c r="I53" s="120">
        <f>'T Derived data'!I93</f>
        <v>52</v>
      </c>
      <c r="J53" s="120">
        <f>'T Derived data'!J93</f>
        <v>33</v>
      </c>
      <c r="K53" s="120">
        <f>'T Derived data'!K93</f>
        <v>5</v>
      </c>
      <c r="L53" s="121">
        <f>'T Derived data'!L93</f>
        <v>62</v>
      </c>
      <c r="M53" s="265"/>
      <c r="N53" s="265"/>
      <c r="O53" s="265"/>
      <c r="P53" s="265"/>
      <c r="Q53" s="265"/>
      <c r="S53" s="59"/>
      <c r="T53" s="59"/>
      <c r="U53" s="59"/>
      <c r="V53" s="59"/>
    </row>
    <row r="54" spans="2:22">
      <c r="B54" s="91" t="s">
        <v>90</v>
      </c>
      <c r="C54" s="115">
        <f>'T Derived data'!G94</f>
        <v>17</v>
      </c>
      <c r="D54" s="115">
        <f>'T Derived data'!C94</f>
        <v>2</v>
      </c>
      <c r="E54" s="115">
        <f>'T Derived data'!D94</f>
        <v>13</v>
      </c>
      <c r="F54" s="115">
        <f>'T Derived data'!E94</f>
        <v>2</v>
      </c>
      <c r="G54" s="106">
        <f>'T Derived data'!F94</f>
        <v>0</v>
      </c>
      <c r="H54" s="121">
        <f>'T Derived data'!H94</f>
        <v>12</v>
      </c>
      <c r="I54" s="120">
        <f>'T Derived data'!I94</f>
        <v>76</v>
      </c>
      <c r="J54" s="120">
        <f>'T Derived data'!J94</f>
        <v>12</v>
      </c>
      <c r="K54" s="120">
        <f>'T Derived data'!K94</f>
        <v>0</v>
      </c>
      <c r="L54" s="121">
        <f>'T Derived data'!L94</f>
        <v>88</v>
      </c>
      <c r="M54" s="265"/>
      <c r="N54" s="265"/>
      <c r="O54" s="265"/>
      <c r="P54" s="265"/>
      <c r="Q54" s="265"/>
      <c r="S54" s="59"/>
      <c r="T54" s="59"/>
      <c r="U54" s="59"/>
      <c r="V54" s="59"/>
    </row>
    <row r="55" spans="2:22">
      <c r="B55" s="91" t="s">
        <v>113</v>
      </c>
      <c r="C55" s="115">
        <f>'T Derived data'!G95</f>
        <v>11</v>
      </c>
      <c r="D55" s="115">
        <f>'T Derived data'!C95</f>
        <v>0</v>
      </c>
      <c r="E55" s="115">
        <f>'T Derived data'!D95</f>
        <v>5</v>
      </c>
      <c r="F55" s="115">
        <f>'T Derived data'!E95</f>
        <v>6</v>
      </c>
      <c r="G55" s="106">
        <f>'T Derived data'!F95</f>
        <v>0</v>
      </c>
      <c r="H55" s="121">
        <f>'T Derived data'!H95</f>
        <v>0</v>
      </c>
      <c r="I55" s="120">
        <f>'T Derived data'!I95</f>
        <v>45</v>
      </c>
      <c r="J55" s="120">
        <f>'T Derived data'!J95</f>
        <v>55</v>
      </c>
      <c r="K55" s="120">
        <f>'T Derived data'!K95</f>
        <v>0</v>
      </c>
      <c r="L55" s="121">
        <f>'T Derived data'!L95</f>
        <v>45</v>
      </c>
      <c r="M55" s="265"/>
      <c r="N55" s="265"/>
      <c r="O55" s="265"/>
      <c r="P55" s="265"/>
      <c r="Q55" s="265"/>
      <c r="S55" s="59"/>
      <c r="T55" s="59"/>
      <c r="U55" s="59"/>
      <c r="V55" s="59"/>
    </row>
    <row r="56" spans="2:22">
      <c r="B56" s="91" t="s">
        <v>137</v>
      </c>
      <c r="C56" s="115">
        <f>'T Derived data'!G96</f>
        <v>20</v>
      </c>
      <c r="D56" s="115">
        <f>'T Derived data'!C96</f>
        <v>1</v>
      </c>
      <c r="E56" s="115">
        <f>'T Derived data'!D96</f>
        <v>17</v>
      </c>
      <c r="F56" s="115">
        <f>'T Derived data'!E96</f>
        <v>2</v>
      </c>
      <c r="G56" s="106">
        <f>'T Derived data'!F96</f>
        <v>0</v>
      </c>
      <c r="H56" s="121">
        <f>'T Derived data'!H96</f>
        <v>5</v>
      </c>
      <c r="I56" s="120">
        <f>'T Derived data'!I96</f>
        <v>85</v>
      </c>
      <c r="J56" s="120">
        <f>'T Derived data'!J96</f>
        <v>10</v>
      </c>
      <c r="K56" s="120">
        <f>'T Derived data'!K96</f>
        <v>0</v>
      </c>
      <c r="L56" s="121">
        <f>'T Derived data'!L96</f>
        <v>90</v>
      </c>
      <c r="M56" s="265"/>
      <c r="N56" s="265"/>
      <c r="O56" s="265"/>
      <c r="P56" s="265"/>
      <c r="Q56" s="265"/>
      <c r="S56" s="59"/>
      <c r="T56" s="59"/>
      <c r="U56" s="59"/>
      <c r="V56" s="59"/>
    </row>
    <row r="57" spans="2:22">
      <c r="B57" s="91" t="s">
        <v>8</v>
      </c>
      <c r="C57" s="115">
        <f>'T Derived data'!G97</f>
        <v>51</v>
      </c>
      <c r="D57" s="115">
        <f>'T Derived data'!C97</f>
        <v>3</v>
      </c>
      <c r="E57" s="115">
        <f>'T Derived data'!D97</f>
        <v>36</v>
      </c>
      <c r="F57" s="115">
        <f>'T Derived data'!E97</f>
        <v>12</v>
      </c>
      <c r="G57" s="106">
        <f>'T Derived data'!F97</f>
        <v>0</v>
      </c>
      <c r="H57" s="121">
        <f>'T Derived data'!H97</f>
        <v>6</v>
      </c>
      <c r="I57" s="120">
        <f>'T Derived data'!I97</f>
        <v>71</v>
      </c>
      <c r="J57" s="120">
        <f>'T Derived data'!J97</f>
        <v>24</v>
      </c>
      <c r="K57" s="120">
        <f>'T Derived data'!K97</f>
        <v>0</v>
      </c>
      <c r="L57" s="121">
        <f>'T Derived data'!L97</f>
        <v>76</v>
      </c>
      <c r="M57" s="265"/>
      <c r="N57" s="265"/>
      <c r="O57" s="265"/>
      <c r="P57" s="265"/>
      <c r="Q57" s="265"/>
      <c r="S57" s="59"/>
      <c r="T57" s="59"/>
      <c r="U57" s="59"/>
      <c r="V57" s="59"/>
    </row>
    <row r="58" spans="2:22">
      <c r="B58" s="91" t="s">
        <v>126</v>
      </c>
      <c r="C58" s="115">
        <f>'T Derived data'!G98</f>
        <v>9</v>
      </c>
      <c r="D58" s="115">
        <f>'T Derived data'!C98</f>
        <v>6</v>
      </c>
      <c r="E58" s="115">
        <f>'T Derived data'!D98</f>
        <v>3</v>
      </c>
      <c r="F58" s="115">
        <f>'T Derived data'!E98</f>
        <v>0</v>
      </c>
      <c r="G58" s="106">
        <f>'T Derived data'!F98</f>
        <v>0</v>
      </c>
      <c r="H58" s="121">
        <f>'T Derived data'!H98</f>
        <v>67</v>
      </c>
      <c r="I58" s="120">
        <f>'T Derived data'!I98</f>
        <v>33</v>
      </c>
      <c r="J58" s="120">
        <f>'T Derived data'!J98</f>
        <v>0</v>
      </c>
      <c r="K58" s="120">
        <f>'T Derived data'!K98</f>
        <v>0</v>
      </c>
      <c r="L58" s="121">
        <f>'T Derived data'!L98</f>
        <v>100</v>
      </c>
      <c r="M58" s="265"/>
      <c r="N58" s="265"/>
      <c r="O58" s="265"/>
      <c r="P58" s="265"/>
      <c r="Q58" s="265"/>
      <c r="S58" s="59"/>
      <c r="T58" s="59"/>
      <c r="U58" s="59"/>
      <c r="V58" s="59"/>
    </row>
    <row r="59" spans="2:22">
      <c r="B59" s="91" t="s">
        <v>114</v>
      </c>
      <c r="C59" s="115">
        <f>'T Derived data'!G99</f>
        <v>11</v>
      </c>
      <c r="D59" s="115">
        <f>'T Derived data'!C99</f>
        <v>0</v>
      </c>
      <c r="E59" s="115">
        <f>'T Derived data'!D99</f>
        <v>11</v>
      </c>
      <c r="F59" s="115">
        <f>'T Derived data'!E99</f>
        <v>0</v>
      </c>
      <c r="G59" s="106">
        <f>'T Derived data'!F99</f>
        <v>0</v>
      </c>
      <c r="H59" s="121">
        <f>'T Derived data'!H99</f>
        <v>0</v>
      </c>
      <c r="I59" s="120">
        <f>'T Derived data'!I99</f>
        <v>100</v>
      </c>
      <c r="J59" s="120">
        <f>'T Derived data'!J99</f>
        <v>0</v>
      </c>
      <c r="K59" s="120">
        <f>'T Derived data'!K99</f>
        <v>0</v>
      </c>
      <c r="L59" s="121">
        <f>'T Derived data'!L99</f>
        <v>100</v>
      </c>
      <c r="M59" s="265"/>
      <c r="N59" s="265"/>
      <c r="O59" s="265"/>
      <c r="P59" s="265"/>
      <c r="Q59" s="265"/>
      <c r="S59" s="59"/>
      <c r="T59" s="59"/>
      <c r="U59" s="59"/>
      <c r="V59" s="59"/>
    </row>
    <row r="60" spans="2:22">
      <c r="B60" s="91" t="s">
        <v>128</v>
      </c>
      <c r="C60" s="115">
        <f>'T Derived data'!G100</f>
        <v>30</v>
      </c>
      <c r="D60" s="115">
        <f>'T Derived data'!C100</f>
        <v>0</v>
      </c>
      <c r="E60" s="115">
        <f>'T Derived data'!D100</f>
        <v>18</v>
      </c>
      <c r="F60" s="115">
        <f>'T Derived data'!E100</f>
        <v>12</v>
      </c>
      <c r="G60" s="106">
        <f>'T Derived data'!F100</f>
        <v>0</v>
      </c>
      <c r="H60" s="121">
        <f>'T Derived data'!H100</f>
        <v>0</v>
      </c>
      <c r="I60" s="120">
        <f>'T Derived data'!I100</f>
        <v>60</v>
      </c>
      <c r="J60" s="120">
        <f>'T Derived data'!J100</f>
        <v>40</v>
      </c>
      <c r="K60" s="120">
        <f>'T Derived data'!K100</f>
        <v>0</v>
      </c>
      <c r="L60" s="121">
        <f>'T Derived data'!L100</f>
        <v>60</v>
      </c>
      <c r="M60" s="265"/>
      <c r="N60" s="265"/>
      <c r="O60" s="265"/>
      <c r="P60" s="265"/>
      <c r="Q60" s="265"/>
      <c r="S60" s="59"/>
      <c r="T60" s="59"/>
      <c r="U60" s="59"/>
      <c r="V60" s="59"/>
    </row>
    <row r="61" spans="2:22">
      <c r="B61" s="91" t="s">
        <v>38</v>
      </c>
      <c r="C61" s="115">
        <f>'T Derived data'!G101</f>
        <v>22</v>
      </c>
      <c r="D61" s="115">
        <f>'T Derived data'!C101</f>
        <v>1</v>
      </c>
      <c r="E61" s="115">
        <f>'T Derived data'!D101</f>
        <v>16</v>
      </c>
      <c r="F61" s="115">
        <f>'T Derived data'!E101</f>
        <v>5</v>
      </c>
      <c r="G61" s="106">
        <f>'T Derived data'!F101</f>
        <v>0</v>
      </c>
      <c r="H61" s="121">
        <f>'T Derived data'!H101</f>
        <v>5</v>
      </c>
      <c r="I61" s="120">
        <f>'T Derived data'!I101</f>
        <v>73</v>
      </c>
      <c r="J61" s="120">
        <f>'T Derived data'!J101</f>
        <v>23</v>
      </c>
      <c r="K61" s="120">
        <f>'T Derived data'!K101</f>
        <v>0</v>
      </c>
      <c r="L61" s="121">
        <f>'T Derived data'!L101</f>
        <v>77</v>
      </c>
      <c r="M61" s="265"/>
      <c r="N61" s="265"/>
      <c r="O61" s="265"/>
      <c r="P61" s="265"/>
      <c r="Q61" s="265"/>
      <c r="S61" s="59"/>
      <c r="T61" s="59"/>
      <c r="U61" s="59"/>
      <c r="V61" s="59"/>
    </row>
    <row r="62" spans="2:22">
      <c r="B62" s="91" t="s">
        <v>39</v>
      </c>
      <c r="C62" s="115">
        <f>'T Derived data'!G102</f>
        <v>26</v>
      </c>
      <c r="D62" s="115">
        <f>'T Derived data'!C102</f>
        <v>0</v>
      </c>
      <c r="E62" s="115">
        <f>'T Derived data'!D102</f>
        <v>9</v>
      </c>
      <c r="F62" s="115">
        <f>'T Derived data'!E102</f>
        <v>17</v>
      </c>
      <c r="G62" s="106">
        <f>'T Derived data'!F102</f>
        <v>0</v>
      </c>
      <c r="H62" s="121">
        <f>'T Derived data'!H102</f>
        <v>0</v>
      </c>
      <c r="I62" s="120">
        <f>'T Derived data'!I102</f>
        <v>35</v>
      </c>
      <c r="J62" s="120">
        <f>'T Derived data'!J102</f>
        <v>65</v>
      </c>
      <c r="K62" s="120">
        <f>'T Derived data'!K102</f>
        <v>0</v>
      </c>
      <c r="L62" s="121">
        <f>'T Derived data'!L102</f>
        <v>35</v>
      </c>
      <c r="M62" s="265"/>
      <c r="N62" s="265"/>
      <c r="O62" s="265"/>
      <c r="P62" s="265"/>
      <c r="Q62" s="265"/>
      <c r="S62" s="59"/>
      <c r="T62" s="59"/>
      <c r="U62" s="59"/>
      <c r="V62" s="59"/>
    </row>
    <row r="63" spans="2:22">
      <c r="B63" s="91" t="s">
        <v>9</v>
      </c>
      <c r="C63" s="115">
        <f>'T Derived data'!G103</f>
        <v>11</v>
      </c>
      <c r="D63" s="115">
        <f>'T Derived data'!C103</f>
        <v>0</v>
      </c>
      <c r="E63" s="115">
        <f>'T Derived data'!D103</f>
        <v>8</v>
      </c>
      <c r="F63" s="115">
        <f>'T Derived data'!E103</f>
        <v>3</v>
      </c>
      <c r="G63" s="106">
        <f>'T Derived data'!F103</f>
        <v>0</v>
      </c>
      <c r="H63" s="121">
        <f>'T Derived data'!H103</f>
        <v>0</v>
      </c>
      <c r="I63" s="120">
        <f>'T Derived data'!I103</f>
        <v>73</v>
      </c>
      <c r="J63" s="120">
        <f>'T Derived data'!J103</f>
        <v>27</v>
      </c>
      <c r="K63" s="120">
        <f>'T Derived data'!K103</f>
        <v>0</v>
      </c>
      <c r="L63" s="121">
        <f>'T Derived data'!L103</f>
        <v>73</v>
      </c>
      <c r="M63" s="265"/>
      <c r="N63" s="265"/>
      <c r="O63" s="265"/>
      <c r="P63" s="265"/>
      <c r="Q63" s="265"/>
      <c r="S63" s="59"/>
      <c r="T63" s="59"/>
      <c r="U63" s="59"/>
      <c r="V63" s="59"/>
    </row>
    <row r="64" spans="2:22">
      <c r="B64" s="91" t="s">
        <v>136</v>
      </c>
      <c r="C64" s="115">
        <f>'T Derived data'!G104</f>
        <v>8</v>
      </c>
      <c r="D64" s="115">
        <f>'T Derived data'!C104</f>
        <v>0</v>
      </c>
      <c r="E64" s="115">
        <f>'T Derived data'!D104</f>
        <v>7</v>
      </c>
      <c r="F64" s="115">
        <f>'T Derived data'!E104</f>
        <v>1</v>
      </c>
      <c r="G64" s="106">
        <f>'T Derived data'!F104</f>
        <v>0</v>
      </c>
      <c r="H64" s="121">
        <f>'T Derived data'!H104</f>
        <v>0</v>
      </c>
      <c r="I64" s="120">
        <f>'T Derived data'!I104</f>
        <v>88</v>
      </c>
      <c r="J64" s="120">
        <f>'T Derived data'!J104</f>
        <v>13</v>
      </c>
      <c r="K64" s="120">
        <f>'T Derived data'!K104</f>
        <v>0</v>
      </c>
      <c r="L64" s="121">
        <f>'T Derived data'!L104</f>
        <v>88</v>
      </c>
      <c r="M64" s="265"/>
      <c r="N64" s="265"/>
      <c r="O64" s="265"/>
      <c r="P64" s="265"/>
      <c r="Q64" s="265"/>
      <c r="S64" s="59"/>
      <c r="T64" s="59"/>
      <c r="U64" s="59"/>
      <c r="V64" s="59"/>
    </row>
    <row r="65" spans="2:22">
      <c r="B65" s="94"/>
      <c r="C65" s="115"/>
      <c r="D65" s="116"/>
      <c r="E65" s="116"/>
      <c r="F65" s="116"/>
      <c r="G65" s="107"/>
      <c r="H65" s="121"/>
      <c r="I65" s="120"/>
      <c r="J65" s="120"/>
      <c r="K65" s="120"/>
      <c r="L65" s="121"/>
      <c r="M65" s="61"/>
      <c r="N65" s="265"/>
      <c r="O65" s="265"/>
      <c r="P65" s="265"/>
      <c r="Q65" s="265"/>
      <c r="S65" s="59"/>
      <c r="T65" s="59"/>
      <c r="U65" s="59"/>
      <c r="V65" s="59"/>
    </row>
    <row r="66" spans="2:22">
      <c r="B66" s="95" t="s">
        <v>171</v>
      </c>
      <c r="C66" s="117">
        <f>'T Derived data'!G106</f>
        <v>168</v>
      </c>
      <c r="D66" s="117">
        <f>'T Derived data'!C106</f>
        <v>11</v>
      </c>
      <c r="E66" s="117">
        <f>'T Derived data'!D106</f>
        <v>83</v>
      </c>
      <c r="F66" s="117">
        <f>'T Derived data'!E106</f>
        <v>68</v>
      </c>
      <c r="G66" s="108">
        <f>'T Derived data'!F106</f>
        <v>6</v>
      </c>
      <c r="H66" s="118">
        <f>'T Derived data'!H106</f>
        <v>7</v>
      </c>
      <c r="I66" s="86">
        <f>'T Derived data'!I106</f>
        <v>49</v>
      </c>
      <c r="J66" s="86">
        <f>'T Derived data'!J106</f>
        <v>40</v>
      </c>
      <c r="K66" s="86">
        <f>'T Derived data'!K106</f>
        <v>4</v>
      </c>
      <c r="L66" s="118">
        <f>'T Derived data'!L106</f>
        <v>56</v>
      </c>
      <c r="M66" s="265"/>
      <c r="N66" s="265"/>
      <c r="O66" s="265"/>
      <c r="P66" s="265"/>
      <c r="Q66" s="265"/>
      <c r="S66" s="59"/>
      <c r="T66" s="59"/>
      <c r="U66" s="59"/>
      <c r="V66" s="59"/>
    </row>
    <row r="67" spans="2:22">
      <c r="B67" s="91" t="s">
        <v>21</v>
      </c>
      <c r="C67" s="115">
        <f>'T Derived data'!G107</f>
        <v>4</v>
      </c>
      <c r="D67" s="115">
        <f>'T Derived data'!C107</f>
        <v>0</v>
      </c>
      <c r="E67" s="115">
        <f>'T Derived data'!D107</f>
        <v>0</v>
      </c>
      <c r="F67" s="115">
        <f>'T Derived data'!E107</f>
        <v>4</v>
      </c>
      <c r="G67" s="106">
        <f>'T Derived data'!F107</f>
        <v>0</v>
      </c>
      <c r="H67" s="121">
        <f>'T Derived data'!H107</f>
        <v>0</v>
      </c>
      <c r="I67" s="120">
        <f>'T Derived data'!I107</f>
        <v>0</v>
      </c>
      <c r="J67" s="120">
        <f>'T Derived data'!J107</f>
        <v>100</v>
      </c>
      <c r="K67" s="120">
        <f>'T Derived data'!K107</f>
        <v>0</v>
      </c>
      <c r="L67" s="121">
        <f>'T Derived data'!L107</f>
        <v>0</v>
      </c>
      <c r="M67" s="265"/>
      <c r="N67" s="265"/>
      <c r="O67" s="265"/>
      <c r="P67" s="265"/>
      <c r="Q67" s="265"/>
      <c r="S67" s="59"/>
      <c r="T67" s="59"/>
      <c r="U67" s="59"/>
      <c r="V67" s="59"/>
    </row>
    <row r="68" spans="2:22">
      <c r="B68" s="91" t="s">
        <v>26</v>
      </c>
      <c r="C68" s="115">
        <f>'T Derived data'!G108</f>
        <v>33</v>
      </c>
      <c r="D68" s="115">
        <f>'T Derived data'!C108</f>
        <v>0</v>
      </c>
      <c r="E68" s="115">
        <f>'T Derived data'!D108</f>
        <v>18</v>
      </c>
      <c r="F68" s="115">
        <f>'T Derived data'!E108</f>
        <v>15</v>
      </c>
      <c r="G68" s="106">
        <f>'T Derived data'!F108</f>
        <v>0</v>
      </c>
      <c r="H68" s="121">
        <f>'T Derived data'!H108</f>
        <v>0</v>
      </c>
      <c r="I68" s="120">
        <f>'T Derived data'!I108</f>
        <v>55</v>
      </c>
      <c r="J68" s="120">
        <f>'T Derived data'!J108</f>
        <v>45</v>
      </c>
      <c r="K68" s="120">
        <f>'T Derived data'!K108</f>
        <v>0</v>
      </c>
      <c r="L68" s="121">
        <f>'T Derived data'!L108</f>
        <v>55</v>
      </c>
      <c r="M68" s="265"/>
      <c r="N68" s="265"/>
      <c r="O68" s="265"/>
      <c r="P68" s="265"/>
      <c r="Q68" s="265"/>
      <c r="S68" s="59"/>
      <c r="T68" s="59"/>
      <c r="U68" s="59"/>
      <c r="V68" s="59"/>
    </row>
    <row r="69" spans="2:22">
      <c r="B69" s="91" t="s">
        <v>41</v>
      </c>
      <c r="C69" s="115">
        <f>'T Derived data'!G109</f>
        <v>16</v>
      </c>
      <c r="D69" s="115">
        <f>'T Derived data'!C109</f>
        <v>0</v>
      </c>
      <c r="E69" s="115">
        <f>'T Derived data'!D109</f>
        <v>8</v>
      </c>
      <c r="F69" s="115">
        <f>'T Derived data'!E109</f>
        <v>7</v>
      </c>
      <c r="G69" s="106">
        <f>'T Derived data'!F109</f>
        <v>1</v>
      </c>
      <c r="H69" s="121">
        <f>'T Derived data'!H109</f>
        <v>0</v>
      </c>
      <c r="I69" s="120">
        <f>'T Derived data'!I109</f>
        <v>50</v>
      </c>
      <c r="J69" s="120">
        <f>'T Derived data'!J109</f>
        <v>44</v>
      </c>
      <c r="K69" s="120">
        <f>'T Derived data'!K109</f>
        <v>6</v>
      </c>
      <c r="L69" s="121">
        <f>'T Derived data'!L109</f>
        <v>50</v>
      </c>
      <c r="M69" s="265"/>
      <c r="N69" s="265"/>
      <c r="O69" s="265"/>
      <c r="P69" s="265"/>
      <c r="Q69" s="265"/>
      <c r="S69" s="59"/>
      <c r="T69" s="59"/>
      <c r="U69" s="59"/>
      <c r="V69" s="59"/>
    </row>
    <row r="70" spans="2:22">
      <c r="B70" s="91" t="s">
        <v>40</v>
      </c>
      <c r="C70" s="115">
        <f>'T Derived data'!G110</f>
        <v>6</v>
      </c>
      <c r="D70" s="115">
        <f>'T Derived data'!C110</f>
        <v>0</v>
      </c>
      <c r="E70" s="115">
        <f>'T Derived data'!D110</f>
        <v>6</v>
      </c>
      <c r="F70" s="115">
        <f>'T Derived data'!E110</f>
        <v>0</v>
      </c>
      <c r="G70" s="106">
        <f>'T Derived data'!F110</f>
        <v>0</v>
      </c>
      <c r="H70" s="121">
        <f>'T Derived data'!H110</f>
        <v>0</v>
      </c>
      <c r="I70" s="120">
        <f>'T Derived data'!I110</f>
        <v>100</v>
      </c>
      <c r="J70" s="120">
        <f>'T Derived data'!J110</f>
        <v>0</v>
      </c>
      <c r="K70" s="120">
        <f>'T Derived data'!K110</f>
        <v>0</v>
      </c>
      <c r="L70" s="121">
        <f>'T Derived data'!L110</f>
        <v>100</v>
      </c>
      <c r="M70" s="265"/>
      <c r="N70" s="265"/>
      <c r="O70" s="265"/>
      <c r="P70" s="265"/>
      <c r="Q70" s="265"/>
      <c r="S70" s="59"/>
      <c r="T70" s="59"/>
      <c r="U70" s="59"/>
      <c r="V70" s="59"/>
    </row>
    <row r="71" spans="2:22">
      <c r="B71" s="91" t="s">
        <v>43</v>
      </c>
      <c r="C71" s="115">
        <f>'T Derived data'!G111</f>
        <v>24</v>
      </c>
      <c r="D71" s="115">
        <f>'T Derived data'!C111</f>
        <v>4</v>
      </c>
      <c r="E71" s="115">
        <f>'T Derived data'!D111</f>
        <v>17</v>
      </c>
      <c r="F71" s="115">
        <f>'T Derived data'!E111</f>
        <v>3</v>
      </c>
      <c r="G71" s="106">
        <f>'T Derived data'!F111</f>
        <v>0</v>
      </c>
      <c r="H71" s="121">
        <f>'T Derived data'!H111</f>
        <v>17</v>
      </c>
      <c r="I71" s="120">
        <f>'T Derived data'!I111</f>
        <v>71</v>
      </c>
      <c r="J71" s="120">
        <f>'T Derived data'!J111</f>
        <v>13</v>
      </c>
      <c r="K71" s="120">
        <f>'T Derived data'!K111</f>
        <v>0</v>
      </c>
      <c r="L71" s="121">
        <f>'T Derived data'!L111</f>
        <v>88</v>
      </c>
      <c r="M71" s="265"/>
      <c r="N71" s="265"/>
      <c r="O71" s="265"/>
      <c r="P71" s="265"/>
      <c r="Q71" s="265"/>
      <c r="S71" s="59"/>
      <c r="T71" s="59"/>
      <c r="U71" s="59"/>
      <c r="V71" s="59"/>
    </row>
    <row r="72" spans="2:22">
      <c r="B72" s="91" t="s">
        <v>24</v>
      </c>
      <c r="C72" s="115">
        <f>'T Derived data'!G112</f>
        <v>35</v>
      </c>
      <c r="D72" s="115">
        <f>'T Derived data'!C112</f>
        <v>1</v>
      </c>
      <c r="E72" s="115">
        <f>'T Derived data'!D112</f>
        <v>9</v>
      </c>
      <c r="F72" s="115">
        <f>'T Derived data'!E112</f>
        <v>22</v>
      </c>
      <c r="G72" s="106">
        <f>'T Derived data'!F112</f>
        <v>3</v>
      </c>
      <c r="H72" s="121">
        <f>'T Derived data'!H112</f>
        <v>3</v>
      </c>
      <c r="I72" s="120">
        <f>'T Derived data'!I112</f>
        <v>26</v>
      </c>
      <c r="J72" s="120">
        <f>'T Derived data'!J112</f>
        <v>63</v>
      </c>
      <c r="K72" s="120">
        <f>'T Derived data'!K112</f>
        <v>9</v>
      </c>
      <c r="L72" s="121">
        <f>'T Derived data'!L112</f>
        <v>29</v>
      </c>
      <c r="M72" s="265"/>
      <c r="N72" s="265"/>
      <c r="O72" s="265"/>
      <c r="P72" s="265"/>
      <c r="Q72" s="265"/>
      <c r="S72" s="59"/>
      <c r="T72" s="59"/>
      <c r="U72" s="59"/>
      <c r="V72" s="59"/>
    </row>
    <row r="73" spans="2:22">
      <c r="B73" s="91" t="s">
        <v>12</v>
      </c>
      <c r="C73" s="115">
        <f>'T Derived data'!G113</f>
        <v>15</v>
      </c>
      <c r="D73" s="115">
        <f>'T Derived data'!C113</f>
        <v>2</v>
      </c>
      <c r="E73" s="115">
        <f>'T Derived data'!D113</f>
        <v>5</v>
      </c>
      <c r="F73" s="115">
        <f>'T Derived data'!E113</f>
        <v>7</v>
      </c>
      <c r="G73" s="106">
        <f>'T Derived data'!F113</f>
        <v>1</v>
      </c>
      <c r="H73" s="121">
        <f>'T Derived data'!H113</f>
        <v>13</v>
      </c>
      <c r="I73" s="120">
        <f>'T Derived data'!I113</f>
        <v>33</v>
      </c>
      <c r="J73" s="120">
        <f>'T Derived data'!J113</f>
        <v>47</v>
      </c>
      <c r="K73" s="120">
        <f>'T Derived data'!K113</f>
        <v>7</v>
      </c>
      <c r="L73" s="121">
        <f>'T Derived data'!L113</f>
        <v>47</v>
      </c>
      <c r="M73" s="265"/>
      <c r="N73" s="265"/>
      <c r="O73" s="265"/>
      <c r="P73" s="265"/>
      <c r="Q73" s="265"/>
      <c r="S73" s="59"/>
      <c r="T73" s="59"/>
      <c r="U73" s="59"/>
      <c r="V73" s="59"/>
    </row>
    <row r="74" spans="2:22">
      <c r="B74" s="91" t="s">
        <v>11</v>
      </c>
      <c r="C74" s="115">
        <f>'T Derived data'!G114</f>
        <v>34</v>
      </c>
      <c r="D74" s="115">
        <f>'T Derived data'!C114</f>
        <v>4</v>
      </c>
      <c r="E74" s="115">
        <f>'T Derived data'!D114</f>
        <v>20</v>
      </c>
      <c r="F74" s="115">
        <f>'T Derived data'!E114</f>
        <v>9</v>
      </c>
      <c r="G74" s="106">
        <f>'T Derived data'!F114</f>
        <v>1</v>
      </c>
      <c r="H74" s="121">
        <f>'T Derived data'!H114</f>
        <v>12</v>
      </c>
      <c r="I74" s="120">
        <f>'T Derived data'!I114</f>
        <v>59</v>
      </c>
      <c r="J74" s="120">
        <f>'T Derived data'!J114</f>
        <v>26</v>
      </c>
      <c r="K74" s="120">
        <f>'T Derived data'!K114</f>
        <v>3</v>
      </c>
      <c r="L74" s="121">
        <f>'T Derived data'!L114</f>
        <v>71</v>
      </c>
      <c r="M74" s="265"/>
      <c r="N74" s="265"/>
      <c r="O74" s="265"/>
      <c r="P74" s="265"/>
      <c r="Q74" s="265"/>
      <c r="S74" s="59"/>
      <c r="T74" s="59"/>
      <c r="U74" s="59"/>
      <c r="V74" s="59"/>
    </row>
    <row r="75" spans="2:22">
      <c r="B75" s="91" t="s">
        <v>42</v>
      </c>
      <c r="C75" s="115">
        <f>'T Derived data'!G115</f>
        <v>1</v>
      </c>
      <c r="D75" s="115">
        <f>'T Derived data'!C115</f>
        <v>0</v>
      </c>
      <c r="E75" s="115">
        <f>'T Derived data'!D115</f>
        <v>0</v>
      </c>
      <c r="F75" s="115">
        <f>'T Derived data'!E115</f>
        <v>1</v>
      </c>
      <c r="G75" s="106">
        <f>'T Derived data'!F115</f>
        <v>0</v>
      </c>
      <c r="H75" s="121">
        <f>'T Derived data'!H115</f>
        <v>0</v>
      </c>
      <c r="I75" s="120">
        <f>'T Derived data'!I115</f>
        <v>0</v>
      </c>
      <c r="J75" s="120">
        <f>'T Derived data'!J115</f>
        <v>100</v>
      </c>
      <c r="K75" s="120">
        <f>'T Derived data'!K115</f>
        <v>0</v>
      </c>
      <c r="L75" s="121">
        <f>'T Derived data'!L115</f>
        <v>0</v>
      </c>
      <c r="M75" s="265"/>
      <c r="N75" s="265"/>
      <c r="O75" s="265"/>
      <c r="P75" s="265"/>
      <c r="Q75" s="265"/>
      <c r="S75" s="59"/>
      <c r="T75" s="59"/>
      <c r="U75" s="59"/>
      <c r="V75" s="59"/>
    </row>
    <row r="76" spans="2:22">
      <c r="B76" s="96"/>
      <c r="C76" s="115"/>
      <c r="D76" s="116"/>
      <c r="E76" s="116"/>
      <c r="F76" s="116"/>
      <c r="G76" s="107"/>
      <c r="H76" s="121"/>
      <c r="I76" s="120"/>
      <c r="J76" s="120"/>
      <c r="K76" s="120"/>
      <c r="L76" s="121"/>
      <c r="M76" s="61"/>
      <c r="N76" s="265"/>
      <c r="O76" s="265"/>
      <c r="P76" s="265"/>
      <c r="Q76" s="265"/>
      <c r="S76" s="59"/>
      <c r="T76" s="59"/>
      <c r="U76" s="59"/>
      <c r="V76" s="59"/>
    </row>
    <row r="77" spans="2:22">
      <c r="B77" s="97" t="s">
        <v>178</v>
      </c>
      <c r="C77" s="117">
        <f>'T Derived data'!G117</f>
        <v>208</v>
      </c>
      <c r="D77" s="117">
        <f>'T Derived data'!C117</f>
        <v>29</v>
      </c>
      <c r="E77" s="117">
        <f>'T Derived data'!D117</f>
        <v>113</v>
      </c>
      <c r="F77" s="117">
        <f>'T Derived data'!E117</f>
        <v>59</v>
      </c>
      <c r="G77" s="108">
        <f>'T Derived data'!F117</f>
        <v>7</v>
      </c>
      <c r="H77" s="118">
        <f>'T Derived data'!H117</f>
        <v>14</v>
      </c>
      <c r="I77" s="86">
        <f>'T Derived data'!I117</f>
        <v>54</v>
      </c>
      <c r="J77" s="86">
        <f>'T Derived data'!J117</f>
        <v>28</v>
      </c>
      <c r="K77" s="86">
        <f>'T Derived data'!K117</f>
        <v>3</v>
      </c>
      <c r="L77" s="118">
        <f>'T Derived data'!L117</f>
        <v>68</v>
      </c>
      <c r="M77" s="265"/>
      <c r="N77" s="265"/>
      <c r="O77" s="265"/>
      <c r="P77" s="265"/>
      <c r="Q77" s="265"/>
      <c r="S77" s="59"/>
      <c r="T77" s="59"/>
      <c r="U77" s="59"/>
      <c r="V77" s="59"/>
    </row>
    <row r="78" spans="2:22">
      <c r="B78" s="91" t="s">
        <v>36</v>
      </c>
      <c r="C78" s="115">
        <f>'T Derived data'!G118</f>
        <v>46</v>
      </c>
      <c r="D78" s="115">
        <f>'T Derived data'!C118</f>
        <v>8</v>
      </c>
      <c r="E78" s="115">
        <f>'T Derived data'!D118</f>
        <v>20</v>
      </c>
      <c r="F78" s="115">
        <f>'T Derived data'!E118</f>
        <v>17</v>
      </c>
      <c r="G78" s="106">
        <f>'T Derived data'!F118</f>
        <v>1</v>
      </c>
      <c r="H78" s="121">
        <f>'T Derived data'!H118</f>
        <v>17</v>
      </c>
      <c r="I78" s="120">
        <f>'T Derived data'!I118</f>
        <v>43</v>
      </c>
      <c r="J78" s="120">
        <f>'T Derived data'!J118</f>
        <v>37</v>
      </c>
      <c r="K78" s="120">
        <f>'T Derived data'!K118</f>
        <v>2</v>
      </c>
      <c r="L78" s="121">
        <f>'T Derived data'!L118</f>
        <v>61</v>
      </c>
      <c r="M78" s="265"/>
      <c r="N78" s="265"/>
      <c r="O78" s="265"/>
      <c r="P78" s="265"/>
      <c r="Q78" s="265"/>
      <c r="S78" s="59"/>
      <c r="T78" s="59"/>
      <c r="U78" s="59"/>
      <c r="V78" s="59"/>
    </row>
    <row r="79" spans="2:22">
      <c r="B79" s="91" t="s">
        <v>48</v>
      </c>
      <c r="C79" s="115">
        <f>'T Derived data'!G119</f>
        <v>12</v>
      </c>
      <c r="D79" s="115">
        <f>'T Derived data'!C119</f>
        <v>0</v>
      </c>
      <c r="E79" s="115">
        <f>'T Derived data'!D119</f>
        <v>4</v>
      </c>
      <c r="F79" s="115">
        <f>'T Derived data'!E119</f>
        <v>8</v>
      </c>
      <c r="G79" s="106">
        <f>'T Derived data'!F119</f>
        <v>0</v>
      </c>
      <c r="H79" s="121">
        <f>'T Derived data'!H119</f>
        <v>0</v>
      </c>
      <c r="I79" s="120">
        <f>'T Derived data'!I119</f>
        <v>33</v>
      </c>
      <c r="J79" s="120">
        <f>'T Derived data'!J119</f>
        <v>67</v>
      </c>
      <c r="K79" s="120">
        <f>'T Derived data'!K119</f>
        <v>0</v>
      </c>
      <c r="L79" s="121">
        <f>'T Derived data'!L119</f>
        <v>33</v>
      </c>
      <c r="M79" s="265"/>
      <c r="N79" s="265"/>
      <c r="O79" s="265"/>
      <c r="P79" s="265"/>
      <c r="Q79" s="265"/>
      <c r="S79" s="59"/>
      <c r="T79" s="59"/>
      <c r="U79" s="59"/>
      <c r="V79" s="59"/>
    </row>
    <row r="80" spans="2:22">
      <c r="B80" s="91" t="s">
        <v>87</v>
      </c>
      <c r="C80" s="115">
        <f>'T Derived data'!G120</f>
        <v>20</v>
      </c>
      <c r="D80" s="115">
        <f>'T Derived data'!C120</f>
        <v>2</v>
      </c>
      <c r="E80" s="115">
        <f>'T Derived data'!D120</f>
        <v>14</v>
      </c>
      <c r="F80" s="115">
        <f>'T Derived data'!E120</f>
        <v>4</v>
      </c>
      <c r="G80" s="106">
        <f>'T Derived data'!F120</f>
        <v>0</v>
      </c>
      <c r="H80" s="121">
        <f>'T Derived data'!H120</f>
        <v>10</v>
      </c>
      <c r="I80" s="120">
        <f>'T Derived data'!I120</f>
        <v>70</v>
      </c>
      <c r="J80" s="120">
        <f>'T Derived data'!J120</f>
        <v>20</v>
      </c>
      <c r="K80" s="120">
        <f>'T Derived data'!K120</f>
        <v>0</v>
      </c>
      <c r="L80" s="121">
        <f>'T Derived data'!L120</f>
        <v>80</v>
      </c>
      <c r="M80" s="265"/>
      <c r="N80" s="265"/>
      <c r="O80" s="265"/>
      <c r="P80" s="265"/>
      <c r="Q80" s="265"/>
      <c r="S80" s="59"/>
      <c r="T80" s="59"/>
      <c r="U80" s="59"/>
      <c r="V80" s="59"/>
    </row>
    <row r="81" spans="2:22">
      <c r="B81" s="91" t="s">
        <v>105</v>
      </c>
      <c r="C81" s="115">
        <f>'T Derived data'!G121</f>
        <v>9</v>
      </c>
      <c r="D81" s="115">
        <f>'T Derived data'!C121</f>
        <v>0</v>
      </c>
      <c r="E81" s="115">
        <f>'T Derived data'!D121</f>
        <v>3</v>
      </c>
      <c r="F81" s="115">
        <f>'T Derived data'!E121</f>
        <v>5</v>
      </c>
      <c r="G81" s="106">
        <f>'T Derived data'!F121</f>
        <v>1</v>
      </c>
      <c r="H81" s="121">
        <f>'T Derived data'!H121</f>
        <v>0</v>
      </c>
      <c r="I81" s="120">
        <f>'T Derived data'!I121</f>
        <v>33</v>
      </c>
      <c r="J81" s="120">
        <f>'T Derived data'!J121</f>
        <v>56</v>
      </c>
      <c r="K81" s="120">
        <f>'T Derived data'!K121</f>
        <v>11</v>
      </c>
      <c r="L81" s="121">
        <f>'T Derived data'!L121</f>
        <v>33</v>
      </c>
      <c r="M81" s="265"/>
      <c r="N81" s="265"/>
      <c r="O81" s="265"/>
      <c r="P81" s="265"/>
      <c r="Q81" s="265"/>
      <c r="S81" s="59"/>
      <c r="T81" s="59"/>
      <c r="U81" s="59"/>
      <c r="V81" s="59"/>
    </row>
    <row r="82" spans="2:22">
      <c r="B82" s="91" t="s">
        <v>103</v>
      </c>
      <c r="C82" s="115">
        <f>'T Derived data'!G122</f>
        <v>9</v>
      </c>
      <c r="D82" s="115">
        <f>'T Derived data'!C122</f>
        <v>2</v>
      </c>
      <c r="E82" s="115">
        <f>'T Derived data'!D122</f>
        <v>6</v>
      </c>
      <c r="F82" s="115">
        <f>'T Derived data'!E122</f>
        <v>1</v>
      </c>
      <c r="G82" s="106">
        <f>'T Derived data'!F122</f>
        <v>0</v>
      </c>
      <c r="H82" s="121">
        <f>'T Derived data'!H122</f>
        <v>22</v>
      </c>
      <c r="I82" s="120">
        <f>'T Derived data'!I122</f>
        <v>67</v>
      </c>
      <c r="J82" s="120">
        <f>'T Derived data'!J122</f>
        <v>11</v>
      </c>
      <c r="K82" s="120">
        <f>'T Derived data'!K122</f>
        <v>0</v>
      </c>
      <c r="L82" s="121">
        <f>'T Derived data'!L122</f>
        <v>89</v>
      </c>
      <c r="M82" s="265"/>
      <c r="N82" s="265"/>
      <c r="O82" s="265"/>
      <c r="P82" s="265"/>
      <c r="Q82" s="265"/>
      <c r="S82" s="59"/>
      <c r="T82" s="59"/>
      <c r="U82" s="59"/>
      <c r="V82" s="59"/>
    </row>
    <row r="83" spans="2:22">
      <c r="B83" s="91" t="s">
        <v>125</v>
      </c>
      <c r="C83" s="115">
        <f>'T Derived data'!G123</f>
        <v>13</v>
      </c>
      <c r="D83" s="115">
        <f>'T Derived data'!C123</f>
        <v>0</v>
      </c>
      <c r="E83" s="115">
        <f>'T Derived data'!D123</f>
        <v>11</v>
      </c>
      <c r="F83" s="115">
        <f>'T Derived data'!E123</f>
        <v>2</v>
      </c>
      <c r="G83" s="106">
        <f>'T Derived data'!F123</f>
        <v>0</v>
      </c>
      <c r="H83" s="121">
        <f>'T Derived data'!H123</f>
        <v>0</v>
      </c>
      <c r="I83" s="120">
        <f>'T Derived data'!I123</f>
        <v>85</v>
      </c>
      <c r="J83" s="120">
        <f>'T Derived data'!J123</f>
        <v>15</v>
      </c>
      <c r="K83" s="120">
        <f>'T Derived data'!K123</f>
        <v>0</v>
      </c>
      <c r="L83" s="121">
        <f>'T Derived data'!L123</f>
        <v>85</v>
      </c>
      <c r="M83" s="265"/>
      <c r="N83" s="265"/>
      <c r="O83" s="265"/>
      <c r="P83" s="265"/>
      <c r="Q83" s="265"/>
      <c r="S83" s="59"/>
      <c r="T83" s="59"/>
      <c r="U83" s="59"/>
      <c r="V83" s="59"/>
    </row>
    <row r="84" spans="2:22">
      <c r="B84" s="91" t="s">
        <v>47</v>
      </c>
      <c r="C84" s="115">
        <f>'T Derived data'!G124</f>
        <v>5</v>
      </c>
      <c r="D84" s="115">
        <f>'T Derived data'!C124</f>
        <v>0</v>
      </c>
      <c r="E84" s="115">
        <f>'T Derived data'!D124</f>
        <v>1</v>
      </c>
      <c r="F84" s="115">
        <f>'T Derived data'!E124</f>
        <v>3</v>
      </c>
      <c r="G84" s="106">
        <f>'T Derived data'!F124</f>
        <v>1</v>
      </c>
      <c r="H84" s="121">
        <f>'T Derived data'!H124</f>
        <v>0</v>
      </c>
      <c r="I84" s="120">
        <f>'T Derived data'!I124</f>
        <v>20</v>
      </c>
      <c r="J84" s="120">
        <f>'T Derived data'!J124</f>
        <v>60</v>
      </c>
      <c r="K84" s="120">
        <f>'T Derived data'!K124</f>
        <v>20</v>
      </c>
      <c r="L84" s="121">
        <f>'T Derived data'!L124</f>
        <v>20</v>
      </c>
      <c r="M84" s="265"/>
      <c r="N84" s="265"/>
      <c r="O84" s="265"/>
      <c r="P84" s="265"/>
      <c r="Q84" s="265"/>
      <c r="S84" s="59"/>
      <c r="T84" s="59"/>
      <c r="U84" s="59"/>
      <c r="V84" s="59"/>
    </row>
    <row r="85" spans="2:22">
      <c r="B85" s="91" t="s">
        <v>0</v>
      </c>
      <c r="C85" s="115">
        <f>'T Derived data'!G125</f>
        <v>6</v>
      </c>
      <c r="D85" s="115">
        <f>'T Derived data'!C125</f>
        <v>0</v>
      </c>
      <c r="E85" s="115">
        <f>'T Derived data'!D125</f>
        <v>2</v>
      </c>
      <c r="F85" s="115">
        <f>'T Derived data'!E125</f>
        <v>3</v>
      </c>
      <c r="G85" s="106">
        <f>'T Derived data'!F125</f>
        <v>1</v>
      </c>
      <c r="H85" s="121">
        <f>'T Derived data'!H125</f>
        <v>0</v>
      </c>
      <c r="I85" s="120">
        <f>'T Derived data'!I125</f>
        <v>33</v>
      </c>
      <c r="J85" s="120">
        <f>'T Derived data'!J125</f>
        <v>50</v>
      </c>
      <c r="K85" s="120">
        <f>'T Derived data'!K125</f>
        <v>17</v>
      </c>
      <c r="L85" s="121">
        <f>'T Derived data'!L125</f>
        <v>33</v>
      </c>
      <c r="M85" s="265"/>
      <c r="N85" s="265"/>
      <c r="O85" s="265"/>
      <c r="P85" s="265"/>
      <c r="Q85" s="265"/>
      <c r="S85" s="59"/>
      <c r="T85" s="59"/>
      <c r="U85" s="59"/>
      <c r="V85" s="59"/>
    </row>
    <row r="86" spans="2:22">
      <c r="B86" s="91" t="s">
        <v>72</v>
      </c>
      <c r="C86" s="115">
        <f>'T Derived data'!G126</f>
        <v>3</v>
      </c>
      <c r="D86" s="115">
        <f>'T Derived data'!C126</f>
        <v>0</v>
      </c>
      <c r="E86" s="115">
        <f>'T Derived data'!D126</f>
        <v>2</v>
      </c>
      <c r="F86" s="115">
        <f>'T Derived data'!E126</f>
        <v>1</v>
      </c>
      <c r="G86" s="106">
        <f>'T Derived data'!F126</f>
        <v>0</v>
      </c>
      <c r="H86" s="121">
        <f>'T Derived data'!H126</f>
        <v>0</v>
      </c>
      <c r="I86" s="120">
        <f>'T Derived data'!I126</f>
        <v>67</v>
      </c>
      <c r="J86" s="120">
        <f>'T Derived data'!J126</f>
        <v>33</v>
      </c>
      <c r="K86" s="120">
        <f>'T Derived data'!K126</f>
        <v>0</v>
      </c>
      <c r="L86" s="121">
        <f>'T Derived data'!L126</f>
        <v>67</v>
      </c>
      <c r="M86" s="265"/>
      <c r="N86" s="265"/>
      <c r="O86" s="265"/>
      <c r="P86" s="265"/>
      <c r="Q86" s="265"/>
      <c r="S86" s="59"/>
      <c r="T86" s="59"/>
      <c r="U86" s="59"/>
      <c r="V86" s="59"/>
    </row>
    <row r="87" spans="2:22">
      <c r="B87" s="91" t="s">
        <v>123</v>
      </c>
      <c r="C87" s="115">
        <f>'T Derived data'!G127</f>
        <v>4</v>
      </c>
      <c r="D87" s="115">
        <f>'T Derived data'!C127</f>
        <v>0</v>
      </c>
      <c r="E87" s="115">
        <f>'T Derived data'!D127</f>
        <v>0</v>
      </c>
      <c r="F87" s="115">
        <f>'T Derived data'!E127</f>
        <v>3</v>
      </c>
      <c r="G87" s="106">
        <f>'T Derived data'!F127</f>
        <v>1</v>
      </c>
      <c r="H87" s="121">
        <f>'T Derived data'!H127</f>
        <v>0</v>
      </c>
      <c r="I87" s="120">
        <f>'T Derived data'!I127</f>
        <v>0</v>
      </c>
      <c r="J87" s="120">
        <f>'T Derived data'!J127</f>
        <v>75</v>
      </c>
      <c r="K87" s="120">
        <f>'T Derived data'!K127</f>
        <v>25</v>
      </c>
      <c r="L87" s="121">
        <f>'T Derived data'!L127</f>
        <v>0</v>
      </c>
      <c r="M87" s="265"/>
      <c r="N87" s="265"/>
      <c r="O87" s="265"/>
      <c r="P87" s="265"/>
      <c r="Q87" s="265"/>
      <c r="S87" s="59"/>
      <c r="T87" s="59"/>
      <c r="U87" s="59"/>
      <c r="V87" s="59"/>
    </row>
    <row r="88" spans="2:22">
      <c r="B88" s="91" t="s">
        <v>104</v>
      </c>
      <c r="C88" s="115">
        <f>'T Derived data'!G128</f>
        <v>18</v>
      </c>
      <c r="D88" s="115">
        <f>'T Derived data'!C128</f>
        <v>5</v>
      </c>
      <c r="E88" s="115">
        <f>'T Derived data'!D128</f>
        <v>10</v>
      </c>
      <c r="F88" s="115">
        <f>'T Derived data'!E128</f>
        <v>3</v>
      </c>
      <c r="G88" s="106">
        <f>'T Derived data'!F128</f>
        <v>0</v>
      </c>
      <c r="H88" s="121">
        <f>'T Derived data'!H128</f>
        <v>28</v>
      </c>
      <c r="I88" s="120">
        <f>'T Derived data'!I128</f>
        <v>56</v>
      </c>
      <c r="J88" s="120">
        <f>'T Derived data'!J128</f>
        <v>17</v>
      </c>
      <c r="K88" s="120">
        <f>'T Derived data'!K128</f>
        <v>0</v>
      </c>
      <c r="L88" s="121">
        <f>'T Derived data'!L128</f>
        <v>83</v>
      </c>
      <c r="M88" s="265"/>
      <c r="N88" s="265"/>
      <c r="O88" s="265"/>
      <c r="P88" s="265"/>
      <c r="Q88" s="265"/>
      <c r="S88" s="59"/>
      <c r="T88" s="59"/>
      <c r="U88" s="59"/>
      <c r="V88" s="59"/>
    </row>
    <row r="89" spans="2:22">
      <c r="B89" s="91" t="s">
        <v>118</v>
      </c>
      <c r="C89" s="115">
        <f>'T Derived data'!G129</f>
        <v>24</v>
      </c>
      <c r="D89" s="115">
        <f>'T Derived data'!C129</f>
        <v>5</v>
      </c>
      <c r="E89" s="115">
        <f>'T Derived data'!D129</f>
        <v>14</v>
      </c>
      <c r="F89" s="115">
        <f>'T Derived data'!E129</f>
        <v>4</v>
      </c>
      <c r="G89" s="106">
        <f>'T Derived data'!F129</f>
        <v>1</v>
      </c>
      <c r="H89" s="121">
        <f>'T Derived data'!H129</f>
        <v>21</v>
      </c>
      <c r="I89" s="120">
        <f>'T Derived data'!I129</f>
        <v>58</v>
      </c>
      <c r="J89" s="120">
        <f>'T Derived data'!J129</f>
        <v>17</v>
      </c>
      <c r="K89" s="120">
        <f>'T Derived data'!K129</f>
        <v>4</v>
      </c>
      <c r="L89" s="121">
        <f>'T Derived data'!L129</f>
        <v>79</v>
      </c>
      <c r="M89" s="265"/>
      <c r="N89" s="265"/>
      <c r="O89" s="265"/>
      <c r="P89" s="265"/>
      <c r="Q89" s="265"/>
      <c r="S89" s="59"/>
      <c r="T89" s="59"/>
      <c r="U89" s="59"/>
      <c r="V89" s="59"/>
    </row>
    <row r="90" spans="2:22">
      <c r="B90" s="91" t="s">
        <v>142</v>
      </c>
      <c r="C90" s="115">
        <f>'T Derived data'!G130</f>
        <v>17</v>
      </c>
      <c r="D90" s="115">
        <f>'T Derived data'!C130</f>
        <v>3</v>
      </c>
      <c r="E90" s="115">
        <f>'T Derived data'!D130</f>
        <v>12</v>
      </c>
      <c r="F90" s="115">
        <f>'T Derived data'!E130</f>
        <v>1</v>
      </c>
      <c r="G90" s="106">
        <f>'T Derived data'!F130</f>
        <v>1</v>
      </c>
      <c r="H90" s="121">
        <f>'T Derived data'!H130</f>
        <v>18</v>
      </c>
      <c r="I90" s="120">
        <f>'T Derived data'!I130</f>
        <v>71</v>
      </c>
      <c r="J90" s="120">
        <f>'T Derived data'!J130</f>
        <v>6</v>
      </c>
      <c r="K90" s="120">
        <f>'T Derived data'!K130</f>
        <v>6</v>
      </c>
      <c r="L90" s="121">
        <f>'T Derived data'!L130</f>
        <v>88</v>
      </c>
      <c r="M90" s="265"/>
      <c r="N90" s="265"/>
      <c r="O90" s="265"/>
      <c r="P90" s="265"/>
      <c r="Q90" s="265"/>
      <c r="S90" s="59"/>
      <c r="T90" s="59"/>
      <c r="U90" s="59"/>
      <c r="V90" s="59"/>
    </row>
    <row r="91" spans="2:22">
      <c r="B91" s="91" t="s">
        <v>106</v>
      </c>
      <c r="C91" s="115">
        <f>'T Derived data'!G131</f>
        <v>22</v>
      </c>
      <c r="D91" s="115">
        <f>'T Derived data'!C131</f>
        <v>4</v>
      </c>
      <c r="E91" s="115">
        <f>'T Derived data'!D131</f>
        <v>14</v>
      </c>
      <c r="F91" s="115">
        <f>'T Derived data'!E131</f>
        <v>4</v>
      </c>
      <c r="G91" s="106">
        <f>'T Derived data'!F131</f>
        <v>0</v>
      </c>
      <c r="H91" s="121">
        <f>'T Derived data'!H131</f>
        <v>18</v>
      </c>
      <c r="I91" s="120">
        <f>'T Derived data'!I131</f>
        <v>64</v>
      </c>
      <c r="J91" s="120">
        <f>'T Derived data'!J131</f>
        <v>18</v>
      </c>
      <c r="K91" s="120">
        <f>'T Derived data'!K131</f>
        <v>0</v>
      </c>
      <c r="L91" s="121">
        <f>'T Derived data'!L131</f>
        <v>82</v>
      </c>
      <c r="M91" s="265"/>
      <c r="N91" s="265"/>
      <c r="O91" s="265"/>
      <c r="P91" s="265"/>
      <c r="Q91" s="265"/>
      <c r="S91" s="59"/>
      <c r="T91" s="59"/>
      <c r="U91" s="59"/>
      <c r="V91" s="59"/>
    </row>
    <row r="92" spans="2:22">
      <c r="B92" s="94"/>
      <c r="C92" s="115"/>
      <c r="D92" s="116"/>
      <c r="E92" s="116"/>
      <c r="F92" s="116"/>
      <c r="G92" s="107"/>
      <c r="H92" s="121"/>
      <c r="I92" s="120"/>
      <c r="J92" s="120"/>
      <c r="K92" s="120"/>
      <c r="L92" s="121"/>
      <c r="M92" s="61"/>
      <c r="N92" s="265"/>
      <c r="O92" s="265"/>
      <c r="P92" s="265"/>
      <c r="Q92" s="265"/>
      <c r="S92" s="59"/>
      <c r="T92" s="59"/>
      <c r="U92" s="59"/>
      <c r="V92" s="59"/>
    </row>
    <row r="93" spans="2:22">
      <c r="B93" s="93" t="s">
        <v>172</v>
      </c>
      <c r="C93" s="117">
        <f>'T Derived data'!G133</f>
        <v>260</v>
      </c>
      <c r="D93" s="117">
        <f>'T Derived data'!C133</f>
        <v>20</v>
      </c>
      <c r="E93" s="117">
        <f>'T Derived data'!D133</f>
        <v>138</v>
      </c>
      <c r="F93" s="117">
        <f>'T Derived data'!E133</f>
        <v>98</v>
      </c>
      <c r="G93" s="108">
        <f>'T Derived data'!F133</f>
        <v>4</v>
      </c>
      <c r="H93" s="118">
        <f>'T Derived data'!H133</f>
        <v>8</v>
      </c>
      <c r="I93" s="86">
        <f>'T Derived data'!I133</f>
        <v>53</v>
      </c>
      <c r="J93" s="86">
        <f>'T Derived data'!J133</f>
        <v>38</v>
      </c>
      <c r="K93" s="86">
        <f>'T Derived data'!K133</f>
        <v>2</v>
      </c>
      <c r="L93" s="118">
        <f>'T Derived data'!L133</f>
        <v>61</v>
      </c>
      <c r="M93" s="265"/>
      <c r="N93" s="265"/>
      <c r="O93" s="265"/>
      <c r="P93" s="265"/>
      <c r="Q93" s="265"/>
      <c r="S93" s="59"/>
      <c r="T93" s="59"/>
      <c r="U93" s="59"/>
      <c r="V93" s="59"/>
    </row>
    <row r="94" spans="2:22">
      <c r="B94" s="91" t="s">
        <v>14</v>
      </c>
      <c r="C94" s="115">
        <f>'T Derived data'!G134</f>
        <v>6</v>
      </c>
      <c r="D94" s="115">
        <f>'T Derived data'!C134</f>
        <v>0</v>
      </c>
      <c r="E94" s="115">
        <f>'T Derived data'!D134</f>
        <v>4</v>
      </c>
      <c r="F94" s="115">
        <f>'T Derived data'!E134</f>
        <v>2</v>
      </c>
      <c r="G94" s="106">
        <f>'T Derived data'!F134</f>
        <v>0</v>
      </c>
      <c r="H94" s="121">
        <f>'T Derived data'!H134</f>
        <v>0</v>
      </c>
      <c r="I94" s="120">
        <f>'T Derived data'!I134</f>
        <v>67</v>
      </c>
      <c r="J94" s="120">
        <f>'T Derived data'!J134</f>
        <v>33</v>
      </c>
      <c r="K94" s="120">
        <f>'T Derived data'!K134</f>
        <v>0</v>
      </c>
      <c r="L94" s="121">
        <f>'T Derived data'!L134</f>
        <v>67</v>
      </c>
      <c r="M94" s="265"/>
      <c r="N94" s="265"/>
      <c r="O94" s="265"/>
      <c r="P94" s="265"/>
      <c r="Q94" s="265"/>
      <c r="S94" s="59"/>
      <c r="T94" s="59"/>
      <c r="U94" s="59"/>
      <c r="V94" s="59"/>
    </row>
    <row r="95" spans="2:22">
      <c r="B95" s="91" t="s">
        <v>29</v>
      </c>
      <c r="C95" s="115">
        <f>'T Derived data'!G135</f>
        <v>28</v>
      </c>
      <c r="D95" s="115">
        <f>'T Derived data'!C135</f>
        <v>0</v>
      </c>
      <c r="E95" s="115">
        <f>'T Derived data'!D135</f>
        <v>13</v>
      </c>
      <c r="F95" s="115">
        <f>'T Derived data'!E135</f>
        <v>14</v>
      </c>
      <c r="G95" s="106">
        <f>'T Derived data'!F135</f>
        <v>1</v>
      </c>
      <c r="H95" s="121">
        <f>'T Derived data'!H135</f>
        <v>0</v>
      </c>
      <c r="I95" s="120">
        <f>'T Derived data'!I135</f>
        <v>46</v>
      </c>
      <c r="J95" s="120">
        <f>'T Derived data'!J135</f>
        <v>50</v>
      </c>
      <c r="K95" s="120">
        <f>'T Derived data'!K135</f>
        <v>4</v>
      </c>
      <c r="L95" s="121">
        <f>'T Derived data'!L135</f>
        <v>46</v>
      </c>
      <c r="M95" s="265"/>
      <c r="N95" s="265"/>
      <c r="O95" s="265"/>
      <c r="P95" s="265"/>
      <c r="Q95" s="265"/>
      <c r="S95" s="59"/>
      <c r="T95" s="59"/>
      <c r="U95" s="59"/>
      <c r="V95" s="59"/>
    </row>
    <row r="96" spans="2:22">
      <c r="B96" s="91" t="s">
        <v>13</v>
      </c>
      <c r="C96" s="115">
        <f>'T Derived data'!G136</f>
        <v>9</v>
      </c>
      <c r="D96" s="115">
        <f>'T Derived data'!C136</f>
        <v>0</v>
      </c>
      <c r="E96" s="115">
        <f>'T Derived data'!D136</f>
        <v>7</v>
      </c>
      <c r="F96" s="115">
        <f>'T Derived data'!E136</f>
        <v>2</v>
      </c>
      <c r="G96" s="106">
        <f>'T Derived data'!F136</f>
        <v>0</v>
      </c>
      <c r="H96" s="121">
        <f>'T Derived data'!H136</f>
        <v>0</v>
      </c>
      <c r="I96" s="120">
        <f>'T Derived data'!I136</f>
        <v>78</v>
      </c>
      <c r="J96" s="120">
        <f>'T Derived data'!J136</f>
        <v>22</v>
      </c>
      <c r="K96" s="120">
        <f>'T Derived data'!K136</f>
        <v>0</v>
      </c>
      <c r="L96" s="121">
        <f>'T Derived data'!L136</f>
        <v>78</v>
      </c>
      <c r="M96" s="265"/>
      <c r="N96" s="265"/>
      <c r="O96" s="265"/>
      <c r="P96" s="265"/>
      <c r="Q96" s="265"/>
      <c r="S96" s="59"/>
      <c r="T96" s="59"/>
      <c r="U96" s="59"/>
      <c r="V96" s="59"/>
    </row>
    <row r="97" spans="2:22">
      <c r="B97" s="91" t="s">
        <v>86</v>
      </c>
      <c r="C97" s="115">
        <f>'T Derived data'!G137</f>
        <v>45</v>
      </c>
      <c r="D97" s="115">
        <f>'T Derived data'!C137</f>
        <v>0</v>
      </c>
      <c r="E97" s="115">
        <f>'T Derived data'!D137</f>
        <v>24</v>
      </c>
      <c r="F97" s="115">
        <f>'T Derived data'!E137</f>
        <v>19</v>
      </c>
      <c r="G97" s="106">
        <f>'T Derived data'!F137</f>
        <v>2</v>
      </c>
      <c r="H97" s="121">
        <f>'T Derived data'!H137</f>
        <v>0</v>
      </c>
      <c r="I97" s="120">
        <f>'T Derived data'!I137</f>
        <v>53</v>
      </c>
      <c r="J97" s="120">
        <f>'T Derived data'!J137</f>
        <v>42</v>
      </c>
      <c r="K97" s="120">
        <f>'T Derived data'!K137</f>
        <v>4</v>
      </c>
      <c r="L97" s="121">
        <f>'T Derived data'!L137</f>
        <v>53</v>
      </c>
      <c r="M97" s="265"/>
      <c r="N97" s="265"/>
      <c r="O97" s="265"/>
      <c r="P97" s="265"/>
      <c r="Q97" s="265"/>
      <c r="S97" s="59"/>
      <c r="T97" s="59"/>
      <c r="U97" s="59"/>
      <c r="V97" s="59"/>
    </row>
    <row r="98" spans="2:22">
      <c r="B98" s="91" t="s">
        <v>112</v>
      </c>
      <c r="C98" s="115">
        <f>'T Derived data'!G138</f>
        <v>61</v>
      </c>
      <c r="D98" s="115">
        <f>'T Derived data'!C138</f>
        <v>9</v>
      </c>
      <c r="E98" s="115">
        <f>'T Derived data'!D138</f>
        <v>37</v>
      </c>
      <c r="F98" s="115">
        <f>'T Derived data'!E138</f>
        <v>15</v>
      </c>
      <c r="G98" s="106">
        <f>'T Derived data'!F138</f>
        <v>0</v>
      </c>
      <c r="H98" s="121">
        <f>'T Derived data'!H138</f>
        <v>15</v>
      </c>
      <c r="I98" s="120">
        <f>'T Derived data'!I138</f>
        <v>61</v>
      </c>
      <c r="J98" s="120">
        <f>'T Derived data'!J138</f>
        <v>25</v>
      </c>
      <c r="K98" s="120">
        <f>'T Derived data'!K138</f>
        <v>0</v>
      </c>
      <c r="L98" s="121">
        <f>'T Derived data'!L138</f>
        <v>75</v>
      </c>
      <c r="M98" s="265"/>
      <c r="N98" s="265"/>
      <c r="O98" s="265"/>
      <c r="P98" s="265"/>
      <c r="Q98" s="265"/>
      <c r="S98" s="59"/>
      <c r="T98" s="59"/>
      <c r="U98" s="59"/>
      <c r="V98" s="59"/>
    </row>
    <row r="99" spans="2:22">
      <c r="B99" s="91" t="s">
        <v>15</v>
      </c>
      <c r="C99" s="115">
        <f>'T Derived data'!G139</f>
        <v>14</v>
      </c>
      <c r="D99" s="115">
        <f>'T Derived data'!C139</f>
        <v>1</v>
      </c>
      <c r="E99" s="115">
        <f>'T Derived data'!D139</f>
        <v>7</v>
      </c>
      <c r="F99" s="115">
        <f>'T Derived data'!E139</f>
        <v>6</v>
      </c>
      <c r="G99" s="106">
        <f>'T Derived data'!F139</f>
        <v>0</v>
      </c>
      <c r="H99" s="121">
        <f>'T Derived data'!H139</f>
        <v>7</v>
      </c>
      <c r="I99" s="120">
        <f>'T Derived data'!I139</f>
        <v>50</v>
      </c>
      <c r="J99" s="120">
        <f>'T Derived data'!J139</f>
        <v>43</v>
      </c>
      <c r="K99" s="120">
        <f>'T Derived data'!K139</f>
        <v>0</v>
      </c>
      <c r="L99" s="121">
        <f>'T Derived data'!L139</f>
        <v>57</v>
      </c>
      <c r="M99" s="265"/>
      <c r="N99" s="265"/>
      <c r="O99" s="265"/>
      <c r="P99" s="265"/>
      <c r="Q99" s="265"/>
      <c r="S99" s="59"/>
      <c r="T99" s="59"/>
      <c r="U99" s="59"/>
      <c r="V99" s="59"/>
    </row>
    <row r="100" spans="2:22">
      <c r="B100" s="91" t="s">
        <v>98</v>
      </c>
      <c r="C100" s="115">
        <f>'T Derived data'!G140</f>
        <v>33</v>
      </c>
      <c r="D100" s="115">
        <f>'T Derived data'!C140</f>
        <v>4</v>
      </c>
      <c r="E100" s="115">
        <f>'T Derived data'!D140</f>
        <v>20</v>
      </c>
      <c r="F100" s="115">
        <f>'T Derived data'!E140</f>
        <v>9</v>
      </c>
      <c r="G100" s="106">
        <f>'T Derived data'!F140</f>
        <v>0</v>
      </c>
      <c r="H100" s="121">
        <f>'T Derived data'!H140</f>
        <v>12</v>
      </c>
      <c r="I100" s="120">
        <f>'T Derived data'!I140</f>
        <v>61</v>
      </c>
      <c r="J100" s="120">
        <f>'T Derived data'!J140</f>
        <v>27</v>
      </c>
      <c r="K100" s="120">
        <f>'T Derived data'!K140</f>
        <v>0</v>
      </c>
      <c r="L100" s="121">
        <f>'T Derived data'!L140</f>
        <v>73</v>
      </c>
      <c r="M100" s="265"/>
      <c r="N100" s="265"/>
      <c r="O100" s="265"/>
      <c r="P100" s="265"/>
      <c r="Q100" s="265"/>
      <c r="S100" s="59"/>
      <c r="T100" s="59"/>
      <c r="U100" s="59"/>
      <c r="V100" s="59"/>
    </row>
    <row r="101" spans="2:22">
      <c r="B101" s="91" t="s">
        <v>30</v>
      </c>
      <c r="C101" s="115">
        <f>'T Derived data'!G141</f>
        <v>6</v>
      </c>
      <c r="D101" s="115">
        <f>'T Derived data'!C141</f>
        <v>0</v>
      </c>
      <c r="E101" s="115">
        <f>'T Derived data'!D141</f>
        <v>3</v>
      </c>
      <c r="F101" s="115">
        <f>'T Derived data'!E141</f>
        <v>3</v>
      </c>
      <c r="G101" s="106">
        <f>'T Derived data'!F141</f>
        <v>0</v>
      </c>
      <c r="H101" s="121">
        <f>'T Derived data'!H141</f>
        <v>0</v>
      </c>
      <c r="I101" s="120">
        <f>'T Derived data'!I141</f>
        <v>50</v>
      </c>
      <c r="J101" s="120">
        <f>'T Derived data'!J141</f>
        <v>50</v>
      </c>
      <c r="K101" s="120">
        <f>'T Derived data'!K141</f>
        <v>0</v>
      </c>
      <c r="L101" s="121">
        <f>'T Derived data'!L141</f>
        <v>50</v>
      </c>
      <c r="M101" s="265"/>
      <c r="N101" s="265"/>
      <c r="O101" s="265"/>
      <c r="P101" s="265"/>
      <c r="Q101" s="265"/>
      <c r="S101" s="59"/>
      <c r="T101" s="59"/>
      <c r="U101" s="59"/>
      <c r="V101" s="59"/>
    </row>
    <row r="102" spans="2:22">
      <c r="B102" s="91" t="s">
        <v>37</v>
      </c>
      <c r="C102" s="115">
        <f>'T Derived data'!G142</f>
        <v>9</v>
      </c>
      <c r="D102" s="115">
        <f>'T Derived data'!C142</f>
        <v>3</v>
      </c>
      <c r="E102" s="115">
        <f>'T Derived data'!D142</f>
        <v>5</v>
      </c>
      <c r="F102" s="115">
        <f>'T Derived data'!E142</f>
        <v>1</v>
      </c>
      <c r="G102" s="106">
        <f>'T Derived data'!F142</f>
        <v>0</v>
      </c>
      <c r="H102" s="121">
        <f>'T Derived data'!H142</f>
        <v>33</v>
      </c>
      <c r="I102" s="120">
        <f>'T Derived data'!I142</f>
        <v>56</v>
      </c>
      <c r="J102" s="120">
        <f>'T Derived data'!J142</f>
        <v>11</v>
      </c>
      <c r="K102" s="120">
        <f>'T Derived data'!K142</f>
        <v>0</v>
      </c>
      <c r="L102" s="121">
        <f>'T Derived data'!L142</f>
        <v>89</v>
      </c>
      <c r="M102" s="265"/>
      <c r="N102" s="265"/>
      <c r="O102" s="265"/>
      <c r="P102" s="265"/>
      <c r="Q102" s="265"/>
      <c r="S102" s="59"/>
      <c r="T102" s="59"/>
      <c r="U102" s="59"/>
      <c r="V102" s="59"/>
    </row>
    <row r="103" spans="2:22">
      <c r="B103" s="91" t="s">
        <v>97</v>
      </c>
      <c r="C103" s="115">
        <f>'T Derived data'!G143</f>
        <v>40</v>
      </c>
      <c r="D103" s="115">
        <f>'T Derived data'!C143</f>
        <v>3</v>
      </c>
      <c r="E103" s="115">
        <f>'T Derived data'!D143</f>
        <v>16</v>
      </c>
      <c r="F103" s="115">
        <f>'T Derived data'!E143</f>
        <v>21</v>
      </c>
      <c r="G103" s="106">
        <f>'T Derived data'!F143</f>
        <v>0</v>
      </c>
      <c r="H103" s="121">
        <f>'T Derived data'!H143</f>
        <v>8</v>
      </c>
      <c r="I103" s="120">
        <f>'T Derived data'!I143</f>
        <v>40</v>
      </c>
      <c r="J103" s="120">
        <f>'T Derived data'!J143</f>
        <v>53</v>
      </c>
      <c r="K103" s="120">
        <f>'T Derived data'!K143</f>
        <v>0</v>
      </c>
      <c r="L103" s="121">
        <f>'T Derived data'!L143</f>
        <v>48</v>
      </c>
      <c r="M103" s="265"/>
      <c r="N103" s="265"/>
      <c r="O103" s="265"/>
      <c r="P103" s="265"/>
      <c r="Q103" s="265"/>
      <c r="S103" s="59"/>
      <c r="T103" s="59"/>
      <c r="U103" s="59"/>
      <c r="V103" s="59"/>
    </row>
    <row r="104" spans="2:22">
      <c r="B104" s="91" t="s">
        <v>57</v>
      </c>
      <c r="C104" s="115">
        <f>'T Derived data'!G144</f>
        <v>9</v>
      </c>
      <c r="D104" s="115">
        <f>'T Derived data'!C144</f>
        <v>0</v>
      </c>
      <c r="E104" s="115">
        <f>'T Derived data'!D144</f>
        <v>2</v>
      </c>
      <c r="F104" s="115">
        <f>'T Derived data'!E144</f>
        <v>6</v>
      </c>
      <c r="G104" s="106">
        <f>'T Derived data'!F144</f>
        <v>1</v>
      </c>
      <c r="H104" s="121">
        <f>'T Derived data'!H144</f>
        <v>0</v>
      </c>
      <c r="I104" s="120">
        <f>'T Derived data'!I144</f>
        <v>22</v>
      </c>
      <c r="J104" s="120">
        <f>'T Derived data'!J144</f>
        <v>67</v>
      </c>
      <c r="K104" s="120">
        <f>'T Derived data'!K144</f>
        <v>11</v>
      </c>
      <c r="L104" s="121">
        <f>'T Derived data'!L144</f>
        <v>22</v>
      </c>
      <c r="M104" s="265"/>
      <c r="N104" s="265"/>
      <c r="O104" s="265"/>
      <c r="P104" s="265"/>
      <c r="Q104" s="265"/>
      <c r="S104" s="59"/>
      <c r="T104" s="59"/>
      <c r="U104" s="59"/>
      <c r="V104" s="59"/>
    </row>
    <row r="105" spans="2:22">
      <c r="B105" s="94"/>
      <c r="C105" s="115"/>
      <c r="D105" s="116"/>
      <c r="E105" s="116"/>
      <c r="F105" s="116"/>
      <c r="G105" s="107"/>
      <c r="H105" s="121"/>
      <c r="I105" s="120"/>
      <c r="J105" s="120"/>
      <c r="K105" s="120"/>
      <c r="L105" s="121"/>
      <c r="M105" s="61"/>
      <c r="N105" s="265"/>
      <c r="O105" s="265"/>
      <c r="P105" s="265"/>
      <c r="Q105" s="265"/>
      <c r="S105" s="59"/>
      <c r="T105" s="59"/>
      <c r="U105" s="59"/>
      <c r="V105" s="59"/>
    </row>
    <row r="106" spans="2:22">
      <c r="B106" s="93" t="s">
        <v>173</v>
      </c>
      <c r="C106" s="117">
        <f>'T Derived data'!G146</f>
        <v>352</v>
      </c>
      <c r="D106" s="117">
        <f>'T Derived data'!C146</f>
        <v>49</v>
      </c>
      <c r="E106" s="117">
        <f>'T Derived data'!D146</f>
        <v>205</v>
      </c>
      <c r="F106" s="117">
        <f>'T Derived data'!E146</f>
        <v>93</v>
      </c>
      <c r="G106" s="108">
        <f>'T Derived data'!F146</f>
        <v>5</v>
      </c>
      <c r="H106" s="118">
        <f>'T Derived data'!H146</f>
        <v>14</v>
      </c>
      <c r="I106" s="86">
        <f>'T Derived data'!I146</f>
        <v>58</v>
      </c>
      <c r="J106" s="86">
        <f>'T Derived data'!J146</f>
        <v>26</v>
      </c>
      <c r="K106" s="86">
        <f>'T Derived data'!K146</f>
        <v>1</v>
      </c>
      <c r="L106" s="118">
        <f>'T Derived data'!L146</f>
        <v>72</v>
      </c>
      <c r="M106" s="265"/>
      <c r="N106" s="265"/>
      <c r="O106" s="265"/>
      <c r="P106" s="265"/>
      <c r="Q106" s="265"/>
      <c r="S106" s="59"/>
      <c r="T106" s="59"/>
      <c r="U106" s="59"/>
      <c r="V106" s="59"/>
    </row>
    <row r="107" spans="2:22">
      <c r="B107" s="91" t="s">
        <v>75</v>
      </c>
      <c r="C107" s="115">
        <f>'T Derived data'!G147</f>
        <v>10</v>
      </c>
      <c r="D107" s="115">
        <f>'T Derived data'!C147</f>
        <v>10</v>
      </c>
      <c r="E107" s="115">
        <f>'T Derived data'!D147</f>
        <v>0</v>
      </c>
      <c r="F107" s="115">
        <f>'T Derived data'!E147</f>
        <v>0</v>
      </c>
      <c r="G107" s="106">
        <f>'T Derived data'!F147</f>
        <v>0</v>
      </c>
      <c r="H107" s="121">
        <f>'T Derived data'!H147</f>
        <v>100</v>
      </c>
      <c r="I107" s="120">
        <f>'T Derived data'!I147</f>
        <v>0</v>
      </c>
      <c r="J107" s="120">
        <f>'T Derived data'!J147</f>
        <v>0</v>
      </c>
      <c r="K107" s="120">
        <f>'T Derived data'!K147</f>
        <v>0</v>
      </c>
      <c r="L107" s="121">
        <f>'T Derived data'!L147</f>
        <v>100</v>
      </c>
      <c r="M107" s="265"/>
      <c r="N107" s="265"/>
      <c r="O107" s="265"/>
      <c r="P107" s="265"/>
      <c r="Q107" s="265"/>
      <c r="S107" s="59"/>
      <c r="T107" s="59"/>
      <c r="U107" s="59"/>
      <c r="V107" s="59"/>
    </row>
    <row r="108" spans="2:22">
      <c r="B108" s="91" t="s">
        <v>76</v>
      </c>
      <c r="C108" s="115">
        <f>'T Derived data'!G148</f>
        <v>13</v>
      </c>
      <c r="D108" s="115">
        <f>'T Derived data'!C148</f>
        <v>0</v>
      </c>
      <c r="E108" s="115">
        <f>'T Derived data'!D148</f>
        <v>9</v>
      </c>
      <c r="F108" s="115">
        <f>'T Derived data'!E148</f>
        <v>4</v>
      </c>
      <c r="G108" s="106">
        <f>'T Derived data'!F148</f>
        <v>0</v>
      </c>
      <c r="H108" s="121">
        <f>'T Derived data'!H148</f>
        <v>0</v>
      </c>
      <c r="I108" s="120">
        <f>'T Derived data'!I148</f>
        <v>69</v>
      </c>
      <c r="J108" s="120">
        <f>'T Derived data'!J148</f>
        <v>31</v>
      </c>
      <c r="K108" s="120">
        <f>'T Derived data'!K148</f>
        <v>0</v>
      </c>
      <c r="L108" s="121">
        <f>'T Derived data'!L148</f>
        <v>69</v>
      </c>
      <c r="M108" s="265"/>
      <c r="N108" s="265"/>
      <c r="O108" s="265"/>
      <c r="P108" s="265"/>
      <c r="Q108" s="265"/>
      <c r="S108" s="59"/>
      <c r="T108" s="59"/>
      <c r="U108" s="59"/>
      <c r="V108" s="59"/>
    </row>
    <row r="109" spans="2:22">
      <c r="B109" s="91" t="s">
        <v>138</v>
      </c>
      <c r="C109" s="115">
        <f>'T Derived data'!G149</f>
        <v>10</v>
      </c>
      <c r="D109" s="115">
        <f>'T Derived data'!C149</f>
        <v>0</v>
      </c>
      <c r="E109" s="115">
        <f>'T Derived data'!D149</f>
        <v>8</v>
      </c>
      <c r="F109" s="115">
        <f>'T Derived data'!E149</f>
        <v>2</v>
      </c>
      <c r="G109" s="106">
        <f>'T Derived data'!F149</f>
        <v>0</v>
      </c>
      <c r="H109" s="121">
        <f>'T Derived data'!H149</f>
        <v>0</v>
      </c>
      <c r="I109" s="120">
        <f>'T Derived data'!I149</f>
        <v>80</v>
      </c>
      <c r="J109" s="120">
        <f>'T Derived data'!J149</f>
        <v>20</v>
      </c>
      <c r="K109" s="120">
        <f>'T Derived data'!K149</f>
        <v>0</v>
      </c>
      <c r="L109" s="121">
        <f>'T Derived data'!L149</f>
        <v>80</v>
      </c>
      <c r="M109" s="265"/>
      <c r="N109" s="265"/>
      <c r="O109" s="265"/>
      <c r="P109" s="265"/>
      <c r="Q109" s="265"/>
      <c r="S109" s="59"/>
      <c r="T109" s="59"/>
      <c r="U109" s="59"/>
      <c r="V109" s="59"/>
    </row>
    <row r="110" spans="2:22">
      <c r="B110" s="91" t="s">
        <v>79</v>
      </c>
      <c r="C110" s="115">
        <f>'T Derived data'!G150</f>
        <v>8</v>
      </c>
      <c r="D110" s="115">
        <f>'T Derived data'!C150</f>
        <v>0</v>
      </c>
      <c r="E110" s="115">
        <f>'T Derived data'!D150</f>
        <v>4</v>
      </c>
      <c r="F110" s="115">
        <f>'T Derived data'!E150</f>
        <v>4</v>
      </c>
      <c r="G110" s="106">
        <f>'T Derived data'!F150</f>
        <v>0</v>
      </c>
      <c r="H110" s="121">
        <f>'T Derived data'!H150</f>
        <v>0</v>
      </c>
      <c r="I110" s="120">
        <f>'T Derived data'!I150</f>
        <v>50</v>
      </c>
      <c r="J110" s="120">
        <f>'T Derived data'!J150</f>
        <v>50</v>
      </c>
      <c r="K110" s="120">
        <f>'T Derived data'!K150</f>
        <v>0</v>
      </c>
      <c r="L110" s="121">
        <f>'T Derived data'!L150</f>
        <v>50</v>
      </c>
      <c r="M110" s="265"/>
      <c r="N110" s="265"/>
      <c r="O110" s="265"/>
      <c r="P110" s="265"/>
      <c r="Q110" s="265"/>
      <c r="S110" s="59"/>
      <c r="T110" s="59"/>
      <c r="U110" s="59"/>
      <c r="V110" s="59"/>
    </row>
    <row r="111" spans="2:22">
      <c r="B111" s="91" t="s">
        <v>130</v>
      </c>
      <c r="C111" s="115">
        <f>'T Derived data'!G151</f>
        <v>6</v>
      </c>
      <c r="D111" s="115">
        <f>'T Derived data'!C151</f>
        <v>0</v>
      </c>
      <c r="E111" s="115">
        <f>'T Derived data'!D151</f>
        <v>6</v>
      </c>
      <c r="F111" s="115">
        <f>'T Derived data'!E151</f>
        <v>0</v>
      </c>
      <c r="G111" s="106">
        <f>'T Derived data'!F151</f>
        <v>0</v>
      </c>
      <c r="H111" s="121">
        <f>'T Derived data'!H151</f>
        <v>0</v>
      </c>
      <c r="I111" s="120">
        <f>'T Derived data'!I151</f>
        <v>100</v>
      </c>
      <c r="J111" s="120">
        <f>'T Derived data'!J151</f>
        <v>0</v>
      </c>
      <c r="K111" s="120">
        <f>'T Derived data'!K151</f>
        <v>0</v>
      </c>
      <c r="L111" s="121">
        <f>'T Derived data'!L151</f>
        <v>100</v>
      </c>
      <c r="M111" s="265"/>
      <c r="N111" s="265"/>
      <c r="O111" s="265"/>
      <c r="P111" s="265"/>
      <c r="Q111" s="265"/>
      <c r="S111" s="59"/>
      <c r="T111" s="59"/>
      <c r="U111" s="59"/>
      <c r="V111" s="59"/>
    </row>
    <row r="112" spans="2:22">
      <c r="B112" s="91" t="s">
        <v>92</v>
      </c>
      <c r="C112" s="115">
        <f>'T Derived data'!G152</f>
        <v>8</v>
      </c>
      <c r="D112" s="115">
        <f>'T Derived data'!C152</f>
        <v>0</v>
      </c>
      <c r="E112" s="115">
        <f>'T Derived data'!D152</f>
        <v>7</v>
      </c>
      <c r="F112" s="115">
        <f>'T Derived data'!E152</f>
        <v>1</v>
      </c>
      <c r="G112" s="106">
        <f>'T Derived data'!F152</f>
        <v>0</v>
      </c>
      <c r="H112" s="121">
        <f>'T Derived data'!H152</f>
        <v>0</v>
      </c>
      <c r="I112" s="120">
        <f>'T Derived data'!I152</f>
        <v>88</v>
      </c>
      <c r="J112" s="120">
        <f>'T Derived data'!J152</f>
        <v>13</v>
      </c>
      <c r="K112" s="120">
        <f>'T Derived data'!K152</f>
        <v>0</v>
      </c>
      <c r="L112" s="121">
        <f>'T Derived data'!L152</f>
        <v>88</v>
      </c>
      <c r="M112" s="265"/>
      <c r="N112" s="265"/>
      <c r="O112" s="265"/>
      <c r="P112" s="265"/>
      <c r="Q112" s="265"/>
      <c r="S112" s="59"/>
      <c r="T112" s="59"/>
      <c r="U112" s="59"/>
      <c r="V112" s="59"/>
    </row>
    <row r="113" spans="2:22">
      <c r="B113" s="91" t="s">
        <v>65</v>
      </c>
      <c r="C113" s="115">
        <f>'T Derived data'!G153</f>
        <v>1</v>
      </c>
      <c r="D113" s="115">
        <f>'T Derived data'!C153</f>
        <v>0</v>
      </c>
      <c r="E113" s="115">
        <f>'T Derived data'!D153</f>
        <v>1</v>
      </c>
      <c r="F113" s="115">
        <f>'T Derived data'!E153</f>
        <v>0</v>
      </c>
      <c r="G113" s="106">
        <f>'T Derived data'!F153</f>
        <v>0</v>
      </c>
      <c r="H113" s="121">
        <f>'T Derived data'!H153</f>
        <v>0</v>
      </c>
      <c r="I113" s="120">
        <f>'T Derived data'!I153</f>
        <v>100</v>
      </c>
      <c r="J113" s="120">
        <f>'T Derived data'!J153</f>
        <v>0</v>
      </c>
      <c r="K113" s="120">
        <f>'T Derived data'!K153</f>
        <v>0</v>
      </c>
      <c r="L113" s="121">
        <f>'T Derived data'!L153</f>
        <v>100</v>
      </c>
      <c r="M113" s="265"/>
      <c r="N113" s="265"/>
      <c r="O113" s="265"/>
      <c r="P113" s="265"/>
      <c r="Q113" s="265"/>
      <c r="S113" s="59"/>
      <c r="T113" s="59"/>
      <c r="U113" s="59"/>
      <c r="V113" s="59"/>
    </row>
    <row r="114" spans="2:22">
      <c r="B114" s="91" t="s">
        <v>149</v>
      </c>
      <c r="C114" s="115">
        <f>'T Derived data'!G154</f>
        <v>14</v>
      </c>
      <c r="D114" s="115">
        <f>'T Derived data'!C154</f>
        <v>2</v>
      </c>
      <c r="E114" s="115">
        <f>'T Derived data'!D154</f>
        <v>6</v>
      </c>
      <c r="F114" s="115">
        <f>'T Derived data'!E154</f>
        <v>6</v>
      </c>
      <c r="G114" s="106">
        <f>'T Derived data'!F154</f>
        <v>0</v>
      </c>
      <c r="H114" s="121">
        <f>'T Derived data'!H154</f>
        <v>14</v>
      </c>
      <c r="I114" s="120">
        <f>'T Derived data'!I154</f>
        <v>43</v>
      </c>
      <c r="J114" s="120">
        <f>'T Derived data'!J154</f>
        <v>43</v>
      </c>
      <c r="K114" s="120">
        <f>'T Derived data'!K154</f>
        <v>0</v>
      </c>
      <c r="L114" s="121">
        <f>'T Derived data'!L154</f>
        <v>57</v>
      </c>
      <c r="M114" s="265"/>
      <c r="N114" s="265"/>
      <c r="O114" s="265"/>
      <c r="P114" s="265"/>
      <c r="Q114" s="265"/>
      <c r="S114" s="59"/>
      <c r="T114" s="59"/>
      <c r="U114" s="59"/>
      <c r="V114" s="59"/>
    </row>
    <row r="115" spans="2:22">
      <c r="B115" s="91" t="s">
        <v>49</v>
      </c>
      <c r="C115" s="115">
        <f>'T Derived data'!G155</f>
        <v>17</v>
      </c>
      <c r="D115" s="115">
        <f>'T Derived data'!C155</f>
        <v>1</v>
      </c>
      <c r="E115" s="115">
        <f>'T Derived data'!D155</f>
        <v>12</v>
      </c>
      <c r="F115" s="115">
        <f>'T Derived data'!E155</f>
        <v>4</v>
      </c>
      <c r="G115" s="106">
        <f>'T Derived data'!F155</f>
        <v>0</v>
      </c>
      <c r="H115" s="121">
        <f>'T Derived data'!H155</f>
        <v>6</v>
      </c>
      <c r="I115" s="120">
        <f>'T Derived data'!I155</f>
        <v>71</v>
      </c>
      <c r="J115" s="120">
        <f>'T Derived data'!J155</f>
        <v>24</v>
      </c>
      <c r="K115" s="120">
        <f>'T Derived data'!K155</f>
        <v>0</v>
      </c>
      <c r="L115" s="121">
        <f>'T Derived data'!L155</f>
        <v>76</v>
      </c>
      <c r="M115" s="265"/>
      <c r="N115" s="265"/>
      <c r="O115" s="265"/>
      <c r="P115" s="265"/>
      <c r="Q115" s="265"/>
      <c r="S115" s="59"/>
      <c r="T115" s="59"/>
      <c r="U115" s="59"/>
      <c r="V115" s="59"/>
    </row>
    <row r="116" spans="2:22">
      <c r="B116" s="91" t="s">
        <v>111</v>
      </c>
      <c r="C116" s="115">
        <f>'T Derived data'!G156</f>
        <v>13</v>
      </c>
      <c r="D116" s="115">
        <f>'T Derived data'!C156</f>
        <v>1</v>
      </c>
      <c r="E116" s="115">
        <f>'T Derived data'!D156</f>
        <v>8</v>
      </c>
      <c r="F116" s="115">
        <f>'T Derived data'!E156</f>
        <v>3</v>
      </c>
      <c r="G116" s="106">
        <f>'T Derived data'!F156</f>
        <v>1</v>
      </c>
      <c r="H116" s="121">
        <f>'T Derived data'!H156</f>
        <v>8</v>
      </c>
      <c r="I116" s="120">
        <f>'T Derived data'!I156</f>
        <v>62</v>
      </c>
      <c r="J116" s="120">
        <f>'T Derived data'!J156</f>
        <v>23</v>
      </c>
      <c r="K116" s="120">
        <f>'T Derived data'!K156</f>
        <v>8</v>
      </c>
      <c r="L116" s="121">
        <f>'T Derived data'!L156</f>
        <v>69</v>
      </c>
      <c r="M116" s="265"/>
      <c r="N116" s="265"/>
      <c r="O116" s="265"/>
      <c r="P116" s="265"/>
      <c r="Q116" s="265"/>
      <c r="S116" s="59"/>
      <c r="T116" s="59"/>
      <c r="U116" s="59"/>
      <c r="V116" s="59"/>
    </row>
    <row r="117" spans="2:22">
      <c r="B117" s="91" t="s">
        <v>129</v>
      </c>
      <c r="C117" s="115">
        <f>'T Derived data'!G157</f>
        <v>13</v>
      </c>
      <c r="D117" s="115">
        <f>'T Derived data'!C157</f>
        <v>1</v>
      </c>
      <c r="E117" s="115">
        <f>'T Derived data'!D157</f>
        <v>9</v>
      </c>
      <c r="F117" s="115">
        <f>'T Derived data'!E157</f>
        <v>3</v>
      </c>
      <c r="G117" s="106">
        <f>'T Derived data'!F157</f>
        <v>0</v>
      </c>
      <c r="H117" s="121">
        <f>'T Derived data'!H157</f>
        <v>8</v>
      </c>
      <c r="I117" s="120">
        <f>'T Derived data'!I157</f>
        <v>69</v>
      </c>
      <c r="J117" s="120">
        <f>'T Derived data'!J157</f>
        <v>23</v>
      </c>
      <c r="K117" s="120">
        <f>'T Derived data'!K157</f>
        <v>0</v>
      </c>
      <c r="L117" s="121">
        <f>'T Derived data'!L157</f>
        <v>77</v>
      </c>
      <c r="M117" s="265"/>
      <c r="N117" s="265"/>
      <c r="O117" s="265"/>
      <c r="P117" s="265"/>
      <c r="Q117" s="265"/>
      <c r="S117" s="59"/>
      <c r="T117" s="59"/>
      <c r="U117" s="59"/>
      <c r="V117" s="59"/>
    </row>
    <row r="118" spans="2:22">
      <c r="B118" s="91" t="s">
        <v>44</v>
      </c>
      <c r="C118" s="115">
        <f>'T Derived data'!G158</f>
        <v>11</v>
      </c>
      <c r="D118" s="115">
        <f>'T Derived data'!C158</f>
        <v>2</v>
      </c>
      <c r="E118" s="115">
        <f>'T Derived data'!D158</f>
        <v>7</v>
      </c>
      <c r="F118" s="115">
        <f>'T Derived data'!E158</f>
        <v>2</v>
      </c>
      <c r="G118" s="106">
        <f>'T Derived data'!F158</f>
        <v>0</v>
      </c>
      <c r="H118" s="121">
        <f>'T Derived data'!H158</f>
        <v>18</v>
      </c>
      <c r="I118" s="120">
        <f>'T Derived data'!I158</f>
        <v>64</v>
      </c>
      <c r="J118" s="120">
        <f>'T Derived data'!J158</f>
        <v>18</v>
      </c>
      <c r="K118" s="120">
        <f>'T Derived data'!K158</f>
        <v>0</v>
      </c>
      <c r="L118" s="121">
        <f>'T Derived data'!L158</f>
        <v>82</v>
      </c>
      <c r="M118" s="265"/>
      <c r="N118" s="265"/>
      <c r="O118" s="265"/>
      <c r="P118" s="265"/>
      <c r="Q118" s="265"/>
      <c r="S118" s="59"/>
      <c r="T118" s="59"/>
      <c r="U118" s="59"/>
      <c r="V118" s="59"/>
    </row>
    <row r="119" spans="2:22">
      <c r="B119" s="91" t="s">
        <v>45</v>
      </c>
      <c r="C119" s="115">
        <f>'T Derived data'!G159</f>
        <v>8</v>
      </c>
      <c r="D119" s="115">
        <f>'T Derived data'!C159</f>
        <v>1</v>
      </c>
      <c r="E119" s="115">
        <f>'T Derived data'!D159</f>
        <v>4</v>
      </c>
      <c r="F119" s="115">
        <f>'T Derived data'!E159</f>
        <v>2</v>
      </c>
      <c r="G119" s="106">
        <f>'T Derived data'!F159</f>
        <v>1</v>
      </c>
      <c r="H119" s="121">
        <f>'T Derived data'!H159</f>
        <v>13</v>
      </c>
      <c r="I119" s="120">
        <f>'T Derived data'!I159</f>
        <v>50</v>
      </c>
      <c r="J119" s="120">
        <f>'T Derived data'!J159</f>
        <v>25</v>
      </c>
      <c r="K119" s="120">
        <f>'T Derived data'!K159</f>
        <v>13</v>
      </c>
      <c r="L119" s="121">
        <f>'T Derived data'!L159</f>
        <v>63</v>
      </c>
      <c r="M119" s="265"/>
      <c r="N119" s="265"/>
      <c r="O119" s="265"/>
      <c r="P119" s="265"/>
      <c r="Q119" s="265"/>
      <c r="S119" s="59"/>
      <c r="T119" s="59"/>
      <c r="U119" s="59"/>
      <c r="V119" s="59"/>
    </row>
    <row r="120" spans="2:22">
      <c r="B120" s="91" t="s">
        <v>131</v>
      </c>
      <c r="C120" s="115">
        <f>'T Derived data'!G160</f>
        <v>17</v>
      </c>
      <c r="D120" s="115">
        <f>'T Derived data'!C160</f>
        <v>0</v>
      </c>
      <c r="E120" s="115">
        <f>'T Derived data'!D160</f>
        <v>10</v>
      </c>
      <c r="F120" s="115">
        <f>'T Derived data'!E160</f>
        <v>6</v>
      </c>
      <c r="G120" s="106">
        <f>'T Derived data'!F160</f>
        <v>1</v>
      </c>
      <c r="H120" s="121">
        <f>'T Derived data'!H160</f>
        <v>0</v>
      </c>
      <c r="I120" s="120">
        <f>'T Derived data'!I160</f>
        <v>59</v>
      </c>
      <c r="J120" s="120">
        <f>'T Derived data'!J160</f>
        <v>35</v>
      </c>
      <c r="K120" s="120">
        <f>'T Derived data'!K160</f>
        <v>6</v>
      </c>
      <c r="L120" s="121">
        <f>'T Derived data'!L160</f>
        <v>59</v>
      </c>
      <c r="M120" s="265"/>
      <c r="N120" s="265"/>
      <c r="O120" s="265"/>
      <c r="P120" s="265"/>
      <c r="Q120" s="265"/>
      <c r="S120" s="59"/>
      <c r="T120" s="59"/>
      <c r="U120" s="59"/>
      <c r="V120" s="59"/>
    </row>
    <row r="121" spans="2:22">
      <c r="B121" s="91" t="s">
        <v>52</v>
      </c>
      <c r="C121" s="115">
        <f>'T Derived data'!G161</f>
        <v>4</v>
      </c>
      <c r="D121" s="115">
        <f>'T Derived data'!C161</f>
        <v>0</v>
      </c>
      <c r="E121" s="115">
        <f>'T Derived data'!D161</f>
        <v>2</v>
      </c>
      <c r="F121" s="115">
        <f>'T Derived data'!E161</f>
        <v>2</v>
      </c>
      <c r="G121" s="106">
        <f>'T Derived data'!F161</f>
        <v>0</v>
      </c>
      <c r="H121" s="121">
        <f>'T Derived data'!H161</f>
        <v>0</v>
      </c>
      <c r="I121" s="120">
        <f>'T Derived data'!I161</f>
        <v>50</v>
      </c>
      <c r="J121" s="120">
        <f>'T Derived data'!J161</f>
        <v>50</v>
      </c>
      <c r="K121" s="120">
        <f>'T Derived data'!K161</f>
        <v>0</v>
      </c>
      <c r="L121" s="121">
        <f>'T Derived data'!L161</f>
        <v>50</v>
      </c>
      <c r="M121" s="265"/>
      <c r="N121" s="265"/>
      <c r="O121" s="265"/>
      <c r="P121" s="265"/>
      <c r="Q121" s="265"/>
      <c r="S121" s="59"/>
      <c r="T121" s="59"/>
      <c r="U121" s="59"/>
      <c r="V121" s="59"/>
    </row>
    <row r="122" spans="2:22">
      <c r="B122" s="91" t="s">
        <v>139</v>
      </c>
      <c r="C122" s="115">
        <f>'T Derived data'!G162</f>
        <v>6</v>
      </c>
      <c r="D122" s="115">
        <f>'T Derived data'!C162</f>
        <v>0</v>
      </c>
      <c r="E122" s="115">
        <f>'T Derived data'!D162</f>
        <v>4</v>
      </c>
      <c r="F122" s="115">
        <f>'T Derived data'!E162</f>
        <v>2</v>
      </c>
      <c r="G122" s="106">
        <f>'T Derived data'!F162</f>
        <v>0</v>
      </c>
      <c r="H122" s="121">
        <f>'T Derived data'!H162</f>
        <v>0</v>
      </c>
      <c r="I122" s="120">
        <f>'T Derived data'!I162</f>
        <v>67</v>
      </c>
      <c r="J122" s="120">
        <f>'T Derived data'!J162</f>
        <v>33</v>
      </c>
      <c r="K122" s="120">
        <f>'T Derived data'!K162</f>
        <v>0</v>
      </c>
      <c r="L122" s="121">
        <f>'T Derived data'!L162</f>
        <v>67</v>
      </c>
      <c r="M122" s="265"/>
      <c r="N122" s="265"/>
      <c r="O122" s="265"/>
      <c r="P122" s="265"/>
      <c r="Q122" s="265"/>
      <c r="S122" s="59"/>
      <c r="T122" s="59"/>
      <c r="U122" s="59"/>
      <c r="V122" s="59"/>
    </row>
    <row r="123" spans="2:22">
      <c r="B123" s="91" t="s">
        <v>140</v>
      </c>
      <c r="C123" s="115">
        <f>'T Derived data'!G163</f>
        <v>18</v>
      </c>
      <c r="D123" s="115">
        <f>'T Derived data'!C163</f>
        <v>0</v>
      </c>
      <c r="E123" s="115">
        <f>'T Derived data'!D163</f>
        <v>10</v>
      </c>
      <c r="F123" s="115">
        <f>'T Derived data'!E163</f>
        <v>8</v>
      </c>
      <c r="G123" s="106">
        <f>'T Derived data'!F163</f>
        <v>0</v>
      </c>
      <c r="H123" s="121">
        <f>'T Derived data'!H163</f>
        <v>0</v>
      </c>
      <c r="I123" s="120">
        <f>'T Derived data'!I163</f>
        <v>56</v>
      </c>
      <c r="J123" s="120">
        <f>'T Derived data'!J163</f>
        <v>44</v>
      </c>
      <c r="K123" s="120">
        <f>'T Derived data'!K163</f>
        <v>0</v>
      </c>
      <c r="L123" s="121">
        <f>'T Derived data'!L163</f>
        <v>56</v>
      </c>
      <c r="M123" s="265"/>
      <c r="N123" s="265"/>
      <c r="O123" s="265"/>
      <c r="P123" s="265"/>
      <c r="Q123" s="265"/>
      <c r="S123" s="59"/>
      <c r="T123" s="59"/>
      <c r="U123" s="59"/>
      <c r="V123" s="59"/>
    </row>
    <row r="124" spans="2:22">
      <c r="B124" s="91" t="s">
        <v>31</v>
      </c>
      <c r="C124" s="115">
        <f>'T Derived data'!G164</f>
        <v>14</v>
      </c>
      <c r="D124" s="115">
        <f>'T Derived data'!C164</f>
        <v>1</v>
      </c>
      <c r="E124" s="115">
        <f>'T Derived data'!D164</f>
        <v>7</v>
      </c>
      <c r="F124" s="115">
        <f>'T Derived data'!E164</f>
        <v>6</v>
      </c>
      <c r="G124" s="106">
        <f>'T Derived data'!F164</f>
        <v>0</v>
      </c>
      <c r="H124" s="121">
        <f>'T Derived data'!H164</f>
        <v>7</v>
      </c>
      <c r="I124" s="120">
        <f>'T Derived data'!I164</f>
        <v>50</v>
      </c>
      <c r="J124" s="120">
        <f>'T Derived data'!J164</f>
        <v>43</v>
      </c>
      <c r="K124" s="120">
        <f>'T Derived data'!K164</f>
        <v>0</v>
      </c>
      <c r="L124" s="121">
        <f>'T Derived data'!L164</f>
        <v>57</v>
      </c>
      <c r="M124" s="265"/>
      <c r="N124" s="265"/>
      <c r="O124" s="265"/>
      <c r="P124" s="265"/>
      <c r="Q124" s="265"/>
      <c r="S124" s="59"/>
      <c r="T124" s="59"/>
      <c r="U124" s="59"/>
      <c r="V124" s="59"/>
    </row>
    <row r="125" spans="2:22">
      <c r="B125" s="91" t="s">
        <v>101</v>
      </c>
      <c r="C125" s="115">
        <f>'T Derived data'!G165</f>
        <v>16</v>
      </c>
      <c r="D125" s="115">
        <f>'T Derived data'!C165</f>
        <v>1</v>
      </c>
      <c r="E125" s="115">
        <f>'T Derived data'!D165</f>
        <v>13</v>
      </c>
      <c r="F125" s="115">
        <f>'T Derived data'!E165</f>
        <v>2</v>
      </c>
      <c r="G125" s="106">
        <f>'T Derived data'!F165</f>
        <v>0</v>
      </c>
      <c r="H125" s="121">
        <f>'T Derived data'!H165</f>
        <v>6</v>
      </c>
      <c r="I125" s="120">
        <f>'T Derived data'!I165</f>
        <v>81</v>
      </c>
      <c r="J125" s="120">
        <f>'T Derived data'!J165</f>
        <v>13</v>
      </c>
      <c r="K125" s="120">
        <f>'T Derived data'!K165</f>
        <v>0</v>
      </c>
      <c r="L125" s="121">
        <f>'T Derived data'!L165</f>
        <v>88</v>
      </c>
      <c r="M125" s="265"/>
      <c r="N125" s="265"/>
      <c r="O125" s="265"/>
      <c r="P125" s="265"/>
      <c r="Q125" s="265"/>
      <c r="S125" s="59"/>
      <c r="T125" s="59"/>
      <c r="U125" s="59"/>
      <c r="V125" s="59"/>
    </row>
    <row r="126" spans="2:22">
      <c r="B126" s="91" t="s">
        <v>115</v>
      </c>
      <c r="C126" s="115">
        <f>'T Derived data'!G166</f>
        <v>9</v>
      </c>
      <c r="D126" s="115">
        <f>'T Derived data'!C166</f>
        <v>2</v>
      </c>
      <c r="E126" s="115">
        <f>'T Derived data'!D166</f>
        <v>2</v>
      </c>
      <c r="F126" s="115">
        <f>'T Derived data'!E166</f>
        <v>5</v>
      </c>
      <c r="G126" s="106">
        <f>'T Derived data'!F166</f>
        <v>0</v>
      </c>
      <c r="H126" s="121">
        <f>'T Derived data'!H166</f>
        <v>22</v>
      </c>
      <c r="I126" s="120">
        <f>'T Derived data'!I166</f>
        <v>22</v>
      </c>
      <c r="J126" s="120">
        <f>'T Derived data'!J166</f>
        <v>56</v>
      </c>
      <c r="K126" s="120">
        <f>'T Derived data'!K166</f>
        <v>0</v>
      </c>
      <c r="L126" s="121">
        <f>'T Derived data'!L166</f>
        <v>44</v>
      </c>
      <c r="M126" s="265"/>
      <c r="N126" s="265"/>
      <c r="O126" s="265"/>
      <c r="P126" s="265"/>
      <c r="Q126" s="265"/>
      <c r="S126" s="59"/>
      <c r="T126" s="59"/>
      <c r="U126" s="59"/>
      <c r="V126" s="59"/>
    </row>
    <row r="127" spans="2:22">
      <c r="B127" s="91" t="s">
        <v>32</v>
      </c>
      <c r="C127" s="115">
        <f>'T Derived data'!G167</f>
        <v>4</v>
      </c>
      <c r="D127" s="115">
        <f>'T Derived data'!C167</f>
        <v>0</v>
      </c>
      <c r="E127" s="115">
        <f>'T Derived data'!D167</f>
        <v>4</v>
      </c>
      <c r="F127" s="115">
        <f>'T Derived data'!E167</f>
        <v>0</v>
      </c>
      <c r="G127" s="106">
        <f>'T Derived data'!F167</f>
        <v>0</v>
      </c>
      <c r="H127" s="121">
        <f>'T Derived data'!H167</f>
        <v>0</v>
      </c>
      <c r="I127" s="120">
        <f>'T Derived data'!I167</f>
        <v>100</v>
      </c>
      <c r="J127" s="120">
        <f>'T Derived data'!J167</f>
        <v>0</v>
      </c>
      <c r="K127" s="120">
        <f>'T Derived data'!K167</f>
        <v>0</v>
      </c>
      <c r="L127" s="121">
        <f>'T Derived data'!L167</f>
        <v>100</v>
      </c>
      <c r="M127" s="265"/>
      <c r="N127" s="265"/>
      <c r="O127" s="265"/>
      <c r="P127" s="265"/>
      <c r="Q127" s="265"/>
      <c r="S127" s="59"/>
      <c r="T127" s="59"/>
      <c r="U127" s="59"/>
      <c r="V127" s="59"/>
    </row>
    <row r="128" spans="2:22">
      <c r="B128" s="91" t="s">
        <v>116</v>
      </c>
      <c r="C128" s="115">
        <f>'T Derived data'!G168</f>
        <v>23</v>
      </c>
      <c r="D128" s="115">
        <f>'T Derived data'!C168</f>
        <v>12</v>
      </c>
      <c r="E128" s="115">
        <f>'T Derived data'!D168</f>
        <v>10</v>
      </c>
      <c r="F128" s="115">
        <f>'T Derived data'!E168</f>
        <v>1</v>
      </c>
      <c r="G128" s="106">
        <f>'T Derived data'!F168</f>
        <v>0</v>
      </c>
      <c r="H128" s="121">
        <f>'T Derived data'!H168</f>
        <v>52</v>
      </c>
      <c r="I128" s="120">
        <f>'T Derived data'!I168</f>
        <v>43</v>
      </c>
      <c r="J128" s="120">
        <f>'T Derived data'!J168</f>
        <v>4</v>
      </c>
      <c r="K128" s="120">
        <f>'T Derived data'!K168</f>
        <v>0</v>
      </c>
      <c r="L128" s="121">
        <f>'T Derived data'!L168</f>
        <v>96</v>
      </c>
      <c r="M128" s="265"/>
      <c r="N128" s="265"/>
      <c r="O128" s="265"/>
      <c r="P128" s="265"/>
      <c r="Q128" s="265"/>
      <c r="S128" s="59"/>
      <c r="T128" s="59"/>
      <c r="U128" s="59"/>
      <c r="V128" s="59"/>
    </row>
    <row r="129" spans="2:22">
      <c r="B129" s="91" t="s">
        <v>117</v>
      </c>
      <c r="C129" s="115">
        <f>'T Derived data'!G169</f>
        <v>7</v>
      </c>
      <c r="D129" s="115">
        <f>'T Derived data'!C169</f>
        <v>1</v>
      </c>
      <c r="E129" s="115">
        <f>'T Derived data'!D169</f>
        <v>4</v>
      </c>
      <c r="F129" s="115">
        <f>'T Derived data'!E169</f>
        <v>2</v>
      </c>
      <c r="G129" s="106">
        <f>'T Derived data'!F169</f>
        <v>0</v>
      </c>
      <c r="H129" s="121">
        <f>'T Derived data'!H169</f>
        <v>14</v>
      </c>
      <c r="I129" s="120">
        <f>'T Derived data'!I169</f>
        <v>57</v>
      </c>
      <c r="J129" s="120">
        <f>'T Derived data'!J169</f>
        <v>29</v>
      </c>
      <c r="K129" s="120">
        <f>'T Derived data'!K169</f>
        <v>0</v>
      </c>
      <c r="L129" s="121">
        <f>'T Derived data'!L169</f>
        <v>71</v>
      </c>
      <c r="M129" s="265"/>
      <c r="N129" s="265"/>
      <c r="O129" s="265"/>
      <c r="P129" s="265"/>
      <c r="Q129" s="265"/>
      <c r="S129" s="59"/>
      <c r="T129" s="59"/>
      <c r="U129" s="59"/>
      <c r="V129" s="59"/>
    </row>
    <row r="130" spans="2:22">
      <c r="B130" s="91" t="s">
        <v>134</v>
      </c>
      <c r="C130" s="115">
        <f>'T Derived data'!G170</f>
        <v>5</v>
      </c>
      <c r="D130" s="115">
        <f>'T Derived data'!C170</f>
        <v>1</v>
      </c>
      <c r="E130" s="115">
        <f>'T Derived data'!D170</f>
        <v>4</v>
      </c>
      <c r="F130" s="115">
        <f>'T Derived data'!E170</f>
        <v>0</v>
      </c>
      <c r="G130" s="106">
        <f>'T Derived data'!F170</f>
        <v>0</v>
      </c>
      <c r="H130" s="121">
        <f>'T Derived data'!H170</f>
        <v>20</v>
      </c>
      <c r="I130" s="120">
        <f>'T Derived data'!I170</f>
        <v>80</v>
      </c>
      <c r="J130" s="120">
        <f>'T Derived data'!J170</f>
        <v>0</v>
      </c>
      <c r="K130" s="120">
        <f>'T Derived data'!K170</f>
        <v>0</v>
      </c>
      <c r="L130" s="121">
        <f>'T Derived data'!L170</f>
        <v>100</v>
      </c>
      <c r="M130" s="265"/>
      <c r="N130" s="265"/>
      <c r="O130" s="265"/>
      <c r="P130" s="265"/>
      <c r="Q130" s="265"/>
      <c r="S130" s="59"/>
      <c r="T130" s="59"/>
      <c r="U130" s="59"/>
      <c r="V130" s="59"/>
    </row>
    <row r="131" spans="2:22">
      <c r="B131" s="91" t="s">
        <v>33</v>
      </c>
      <c r="C131" s="115">
        <f>'T Derived data'!G171</f>
        <v>19</v>
      </c>
      <c r="D131" s="115">
        <f>'T Derived data'!C171</f>
        <v>6</v>
      </c>
      <c r="E131" s="115">
        <f>'T Derived data'!D171</f>
        <v>9</v>
      </c>
      <c r="F131" s="115">
        <f>'T Derived data'!E171</f>
        <v>4</v>
      </c>
      <c r="G131" s="106">
        <f>'T Derived data'!F171</f>
        <v>0</v>
      </c>
      <c r="H131" s="121">
        <f>'T Derived data'!H171</f>
        <v>32</v>
      </c>
      <c r="I131" s="120">
        <f>'T Derived data'!I171</f>
        <v>47</v>
      </c>
      <c r="J131" s="120">
        <f>'T Derived data'!J171</f>
        <v>21</v>
      </c>
      <c r="K131" s="120">
        <f>'T Derived data'!K171</f>
        <v>0</v>
      </c>
      <c r="L131" s="121">
        <f>'T Derived data'!L171</f>
        <v>79</v>
      </c>
      <c r="M131" s="265"/>
      <c r="N131" s="265"/>
      <c r="O131" s="265"/>
      <c r="P131" s="265"/>
      <c r="Q131" s="265"/>
      <c r="S131" s="59"/>
      <c r="T131" s="59"/>
      <c r="U131" s="59"/>
      <c r="V131" s="59"/>
    </row>
    <row r="132" spans="2:22">
      <c r="B132" s="91" t="s">
        <v>58</v>
      </c>
      <c r="C132" s="115">
        <f>'T Derived data'!G172</f>
        <v>9</v>
      </c>
      <c r="D132" s="115">
        <f>'T Derived data'!C172</f>
        <v>1</v>
      </c>
      <c r="E132" s="115">
        <f>'T Derived data'!D172</f>
        <v>7</v>
      </c>
      <c r="F132" s="115">
        <f>'T Derived data'!E172</f>
        <v>1</v>
      </c>
      <c r="G132" s="106">
        <f>'T Derived data'!F172</f>
        <v>0</v>
      </c>
      <c r="H132" s="121">
        <f>'T Derived data'!H172</f>
        <v>11</v>
      </c>
      <c r="I132" s="120">
        <f>'T Derived data'!I172</f>
        <v>78</v>
      </c>
      <c r="J132" s="120">
        <f>'T Derived data'!J172</f>
        <v>11</v>
      </c>
      <c r="K132" s="120">
        <f>'T Derived data'!K172</f>
        <v>0</v>
      </c>
      <c r="L132" s="121">
        <f>'T Derived data'!L172</f>
        <v>89</v>
      </c>
      <c r="M132" s="265"/>
      <c r="N132" s="265"/>
      <c r="O132" s="265"/>
      <c r="P132" s="265"/>
      <c r="Q132" s="265"/>
      <c r="S132" s="59"/>
      <c r="T132" s="59"/>
      <c r="U132" s="59"/>
      <c r="V132" s="59"/>
    </row>
    <row r="133" spans="2:22">
      <c r="B133" s="91" t="s">
        <v>59</v>
      </c>
      <c r="C133" s="115">
        <f>'T Derived data'!G173</f>
        <v>5</v>
      </c>
      <c r="D133" s="115">
        <f>'T Derived data'!C173</f>
        <v>0</v>
      </c>
      <c r="E133" s="115">
        <f>'T Derived data'!D173</f>
        <v>3</v>
      </c>
      <c r="F133" s="115">
        <f>'T Derived data'!E173</f>
        <v>2</v>
      </c>
      <c r="G133" s="106">
        <f>'T Derived data'!F173</f>
        <v>0</v>
      </c>
      <c r="H133" s="121">
        <f>'T Derived data'!H173</f>
        <v>0</v>
      </c>
      <c r="I133" s="120">
        <f>'T Derived data'!I173</f>
        <v>60</v>
      </c>
      <c r="J133" s="120">
        <f>'T Derived data'!J173</f>
        <v>40</v>
      </c>
      <c r="K133" s="120">
        <f>'T Derived data'!K173</f>
        <v>0</v>
      </c>
      <c r="L133" s="121">
        <f>'T Derived data'!L173</f>
        <v>60</v>
      </c>
      <c r="M133" s="265"/>
      <c r="N133" s="265"/>
      <c r="O133" s="265"/>
      <c r="P133" s="265"/>
      <c r="Q133" s="265"/>
      <c r="S133" s="59"/>
      <c r="T133" s="59"/>
      <c r="U133" s="59"/>
      <c r="V133" s="59"/>
    </row>
    <row r="134" spans="2:22">
      <c r="B134" s="91" t="s">
        <v>73</v>
      </c>
      <c r="C134" s="115">
        <f>'T Derived data'!G174</f>
        <v>16</v>
      </c>
      <c r="D134" s="115">
        <f>'T Derived data'!C174</f>
        <v>2</v>
      </c>
      <c r="E134" s="115">
        <f>'T Derived data'!D174</f>
        <v>9</v>
      </c>
      <c r="F134" s="115">
        <f>'T Derived data'!E174</f>
        <v>5</v>
      </c>
      <c r="G134" s="106">
        <f>'T Derived data'!F174</f>
        <v>0</v>
      </c>
      <c r="H134" s="121">
        <f>'T Derived data'!H174</f>
        <v>13</v>
      </c>
      <c r="I134" s="120">
        <f>'T Derived data'!I174</f>
        <v>56</v>
      </c>
      <c r="J134" s="120">
        <f>'T Derived data'!J174</f>
        <v>31</v>
      </c>
      <c r="K134" s="120">
        <f>'T Derived data'!K174</f>
        <v>0</v>
      </c>
      <c r="L134" s="121">
        <f>'T Derived data'!L174</f>
        <v>69</v>
      </c>
      <c r="M134" s="265"/>
      <c r="N134" s="265"/>
      <c r="O134" s="265"/>
      <c r="P134" s="265"/>
      <c r="Q134" s="265"/>
      <c r="S134" s="59"/>
      <c r="T134" s="59"/>
      <c r="U134" s="59"/>
      <c r="V134" s="59"/>
    </row>
    <row r="135" spans="2:22">
      <c r="B135" s="91" t="s">
        <v>34</v>
      </c>
      <c r="C135" s="115">
        <f>'T Derived data'!G175</f>
        <v>11</v>
      </c>
      <c r="D135" s="115">
        <f>'T Derived data'!C175</f>
        <v>0</v>
      </c>
      <c r="E135" s="115">
        <f>'T Derived data'!D175</f>
        <v>9</v>
      </c>
      <c r="F135" s="115">
        <f>'T Derived data'!E175</f>
        <v>2</v>
      </c>
      <c r="G135" s="106">
        <f>'T Derived data'!F175</f>
        <v>0</v>
      </c>
      <c r="H135" s="121">
        <f>'T Derived data'!H175</f>
        <v>0</v>
      </c>
      <c r="I135" s="120">
        <f>'T Derived data'!I175</f>
        <v>82</v>
      </c>
      <c r="J135" s="120">
        <f>'T Derived data'!J175</f>
        <v>18</v>
      </c>
      <c r="K135" s="120">
        <f>'T Derived data'!K175</f>
        <v>0</v>
      </c>
      <c r="L135" s="121">
        <f>'T Derived data'!L175</f>
        <v>82</v>
      </c>
      <c r="M135" s="265"/>
      <c r="N135" s="265"/>
      <c r="O135" s="265"/>
      <c r="P135" s="265"/>
      <c r="Q135" s="265"/>
      <c r="S135" s="59"/>
      <c r="T135" s="59"/>
      <c r="U135" s="59"/>
      <c r="V135" s="59"/>
    </row>
    <row r="136" spans="2:22">
      <c r="B136" s="91" t="s">
        <v>74</v>
      </c>
      <c r="C136" s="115">
        <f>'T Derived data'!G176</f>
        <v>12</v>
      </c>
      <c r="D136" s="115">
        <f>'T Derived data'!C176</f>
        <v>0</v>
      </c>
      <c r="E136" s="115">
        <f>'T Derived data'!D176</f>
        <v>3</v>
      </c>
      <c r="F136" s="115">
        <f>'T Derived data'!E176</f>
        <v>9</v>
      </c>
      <c r="G136" s="106">
        <f>'T Derived data'!F176</f>
        <v>0</v>
      </c>
      <c r="H136" s="121">
        <f>'T Derived data'!H176</f>
        <v>0</v>
      </c>
      <c r="I136" s="120">
        <f>'T Derived data'!I176</f>
        <v>25</v>
      </c>
      <c r="J136" s="120">
        <f>'T Derived data'!J176</f>
        <v>75</v>
      </c>
      <c r="K136" s="120">
        <f>'T Derived data'!K176</f>
        <v>0</v>
      </c>
      <c r="L136" s="121">
        <f>'T Derived data'!L176</f>
        <v>25</v>
      </c>
      <c r="M136" s="265"/>
      <c r="N136" s="265"/>
      <c r="O136" s="265"/>
      <c r="P136" s="265"/>
      <c r="Q136" s="265"/>
      <c r="S136" s="59"/>
      <c r="T136" s="59"/>
      <c r="U136" s="59"/>
      <c r="V136" s="59"/>
    </row>
    <row r="137" spans="2:22">
      <c r="B137" s="91" t="s">
        <v>35</v>
      </c>
      <c r="C137" s="115">
        <f>'T Derived data'!G177</f>
        <v>10</v>
      </c>
      <c r="D137" s="115">
        <f>'T Derived data'!C177</f>
        <v>3</v>
      </c>
      <c r="E137" s="115">
        <f>'T Derived data'!D177</f>
        <v>6</v>
      </c>
      <c r="F137" s="115">
        <f>'T Derived data'!E177</f>
        <v>0</v>
      </c>
      <c r="G137" s="106">
        <f>'T Derived data'!F177</f>
        <v>1</v>
      </c>
      <c r="H137" s="121">
        <f>'T Derived data'!H177</f>
        <v>30</v>
      </c>
      <c r="I137" s="120">
        <f>'T Derived data'!I177</f>
        <v>60</v>
      </c>
      <c r="J137" s="120">
        <f>'T Derived data'!J177</f>
        <v>0</v>
      </c>
      <c r="K137" s="120">
        <f>'T Derived data'!K177</f>
        <v>10</v>
      </c>
      <c r="L137" s="121">
        <f>'T Derived data'!L177</f>
        <v>90</v>
      </c>
      <c r="M137" s="265"/>
      <c r="N137" s="265"/>
      <c r="O137" s="265"/>
      <c r="P137" s="265"/>
      <c r="Q137" s="265"/>
      <c r="S137" s="59"/>
      <c r="T137" s="59"/>
      <c r="U137" s="59"/>
      <c r="V137" s="59"/>
    </row>
    <row r="138" spans="2:22">
      <c r="B138" s="91" t="s">
        <v>60</v>
      </c>
      <c r="C138" s="115">
        <f>'T Derived data'!G178</f>
        <v>11</v>
      </c>
      <c r="D138" s="115">
        <f>'T Derived data'!C178</f>
        <v>1</v>
      </c>
      <c r="E138" s="115">
        <f>'T Derived data'!D178</f>
        <v>6</v>
      </c>
      <c r="F138" s="115">
        <f>'T Derived data'!E178</f>
        <v>3</v>
      </c>
      <c r="G138" s="106">
        <f>'T Derived data'!F178</f>
        <v>1</v>
      </c>
      <c r="H138" s="121">
        <f>'T Derived data'!H178</f>
        <v>9</v>
      </c>
      <c r="I138" s="120">
        <f>'T Derived data'!I178</f>
        <v>55</v>
      </c>
      <c r="J138" s="120">
        <f>'T Derived data'!J178</f>
        <v>27</v>
      </c>
      <c r="K138" s="120">
        <f>'T Derived data'!K178</f>
        <v>9</v>
      </c>
      <c r="L138" s="121">
        <f>'T Derived data'!L178</f>
        <v>64</v>
      </c>
      <c r="M138" s="265"/>
      <c r="N138" s="265"/>
      <c r="O138" s="265"/>
      <c r="P138" s="265"/>
      <c r="Q138" s="265"/>
      <c r="S138" s="59"/>
      <c r="T138" s="59"/>
      <c r="U138" s="59"/>
      <c r="V138" s="59"/>
    </row>
    <row r="139" spans="2:22">
      <c r="B139" s="91" t="s">
        <v>61</v>
      </c>
      <c r="C139" s="115">
        <f>'T Derived data'!G179</f>
        <v>4</v>
      </c>
      <c r="D139" s="115">
        <f>'T Derived data'!C179</f>
        <v>0</v>
      </c>
      <c r="E139" s="115">
        <f>'T Derived data'!D179</f>
        <v>2</v>
      </c>
      <c r="F139" s="115">
        <f>'T Derived data'!E179</f>
        <v>2</v>
      </c>
      <c r="G139" s="106">
        <f>'T Derived data'!F179</f>
        <v>0</v>
      </c>
      <c r="H139" s="121">
        <f>'T Derived data'!H179</f>
        <v>0</v>
      </c>
      <c r="I139" s="120">
        <f>'T Derived data'!I179</f>
        <v>50</v>
      </c>
      <c r="J139" s="120">
        <f>'T Derived data'!J179</f>
        <v>50</v>
      </c>
      <c r="K139" s="120">
        <f>'T Derived data'!K179</f>
        <v>0</v>
      </c>
      <c r="L139" s="121">
        <f>'T Derived data'!L179</f>
        <v>50</v>
      </c>
      <c r="M139" s="265"/>
      <c r="N139" s="265"/>
      <c r="O139" s="265"/>
      <c r="P139" s="265"/>
      <c r="Q139" s="265"/>
      <c r="S139" s="59"/>
      <c r="T139" s="59"/>
      <c r="U139" s="59"/>
      <c r="V139" s="59"/>
    </row>
    <row r="140" spans="2:22">
      <c r="B140" s="94"/>
      <c r="C140" s="115"/>
      <c r="D140" s="116"/>
      <c r="E140" s="116"/>
      <c r="F140" s="116"/>
      <c r="G140" s="107"/>
      <c r="H140" s="121"/>
      <c r="I140" s="120"/>
      <c r="J140" s="120"/>
      <c r="K140" s="120"/>
      <c r="L140" s="121"/>
      <c r="M140" s="61"/>
      <c r="N140" s="265"/>
      <c r="O140" s="265"/>
      <c r="P140" s="265"/>
      <c r="Q140" s="265"/>
      <c r="S140" s="59"/>
      <c r="T140" s="59"/>
      <c r="U140" s="59"/>
      <c r="V140" s="59"/>
    </row>
    <row r="141" spans="2:22">
      <c r="B141" s="93" t="s">
        <v>176</v>
      </c>
      <c r="C141" s="112">
        <f>'T Derived data'!G181</f>
        <v>346</v>
      </c>
      <c r="D141" s="112">
        <f>'T Derived data'!C181</f>
        <v>35</v>
      </c>
      <c r="E141" s="112">
        <f>'T Derived data'!D181</f>
        <v>196</v>
      </c>
      <c r="F141" s="112">
        <f>'T Derived data'!E181</f>
        <v>112</v>
      </c>
      <c r="G141" s="104">
        <f>'T Derived data'!F181</f>
        <v>3</v>
      </c>
      <c r="H141" s="118">
        <f>'T Derived data'!H181</f>
        <v>10</v>
      </c>
      <c r="I141" s="86">
        <f>'T Derived data'!I181</f>
        <v>57</v>
      </c>
      <c r="J141" s="86">
        <f>'T Derived data'!J181</f>
        <v>32</v>
      </c>
      <c r="K141" s="86">
        <f>'T Derived data'!K181</f>
        <v>1</v>
      </c>
      <c r="L141" s="118">
        <f>'T Derived data'!L181</f>
        <v>67</v>
      </c>
      <c r="M141" s="265"/>
      <c r="N141" s="265"/>
      <c r="O141" s="265"/>
      <c r="P141" s="265"/>
      <c r="Q141" s="265"/>
      <c r="S141" s="59"/>
      <c r="T141" s="59"/>
      <c r="U141" s="59"/>
      <c r="V141" s="59"/>
    </row>
    <row r="142" spans="2:22">
      <c r="B142" s="91" t="s">
        <v>121</v>
      </c>
      <c r="C142" s="115">
        <f>'T Derived data'!G182</f>
        <v>4</v>
      </c>
      <c r="D142" s="115">
        <f>'T Derived data'!C182</f>
        <v>0</v>
      </c>
      <c r="E142" s="115">
        <f>'T Derived data'!D182</f>
        <v>0</v>
      </c>
      <c r="F142" s="115">
        <f>'T Derived data'!E182</f>
        <v>4</v>
      </c>
      <c r="G142" s="106">
        <f>'T Derived data'!F182</f>
        <v>0</v>
      </c>
      <c r="H142" s="121">
        <f>'T Derived data'!H182</f>
        <v>0</v>
      </c>
      <c r="I142" s="120">
        <f>'T Derived data'!I182</f>
        <v>0</v>
      </c>
      <c r="J142" s="120">
        <f>'T Derived data'!J182</f>
        <v>100</v>
      </c>
      <c r="K142" s="120">
        <f>'T Derived data'!K182</f>
        <v>0</v>
      </c>
      <c r="L142" s="121">
        <f>'T Derived data'!L182</f>
        <v>0</v>
      </c>
      <c r="M142" s="265"/>
      <c r="N142" s="265"/>
      <c r="O142" s="265"/>
      <c r="P142" s="265"/>
      <c r="Q142" s="265"/>
      <c r="S142" s="59"/>
      <c r="T142" s="59"/>
      <c r="U142" s="59"/>
      <c r="V142" s="59"/>
    </row>
    <row r="143" spans="2:22">
      <c r="B143" s="91" t="s">
        <v>133</v>
      </c>
      <c r="C143" s="115">
        <f>'T Derived data'!G183</f>
        <v>13</v>
      </c>
      <c r="D143" s="115">
        <f>'T Derived data'!C183</f>
        <v>6</v>
      </c>
      <c r="E143" s="115">
        <f>'T Derived data'!D183</f>
        <v>7</v>
      </c>
      <c r="F143" s="115">
        <f>'T Derived data'!E183</f>
        <v>0</v>
      </c>
      <c r="G143" s="106">
        <f>'T Derived data'!F183</f>
        <v>0</v>
      </c>
      <c r="H143" s="121">
        <f>'T Derived data'!H183</f>
        <v>46</v>
      </c>
      <c r="I143" s="120">
        <f>'T Derived data'!I183</f>
        <v>54</v>
      </c>
      <c r="J143" s="120">
        <f>'T Derived data'!J183</f>
        <v>0</v>
      </c>
      <c r="K143" s="120">
        <f>'T Derived data'!K183</f>
        <v>0</v>
      </c>
      <c r="L143" s="121">
        <f>'T Derived data'!L183</f>
        <v>100</v>
      </c>
      <c r="M143" s="265"/>
      <c r="N143" s="265"/>
      <c r="O143" s="265"/>
      <c r="P143" s="265"/>
      <c r="Q143" s="265"/>
      <c r="S143" s="59"/>
      <c r="T143" s="59"/>
      <c r="U143" s="59"/>
      <c r="V143" s="59"/>
    </row>
    <row r="144" spans="2:22">
      <c r="B144" s="91" t="s">
        <v>16</v>
      </c>
      <c r="C144" s="115">
        <f>'T Derived data'!G184</f>
        <v>34</v>
      </c>
      <c r="D144" s="115">
        <f>'T Derived data'!C184</f>
        <v>0</v>
      </c>
      <c r="E144" s="115">
        <f>'T Derived data'!D184</f>
        <v>11</v>
      </c>
      <c r="F144" s="115">
        <f>'T Derived data'!E184</f>
        <v>23</v>
      </c>
      <c r="G144" s="106">
        <f>'T Derived data'!F184</f>
        <v>0</v>
      </c>
      <c r="H144" s="121">
        <f>'T Derived data'!H184</f>
        <v>0</v>
      </c>
      <c r="I144" s="120">
        <f>'T Derived data'!I184</f>
        <v>32</v>
      </c>
      <c r="J144" s="120">
        <f>'T Derived data'!J184</f>
        <v>68</v>
      </c>
      <c r="K144" s="120">
        <f>'T Derived data'!K184</f>
        <v>0</v>
      </c>
      <c r="L144" s="121">
        <f>'T Derived data'!L184</f>
        <v>32</v>
      </c>
      <c r="M144" s="265"/>
      <c r="N144" s="265"/>
      <c r="O144" s="265"/>
      <c r="P144" s="265"/>
      <c r="Q144" s="265"/>
      <c r="S144" s="59"/>
      <c r="T144" s="59"/>
      <c r="U144" s="59"/>
      <c r="V144" s="59"/>
    </row>
    <row r="145" spans="2:22">
      <c r="B145" s="91" t="s">
        <v>94</v>
      </c>
      <c r="C145" s="115">
        <f>'T Derived data'!G185</f>
        <v>23</v>
      </c>
      <c r="D145" s="115">
        <f>'T Derived data'!C185</f>
        <v>1</v>
      </c>
      <c r="E145" s="115">
        <f>'T Derived data'!D185</f>
        <v>19</v>
      </c>
      <c r="F145" s="115">
        <f>'T Derived data'!E185</f>
        <v>3</v>
      </c>
      <c r="G145" s="106">
        <f>'T Derived data'!F185</f>
        <v>0</v>
      </c>
      <c r="H145" s="121">
        <f>'T Derived data'!H185</f>
        <v>4</v>
      </c>
      <c r="I145" s="120">
        <f>'T Derived data'!I185</f>
        <v>83</v>
      </c>
      <c r="J145" s="120">
        <f>'T Derived data'!J185</f>
        <v>13</v>
      </c>
      <c r="K145" s="120">
        <f>'T Derived data'!K185</f>
        <v>0</v>
      </c>
      <c r="L145" s="121">
        <f>'T Derived data'!L185</f>
        <v>87</v>
      </c>
      <c r="M145" s="265"/>
      <c r="N145" s="265"/>
      <c r="O145" s="265"/>
      <c r="P145" s="265"/>
      <c r="Q145" s="265"/>
      <c r="S145" s="59"/>
      <c r="T145" s="59"/>
      <c r="U145" s="59"/>
      <c r="V145" s="59"/>
    </row>
    <row r="146" spans="2:22">
      <c r="B146" s="91" t="s">
        <v>22</v>
      </c>
      <c r="C146" s="115">
        <f>'T Derived data'!G186</f>
        <v>26</v>
      </c>
      <c r="D146" s="115">
        <f>'T Derived data'!C186</f>
        <v>5</v>
      </c>
      <c r="E146" s="115">
        <f>'T Derived data'!D186</f>
        <v>16</v>
      </c>
      <c r="F146" s="115">
        <f>'T Derived data'!E186</f>
        <v>4</v>
      </c>
      <c r="G146" s="106">
        <f>'T Derived data'!F186</f>
        <v>1</v>
      </c>
      <c r="H146" s="121">
        <f>'T Derived data'!H186</f>
        <v>19</v>
      </c>
      <c r="I146" s="120">
        <f>'T Derived data'!I186</f>
        <v>62</v>
      </c>
      <c r="J146" s="120">
        <f>'T Derived data'!J186</f>
        <v>15</v>
      </c>
      <c r="K146" s="120">
        <f>'T Derived data'!K186</f>
        <v>4</v>
      </c>
      <c r="L146" s="121">
        <f>'T Derived data'!L186</f>
        <v>81</v>
      </c>
      <c r="M146" s="265"/>
      <c r="N146" s="265"/>
      <c r="O146" s="265"/>
      <c r="P146" s="265"/>
      <c r="Q146" s="265"/>
      <c r="S146" s="59"/>
      <c r="T146" s="59"/>
      <c r="U146" s="59"/>
      <c r="V146" s="59"/>
    </row>
    <row r="147" spans="2:22">
      <c r="B147" s="91" t="s">
        <v>62</v>
      </c>
      <c r="C147" s="115">
        <f>'T Derived data'!G187</f>
        <v>8</v>
      </c>
      <c r="D147" s="115">
        <f>'T Derived data'!C187</f>
        <v>4</v>
      </c>
      <c r="E147" s="115">
        <f>'T Derived data'!D187</f>
        <v>4</v>
      </c>
      <c r="F147" s="115">
        <f>'T Derived data'!E187</f>
        <v>0</v>
      </c>
      <c r="G147" s="106">
        <f>'T Derived data'!F187</f>
        <v>0</v>
      </c>
      <c r="H147" s="121">
        <f>'T Derived data'!H187</f>
        <v>50</v>
      </c>
      <c r="I147" s="120">
        <f>'T Derived data'!I187</f>
        <v>50</v>
      </c>
      <c r="J147" s="120">
        <f>'T Derived data'!J187</f>
        <v>0</v>
      </c>
      <c r="K147" s="120">
        <f>'T Derived data'!K187</f>
        <v>0</v>
      </c>
      <c r="L147" s="121">
        <f>'T Derived data'!L187</f>
        <v>100</v>
      </c>
      <c r="M147" s="265"/>
      <c r="N147" s="265"/>
      <c r="O147" s="265"/>
      <c r="P147" s="265"/>
      <c r="Q147" s="265"/>
      <c r="S147" s="59"/>
      <c r="T147" s="59"/>
      <c r="U147" s="59"/>
      <c r="V147" s="59"/>
    </row>
    <row r="148" spans="2:22">
      <c r="B148" s="91" t="s">
        <v>96</v>
      </c>
      <c r="C148" s="115">
        <f>'T Derived data'!G188</f>
        <v>46</v>
      </c>
      <c r="D148" s="115">
        <f>'T Derived data'!C188</f>
        <v>5</v>
      </c>
      <c r="E148" s="115">
        <f>'T Derived data'!D188</f>
        <v>29</v>
      </c>
      <c r="F148" s="115">
        <f>'T Derived data'!E188</f>
        <v>12</v>
      </c>
      <c r="G148" s="106">
        <f>'T Derived data'!F188</f>
        <v>0</v>
      </c>
      <c r="H148" s="121">
        <f>'T Derived data'!H188</f>
        <v>11</v>
      </c>
      <c r="I148" s="120">
        <f>'T Derived data'!I188</f>
        <v>63</v>
      </c>
      <c r="J148" s="120">
        <f>'T Derived data'!J188</f>
        <v>26</v>
      </c>
      <c r="K148" s="120">
        <f>'T Derived data'!K188</f>
        <v>0</v>
      </c>
      <c r="L148" s="121">
        <f>'T Derived data'!L188</f>
        <v>74</v>
      </c>
      <c r="M148" s="265"/>
      <c r="N148" s="265"/>
      <c r="O148" s="265"/>
      <c r="P148" s="265"/>
      <c r="Q148" s="265"/>
      <c r="S148" s="59"/>
      <c r="T148" s="59"/>
      <c r="U148" s="59"/>
      <c r="V148" s="59"/>
    </row>
    <row r="149" spans="2:22">
      <c r="B149" s="91" t="s">
        <v>81</v>
      </c>
      <c r="C149" s="115">
        <f>'T Derived data'!G189</f>
        <v>19</v>
      </c>
      <c r="D149" s="115">
        <f>'T Derived data'!C189</f>
        <v>3</v>
      </c>
      <c r="E149" s="115">
        <f>'T Derived data'!D189</f>
        <v>12</v>
      </c>
      <c r="F149" s="115">
        <f>'T Derived data'!E189</f>
        <v>4</v>
      </c>
      <c r="G149" s="106">
        <f>'T Derived data'!F189</f>
        <v>0</v>
      </c>
      <c r="H149" s="121">
        <f>'T Derived data'!H189</f>
        <v>16</v>
      </c>
      <c r="I149" s="120">
        <f>'T Derived data'!I189</f>
        <v>63</v>
      </c>
      <c r="J149" s="120">
        <f>'T Derived data'!J189</f>
        <v>21</v>
      </c>
      <c r="K149" s="120">
        <f>'T Derived data'!K189</f>
        <v>0</v>
      </c>
      <c r="L149" s="121">
        <f>'T Derived data'!L189</f>
        <v>79</v>
      </c>
      <c r="M149" s="265"/>
      <c r="N149" s="265"/>
      <c r="O149" s="265"/>
      <c r="P149" s="265"/>
      <c r="Q149" s="265"/>
      <c r="S149" s="59"/>
      <c r="T149" s="59"/>
      <c r="U149" s="59"/>
      <c r="V149" s="59"/>
    </row>
    <row r="150" spans="2:22">
      <c r="B150" s="91" t="s">
        <v>17</v>
      </c>
      <c r="C150" s="115">
        <f>'T Derived data'!G190</f>
        <v>13</v>
      </c>
      <c r="D150" s="115">
        <f>'T Derived data'!C190</f>
        <v>2</v>
      </c>
      <c r="E150" s="115">
        <f>'T Derived data'!D190</f>
        <v>6</v>
      </c>
      <c r="F150" s="115">
        <f>'T Derived data'!E190</f>
        <v>5</v>
      </c>
      <c r="G150" s="106">
        <f>'T Derived data'!F190</f>
        <v>0</v>
      </c>
      <c r="H150" s="121">
        <f>'T Derived data'!H190</f>
        <v>15</v>
      </c>
      <c r="I150" s="120">
        <f>'T Derived data'!I190</f>
        <v>46</v>
      </c>
      <c r="J150" s="120">
        <f>'T Derived data'!J190</f>
        <v>38</v>
      </c>
      <c r="K150" s="120">
        <f>'T Derived data'!K190</f>
        <v>0</v>
      </c>
      <c r="L150" s="121">
        <f>'T Derived data'!L190</f>
        <v>62</v>
      </c>
      <c r="M150" s="265"/>
      <c r="N150" s="265"/>
      <c r="O150" s="265"/>
      <c r="P150" s="265"/>
      <c r="Q150" s="265"/>
      <c r="S150" s="59"/>
      <c r="T150" s="59"/>
      <c r="U150" s="59"/>
      <c r="V150" s="59"/>
    </row>
    <row r="151" spans="2:22">
      <c r="B151" s="91" t="s">
        <v>154</v>
      </c>
      <c r="C151" s="115">
        <f>'T Derived data'!G191</f>
        <v>43</v>
      </c>
      <c r="D151" s="115">
        <f>'T Derived data'!C191</f>
        <v>2</v>
      </c>
      <c r="E151" s="115">
        <f>'T Derived data'!D191</f>
        <v>30</v>
      </c>
      <c r="F151" s="115">
        <f>'T Derived data'!E191</f>
        <v>11</v>
      </c>
      <c r="G151" s="106">
        <f>'T Derived data'!F191</f>
        <v>0</v>
      </c>
      <c r="H151" s="121">
        <f>'T Derived data'!H191</f>
        <v>5</v>
      </c>
      <c r="I151" s="120">
        <f>'T Derived data'!I191</f>
        <v>70</v>
      </c>
      <c r="J151" s="120">
        <f>'T Derived data'!J191</f>
        <v>26</v>
      </c>
      <c r="K151" s="120">
        <f>'T Derived data'!K191</f>
        <v>0</v>
      </c>
      <c r="L151" s="121">
        <f>'T Derived data'!L191</f>
        <v>74</v>
      </c>
      <c r="M151" s="265"/>
      <c r="N151" s="265"/>
      <c r="O151" s="265"/>
      <c r="P151" s="265"/>
      <c r="Q151" s="265"/>
      <c r="S151" s="59"/>
      <c r="T151" s="59"/>
      <c r="U151" s="59"/>
      <c r="V151" s="59"/>
    </row>
    <row r="152" spans="2:22">
      <c r="B152" s="91" t="s">
        <v>150</v>
      </c>
      <c r="C152" s="115">
        <f>'T Derived data'!G192</f>
        <v>15</v>
      </c>
      <c r="D152" s="115">
        <f>'T Derived data'!C192</f>
        <v>0</v>
      </c>
      <c r="E152" s="115">
        <f>'T Derived data'!D192</f>
        <v>11</v>
      </c>
      <c r="F152" s="115">
        <f>'T Derived data'!E192</f>
        <v>4</v>
      </c>
      <c r="G152" s="106">
        <f>'T Derived data'!F192</f>
        <v>0</v>
      </c>
      <c r="H152" s="121">
        <f>'T Derived data'!H192</f>
        <v>0</v>
      </c>
      <c r="I152" s="120">
        <f>'T Derived data'!I192</f>
        <v>73</v>
      </c>
      <c r="J152" s="120">
        <f>'T Derived data'!J192</f>
        <v>27</v>
      </c>
      <c r="K152" s="120">
        <f>'T Derived data'!K192</f>
        <v>0</v>
      </c>
      <c r="L152" s="121">
        <f>'T Derived data'!L192</f>
        <v>73</v>
      </c>
      <c r="M152" s="265"/>
      <c r="N152" s="265"/>
      <c r="O152" s="265"/>
      <c r="P152" s="265"/>
      <c r="Q152" s="265"/>
      <c r="S152" s="59"/>
      <c r="T152" s="59"/>
      <c r="U152" s="59"/>
      <c r="V152" s="59"/>
    </row>
    <row r="153" spans="2:22">
      <c r="B153" s="91" t="s">
        <v>132</v>
      </c>
      <c r="C153" s="115">
        <f>'T Derived data'!G193</f>
        <v>8</v>
      </c>
      <c r="D153" s="115">
        <f>'T Derived data'!C193</f>
        <v>0</v>
      </c>
      <c r="E153" s="115">
        <f>'T Derived data'!D193</f>
        <v>5</v>
      </c>
      <c r="F153" s="115">
        <f>'T Derived data'!E193</f>
        <v>3</v>
      </c>
      <c r="G153" s="106">
        <f>'T Derived data'!F193</f>
        <v>0</v>
      </c>
      <c r="H153" s="121">
        <f>'T Derived data'!H193</f>
        <v>0</v>
      </c>
      <c r="I153" s="120">
        <f>'T Derived data'!I193</f>
        <v>63</v>
      </c>
      <c r="J153" s="120">
        <f>'T Derived data'!J193</f>
        <v>38</v>
      </c>
      <c r="K153" s="120">
        <f>'T Derived data'!K193</f>
        <v>0</v>
      </c>
      <c r="L153" s="121">
        <f>'T Derived data'!L193</f>
        <v>63</v>
      </c>
      <c r="M153" s="265"/>
      <c r="N153" s="265"/>
      <c r="O153" s="265"/>
      <c r="P153" s="265"/>
      <c r="Q153" s="265"/>
      <c r="S153" s="59"/>
      <c r="T153" s="59"/>
      <c r="U153" s="59"/>
      <c r="V153" s="59"/>
    </row>
    <row r="154" spans="2:22">
      <c r="B154" s="91" t="s">
        <v>120</v>
      </c>
      <c r="C154" s="115">
        <f>'T Derived data'!G194</f>
        <v>1</v>
      </c>
      <c r="D154" s="115">
        <f>'T Derived data'!C194</f>
        <v>0</v>
      </c>
      <c r="E154" s="115">
        <f>'T Derived data'!D194</f>
        <v>0</v>
      </c>
      <c r="F154" s="115">
        <f>'T Derived data'!E194</f>
        <v>1</v>
      </c>
      <c r="G154" s="106">
        <f>'T Derived data'!F194</f>
        <v>0</v>
      </c>
      <c r="H154" s="121">
        <f>'T Derived data'!H194</f>
        <v>0</v>
      </c>
      <c r="I154" s="120">
        <f>'T Derived data'!I194</f>
        <v>0</v>
      </c>
      <c r="J154" s="120">
        <f>'T Derived data'!J194</f>
        <v>100</v>
      </c>
      <c r="K154" s="120">
        <f>'T Derived data'!K194</f>
        <v>0</v>
      </c>
      <c r="L154" s="121">
        <f>'T Derived data'!L194</f>
        <v>0</v>
      </c>
      <c r="M154" s="265"/>
      <c r="N154" s="265"/>
      <c r="O154" s="265"/>
      <c r="P154" s="265"/>
      <c r="Q154" s="265"/>
      <c r="S154" s="59"/>
      <c r="T154" s="59"/>
      <c r="U154" s="59"/>
      <c r="V154" s="59"/>
    </row>
    <row r="155" spans="2:22">
      <c r="B155" s="91" t="s">
        <v>71</v>
      </c>
      <c r="C155" s="115">
        <f>'T Derived data'!G195</f>
        <v>6</v>
      </c>
      <c r="D155" s="115">
        <f>'T Derived data'!C195</f>
        <v>3</v>
      </c>
      <c r="E155" s="115">
        <f>'T Derived data'!D195</f>
        <v>3</v>
      </c>
      <c r="F155" s="115">
        <f>'T Derived data'!E195</f>
        <v>0</v>
      </c>
      <c r="G155" s="106">
        <f>'T Derived data'!F195</f>
        <v>0</v>
      </c>
      <c r="H155" s="121">
        <f>'T Derived data'!H195</f>
        <v>50</v>
      </c>
      <c r="I155" s="120">
        <f>'T Derived data'!I195</f>
        <v>50</v>
      </c>
      <c r="J155" s="120">
        <f>'T Derived data'!J195</f>
        <v>0</v>
      </c>
      <c r="K155" s="120">
        <f>'T Derived data'!K195</f>
        <v>0</v>
      </c>
      <c r="L155" s="121">
        <f>'T Derived data'!L195</f>
        <v>100</v>
      </c>
      <c r="M155" s="265"/>
      <c r="N155" s="265"/>
      <c r="O155" s="265"/>
      <c r="P155" s="265"/>
      <c r="Q155" s="265"/>
      <c r="S155" s="59"/>
      <c r="T155" s="59"/>
      <c r="U155" s="59"/>
      <c r="V155" s="59"/>
    </row>
    <row r="156" spans="2:22">
      <c r="B156" s="91" t="s">
        <v>63</v>
      </c>
      <c r="C156" s="115">
        <f>'T Derived data'!G196</f>
        <v>57</v>
      </c>
      <c r="D156" s="115">
        <f>'T Derived data'!C196</f>
        <v>2</v>
      </c>
      <c r="E156" s="115">
        <f>'T Derived data'!D196</f>
        <v>29</v>
      </c>
      <c r="F156" s="115">
        <f>'T Derived data'!E196</f>
        <v>24</v>
      </c>
      <c r="G156" s="106">
        <f>'T Derived data'!F196</f>
        <v>2</v>
      </c>
      <c r="H156" s="121">
        <f>'T Derived data'!H196</f>
        <v>4</v>
      </c>
      <c r="I156" s="120">
        <f>'T Derived data'!I196</f>
        <v>51</v>
      </c>
      <c r="J156" s="120">
        <f>'T Derived data'!J196</f>
        <v>42</v>
      </c>
      <c r="K156" s="120">
        <f>'T Derived data'!K196</f>
        <v>4</v>
      </c>
      <c r="L156" s="121">
        <f>'T Derived data'!L196</f>
        <v>54</v>
      </c>
      <c r="M156" s="265"/>
      <c r="N156" s="265"/>
      <c r="O156" s="265"/>
      <c r="P156" s="265"/>
      <c r="Q156" s="265"/>
      <c r="S156" s="59"/>
      <c r="T156" s="59"/>
      <c r="U156" s="59"/>
      <c r="V156" s="59"/>
    </row>
    <row r="157" spans="2:22">
      <c r="B157" s="91" t="s">
        <v>119</v>
      </c>
      <c r="C157" s="115">
        <f>'T Derived data'!G197</f>
        <v>10</v>
      </c>
      <c r="D157" s="115">
        <f>'T Derived data'!C197</f>
        <v>0</v>
      </c>
      <c r="E157" s="115">
        <f>'T Derived data'!D197</f>
        <v>5</v>
      </c>
      <c r="F157" s="115">
        <f>'T Derived data'!E197</f>
        <v>5</v>
      </c>
      <c r="G157" s="106">
        <f>'T Derived data'!F197</f>
        <v>0</v>
      </c>
      <c r="H157" s="121">
        <f>'T Derived data'!H197</f>
        <v>0</v>
      </c>
      <c r="I157" s="120">
        <f>'T Derived data'!I197</f>
        <v>50</v>
      </c>
      <c r="J157" s="120">
        <f>'T Derived data'!J197</f>
        <v>50</v>
      </c>
      <c r="K157" s="120">
        <f>'T Derived data'!K197</f>
        <v>0</v>
      </c>
      <c r="L157" s="121">
        <f>'T Derived data'!L197</f>
        <v>50</v>
      </c>
      <c r="M157" s="265"/>
      <c r="N157" s="265"/>
      <c r="O157" s="265"/>
      <c r="P157" s="265"/>
      <c r="Q157" s="265"/>
      <c r="S157" s="59"/>
      <c r="T157" s="59"/>
      <c r="U157" s="59"/>
      <c r="V157" s="59"/>
    </row>
    <row r="158" spans="2:22">
      <c r="B158" s="91" t="s">
        <v>84</v>
      </c>
      <c r="C158" s="115">
        <f>'T Derived data'!G198</f>
        <v>16</v>
      </c>
      <c r="D158" s="115">
        <f>'T Derived data'!C198</f>
        <v>2</v>
      </c>
      <c r="E158" s="115">
        <f>'T Derived data'!D198</f>
        <v>8</v>
      </c>
      <c r="F158" s="115">
        <f>'T Derived data'!E198</f>
        <v>6</v>
      </c>
      <c r="G158" s="106">
        <f>'T Derived data'!F198</f>
        <v>0</v>
      </c>
      <c r="H158" s="121">
        <f>'T Derived data'!H198</f>
        <v>13</v>
      </c>
      <c r="I158" s="120">
        <f>'T Derived data'!I198</f>
        <v>50</v>
      </c>
      <c r="J158" s="120">
        <f>'T Derived data'!J198</f>
        <v>38</v>
      </c>
      <c r="K158" s="120">
        <f>'T Derived data'!K198</f>
        <v>0</v>
      </c>
      <c r="L158" s="121">
        <f>'T Derived data'!L198</f>
        <v>63</v>
      </c>
      <c r="M158" s="265"/>
      <c r="N158" s="265"/>
      <c r="O158" s="265"/>
      <c r="P158" s="265"/>
      <c r="Q158" s="265"/>
      <c r="S158" s="59"/>
      <c r="T158" s="59"/>
      <c r="U158" s="59"/>
      <c r="V158" s="59"/>
    </row>
    <row r="159" spans="2:22">
      <c r="B159" s="91" t="s">
        <v>122</v>
      </c>
      <c r="C159" s="115">
        <f>'T Derived data'!G199</f>
        <v>1</v>
      </c>
      <c r="D159" s="115">
        <f>'T Derived data'!C199</f>
        <v>0</v>
      </c>
      <c r="E159" s="115">
        <f>'T Derived data'!D199</f>
        <v>0</v>
      </c>
      <c r="F159" s="115">
        <f>'T Derived data'!E199</f>
        <v>1</v>
      </c>
      <c r="G159" s="106">
        <f>'T Derived data'!F199</f>
        <v>0</v>
      </c>
      <c r="H159" s="121">
        <f>'T Derived data'!H199</f>
        <v>0</v>
      </c>
      <c r="I159" s="120">
        <f>'T Derived data'!I199</f>
        <v>0</v>
      </c>
      <c r="J159" s="120">
        <f>'T Derived data'!J199</f>
        <v>100</v>
      </c>
      <c r="K159" s="120">
        <f>'T Derived data'!K199</f>
        <v>0</v>
      </c>
      <c r="L159" s="121">
        <f>'T Derived data'!L199</f>
        <v>0</v>
      </c>
      <c r="M159" s="265"/>
      <c r="N159" s="265"/>
      <c r="O159" s="265"/>
      <c r="P159" s="265"/>
      <c r="Q159" s="265"/>
      <c r="S159" s="59"/>
      <c r="T159" s="59"/>
      <c r="U159" s="59"/>
      <c r="V159" s="59"/>
    </row>
    <row r="160" spans="2:22">
      <c r="B160" s="91" t="s">
        <v>102</v>
      </c>
      <c r="C160" s="115">
        <f>'T Derived data'!G200</f>
        <v>3</v>
      </c>
      <c r="D160" s="115">
        <f>'T Derived data'!C200</f>
        <v>0</v>
      </c>
      <c r="E160" s="115">
        <f>'T Derived data'!D200</f>
        <v>1</v>
      </c>
      <c r="F160" s="115">
        <f>'T Derived data'!E200</f>
        <v>2</v>
      </c>
      <c r="G160" s="106">
        <f>'T Derived data'!F200</f>
        <v>0</v>
      </c>
      <c r="H160" s="121">
        <f>'T Derived data'!H200</f>
        <v>0</v>
      </c>
      <c r="I160" s="120">
        <f>'T Derived data'!I200</f>
        <v>33</v>
      </c>
      <c r="J160" s="120">
        <f>'T Derived data'!J200</f>
        <v>67</v>
      </c>
      <c r="K160" s="120">
        <f>'T Derived data'!K200</f>
        <v>0</v>
      </c>
      <c r="L160" s="121">
        <f>'T Derived data'!L200</f>
        <v>33</v>
      </c>
      <c r="M160" s="265"/>
      <c r="N160" s="265"/>
      <c r="O160" s="265"/>
      <c r="P160" s="265"/>
      <c r="Q160" s="265"/>
      <c r="S160" s="59"/>
      <c r="T160" s="59"/>
      <c r="U160" s="59"/>
      <c r="V160" s="59"/>
    </row>
    <row r="161" spans="2:22">
      <c r="B161" s="94"/>
      <c r="C161" s="115"/>
      <c r="D161" s="116"/>
      <c r="E161" s="116"/>
      <c r="F161" s="116"/>
      <c r="G161" s="107"/>
      <c r="H161" s="121"/>
      <c r="I161" s="120"/>
      <c r="J161" s="120"/>
      <c r="K161" s="120"/>
      <c r="L161" s="121"/>
      <c r="M161" s="61"/>
      <c r="N161" s="265"/>
      <c r="O161" s="265"/>
      <c r="P161" s="265"/>
      <c r="Q161" s="265"/>
      <c r="S161" s="59"/>
      <c r="T161" s="59"/>
      <c r="U161" s="59"/>
      <c r="V161" s="59"/>
    </row>
    <row r="162" spans="2:22">
      <c r="B162" s="97" t="s">
        <v>177</v>
      </c>
      <c r="C162" s="117">
        <f>'T Derived data'!G202</f>
        <v>193</v>
      </c>
      <c r="D162" s="117">
        <f>'T Derived data'!C202</f>
        <v>17</v>
      </c>
      <c r="E162" s="117">
        <f>'T Derived data'!D202</f>
        <v>85</v>
      </c>
      <c r="F162" s="117">
        <f>'T Derived data'!E202</f>
        <v>87</v>
      </c>
      <c r="G162" s="108">
        <f>'T Derived data'!F202</f>
        <v>4</v>
      </c>
      <c r="H162" s="118">
        <f>'T Derived data'!H202</f>
        <v>9</v>
      </c>
      <c r="I162" s="86">
        <f>'T Derived data'!I202</f>
        <v>44</v>
      </c>
      <c r="J162" s="86">
        <f>'T Derived data'!J202</f>
        <v>45</v>
      </c>
      <c r="K162" s="86">
        <f>'T Derived data'!K202</f>
        <v>2</v>
      </c>
      <c r="L162" s="118">
        <f>'T Derived data'!L202</f>
        <v>53</v>
      </c>
      <c r="M162" s="265"/>
      <c r="N162" s="265"/>
      <c r="O162" s="265"/>
      <c r="P162" s="265"/>
      <c r="Q162" s="265"/>
      <c r="S162" s="59"/>
      <c r="T162" s="59"/>
      <c r="U162" s="59"/>
      <c r="V162" s="59"/>
    </row>
    <row r="163" spans="2:22">
      <c r="B163" s="89" t="s">
        <v>151</v>
      </c>
      <c r="C163" s="115">
        <f>'T Derived data'!G203</f>
        <v>4</v>
      </c>
      <c r="D163" s="115">
        <f>'T Derived data'!C203</f>
        <v>0</v>
      </c>
      <c r="E163" s="115">
        <f>'T Derived data'!D203</f>
        <v>3</v>
      </c>
      <c r="F163" s="115">
        <f>'T Derived data'!E203</f>
        <v>1</v>
      </c>
      <c r="G163" s="106">
        <f>'T Derived data'!F203</f>
        <v>0</v>
      </c>
      <c r="H163" s="121">
        <f>'T Derived data'!H203</f>
        <v>0</v>
      </c>
      <c r="I163" s="120">
        <f>'T Derived data'!I203</f>
        <v>75</v>
      </c>
      <c r="J163" s="120">
        <f>'T Derived data'!J203</f>
        <v>25</v>
      </c>
      <c r="K163" s="120">
        <f>'T Derived data'!K203</f>
        <v>0</v>
      </c>
      <c r="L163" s="121">
        <f>'T Derived data'!L203</f>
        <v>75</v>
      </c>
      <c r="M163" s="265"/>
      <c r="N163" s="265"/>
      <c r="O163" s="265"/>
      <c r="P163" s="265"/>
      <c r="Q163" s="265"/>
      <c r="S163" s="59"/>
      <c r="T163" s="59"/>
      <c r="U163" s="59"/>
      <c r="V163" s="59"/>
    </row>
    <row r="164" spans="2:22">
      <c r="B164" s="89" t="s">
        <v>68</v>
      </c>
      <c r="C164" s="115">
        <f>'T Derived data'!G204</f>
        <v>6</v>
      </c>
      <c r="D164" s="115">
        <f>'T Derived data'!C204</f>
        <v>2</v>
      </c>
      <c r="E164" s="115">
        <f>'T Derived data'!D204</f>
        <v>3</v>
      </c>
      <c r="F164" s="115">
        <f>'T Derived data'!E204</f>
        <v>1</v>
      </c>
      <c r="G164" s="106">
        <f>'T Derived data'!F204</f>
        <v>0</v>
      </c>
      <c r="H164" s="121">
        <f>'T Derived data'!H204</f>
        <v>33</v>
      </c>
      <c r="I164" s="120">
        <f>'T Derived data'!I204</f>
        <v>50</v>
      </c>
      <c r="J164" s="120">
        <f>'T Derived data'!J204</f>
        <v>17</v>
      </c>
      <c r="K164" s="120">
        <f>'T Derived data'!K204</f>
        <v>0</v>
      </c>
      <c r="L164" s="121">
        <f>'T Derived data'!L204</f>
        <v>83</v>
      </c>
      <c r="M164" s="265"/>
      <c r="N164" s="265"/>
      <c r="O164" s="265"/>
      <c r="P164" s="265"/>
      <c r="Q164" s="265"/>
      <c r="S164" s="59"/>
      <c r="T164" s="59"/>
      <c r="U164" s="59"/>
      <c r="V164" s="59"/>
    </row>
    <row r="165" spans="2:22">
      <c r="B165" s="89" t="s">
        <v>10</v>
      </c>
      <c r="C165" s="115">
        <f>'T Derived data'!G205</f>
        <v>25</v>
      </c>
      <c r="D165" s="115">
        <f>'T Derived data'!C205</f>
        <v>6</v>
      </c>
      <c r="E165" s="115">
        <f>'T Derived data'!D205</f>
        <v>8</v>
      </c>
      <c r="F165" s="115">
        <f>'T Derived data'!E205</f>
        <v>9</v>
      </c>
      <c r="G165" s="106">
        <f>'T Derived data'!F205</f>
        <v>2</v>
      </c>
      <c r="H165" s="121">
        <f>'T Derived data'!H205</f>
        <v>24</v>
      </c>
      <c r="I165" s="120">
        <f>'T Derived data'!I205</f>
        <v>32</v>
      </c>
      <c r="J165" s="120">
        <f>'T Derived data'!J205</f>
        <v>36</v>
      </c>
      <c r="K165" s="120">
        <f>'T Derived data'!K205</f>
        <v>8</v>
      </c>
      <c r="L165" s="121">
        <f>'T Derived data'!L205</f>
        <v>56</v>
      </c>
      <c r="M165" s="265"/>
      <c r="N165" s="265"/>
      <c r="O165" s="265"/>
      <c r="P165" s="265"/>
      <c r="Q165" s="265"/>
      <c r="S165" s="59"/>
      <c r="T165" s="59"/>
      <c r="U165" s="59"/>
      <c r="V165" s="59"/>
    </row>
    <row r="166" spans="2:22">
      <c r="B166" s="89" t="s">
        <v>64</v>
      </c>
      <c r="C166" s="115">
        <f>'T Derived data'!G206</f>
        <v>11</v>
      </c>
      <c r="D166" s="115">
        <f>'T Derived data'!C206</f>
        <v>0</v>
      </c>
      <c r="E166" s="115">
        <f>'T Derived data'!D206</f>
        <v>4</v>
      </c>
      <c r="F166" s="115">
        <f>'T Derived data'!E206</f>
        <v>7</v>
      </c>
      <c r="G166" s="106">
        <f>'T Derived data'!F206</f>
        <v>0</v>
      </c>
      <c r="H166" s="121">
        <f>'T Derived data'!H206</f>
        <v>0</v>
      </c>
      <c r="I166" s="120">
        <f>'T Derived data'!I206</f>
        <v>36</v>
      </c>
      <c r="J166" s="120">
        <f>'T Derived data'!J206</f>
        <v>64</v>
      </c>
      <c r="K166" s="120">
        <f>'T Derived data'!K206</f>
        <v>0</v>
      </c>
      <c r="L166" s="121">
        <f>'T Derived data'!L206</f>
        <v>36</v>
      </c>
      <c r="M166" s="265"/>
      <c r="N166" s="265"/>
      <c r="O166" s="265"/>
      <c r="P166" s="265"/>
      <c r="Q166" s="265"/>
      <c r="S166" s="59"/>
      <c r="T166" s="59"/>
      <c r="U166" s="59"/>
      <c r="V166" s="59"/>
    </row>
    <row r="167" spans="2:22">
      <c r="B167" s="89" t="s">
        <v>56</v>
      </c>
      <c r="C167" s="115">
        <f>'T Derived data'!G207</f>
        <v>33</v>
      </c>
      <c r="D167" s="115">
        <f>'T Derived data'!C207</f>
        <v>1</v>
      </c>
      <c r="E167" s="115">
        <f>'T Derived data'!D207</f>
        <v>19</v>
      </c>
      <c r="F167" s="115">
        <f>'T Derived data'!E207</f>
        <v>13</v>
      </c>
      <c r="G167" s="106">
        <f>'T Derived data'!F207</f>
        <v>0</v>
      </c>
      <c r="H167" s="121">
        <f>'T Derived data'!H207</f>
        <v>3</v>
      </c>
      <c r="I167" s="120">
        <f>'T Derived data'!I207</f>
        <v>58</v>
      </c>
      <c r="J167" s="120">
        <f>'T Derived data'!J207</f>
        <v>39</v>
      </c>
      <c r="K167" s="120">
        <f>'T Derived data'!K207</f>
        <v>0</v>
      </c>
      <c r="L167" s="121">
        <f>'T Derived data'!L207</f>
        <v>61</v>
      </c>
      <c r="M167" s="265"/>
      <c r="N167" s="265"/>
      <c r="O167" s="265"/>
      <c r="P167" s="265"/>
      <c r="Q167" s="265"/>
      <c r="S167" s="59"/>
      <c r="T167" s="59"/>
      <c r="U167" s="59"/>
      <c r="V167" s="59"/>
    </row>
    <row r="168" spans="2:22">
      <c r="B168" s="89" t="s">
        <v>66</v>
      </c>
      <c r="C168" s="115">
        <f>'T Derived data'!G208</f>
        <v>14</v>
      </c>
      <c r="D168" s="115">
        <f>'T Derived data'!C208</f>
        <v>0</v>
      </c>
      <c r="E168" s="115">
        <f>'T Derived data'!D208</f>
        <v>1</v>
      </c>
      <c r="F168" s="115">
        <f>'T Derived data'!E208</f>
        <v>13</v>
      </c>
      <c r="G168" s="106">
        <f>'T Derived data'!F208</f>
        <v>0</v>
      </c>
      <c r="H168" s="121">
        <f>'T Derived data'!H208</f>
        <v>0</v>
      </c>
      <c r="I168" s="120">
        <f>'T Derived data'!I208</f>
        <v>7</v>
      </c>
      <c r="J168" s="120">
        <f>'T Derived data'!J208</f>
        <v>93</v>
      </c>
      <c r="K168" s="120">
        <f>'T Derived data'!K208</f>
        <v>0</v>
      </c>
      <c r="L168" s="121">
        <f>'T Derived data'!L208</f>
        <v>7</v>
      </c>
      <c r="M168" s="265"/>
      <c r="N168" s="265"/>
      <c r="O168" s="265"/>
      <c r="P168" s="265"/>
      <c r="Q168" s="265"/>
      <c r="S168" s="59"/>
      <c r="T168" s="59"/>
      <c r="U168" s="59"/>
      <c r="V168" s="59"/>
    </row>
    <row r="169" spans="2:22">
      <c r="B169" s="89" t="s">
        <v>95</v>
      </c>
      <c r="C169" s="115">
        <f>'T Derived data'!G209</f>
        <v>17</v>
      </c>
      <c r="D169" s="115">
        <f>'T Derived data'!C209</f>
        <v>0</v>
      </c>
      <c r="E169" s="115">
        <f>'T Derived data'!D209</f>
        <v>9</v>
      </c>
      <c r="F169" s="115">
        <f>'T Derived data'!E209</f>
        <v>8</v>
      </c>
      <c r="G169" s="106">
        <f>'T Derived data'!F209</f>
        <v>0</v>
      </c>
      <c r="H169" s="121">
        <f>'T Derived data'!H209</f>
        <v>0</v>
      </c>
      <c r="I169" s="120">
        <f>'T Derived data'!I209</f>
        <v>53</v>
      </c>
      <c r="J169" s="120">
        <f>'T Derived data'!J209</f>
        <v>47</v>
      </c>
      <c r="K169" s="120">
        <f>'T Derived data'!K209</f>
        <v>0</v>
      </c>
      <c r="L169" s="121">
        <f>'T Derived data'!L209</f>
        <v>53</v>
      </c>
      <c r="M169" s="265"/>
      <c r="N169" s="265"/>
      <c r="O169" s="265"/>
      <c r="P169" s="265"/>
      <c r="Q169" s="265"/>
      <c r="S169" s="59"/>
      <c r="T169" s="59"/>
      <c r="U169" s="59"/>
      <c r="V169" s="59"/>
    </row>
    <row r="170" spans="2:22">
      <c r="B170" s="89" t="s">
        <v>256</v>
      </c>
      <c r="C170" s="115">
        <f>'T Derived data'!G210</f>
        <v>1</v>
      </c>
      <c r="D170" s="115">
        <f>'T Derived data'!C210</f>
        <v>0</v>
      </c>
      <c r="E170" s="115">
        <f>'T Derived data'!D210</f>
        <v>1</v>
      </c>
      <c r="F170" s="115">
        <f>'T Derived data'!E210</f>
        <v>0</v>
      </c>
      <c r="G170" s="106">
        <f>'T Derived data'!F210</f>
        <v>0</v>
      </c>
      <c r="H170" s="121">
        <f>'T Derived data'!H210</f>
        <v>0</v>
      </c>
      <c r="I170" s="120">
        <f>'T Derived data'!I210</f>
        <v>100</v>
      </c>
      <c r="J170" s="120">
        <f>'T Derived data'!J210</f>
        <v>0</v>
      </c>
      <c r="K170" s="120">
        <f>'T Derived data'!K210</f>
        <v>0</v>
      </c>
      <c r="L170" s="121">
        <f>'T Derived data'!L210</f>
        <v>100</v>
      </c>
      <c r="M170" s="265"/>
      <c r="N170" s="265"/>
      <c r="O170" s="265"/>
      <c r="P170" s="265"/>
      <c r="Q170" s="265"/>
      <c r="S170" s="59"/>
      <c r="T170" s="59"/>
      <c r="U170" s="59"/>
      <c r="V170" s="59"/>
    </row>
    <row r="171" spans="2:22">
      <c r="B171" s="89" t="s">
        <v>153</v>
      </c>
      <c r="C171" s="115">
        <f>'T Derived data'!G211</f>
        <v>9</v>
      </c>
      <c r="D171" s="115">
        <f>'T Derived data'!C211</f>
        <v>0</v>
      </c>
      <c r="E171" s="115">
        <f>'T Derived data'!D211</f>
        <v>7</v>
      </c>
      <c r="F171" s="115">
        <f>'T Derived data'!E211</f>
        <v>2</v>
      </c>
      <c r="G171" s="106">
        <f>'T Derived data'!F211</f>
        <v>0</v>
      </c>
      <c r="H171" s="121">
        <f>'T Derived data'!H211</f>
        <v>0</v>
      </c>
      <c r="I171" s="120">
        <f>'T Derived data'!I211</f>
        <v>78</v>
      </c>
      <c r="J171" s="120">
        <f>'T Derived data'!J211</f>
        <v>22</v>
      </c>
      <c r="K171" s="120">
        <f>'T Derived data'!K211</f>
        <v>0</v>
      </c>
      <c r="L171" s="121">
        <f>'T Derived data'!L211</f>
        <v>78</v>
      </c>
      <c r="M171" s="265"/>
      <c r="N171" s="265"/>
      <c r="O171" s="265"/>
      <c r="P171" s="265"/>
      <c r="Q171" s="265"/>
      <c r="S171" s="59"/>
      <c r="T171" s="59"/>
      <c r="U171" s="59"/>
      <c r="V171" s="59"/>
    </row>
    <row r="172" spans="2:22">
      <c r="B172" s="89" t="s">
        <v>83</v>
      </c>
      <c r="C172" s="115">
        <f>'T Derived data'!G212</f>
        <v>14</v>
      </c>
      <c r="D172" s="115">
        <f>'T Derived data'!C212</f>
        <v>1</v>
      </c>
      <c r="E172" s="115">
        <f>'T Derived data'!D212</f>
        <v>9</v>
      </c>
      <c r="F172" s="115">
        <f>'T Derived data'!E212</f>
        <v>4</v>
      </c>
      <c r="G172" s="106">
        <f>'T Derived data'!F212</f>
        <v>0</v>
      </c>
      <c r="H172" s="121">
        <f>'T Derived data'!H212</f>
        <v>7</v>
      </c>
      <c r="I172" s="120">
        <f>'T Derived data'!I212</f>
        <v>64</v>
      </c>
      <c r="J172" s="120">
        <f>'T Derived data'!J212</f>
        <v>29</v>
      </c>
      <c r="K172" s="120">
        <f>'T Derived data'!K212</f>
        <v>0</v>
      </c>
      <c r="L172" s="121">
        <f>'T Derived data'!L212</f>
        <v>71</v>
      </c>
      <c r="M172" s="265"/>
      <c r="N172" s="265"/>
      <c r="O172" s="265"/>
      <c r="P172" s="265"/>
      <c r="Q172" s="265"/>
      <c r="S172" s="59"/>
      <c r="T172" s="59"/>
      <c r="U172" s="59"/>
      <c r="V172" s="59"/>
    </row>
    <row r="173" spans="2:22">
      <c r="B173" s="89" t="s">
        <v>67</v>
      </c>
      <c r="C173" s="115">
        <f>'T Derived data'!G213</f>
        <v>1</v>
      </c>
      <c r="D173" s="115">
        <f>'T Derived data'!C213</f>
        <v>0</v>
      </c>
      <c r="E173" s="115">
        <f>'T Derived data'!D213</f>
        <v>0</v>
      </c>
      <c r="F173" s="115">
        <f>'T Derived data'!E213</f>
        <v>1</v>
      </c>
      <c r="G173" s="106">
        <f>'T Derived data'!F213</f>
        <v>0</v>
      </c>
      <c r="H173" s="121">
        <f>'T Derived data'!H213</f>
        <v>0</v>
      </c>
      <c r="I173" s="120">
        <f>'T Derived data'!I213</f>
        <v>0</v>
      </c>
      <c r="J173" s="120">
        <f>'T Derived data'!J213</f>
        <v>100</v>
      </c>
      <c r="K173" s="120">
        <f>'T Derived data'!K213</f>
        <v>0</v>
      </c>
      <c r="L173" s="121">
        <f>'T Derived data'!L213</f>
        <v>0</v>
      </c>
      <c r="M173" s="265"/>
      <c r="N173" s="265"/>
      <c r="O173" s="265"/>
      <c r="P173" s="265"/>
      <c r="Q173" s="265"/>
      <c r="S173" s="59"/>
      <c r="T173" s="59"/>
      <c r="U173" s="59"/>
      <c r="V173" s="59"/>
    </row>
    <row r="174" spans="2:22">
      <c r="B174" s="89" t="s">
        <v>25</v>
      </c>
      <c r="C174" s="115">
        <f>'T Derived data'!G214</f>
        <v>23</v>
      </c>
      <c r="D174" s="115">
        <f>'T Derived data'!C214</f>
        <v>0</v>
      </c>
      <c r="E174" s="115">
        <f>'T Derived data'!D214</f>
        <v>9</v>
      </c>
      <c r="F174" s="115">
        <f>'T Derived data'!E214</f>
        <v>12</v>
      </c>
      <c r="G174" s="106">
        <f>'T Derived data'!F214</f>
        <v>2</v>
      </c>
      <c r="H174" s="121">
        <f>'T Derived data'!H214</f>
        <v>0</v>
      </c>
      <c r="I174" s="120">
        <f>'T Derived data'!I214</f>
        <v>39</v>
      </c>
      <c r="J174" s="120">
        <f>'T Derived data'!J214</f>
        <v>52</v>
      </c>
      <c r="K174" s="120">
        <f>'T Derived data'!K214</f>
        <v>9</v>
      </c>
      <c r="L174" s="121">
        <f>'T Derived data'!L214</f>
        <v>39</v>
      </c>
      <c r="M174" s="265"/>
      <c r="N174" s="265"/>
      <c r="O174" s="265"/>
      <c r="P174" s="265"/>
      <c r="Q174" s="265"/>
      <c r="S174" s="59"/>
      <c r="T174" s="59"/>
      <c r="U174" s="59"/>
      <c r="V174" s="59"/>
    </row>
    <row r="175" spans="2:22">
      <c r="B175" s="89" t="s">
        <v>152</v>
      </c>
      <c r="C175" s="115">
        <f>'T Derived data'!G215</f>
        <v>5</v>
      </c>
      <c r="D175" s="115">
        <f>'T Derived data'!C215</f>
        <v>0</v>
      </c>
      <c r="E175" s="115">
        <f>'T Derived data'!D215</f>
        <v>1</v>
      </c>
      <c r="F175" s="115">
        <f>'T Derived data'!E215</f>
        <v>4</v>
      </c>
      <c r="G175" s="106">
        <f>'T Derived data'!F215</f>
        <v>0</v>
      </c>
      <c r="H175" s="121">
        <f>'T Derived data'!H215</f>
        <v>0</v>
      </c>
      <c r="I175" s="120">
        <f>'T Derived data'!I215</f>
        <v>20</v>
      </c>
      <c r="J175" s="120">
        <f>'T Derived data'!J215</f>
        <v>80</v>
      </c>
      <c r="K175" s="120">
        <f>'T Derived data'!K215</f>
        <v>0</v>
      </c>
      <c r="L175" s="121">
        <f>'T Derived data'!L215</f>
        <v>20</v>
      </c>
      <c r="M175" s="265"/>
      <c r="N175" s="265"/>
      <c r="O175" s="265"/>
      <c r="P175" s="265"/>
      <c r="Q175" s="265"/>
      <c r="S175" s="59"/>
      <c r="T175" s="59"/>
      <c r="U175" s="59"/>
      <c r="V175" s="59"/>
    </row>
    <row r="176" spans="2:22">
      <c r="B176" s="89" t="s">
        <v>80</v>
      </c>
      <c r="C176" s="115">
        <f>'T Derived data'!G216</f>
        <v>4</v>
      </c>
      <c r="D176" s="115">
        <f>'T Derived data'!C216</f>
        <v>1</v>
      </c>
      <c r="E176" s="115">
        <f>'T Derived data'!D216</f>
        <v>2</v>
      </c>
      <c r="F176" s="115">
        <f>'T Derived data'!E216</f>
        <v>1</v>
      </c>
      <c r="G176" s="106">
        <f>'T Derived data'!F216</f>
        <v>0</v>
      </c>
      <c r="H176" s="121">
        <f>'T Derived data'!H216</f>
        <v>25</v>
      </c>
      <c r="I176" s="120">
        <f>'T Derived data'!I216</f>
        <v>50</v>
      </c>
      <c r="J176" s="120">
        <f>'T Derived data'!J216</f>
        <v>25</v>
      </c>
      <c r="K176" s="120">
        <f>'T Derived data'!K216</f>
        <v>0</v>
      </c>
      <c r="L176" s="121">
        <f>'T Derived data'!L216</f>
        <v>75</v>
      </c>
      <c r="M176" s="265"/>
      <c r="N176" s="265"/>
      <c r="O176" s="265"/>
      <c r="P176" s="265"/>
      <c r="Q176" s="265"/>
      <c r="S176" s="59"/>
      <c r="T176" s="59"/>
      <c r="U176" s="59"/>
      <c r="V176" s="59"/>
    </row>
    <row r="177" spans="2:22">
      <c r="B177" s="89" t="s">
        <v>85</v>
      </c>
      <c r="C177" s="115">
        <f>'T Derived data'!G217</f>
        <v>2</v>
      </c>
      <c r="D177" s="115">
        <f>'T Derived data'!C217</f>
        <v>0</v>
      </c>
      <c r="E177" s="115">
        <f>'T Derived data'!D217</f>
        <v>2</v>
      </c>
      <c r="F177" s="115">
        <f>'T Derived data'!E217</f>
        <v>0</v>
      </c>
      <c r="G177" s="106">
        <f>'T Derived data'!F217</f>
        <v>0</v>
      </c>
      <c r="H177" s="121">
        <f>'T Derived data'!H217</f>
        <v>0</v>
      </c>
      <c r="I177" s="120">
        <f>'T Derived data'!I217</f>
        <v>100</v>
      </c>
      <c r="J177" s="120">
        <f>'T Derived data'!J217</f>
        <v>0</v>
      </c>
      <c r="K177" s="120">
        <f>'T Derived data'!K217</f>
        <v>0</v>
      </c>
      <c r="L177" s="121">
        <f>'T Derived data'!L217</f>
        <v>100</v>
      </c>
      <c r="M177" s="265"/>
      <c r="N177" s="265"/>
      <c r="O177" s="265"/>
      <c r="P177" s="265"/>
      <c r="Q177" s="265"/>
      <c r="S177" s="59"/>
      <c r="T177" s="59"/>
      <c r="U177" s="59"/>
      <c r="V177" s="59"/>
    </row>
    <row r="178" spans="2:22">
      <c r="B178" s="89" t="s">
        <v>82</v>
      </c>
      <c r="C178" s="115">
        <f>'T Derived data'!G218</f>
        <v>24</v>
      </c>
      <c r="D178" s="115">
        <f>'T Derived data'!C218</f>
        <v>6</v>
      </c>
      <c r="E178" s="115">
        <f>'T Derived data'!D218</f>
        <v>7</v>
      </c>
      <c r="F178" s="115">
        <f>'T Derived data'!E218</f>
        <v>11</v>
      </c>
      <c r="G178" s="106">
        <f>'T Derived data'!F218</f>
        <v>0</v>
      </c>
      <c r="H178" s="121">
        <f>'T Derived data'!H218</f>
        <v>25</v>
      </c>
      <c r="I178" s="120">
        <f>'T Derived data'!I218</f>
        <v>29</v>
      </c>
      <c r="J178" s="120">
        <f>'T Derived data'!J218</f>
        <v>46</v>
      </c>
      <c r="K178" s="120">
        <f>'T Derived data'!K218</f>
        <v>0</v>
      </c>
      <c r="L178" s="121">
        <f>'T Derived data'!L218</f>
        <v>54</v>
      </c>
      <c r="M178" s="265"/>
      <c r="N178" s="265"/>
      <c r="O178" s="265"/>
      <c r="P178" s="265"/>
      <c r="Q178" s="265"/>
      <c r="S178" s="59"/>
      <c r="T178" s="59"/>
      <c r="U178" s="59"/>
      <c r="V178" s="59"/>
    </row>
    <row r="179" spans="2:22">
      <c r="B179" s="62"/>
      <c r="C179" s="62"/>
      <c r="D179" s="62"/>
      <c r="E179" s="62"/>
      <c r="F179" s="62"/>
      <c r="G179" s="109"/>
      <c r="H179" s="64"/>
      <c r="I179" s="62"/>
      <c r="J179" s="62"/>
      <c r="K179" s="62"/>
      <c r="L179" s="64"/>
    </row>
    <row r="180" spans="2:22">
      <c r="B180" s="56"/>
      <c r="C180" s="56"/>
      <c r="D180" s="56"/>
      <c r="E180" s="56"/>
      <c r="F180" s="56"/>
      <c r="G180" s="110"/>
      <c r="H180" s="56"/>
      <c r="I180" s="56"/>
      <c r="J180" s="56"/>
      <c r="K180" s="27" t="s">
        <v>155</v>
      </c>
    </row>
    <row r="181" spans="2:22">
      <c r="B181" s="170" t="str">
        <f>CONCATENATE("1. Children’s centres are included in the figures if they were open on Ofsted systems ",Contents!C20,".")</f>
        <v>1. Children’s centres are included in the figures if they were open on Ofsted systems as at 31 August 2015.</v>
      </c>
    </row>
    <row r="182" spans="2:22">
      <c r="B182" s="170" t="str">
        <f>CONCATENATE("2. Inspections are included in the figures if they were published on Ofsted systems ",Contents!C21,".")</f>
        <v>2. Inspections are included in the figures if they were published on Ofsted systems as at 30 September 2015.</v>
      </c>
    </row>
    <row r="183" spans="2:22">
      <c r="B183" s="170" t="s">
        <v>221</v>
      </c>
    </row>
    <row r="184" spans="2:22">
      <c r="B184" s="170" t="s">
        <v>9719</v>
      </c>
    </row>
  </sheetData>
  <mergeCells count="3">
    <mergeCell ref="C5:C6"/>
    <mergeCell ref="D5:G5"/>
    <mergeCell ref="H5:K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26"/>
  <sheetViews>
    <sheetView showGridLines="0" zoomScale="110" zoomScaleNormal="110" workbookViewId="0"/>
  </sheetViews>
  <sheetFormatPr defaultColWidth="11.42578125" defaultRowHeight="12.75"/>
  <cols>
    <col min="1" max="1" width="2.85546875" style="7" customWidth="1"/>
    <col min="2" max="2" width="11.42578125" style="7"/>
    <col min="3" max="3" width="14" style="7" customWidth="1"/>
    <col min="4" max="4" width="11.42578125" style="7"/>
    <col min="5" max="5" width="13.7109375" style="7" customWidth="1"/>
    <col min="6" max="16384" width="11.42578125" style="7"/>
  </cols>
  <sheetData>
    <row r="1" spans="1:256">
      <c r="B1" s="9"/>
    </row>
    <row r="2" spans="1:256" ht="14.25">
      <c r="B2" s="40" t="s">
        <v>9698</v>
      </c>
      <c r="C2" s="41"/>
      <c r="D2" s="41"/>
      <c r="E2" s="41"/>
      <c r="F2" s="41"/>
      <c r="G2" s="41"/>
      <c r="H2" s="41"/>
      <c r="K2" s="48"/>
      <c r="L2" s="40"/>
      <c r="M2" s="40"/>
      <c r="N2" s="40"/>
    </row>
    <row r="3" spans="1:256">
      <c r="A3" s="8"/>
      <c r="B3" s="179" t="str">
        <f>Contents!C20</f>
        <v>as at 31 August 2015</v>
      </c>
      <c r="C3" s="41"/>
      <c r="D3" s="41"/>
      <c r="E3" s="41"/>
      <c r="F3" s="41"/>
      <c r="G3" s="41"/>
      <c r="H3" s="41"/>
      <c r="I3" s="41"/>
      <c r="J3" s="41"/>
      <c r="K3" s="8"/>
      <c r="L3" s="8"/>
      <c r="M3" s="8"/>
      <c r="N3" s="8"/>
      <c r="O3" s="8"/>
      <c r="P3" s="10"/>
      <c r="Q3" s="355"/>
      <c r="R3" s="355"/>
      <c r="S3" s="355"/>
      <c r="T3" s="355"/>
      <c r="U3" s="355"/>
      <c r="V3" s="355"/>
      <c r="W3" s="355"/>
      <c r="X3" s="355"/>
      <c r="Y3" s="355"/>
      <c r="Z3" s="355"/>
      <c r="AA3" s="355"/>
      <c r="AB3" s="355"/>
      <c r="AC3" s="355"/>
      <c r="AD3" s="355"/>
      <c r="AE3" s="355"/>
      <c r="AF3" s="355"/>
      <c r="AG3" s="353"/>
      <c r="AH3" s="353"/>
      <c r="AI3" s="353"/>
      <c r="AJ3" s="353"/>
      <c r="AK3" s="353"/>
      <c r="AL3" s="353"/>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353"/>
      <c r="BP3" s="353"/>
      <c r="BQ3" s="353"/>
      <c r="BR3" s="353"/>
      <c r="BS3" s="353"/>
      <c r="BT3" s="353"/>
      <c r="BU3" s="353"/>
      <c r="BV3" s="353"/>
      <c r="BW3" s="353"/>
      <c r="BX3" s="353"/>
      <c r="BY3" s="353"/>
      <c r="BZ3" s="353"/>
      <c r="CA3" s="353"/>
      <c r="CB3" s="353"/>
      <c r="CC3" s="353"/>
      <c r="CD3" s="353"/>
      <c r="CE3" s="353"/>
      <c r="CF3" s="353"/>
      <c r="CG3" s="353"/>
      <c r="CH3" s="353"/>
      <c r="CI3" s="353"/>
      <c r="CJ3" s="353"/>
      <c r="CK3" s="353"/>
      <c r="CL3" s="353"/>
      <c r="CM3" s="353"/>
      <c r="CN3" s="353"/>
      <c r="CO3" s="353"/>
      <c r="CP3" s="353"/>
      <c r="CQ3" s="353"/>
      <c r="CR3" s="353"/>
      <c r="CS3" s="353"/>
      <c r="CT3" s="353"/>
      <c r="CU3" s="353"/>
      <c r="CV3" s="353"/>
      <c r="CW3" s="353"/>
      <c r="CX3" s="353"/>
      <c r="CY3" s="353"/>
      <c r="CZ3" s="353"/>
      <c r="DA3" s="353"/>
      <c r="DB3" s="353"/>
      <c r="DC3" s="353"/>
      <c r="DD3" s="353"/>
      <c r="DE3" s="353"/>
      <c r="DF3" s="353"/>
      <c r="DG3" s="353"/>
      <c r="DH3" s="353"/>
      <c r="DI3" s="353"/>
      <c r="DJ3" s="353"/>
      <c r="DK3" s="353"/>
      <c r="DL3" s="353"/>
      <c r="DM3" s="353"/>
      <c r="DN3" s="353"/>
      <c r="DO3" s="353"/>
      <c r="DP3" s="353"/>
      <c r="DQ3" s="353"/>
      <c r="DR3" s="353"/>
      <c r="DS3" s="353"/>
      <c r="DT3" s="353"/>
      <c r="DU3" s="353"/>
      <c r="DV3" s="353"/>
      <c r="DW3" s="353"/>
      <c r="DX3" s="353"/>
      <c r="DY3" s="353"/>
      <c r="DZ3" s="353"/>
      <c r="EA3" s="353"/>
      <c r="EB3" s="353"/>
      <c r="EC3" s="353"/>
      <c r="ED3" s="353"/>
      <c r="EE3" s="353"/>
      <c r="EF3" s="353"/>
      <c r="EG3" s="353"/>
      <c r="EH3" s="353"/>
      <c r="EI3" s="353"/>
      <c r="EJ3" s="353"/>
      <c r="EK3" s="353"/>
      <c r="EL3" s="353"/>
      <c r="EM3" s="353"/>
      <c r="EN3" s="353"/>
      <c r="EO3" s="353"/>
      <c r="EP3" s="353"/>
      <c r="EQ3" s="353"/>
      <c r="ER3" s="353"/>
      <c r="ES3" s="353"/>
      <c r="ET3" s="353"/>
      <c r="EU3" s="353"/>
      <c r="EV3" s="353"/>
      <c r="EW3" s="353"/>
      <c r="EX3" s="353"/>
      <c r="EY3" s="353"/>
      <c r="EZ3" s="353"/>
      <c r="FA3" s="353"/>
      <c r="FB3" s="353"/>
      <c r="FC3" s="353"/>
      <c r="FD3" s="353"/>
      <c r="FE3" s="353"/>
      <c r="FF3" s="353"/>
      <c r="FG3" s="353"/>
      <c r="FH3" s="353"/>
      <c r="FI3" s="353"/>
      <c r="FJ3" s="353"/>
      <c r="FK3" s="353"/>
      <c r="FL3" s="353"/>
      <c r="FM3" s="353"/>
      <c r="FN3" s="353"/>
      <c r="FO3" s="353"/>
      <c r="FP3" s="353"/>
      <c r="FQ3" s="353"/>
      <c r="FR3" s="353"/>
      <c r="FS3" s="353"/>
      <c r="FT3" s="353"/>
      <c r="FU3" s="353"/>
      <c r="FV3" s="353"/>
      <c r="FW3" s="353"/>
      <c r="FX3" s="353"/>
      <c r="FY3" s="353"/>
      <c r="FZ3" s="353"/>
      <c r="GA3" s="353"/>
      <c r="GB3" s="353"/>
      <c r="GC3" s="353"/>
      <c r="GD3" s="353"/>
      <c r="GE3" s="353"/>
      <c r="GF3" s="353"/>
      <c r="GG3" s="353"/>
      <c r="GH3" s="353"/>
      <c r="GI3" s="353"/>
      <c r="GJ3" s="353"/>
      <c r="GK3" s="353"/>
      <c r="GL3" s="353"/>
      <c r="GM3" s="353"/>
      <c r="GN3" s="353"/>
      <c r="GO3" s="353"/>
      <c r="GP3" s="353"/>
      <c r="GQ3" s="353"/>
      <c r="GR3" s="353"/>
      <c r="GS3" s="353"/>
      <c r="GT3" s="353"/>
      <c r="GU3" s="353"/>
      <c r="GV3" s="353"/>
      <c r="GW3" s="353"/>
      <c r="GX3" s="353"/>
      <c r="GY3" s="353"/>
      <c r="GZ3" s="353"/>
      <c r="HA3" s="353"/>
      <c r="HB3" s="353"/>
      <c r="HC3" s="353"/>
      <c r="HD3" s="353"/>
      <c r="HE3" s="353"/>
      <c r="HF3" s="353"/>
      <c r="HG3" s="353"/>
      <c r="HH3" s="353"/>
      <c r="HI3" s="353"/>
      <c r="HJ3" s="353"/>
      <c r="HK3" s="353"/>
      <c r="HL3" s="353"/>
      <c r="HM3" s="353"/>
      <c r="HN3" s="353"/>
      <c r="HO3" s="353"/>
      <c r="HP3" s="353"/>
      <c r="HQ3" s="353"/>
      <c r="HR3" s="353"/>
      <c r="HS3" s="353"/>
      <c r="HT3" s="353"/>
      <c r="HU3" s="353"/>
      <c r="HV3" s="353"/>
      <c r="HW3" s="353"/>
      <c r="HX3" s="353"/>
      <c r="HY3" s="353"/>
      <c r="HZ3" s="353"/>
      <c r="IA3" s="353"/>
      <c r="IB3" s="353"/>
      <c r="IC3" s="353"/>
      <c r="ID3" s="353"/>
      <c r="IE3" s="353"/>
      <c r="IF3" s="353"/>
      <c r="IG3" s="353"/>
      <c r="IH3" s="353"/>
      <c r="II3" s="353"/>
      <c r="IJ3" s="353"/>
      <c r="IK3" s="353"/>
      <c r="IL3" s="353"/>
      <c r="IM3" s="353"/>
      <c r="IN3" s="353"/>
      <c r="IO3" s="353"/>
      <c r="IP3" s="353"/>
      <c r="IQ3" s="353"/>
      <c r="IR3" s="353"/>
      <c r="IS3" s="353"/>
      <c r="IT3" s="353"/>
      <c r="IU3" s="353"/>
      <c r="IV3" s="353"/>
    </row>
    <row r="4" spans="1:256">
      <c r="A4" s="8"/>
      <c r="B4" s="179"/>
      <c r="C4" s="41"/>
      <c r="D4" s="41"/>
      <c r="E4" s="41"/>
      <c r="F4" s="41"/>
      <c r="G4" s="41"/>
      <c r="H4" s="41"/>
      <c r="I4" s="41"/>
      <c r="J4" s="41"/>
      <c r="K4" s="8"/>
      <c r="L4" s="8"/>
      <c r="M4" s="8"/>
      <c r="N4" s="8"/>
      <c r="O4" s="8"/>
      <c r="P4" s="10"/>
      <c r="Q4" s="45"/>
      <c r="R4" s="45"/>
      <c r="S4" s="45"/>
      <c r="T4" s="45"/>
      <c r="U4" s="45"/>
      <c r="V4" s="45"/>
      <c r="W4" s="45"/>
      <c r="X4" s="45"/>
      <c r="Y4" s="45"/>
      <c r="Z4" s="45"/>
      <c r="AA4" s="45"/>
      <c r="AB4" s="45"/>
      <c r="AC4" s="45"/>
      <c r="AD4" s="45"/>
      <c r="AE4" s="45"/>
      <c r="AF4" s="45"/>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c r="IV4" s="38"/>
    </row>
    <row r="5" spans="1:256">
      <c r="A5" s="8"/>
      <c r="B5" s="44"/>
      <c r="C5" s="44"/>
      <c r="D5" s="44"/>
      <c r="E5" s="44"/>
      <c r="F5" s="44"/>
      <c r="G5" s="44"/>
      <c r="H5" s="44"/>
      <c r="I5" s="44"/>
      <c r="J5" s="44"/>
      <c r="K5" s="8"/>
      <c r="L5" s="8"/>
      <c r="M5" s="8"/>
      <c r="N5" s="8"/>
      <c r="O5" s="8"/>
      <c r="P5" s="10"/>
      <c r="Q5" s="45"/>
      <c r="R5" s="45"/>
      <c r="S5" s="45"/>
      <c r="T5" s="45"/>
      <c r="U5" s="45"/>
      <c r="V5" s="45"/>
      <c r="W5" s="45"/>
      <c r="X5" s="45"/>
      <c r="Y5" s="45"/>
      <c r="Z5" s="45"/>
      <c r="AA5" s="45"/>
      <c r="AB5" s="45"/>
      <c r="AC5" s="45"/>
      <c r="AD5" s="45"/>
      <c r="AE5" s="45"/>
      <c r="AF5" s="45"/>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row>
    <row r="6" spans="1:256">
      <c r="P6" s="11"/>
      <c r="Q6" s="11"/>
      <c r="R6" s="11"/>
      <c r="S6" s="11"/>
      <c r="T6" s="11"/>
      <c r="U6" s="11"/>
      <c r="V6" s="14"/>
      <c r="W6" s="12"/>
      <c r="X6" s="12"/>
      <c r="Y6" s="12"/>
      <c r="Z6" s="15"/>
      <c r="AA6" s="15"/>
      <c r="AB6" s="15"/>
      <c r="AC6" s="15"/>
      <c r="AD6" s="15"/>
      <c r="AE6" s="13"/>
      <c r="AF6" s="11"/>
    </row>
    <row r="7" spans="1:256">
      <c r="N7" s="12"/>
      <c r="O7" s="13"/>
      <c r="P7" s="356"/>
      <c r="Q7" s="356"/>
      <c r="R7" s="356"/>
      <c r="S7" s="356"/>
      <c r="T7" s="356"/>
      <c r="U7" s="11"/>
      <c r="V7" s="16"/>
      <c r="W7" s="12"/>
      <c r="X7" s="12"/>
      <c r="Y7" s="12"/>
      <c r="Z7" s="15"/>
      <c r="AA7" s="17"/>
      <c r="AB7" s="17"/>
      <c r="AC7" s="17"/>
      <c r="AD7" s="17"/>
      <c r="AE7" s="13"/>
      <c r="AF7" s="11"/>
    </row>
    <row r="8" spans="1:256">
      <c r="N8" s="11"/>
      <c r="O8" s="18"/>
      <c r="P8" s="17"/>
      <c r="Q8" s="17"/>
      <c r="R8" s="17"/>
      <c r="S8" s="17"/>
      <c r="T8" s="15"/>
      <c r="U8" s="11"/>
      <c r="V8" s="19"/>
      <c r="W8" s="19"/>
      <c r="X8" s="19"/>
      <c r="Y8" s="19"/>
      <c r="Z8" s="20"/>
      <c r="AA8" s="21"/>
      <c r="AB8" s="21"/>
      <c r="AC8" s="21"/>
      <c r="AD8" s="21"/>
      <c r="AE8" s="13"/>
      <c r="AF8" s="11"/>
    </row>
    <row r="9" spans="1:256">
      <c r="M9" s="22"/>
      <c r="N9" s="23"/>
      <c r="O9" s="23"/>
      <c r="P9" s="24"/>
      <c r="Q9" s="24"/>
      <c r="R9" s="24"/>
      <c r="S9" s="24"/>
      <c r="T9" s="15"/>
      <c r="U9" s="11"/>
      <c r="V9" s="354"/>
      <c r="W9" s="354"/>
      <c r="X9" s="354"/>
      <c r="Y9" s="354"/>
      <c r="Z9" s="20"/>
      <c r="AA9" s="21"/>
      <c r="AB9" s="21"/>
      <c r="AC9" s="21"/>
      <c r="AD9" s="21"/>
      <c r="AE9" s="13"/>
    </row>
    <row r="10" spans="1:256">
      <c r="M10" s="22"/>
      <c r="N10" s="23"/>
      <c r="O10" s="23"/>
      <c r="P10" s="24"/>
      <c r="Q10" s="24"/>
      <c r="R10" s="24"/>
      <c r="S10" s="24"/>
      <c r="T10" s="15"/>
      <c r="U10" s="11"/>
      <c r="V10" s="354"/>
      <c r="W10" s="354"/>
      <c r="X10" s="354"/>
      <c r="Y10" s="354"/>
      <c r="Z10" s="20"/>
      <c r="AA10" s="21"/>
      <c r="AB10" s="21"/>
      <c r="AC10" s="21"/>
      <c r="AD10" s="21"/>
      <c r="AE10" s="15"/>
    </row>
    <row r="11" spans="1:256">
      <c r="M11" s="22"/>
      <c r="N11" s="23"/>
      <c r="O11" s="23"/>
      <c r="P11" s="24"/>
      <c r="Q11" s="24"/>
      <c r="R11" s="24"/>
      <c r="S11" s="24"/>
      <c r="T11" s="15"/>
      <c r="U11" s="11"/>
      <c r="V11" s="354"/>
      <c r="W11" s="354"/>
      <c r="X11" s="354"/>
      <c r="Y11" s="354"/>
      <c r="Z11" s="20"/>
      <c r="AA11" s="21"/>
      <c r="AB11" s="21"/>
      <c r="AC11" s="21"/>
      <c r="AD11" s="21"/>
      <c r="AE11" s="15"/>
    </row>
    <row r="12" spans="1:256">
      <c r="M12" s="22"/>
      <c r="N12" s="23"/>
      <c r="O12" s="23"/>
      <c r="P12" s="24"/>
      <c r="Q12" s="24"/>
      <c r="R12" s="24"/>
      <c r="S12" s="24"/>
      <c r="T12" s="15"/>
      <c r="U12" s="11"/>
      <c r="V12" s="13"/>
      <c r="W12" s="13"/>
      <c r="X12" s="13"/>
      <c r="Y12" s="13"/>
      <c r="Z12" s="13"/>
      <c r="AA12" s="13"/>
      <c r="AB12" s="13"/>
      <c r="AC12" s="357"/>
      <c r="AD12" s="357"/>
      <c r="AE12" s="15"/>
    </row>
    <row r="13" spans="1:256">
      <c r="N13" s="11"/>
      <c r="O13" s="25"/>
      <c r="P13" s="25"/>
      <c r="Q13" s="25"/>
      <c r="R13" s="25"/>
      <c r="S13" s="25"/>
      <c r="T13" s="25"/>
      <c r="U13" s="11"/>
      <c r="V13" s="11"/>
      <c r="W13" s="11"/>
      <c r="X13" s="11"/>
      <c r="Y13" s="11"/>
      <c r="Z13" s="11"/>
      <c r="AA13" s="11"/>
      <c r="AB13" s="11"/>
      <c r="AC13" s="11"/>
      <c r="AD13" s="11"/>
      <c r="AE13" s="26"/>
    </row>
    <row r="14" spans="1:256">
      <c r="AE14" s="6"/>
    </row>
    <row r="15" spans="1:256">
      <c r="AE15" s="6"/>
    </row>
    <row r="16" spans="1:256">
      <c r="AE16" s="27"/>
    </row>
    <row r="20" spans="2:11">
      <c r="G20" s="352"/>
      <c r="H20" s="352"/>
      <c r="I20" s="167" t="s">
        <v>155</v>
      </c>
      <c r="K20" s="167"/>
    </row>
    <row r="21" spans="2:11">
      <c r="G21" s="42"/>
      <c r="H21" s="42"/>
      <c r="I21" s="167"/>
      <c r="K21" s="167"/>
    </row>
    <row r="22" spans="2:11">
      <c r="B22" s="170" t="s">
        <v>9704</v>
      </c>
      <c r="C22" s="166"/>
    </row>
    <row r="23" spans="2:11">
      <c r="B23" s="170" t="str">
        <f>CONCATENATE("2. Children’s centres are included if they were open on the Ofsted systems ",Contents!C20,".")</f>
        <v>2. Children’s centres are included if they were open on the Ofsted systems as at 31 August 2015.</v>
      </c>
      <c r="C23" s="166"/>
    </row>
    <row r="24" spans="2:11">
      <c r="B24" s="170" t="str">
        <f>CONCATENATE("3. Inspections are included if they were published on the Ofsted systems ",Contents!C21,".")</f>
        <v>3. Inspections are included if they were published on the Ofsted systems as at 30 September 2015.</v>
      </c>
      <c r="C24" s="166"/>
    </row>
    <row r="25" spans="2:11">
      <c r="B25" s="170" t="s">
        <v>222</v>
      </c>
      <c r="C25" s="166"/>
    </row>
    <row r="26" spans="2:11">
      <c r="B26" s="170" t="s">
        <v>9720</v>
      </c>
      <c r="C26" s="166"/>
    </row>
  </sheetData>
  <mergeCells count="21">
    <mergeCell ref="HQ3:IF3"/>
    <mergeCell ref="CS3:DH3"/>
    <mergeCell ref="IG3:IV3"/>
    <mergeCell ref="FU3:GJ3"/>
    <mergeCell ref="DI3:DX3"/>
    <mergeCell ref="HA3:HP3"/>
    <mergeCell ref="GK3:GZ3"/>
    <mergeCell ref="AW3:BL3"/>
    <mergeCell ref="AC12:AD12"/>
    <mergeCell ref="DY3:EN3"/>
    <mergeCell ref="FE3:FT3"/>
    <mergeCell ref="BM3:CB3"/>
    <mergeCell ref="EO3:FD3"/>
    <mergeCell ref="CC3:CR3"/>
    <mergeCell ref="G20:H20"/>
    <mergeCell ref="AG3:AV3"/>
    <mergeCell ref="V9:Y9"/>
    <mergeCell ref="V10:Y10"/>
    <mergeCell ref="Q3:AF3"/>
    <mergeCell ref="P7:T7"/>
    <mergeCell ref="V11:Y11"/>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K26"/>
  <sheetViews>
    <sheetView showGridLines="0" zoomScaleNormal="100" workbookViewId="0"/>
  </sheetViews>
  <sheetFormatPr defaultColWidth="11.5703125" defaultRowHeight="12.75"/>
  <cols>
    <col min="1" max="1" width="4" style="7" customWidth="1"/>
    <col min="2" max="2" width="11.5703125" style="7" customWidth="1"/>
    <col min="3" max="3" width="13.5703125" style="7" customWidth="1"/>
    <col min="4" max="4" width="11.5703125" style="7"/>
    <col min="5" max="5" width="13" style="7" customWidth="1"/>
    <col min="6" max="16384" width="11.5703125" style="7"/>
  </cols>
  <sheetData>
    <row r="1" spans="1:245">
      <c r="B1" s="9"/>
    </row>
    <row r="2" spans="1:245">
      <c r="B2" s="39" t="s">
        <v>9702</v>
      </c>
      <c r="C2" s="41"/>
      <c r="D2" s="41"/>
      <c r="E2" s="41"/>
      <c r="F2" s="41"/>
      <c r="G2" s="41"/>
      <c r="H2" s="41"/>
      <c r="J2" s="48"/>
      <c r="L2" s="39" t="s">
        <v>9703</v>
      </c>
    </row>
    <row r="3" spans="1:245">
      <c r="B3" s="178" t="str">
        <f>Contents!C20</f>
        <v>as at 31 August 2015</v>
      </c>
      <c r="C3" s="41"/>
      <c r="D3" s="41"/>
      <c r="E3" s="41"/>
      <c r="F3" s="41"/>
      <c r="G3" s="41"/>
      <c r="H3" s="41"/>
      <c r="J3" s="48"/>
      <c r="L3" s="255" t="str">
        <f>Contents!C20</f>
        <v>as at 31 August 2015</v>
      </c>
    </row>
    <row r="4" spans="1:245">
      <c r="A4" s="8"/>
      <c r="B4" s="41"/>
      <c r="C4" s="41"/>
      <c r="D4" s="41"/>
      <c r="E4" s="41"/>
      <c r="F4" s="41"/>
      <c r="G4" s="41"/>
      <c r="H4" s="41"/>
      <c r="I4" s="41"/>
      <c r="J4" s="41"/>
      <c r="K4" s="355"/>
      <c r="L4" s="355"/>
      <c r="M4" s="355"/>
      <c r="N4" s="355"/>
      <c r="O4" s="355"/>
      <c r="P4" s="355"/>
      <c r="Q4" s="355"/>
      <c r="R4" s="355"/>
      <c r="S4" s="355"/>
      <c r="T4" s="355"/>
      <c r="U4" s="355"/>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353"/>
      <c r="BJ4" s="353"/>
      <c r="BK4" s="353"/>
      <c r="BL4" s="353"/>
      <c r="BM4" s="353"/>
      <c r="BN4" s="353"/>
      <c r="BO4" s="353"/>
      <c r="BP4" s="353"/>
      <c r="BQ4" s="353"/>
      <c r="BR4" s="353"/>
      <c r="BS4" s="353"/>
      <c r="BT4" s="353"/>
      <c r="BU4" s="353"/>
      <c r="BV4" s="353"/>
      <c r="BW4" s="353"/>
      <c r="BX4" s="353"/>
      <c r="BY4" s="353"/>
      <c r="BZ4" s="353"/>
      <c r="CA4" s="353"/>
      <c r="CB4" s="353"/>
      <c r="CC4" s="353"/>
      <c r="CD4" s="353"/>
      <c r="CE4" s="353"/>
      <c r="CF4" s="353"/>
      <c r="CG4" s="353"/>
      <c r="CH4" s="353"/>
      <c r="CI4" s="353"/>
      <c r="CJ4" s="353"/>
      <c r="CK4" s="353"/>
      <c r="CL4" s="353"/>
      <c r="CM4" s="353"/>
      <c r="CN4" s="353"/>
      <c r="CO4" s="353"/>
      <c r="CP4" s="353"/>
      <c r="CQ4" s="353"/>
      <c r="CR4" s="353"/>
      <c r="CS4" s="353"/>
      <c r="CT4" s="353"/>
      <c r="CU4" s="353"/>
      <c r="CV4" s="353"/>
      <c r="CW4" s="353"/>
      <c r="CX4" s="353"/>
      <c r="CY4" s="353"/>
      <c r="CZ4" s="353"/>
      <c r="DA4" s="353"/>
      <c r="DB4" s="353"/>
      <c r="DC4" s="353"/>
      <c r="DD4" s="353"/>
      <c r="DE4" s="353"/>
      <c r="DF4" s="353"/>
      <c r="DG4" s="353"/>
      <c r="DH4" s="353"/>
      <c r="DI4" s="353"/>
      <c r="DJ4" s="353"/>
      <c r="DK4" s="353"/>
      <c r="DL4" s="353"/>
      <c r="DM4" s="353"/>
      <c r="DN4" s="353"/>
      <c r="DO4" s="353"/>
      <c r="DP4" s="353"/>
      <c r="DQ4" s="353"/>
      <c r="DR4" s="353"/>
      <c r="DS4" s="353"/>
      <c r="DT4" s="353"/>
      <c r="DU4" s="353"/>
      <c r="DV4" s="353"/>
      <c r="DW4" s="353"/>
      <c r="DX4" s="353"/>
      <c r="DY4" s="353"/>
      <c r="DZ4" s="353"/>
      <c r="EA4" s="353"/>
      <c r="EB4" s="353"/>
      <c r="EC4" s="353"/>
      <c r="ED4" s="353"/>
      <c r="EE4" s="353"/>
      <c r="EF4" s="353"/>
      <c r="EG4" s="353"/>
      <c r="EH4" s="353"/>
      <c r="EI4" s="353"/>
      <c r="EJ4" s="353"/>
      <c r="EK4" s="353"/>
      <c r="EL4" s="353"/>
      <c r="EM4" s="353"/>
      <c r="EN4" s="353"/>
      <c r="EO4" s="353"/>
      <c r="EP4" s="353"/>
      <c r="EQ4" s="353"/>
      <c r="ER4" s="353"/>
      <c r="ES4" s="353"/>
      <c r="ET4" s="353"/>
      <c r="EU4" s="353"/>
      <c r="EV4" s="353"/>
      <c r="EW4" s="353"/>
      <c r="EX4" s="353"/>
      <c r="EY4" s="353"/>
      <c r="EZ4" s="353"/>
      <c r="FA4" s="353"/>
      <c r="FB4" s="353"/>
      <c r="FC4" s="353"/>
      <c r="FD4" s="353"/>
      <c r="FE4" s="353"/>
      <c r="FF4" s="353"/>
      <c r="FG4" s="353"/>
      <c r="FH4" s="353"/>
      <c r="FI4" s="353"/>
      <c r="FJ4" s="353"/>
      <c r="FK4" s="353"/>
      <c r="FL4" s="353"/>
      <c r="FM4" s="353"/>
      <c r="FN4" s="353"/>
      <c r="FO4" s="353"/>
      <c r="FP4" s="353"/>
      <c r="FQ4" s="353"/>
      <c r="FR4" s="353"/>
      <c r="FS4" s="353"/>
      <c r="FT4" s="353"/>
      <c r="FU4" s="353"/>
      <c r="FV4" s="353"/>
      <c r="FW4" s="353"/>
      <c r="FX4" s="353"/>
      <c r="FY4" s="353"/>
      <c r="FZ4" s="353"/>
      <c r="GA4" s="353"/>
      <c r="GB4" s="353"/>
      <c r="GC4" s="353"/>
      <c r="GD4" s="353"/>
      <c r="GE4" s="353"/>
      <c r="GF4" s="353"/>
      <c r="GG4" s="353"/>
      <c r="GH4" s="353"/>
      <c r="GI4" s="353"/>
      <c r="GJ4" s="353"/>
      <c r="GK4" s="353"/>
      <c r="GL4" s="353"/>
      <c r="GM4" s="353"/>
      <c r="GN4" s="353"/>
      <c r="GO4" s="353"/>
      <c r="GP4" s="353"/>
      <c r="GQ4" s="353"/>
      <c r="GR4" s="353"/>
      <c r="GS4" s="353"/>
      <c r="GT4" s="353"/>
      <c r="GU4" s="353"/>
      <c r="GV4" s="353"/>
      <c r="GW4" s="353"/>
      <c r="GX4" s="353"/>
      <c r="GY4" s="353"/>
      <c r="GZ4" s="353"/>
      <c r="HA4" s="353"/>
      <c r="HB4" s="353"/>
      <c r="HC4" s="353"/>
      <c r="HD4" s="353"/>
      <c r="HE4" s="353"/>
      <c r="HF4" s="353"/>
      <c r="HG4" s="353"/>
      <c r="HH4" s="353"/>
      <c r="HI4" s="353"/>
      <c r="HJ4" s="353"/>
      <c r="HK4" s="353"/>
      <c r="HL4" s="353"/>
      <c r="HM4" s="353"/>
      <c r="HN4" s="353"/>
      <c r="HO4" s="353"/>
      <c r="HP4" s="353"/>
      <c r="HQ4" s="353"/>
      <c r="HR4" s="353"/>
      <c r="HS4" s="353"/>
      <c r="HT4" s="353"/>
      <c r="HU4" s="353"/>
      <c r="HV4" s="353"/>
      <c r="HW4" s="353"/>
      <c r="HX4" s="353"/>
      <c r="HY4" s="353"/>
      <c r="HZ4" s="353"/>
      <c r="IA4" s="353"/>
      <c r="IB4" s="353"/>
      <c r="IC4" s="353"/>
      <c r="ID4" s="353"/>
      <c r="IE4" s="353"/>
      <c r="IF4" s="353"/>
      <c r="IG4" s="353"/>
      <c r="IH4" s="353"/>
      <c r="II4" s="353"/>
      <c r="IJ4" s="353"/>
      <c r="IK4" s="353"/>
    </row>
    <row r="5" spans="1:245">
      <c r="A5" s="8"/>
      <c r="B5" s="44"/>
      <c r="C5" s="44"/>
      <c r="D5" s="44"/>
      <c r="E5" s="44"/>
      <c r="F5" s="44"/>
      <c r="G5" s="44"/>
      <c r="H5" s="44"/>
      <c r="I5" s="44"/>
      <c r="J5" s="44"/>
      <c r="K5" s="45"/>
      <c r="L5" s="45"/>
      <c r="M5" s="45"/>
      <c r="N5" s="45"/>
      <c r="O5" s="45"/>
      <c r="P5" s="45"/>
      <c r="Q5" s="45"/>
      <c r="R5" s="45"/>
      <c r="S5" s="45"/>
      <c r="T5" s="45"/>
      <c r="U5" s="45"/>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row>
    <row r="6" spans="1:245">
      <c r="K6" s="14"/>
      <c r="L6" s="12"/>
      <c r="M6" s="12"/>
      <c r="N6" s="12"/>
      <c r="O6" s="15"/>
      <c r="P6" s="15"/>
      <c r="Q6" s="15"/>
      <c r="R6" s="15"/>
      <c r="S6" s="15"/>
      <c r="T6" s="13"/>
      <c r="U6" s="11"/>
    </row>
    <row r="7" spans="1:245">
      <c r="K7" s="16"/>
      <c r="L7" s="12"/>
      <c r="M7" s="12"/>
      <c r="N7" s="12"/>
      <c r="O7" s="15"/>
      <c r="P7" s="17"/>
      <c r="Q7" s="17"/>
      <c r="R7" s="17"/>
      <c r="S7" s="17"/>
      <c r="T7" s="13"/>
      <c r="U7" s="11"/>
    </row>
    <row r="8" spans="1:245">
      <c r="K8" s="19"/>
      <c r="L8" s="19"/>
      <c r="M8" s="19"/>
      <c r="N8" s="19"/>
      <c r="O8" s="20"/>
      <c r="P8" s="21"/>
      <c r="Q8" s="21"/>
      <c r="R8" s="21"/>
      <c r="S8" s="21"/>
      <c r="T8" s="13"/>
      <c r="U8" s="11"/>
    </row>
    <row r="9" spans="1:245">
      <c r="K9" s="354"/>
      <c r="L9" s="354"/>
      <c r="M9" s="354"/>
      <c r="N9" s="354"/>
      <c r="O9" s="20"/>
      <c r="P9" s="21"/>
      <c r="Q9" s="21"/>
      <c r="R9" s="21"/>
      <c r="S9" s="21"/>
      <c r="T9" s="13"/>
    </row>
    <row r="10" spans="1:245">
      <c r="K10" s="354"/>
      <c r="L10" s="354"/>
      <c r="M10" s="354"/>
      <c r="N10" s="354"/>
      <c r="O10" s="20"/>
      <c r="P10" s="21"/>
      <c r="Q10" s="21"/>
      <c r="R10" s="21"/>
      <c r="S10" s="21"/>
      <c r="T10" s="15"/>
    </row>
    <row r="11" spans="1:245">
      <c r="K11" s="354"/>
      <c r="L11" s="354"/>
      <c r="M11" s="354"/>
      <c r="N11" s="354"/>
      <c r="O11" s="20"/>
      <c r="P11" s="21"/>
      <c r="Q11" s="21"/>
      <c r="R11" s="21"/>
      <c r="S11" s="21"/>
      <c r="T11" s="15"/>
    </row>
    <row r="12" spans="1:245">
      <c r="K12" s="13"/>
      <c r="L12" s="13"/>
      <c r="M12" s="13"/>
      <c r="N12" s="13"/>
      <c r="O12" s="13"/>
      <c r="P12" s="13"/>
      <c r="Q12" s="13"/>
      <c r="R12" s="357"/>
      <c r="S12" s="357"/>
      <c r="T12" s="15"/>
    </row>
    <row r="13" spans="1:245">
      <c r="K13" s="11"/>
      <c r="L13" s="11"/>
      <c r="M13" s="11"/>
      <c r="N13" s="11"/>
      <c r="O13" s="11"/>
      <c r="P13" s="11"/>
      <c r="Q13" s="11"/>
      <c r="R13" s="11"/>
      <c r="S13" s="11"/>
      <c r="T13" s="26"/>
    </row>
    <row r="14" spans="1:245">
      <c r="T14" s="6"/>
    </row>
    <row r="15" spans="1:245">
      <c r="T15" s="6"/>
    </row>
    <row r="16" spans="1:245">
      <c r="T16" s="27"/>
    </row>
    <row r="19" spans="2:10">
      <c r="C19" s="47"/>
      <c r="D19" s="47"/>
      <c r="E19" s="47"/>
      <c r="F19" s="47"/>
      <c r="G19" s="47"/>
      <c r="H19" s="47"/>
      <c r="I19" s="47"/>
      <c r="J19" s="47"/>
    </row>
    <row r="20" spans="2:10">
      <c r="C20" s="47"/>
      <c r="D20" s="47"/>
      <c r="E20" s="47"/>
      <c r="F20" s="47"/>
      <c r="G20" s="47"/>
      <c r="H20" s="47"/>
      <c r="I20" s="47"/>
      <c r="J20" s="47"/>
    </row>
    <row r="21" spans="2:10">
      <c r="B21" s="47"/>
      <c r="C21" s="47"/>
      <c r="D21" s="47"/>
      <c r="E21" s="47"/>
      <c r="F21" s="47"/>
      <c r="G21" s="47"/>
      <c r="H21" s="47"/>
      <c r="I21" s="47"/>
      <c r="J21" s="47"/>
    </row>
    <row r="22" spans="2:10">
      <c r="B22" s="170" t="s">
        <v>9704</v>
      </c>
    </row>
    <row r="23" spans="2:10">
      <c r="B23" s="170" t="str">
        <f>CONCATENATE("2. Children’s centres are included if they were open on the Ofsted systems ",Contents!C20,".")</f>
        <v>2. Children’s centres are included if they were open on the Ofsted systems as at 31 August 2015.</v>
      </c>
    </row>
    <row r="24" spans="2:10">
      <c r="B24" s="170" t="str">
        <f>CONCATENATE("3. Inspections are included if they were published on the Ofsted systems ",Contents!C21,".")</f>
        <v>3. Inspections are included if they were published on the Ofsted systems as at 30 September 2015.</v>
      </c>
    </row>
    <row r="25" spans="2:10">
      <c r="B25" s="170" t="s">
        <v>222</v>
      </c>
    </row>
    <row r="26" spans="2:10">
      <c r="B26" s="170" t="s">
        <v>9720</v>
      </c>
    </row>
  </sheetData>
  <mergeCells count="19">
    <mergeCell ref="GP4:HE4"/>
    <mergeCell ref="HF4:HU4"/>
    <mergeCell ref="HV4:IK4"/>
    <mergeCell ref="ED4:ES4"/>
    <mergeCell ref="ET4:FI4"/>
    <mergeCell ref="FJ4:FY4"/>
    <mergeCell ref="FZ4:GO4"/>
    <mergeCell ref="K10:N10"/>
    <mergeCell ref="CX4:DM4"/>
    <mergeCell ref="DN4:EC4"/>
    <mergeCell ref="K11:N11"/>
    <mergeCell ref="R12:S12"/>
    <mergeCell ref="K4:U4"/>
    <mergeCell ref="V4:AK4"/>
    <mergeCell ref="AL4:BA4"/>
    <mergeCell ref="BB4:BQ4"/>
    <mergeCell ref="BR4:CG4"/>
    <mergeCell ref="CH4:CW4"/>
    <mergeCell ref="K9:N9"/>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Cover</vt:lpstr>
      <vt:lpstr>Contents</vt:lpstr>
      <vt:lpstr>Notes</vt:lpstr>
      <vt:lpstr>T Derived data</vt:lpstr>
      <vt:lpstr>T1.Outcomes each year</vt:lpstr>
      <vt:lpstr>T2.Inspection outcomes</vt:lpstr>
      <vt:lpstr>T3.Inspection outcomes by LA</vt:lpstr>
      <vt:lpstr>C1.Outcomes by provider type</vt:lpstr>
      <vt:lpstr>C2.Change over time</vt:lpstr>
      <vt:lpstr>C3.Inspection outcome by region</vt:lpstr>
      <vt:lpstr>C4.Sub-judgement outcomes</vt:lpstr>
      <vt:lpstr>D1.Most recent outcomes</vt:lpstr>
      <vt:lpstr>D2.Inspections in period</vt:lpstr>
      <vt:lpstr>D3.Revised previous period</vt:lpstr>
      <vt:lpstr>'C1.Outcomes by provider type'!Print_Area</vt:lpstr>
      <vt:lpstr>'C2.Change over time'!Print_Area</vt:lpstr>
      <vt:lpstr>'C3.Inspection outcome by region'!Print_Area</vt:lpstr>
      <vt:lpstr>'C4.Sub-judgement outcomes'!Print_Area</vt:lpstr>
      <vt:lpstr>'T1.Outcomes each year'!Print_Area</vt:lpstr>
      <vt:lpstr>'T2.Inspection outcomes'!Print_Area</vt:lpstr>
      <vt:lpstr>'T3.Inspection outcomes by LA'!Print_Area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Passingham</dc:creator>
  <cp:lastModifiedBy>Keiran Rudge</cp:lastModifiedBy>
  <cp:lastPrinted>2015-01-05T15:23:33Z</cp:lastPrinted>
  <dcterms:created xsi:type="dcterms:W3CDTF">2011-07-05T12:58:08Z</dcterms:created>
  <dcterms:modified xsi:type="dcterms:W3CDTF">2015-11-18T14:25:14Z</dcterms:modified>
</cp:coreProperties>
</file>