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culture.gov.uk\dfs\Data\EAU\Statistics\Taking Part\Adult Data\April short stories\Final for gov.uk\Longitudinal\"/>
    </mc:Choice>
  </mc:AlternateContent>
  <bookViews>
    <workbookView xWindow="0" yWindow="0" windowWidth="24000" windowHeight="9768"/>
  </bookViews>
  <sheets>
    <sheet name="Overview" sheetId="7" r:id="rId1"/>
    <sheet name="Definitions" sheetId="6" r:id="rId2"/>
    <sheet name="Arts attendance" sheetId="8" r:id="rId3"/>
    <sheet name="Arts participation" sheetId="1" r:id="rId4"/>
    <sheet name="Heritage" sheetId="2" r:id="rId5"/>
    <sheet name="Libraries" sheetId="3" r:id="rId6"/>
    <sheet name="Museums and Galleries" sheetId="4" r:id="rId7"/>
    <sheet name="Sports" sheetId="5" r:id="rId8"/>
  </sheets>
  <calcPr calcId="152511"/>
</workbook>
</file>

<file path=xl/calcChain.xml><?xml version="1.0" encoding="utf-8"?>
<calcChain xmlns="http://schemas.openxmlformats.org/spreadsheetml/2006/main">
  <c r="F29" i="8" l="1"/>
  <c r="C29" i="8"/>
  <c r="B29" i="8"/>
  <c r="C33" i="5" l="1"/>
  <c r="B33" i="5"/>
  <c r="H32" i="5"/>
  <c r="G32" i="5"/>
  <c r="H27" i="4" l="1"/>
  <c r="G27" i="4"/>
  <c r="C28" i="4"/>
  <c r="B28" i="4"/>
</calcChain>
</file>

<file path=xl/sharedStrings.xml><?xml version="1.0" encoding="utf-8"?>
<sst xmlns="http://schemas.openxmlformats.org/spreadsheetml/2006/main" count="381" uniqueCount="140">
  <si>
    <t>Reasons for increased arts participation</t>
  </si>
  <si>
    <t>All reasons</t>
  </si>
  <si>
    <t>Main reason</t>
  </si>
  <si>
    <t>Reasons for decrease arts participation</t>
  </si>
  <si>
    <t>%</t>
  </si>
  <si>
    <t>I have more free time</t>
  </si>
  <si>
    <t>I had less free time</t>
  </si>
  <si>
    <t>I enjoy doing the activity with other people / socialising through the activity</t>
  </si>
  <si>
    <t>There were other things I preferred to do in my leisure time</t>
  </si>
  <si>
    <t>I wanted to broaden my interests</t>
  </si>
  <si>
    <t>Your work demands increased</t>
  </si>
  <si>
    <t>I wanted to introduce my child to a new activity / encourage my child's interests or learning</t>
  </si>
  <si>
    <t>Childcare responsibilities took priority over it</t>
  </si>
  <si>
    <t>My friends started doing it / doing more of it</t>
  </si>
  <si>
    <t>I developed health problems or a disability</t>
  </si>
  <si>
    <t>I wanted to do something for myself</t>
  </si>
  <si>
    <t>You had significantly less disposable income</t>
  </si>
  <si>
    <t>I wanted a new challenge</t>
  </si>
  <si>
    <t>It became too expensive</t>
  </si>
  <si>
    <t>My health improved</t>
  </si>
  <si>
    <t>Serious illness or injury</t>
  </si>
  <si>
    <t>I wanted to meet new people</t>
  </si>
  <si>
    <t>Significant increase in financial commitments such as household bills, mortgage, loans etc</t>
  </si>
  <si>
    <t>I get on well with the people who do it</t>
  </si>
  <si>
    <t>It was/became too difficult</t>
  </si>
  <si>
    <t>I'm passionate about it</t>
  </si>
  <si>
    <t>You have taken on additional caring responsibilities for a friend or family member</t>
  </si>
  <si>
    <t>I have less childcare responsibilities / children are less dependent</t>
  </si>
  <si>
    <t>Someone in your immediate family became seriously ill</t>
  </si>
  <si>
    <t>I can afford to do it now</t>
  </si>
  <si>
    <t>I stopped enjoying or didn't enjoy the activity</t>
  </si>
  <si>
    <t>Facilities have become available close to where I live</t>
  </si>
  <si>
    <t>You moved house</t>
  </si>
  <si>
    <t>You had significantly more disposable income</t>
  </si>
  <si>
    <t>You [or your partner] changed jobs</t>
  </si>
  <si>
    <t>Once I stopped doing it, it was easier not to do it again</t>
  </si>
  <si>
    <t>No particular reason/coincidence</t>
  </si>
  <si>
    <t>Death of a close family member</t>
  </si>
  <si>
    <t>Your child/ren started school</t>
  </si>
  <si>
    <t>You left school or university</t>
  </si>
  <si>
    <t>You had another child</t>
  </si>
  <si>
    <t>It was difficult to get to via the transport options available to me</t>
  </si>
  <si>
    <t>You got a pet</t>
  </si>
  <si>
    <t>Other reasons</t>
  </si>
  <si>
    <t>No reason/don’t know/no answer</t>
  </si>
  <si>
    <t>You started a new relationship</t>
  </si>
  <si>
    <t>Base (unweighted)</t>
  </si>
  <si>
    <t>* Answers given by 2% or higher</t>
  </si>
  <si>
    <t>Reasons for visiting heritage sites more</t>
  </si>
  <si>
    <t>Reasons for visiting heritage sites less</t>
  </si>
  <si>
    <t>I enjoy going to these places with other people / socialising at the place</t>
  </si>
  <si>
    <t>My friends started going / going more often</t>
  </si>
  <si>
    <t>There were (more) events that interested me in the last 12 months</t>
  </si>
  <si>
    <t>It was a holiday activity/we went on holiday</t>
  </si>
  <si>
    <t>There were less/no events that interested me in the last 12 months</t>
  </si>
  <si>
    <t>Went with family/a family visit</t>
  </si>
  <si>
    <t>It is usually a holiday activity and we haven't been on holiday in the last 12 months</t>
  </si>
  <si>
    <t>I get on well with the people who go there</t>
  </si>
  <si>
    <t>Everyone I used to go with had stopped going</t>
  </si>
  <si>
    <t>Reasons for using public library services more often</t>
  </si>
  <si>
    <t>Reasons for using public library services less often</t>
  </si>
  <si>
    <t>I wanted to encourage my child to read books</t>
  </si>
  <si>
    <t>I like to read/wish to read more</t>
  </si>
  <si>
    <t>I started to buy books / get books from elsewhere</t>
  </si>
  <si>
    <t>I now read E Books (eg. Kindle, iBooks, Kobo) so don.t need to use the library anymore</t>
  </si>
  <si>
    <t>I needed to access the internet</t>
  </si>
  <si>
    <t>The facilities have improved</t>
  </si>
  <si>
    <t>I'm using the internet more to access information</t>
  </si>
  <si>
    <t>I enjoy going to the library with other people</t>
  </si>
  <si>
    <t>Books have become too expensive to buy</t>
  </si>
  <si>
    <t>I've had no need to go this year</t>
  </si>
  <si>
    <t>There were (more) events at the library that interested me during the last 12 months</t>
  </si>
  <si>
    <t>I started a course/needed the library to study</t>
  </si>
  <si>
    <t>The library closed down</t>
  </si>
  <si>
    <t>The facilities got worse</t>
  </si>
  <si>
    <t>Once I stopped going, it was easier not to go again</t>
  </si>
  <si>
    <t>It became inconvenient as the opening hours changed/library is open less often</t>
  </si>
  <si>
    <t>My friends started going / going more</t>
  </si>
  <si>
    <t>They stopped stocking the books I like</t>
  </si>
  <si>
    <t>Reasons for visiting museums/galleries more</t>
  </si>
  <si>
    <t>Reasons for visiting museums/galleries less</t>
  </si>
  <si>
    <t>There were (more) exhibitions that interested me in the last 12 months</t>
  </si>
  <si>
    <t>There were less/no exhibitions that interested me in the last 12 months</t>
  </si>
  <si>
    <t>I enjoy going to these events with other people / socialising through the event</t>
  </si>
  <si>
    <t>My friends started going  / going more often</t>
  </si>
  <si>
    <t>Reasons for increased sports participation</t>
  </si>
  <si>
    <t>Reasons for decreased sports participation</t>
  </si>
  <si>
    <t>I wanted to get fitter/healthier</t>
  </si>
  <si>
    <t>To improve skill level</t>
  </si>
  <si>
    <t>Once I was out of practice, it was too hard to get back into it</t>
  </si>
  <si>
    <t>I had to give up due to an injury (sustained from sport)</t>
  </si>
  <si>
    <t>I had to give up due to an injury (not sustained from sport)</t>
  </si>
  <si>
    <t>Everyone I used to do it with had given it up</t>
  </si>
  <si>
    <t>Recovered from injury</t>
  </si>
  <si>
    <t>The weather</t>
  </si>
  <si>
    <t>More actively involved in sports club/organisation</t>
  </si>
  <si>
    <t>I can afford it now</t>
  </si>
  <si>
    <t>To prepare for an event / charity event</t>
  </si>
  <si>
    <t>To increase competitive success</t>
  </si>
  <si>
    <t>I got a dog</t>
  </si>
  <si>
    <t>Participation in sectors</t>
  </si>
  <si>
    <t>Heritage:</t>
  </si>
  <si>
    <t>Respondent reported visiting heritage site at least once in the last year. This does not include visits for the purpose of paid work</t>
  </si>
  <si>
    <t>Libraries:</t>
  </si>
  <si>
    <t>Respondent reported using a public library service at least once in the last year. This does not include visits to a library as part of paid work or academic study.</t>
  </si>
  <si>
    <t>Museums / Galleries:</t>
  </si>
  <si>
    <t>Respondent reported visiting a museum or gallery at least once in the last year. This does not include visits for the purpose of paid work or academic study.</t>
  </si>
  <si>
    <t>Sport:</t>
  </si>
  <si>
    <t>Respondent reported taking part in sport on at least one day in the last four weeks.</t>
  </si>
  <si>
    <t>The figures given are an average of reasons given at interview 2 and interview 3.</t>
  </si>
  <si>
    <t>Respondents reporting more frequent participation at interview 2 or interview 3 compared to the previous year were asked for reasons for this increase in participation.</t>
  </si>
  <si>
    <t>Similarly, respondents reporting less frequent participation at interview 2 or interview 3 compared to the previous year were asked for reasons for this decrease in participation.</t>
  </si>
  <si>
    <r>
      <t xml:space="preserve">Tables accompanying </t>
    </r>
    <r>
      <rPr>
        <b/>
        <i/>
        <sz val="11"/>
        <color theme="1"/>
        <rFont val="Calibri"/>
        <family val="2"/>
        <scheme val="minor"/>
      </rPr>
      <t>Taking Part, findings from the longitudinal survey waves 1 to 3</t>
    </r>
  </si>
  <si>
    <t>Index</t>
  </si>
  <si>
    <t xml:space="preserve">Definitions </t>
  </si>
  <si>
    <t>1. Arts attendance: reasons for increased/decreased attendance</t>
  </si>
  <si>
    <t>2. Arts partcipation: reasons for increased/decreased participation</t>
  </si>
  <si>
    <t>3. Heritage: reasons for increased/decreased frequency of visiting heritage sites</t>
  </si>
  <si>
    <t>4. Libraries: reasons for increased/decreased use of public libraries</t>
  </si>
  <si>
    <t>5. Museums and galleries: reasons for increased/decreased frequency of visiting museums/galleries</t>
  </si>
  <si>
    <t>6. Sports: reasons for increased/decreased sports participation</t>
  </si>
  <si>
    <t>Arts attendance:</t>
  </si>
  <si>
    <t>Arts participation:</t>
  </si>
  <si>
    <t>Respondent reported attending an arts event at least once in the last year. This does not include engaging with the arts for the purposes of paid work or academic study.</t>
  </si>
  <si>
    <t>Respondent reported partcipating in the arts at least once in the last year. This does not include engaging with the arts for the purposes of paid work or academic study.</t>
  </si>
  <si>
    <t>Arts attendance</t>
  </si>
  <si>
    <t>Arts participation</t>
  </si>
  <si>
    <t>Heritage</t>
  </si>
  <si>
    <t>Libraries</t>
  </si>
  <si>
    <t>Museums and Galleries</t>
  </si>
  <si>
    <t>Sport</t>
  </si>
  <si>
    <t>Reasons for increased arts attendance</t>
  </si>
  <si>
    <t>Reasons for decreased arts attendance</t>
  </si>
  <si>
    <t>There were fewer/no events of interest to me</t>
  </si>
  <si>
    <t>I had no one to go with</t>
  </si>
  <si>
    <t>Answers given by 2% or higher</t>
  </si>
  <si>
    <t>Data come from the adult (16 years and over) Taking Part Survey.</t>
  </si>
  <si>
    <t>More information about the survey and other statistical releases can be found here:</t>
  </si>
  <si>
    <t>https://www.gov.uk/government/collections/taking-part</t>
  </si>
  <si>
    <t>The accompanying statistical release is available here: https://www.gov.uk/government/statistics/taking-part-longitudinal-report-2016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</si>
</sst>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333333"/>
      <name val="Verdana"/>
      <family val="2"/>
    </font>
    <font>
      <i/>
      <sz val="9"/>
      <color rgb="FF333333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E4004"/>
        <bgColor indexed="64"/>
      </patternFill>
    </fill>
    <fill>
      <patternFill patternType="solid">
        <fgColor rgb="FFF6E3F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BE400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11" fillId="0" borderId="0" xfId="1"/>
    <xf numFmtId="0" fontId="12" fillId="0" borderId="0" xfId="0" applyFont="1" applyAlignment="1"/>
    <xf numFmtId="0" fontId="0" fillId="0" borderId="0" xfId="0" applyBorder="1"/>
    <xf numFmtId="0" fontId="3" fillId="3" borderId="9" xfId="0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6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1" fillId="0" borderId="0" xfId="1" applyAlignme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107950</xdr:rowOff>
    </xdr:from>
    <xdr:ext cx="10371664" cy="1630680"/>
    <xdr:sp macro="" textlink="">
      <xdr:nvSpPr>
        <xdr:cNvPr id="2" name="TextBox 1"/>
        <xdr:cNvSpPr txBox="1"/>
      </xdr:nvSpPr>
      <xdr:spPr>
        <a:xfrm>
          <a:off x="76200" y="107950"/>
          <a:ext cx="10371664" cy="1630680"/>
        </a:xfrm>
        <a:prstGeom prst="rect">
          <a:avLst/>
        </a:prstGeom>
        <a:solidFill>
          <a:srgbClr val="FFFFFF"/>
        </a:solidFill>
        <a:ln w="9528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4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This document forms part of </a:t>
          </a:r>
          <a:r>
            <a:rPr lang="en-GB" sz="1400" b="0" i="1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Taking Part, findings from the longitudinal survey waves 1 to 3 </a:t>
          </a: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Published 28 April 2016 by Department for Culture, Media and Sport</a:t>
          </a: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400" b="0" i="0" u="none" strike="noStrike" kern="0" cap="none" spc="0" baseline="0">
            <a:solidFill>
              <a:srgbClr val="FF0000"/>
            </a:solidFill>
            <a:uFillTx/>
            <a:latin typeface="Calibri"/>
            <a:ea typeface=""/>
            <a:cs typeface=""/>
          </a:endParaRP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Email:  takingpart@culture.gov.uk</a:t>
          </a: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</xdr:txBody>
    </xdr:sp>
    <xdr:clientData/>
  </xdr:oneCellAnchor>
  <xdr:twoCellAnchor editAs="oneCell">
    <xdr:from>
      <xdr:col>14</xdr:col>
      <xdr:colOff>603250</xdr:colOff>
      <xdr:row>1</xdr:row>
      <xdr:rowOff>114300</xdr:rowOff>
    </xdr:from>
    <xdr:to>
      <xdr:col>16</xdr:col>
      <xdr:colOff>464185</xdr:colOff>
      <xdr:row>7</xdr:row>
      <xdr:rowOff>97155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7650" y="298450"/>
          <a:ext cx="1080135" cy="10877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longitudinal-report-201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longitudinal-report-201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longitudinal-report-201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longitudinal-report-201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longitudinal-report-201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longitudinal-report-201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longitudinal-report-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26"/>
  <sheetViews>
    <sheetView tabSelected="1" workbookViewId="0">
      <selection activeCell="A24" sqref="A24"/>
    </sheetView>
  </sheetViews>
  <sheetFormatPr defaultRowHeight="14.4" x14ac:dyDescent="0.55000000000000004"/>
  <sheetData>
    <row r="12" spans="1:1" x14ac:dyDescent="0.55000000000000004">
      <c r="A12" s="38" t="s">
        <v>112</v>
      </c>
    </row>
    <row r="14" spans="1:1" x14ac:dyDescent="0.55000000000000004">
      <c r="A14" s="39" t="s">
        <v>113</v>
      </c>
    </row>
    <row r="16" spans="1:1" x14ac:dyDescent="0.55000000000000004">
      <c r="A16" s="40" t="s">
        <v>114</v>
      </c>
    </row>
    <row r="17" spans="1:1" x14ac:dyDescent="0.55000000000000004">
      <c r="A17" s="40" t="s">
        <v>115</v>
      </c>
    </row>
    <row r="18" spans="1:1" x14ac:dyDescent="0.55000000000000004">
      <c r="A18" s="40" t="s">
        <v>116</v>
      </c>
    </row>
    <row r="19" spans="1:1" x14ac:dyDescent="0.55000000000000004">
      <c r="A19" s="40" t="s">
        <v>117</v>
      </c>
    </row>
    <row r="20" spans="1:1" x14ac:dyDescent="0.55000000000000004">
      <c r="A20" s="40" t="s">
        <v>118</v>
      </c>
    </row>
    <row r="21" spans="1:1" x14ac:dyDescent="0.55000000000000004">
      <c r="A21" s="40" t="s">
        <v>119</v>
      </c>
    </row>
    <row r="22" spans="1:1" x14ac:dyDescent="0.55000000000000004">
      <c r="A22" s="40" t="s">
        <v>120</v>
      </c>
    </row>
    <row r="24" spans="1:1" x14ac:dyDescent="0.55000000000000004">
      <c r="A24" s="38" t="s">
        <v>136</v>
      </c>
    </row>
    <row r="25" spans="1:1" x14ac:dyDescent="0.55000000000000004">
      <c r="A25" t="s">
        <v>137</v>
      </c>
    </row>
    <row r="26" spans="1:1" x14ac:dyDescent="0.55000000000000004">
      <c r="A26" t="s">
        <v>138</v>
      </c>
    </row>
  </sheetData>
  <hyperlinks>
    <hyperlink ref="A16" location="Definitions!A1" display="Definitions "/>
    <hyperlink ref="A19" location="Heritage!A1" display="3. Heritage: reasons for increased/decreased frequency of visiting heritage sites"/>
    <hyperlink ref="A20" location="Libraries!A1" display="4. Libraries: reasons for increased/decreased use of public libraries"/>
    <hyperlink ref="A21" location="Museums!A1" display="5. Museums and galleries: reasons for increased/decreased frequency of visiting museums/galleries"/>
    <hyperlink ref="A22" location="Sports!A1" display="6. Sports: reasons for increased/decreased sports participation"/>
    <hyperlink ref="A17" location="'Arts attendance'!A1" display="1. Arts attendance: reasons for increased/decreased attendance"/>
    <hyperlink ref="A18" location="'Arts participation'!A1" display="2. Arts partcipation: reasons for increased/decreased participatio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XFD1"/>
    </sheetView>
  </sheetViews>
  <sheetFormatPr defaultRowHeight="14.4" x14ac:dyDescent="0.55000000000000004"/>
  <cols>
    <col min="2" max="5" width="20.734375" customWidth="1"/>
  </cols>
  <sheetData>
    <row r="1" spans="1:7" x14ac:dyDescent="0.55000000000000004">
      <c r="A1" s="52" t="s">
        <v>139</v>
      </c>
      <c r="B1" s="53"/>
      <c r="C1" s="53"/>
      <c r="D1" s="53"/>
      <c r="E1" s="53"/>
      <c r="F1" s="53"/>
      <c r="G1" s="53"/>
    </row>
    <row r="2" spans="1:7" x14ac:dyDescent="0.55000000000000004">
      <c r="A2" s="52"/>
      <c r="B2" s="53"/>
      <c r="C2" s="53"/>
      <c r="D2" s="53"/>
      <c r="E2" s="53"/>
      <c r="F2" s="53"/>
      <c r="G2" s="53"/>
    </row>
    <row r="3" spans="1:7" ht="14.7" thickBot="1" x14ac:dyDescent="0.6">
      <c r="B3" s="51" t="s">
        <v>100</v>
      </c>
      <c r="C3" s="51"/>
      <c r="D3" s="51"/>
      <c r="E3" s="51"/>
    </row>
    <row r="4" spans="1:7" ht="50.2" customHeight="1" thickBot="1" x14ac:dyDescent="0.6">
      <c r="B4" s="35" t="s">
        <v>121</v>
      </c>
      <c r="C4" s="50" t="s">
        <v>123</v>
      </c>
      <c r="D4" s="50"/>
      <c r="E4" s="50"/>
    </row>
    <row r="5" spans="1:7" ht="50.2" customHeight="1" thickBot="1" x14ac:dyDescent="0.6">
      <c r="B5" s="35" t="s">
        <v>122</v>
      </c>
      <c r="C5" s="50" t="s">
        <v>124</v>
      </c>
      <c r="D5" s="50"/>
      <c r="E5" s="50"/>
    </row>
    <row r="6" spans="1:7" ht="50.2" customHeight="1" thickBot="1" x14ac:dyDescent="0.6">
      <c r="B6" s="35" t="s">
        <v>101</v>
      </c>
      <c r="C6" s="50" t="s">
        <v>102</v>
      </c>
      <c r="D6" s="50"/>
      <c r="E6" s="50"/>
    </row>
    <row r="7" spans="1:7" ht="50.2" customHeight="1" thickBot="1" x14ac:dyDescent="0.6">
      <c r="B7" s="35" t="s">
        <v>103</v>
      </c>
      <c r="C7" s="50" t="s">
        <v>104</v>
      </c>
      <c r="D7" s="50"/>
      <c r="E7" s="50"/>
    </row>
    <row r="8" spans="1:7" ht="50.2" customHeight="1" thickBot="1" x14ac:dyDescent="0.6">
      <c r="B8" s="35" t="s">
        <v>105</v>
      </c>
      <c r="C8" s="50" t="s">
        <v>106</v>
      </c>
      <c r="D8" s="50"/>
      <c r="E8" s="50"/>
    </row>
    <row r="9" spans="1:7" ht="29.5" customHeight="1" x14ac:dyDescent="0.55000000000000004">
      <c r="B9" s="35" t="s">
        <v>107</v>
      </c>
      <c r="C9" s="50" t="s">
        <v>108</v>
      </c>
      <c r="D9" s="50"/>
      <c r="E9" s="50"/>
    </row>
    <row r="11" spans="1:7" x14ac:dyDescent="0.55000000000000004">
      <c r="B11" s="36" t="s">
        <v>110</v>
      </c>
    </row>
    <row r="12" spans="1:7" x14ac:dyDescent="0.55000000000000004">
      <c r="B12" s="36" t="s">
        <v>111</v>
      </c>
    </row>
    <row r="13" spans="1:7" x14ac:dyDescent="0.55000000000000004">
      <c r="B13" s="37" t="s">
        <v>109</v>
      </c>
    </row>
  </sheetData>
  <mergeCells count="7">
    <mergeCell ref="C9:E9"/>
    <mergeCell ref="C5:E5"/>
    <mergeCell ref="B3:E3"/>
    <mergeCell ref="C4:E4"/>
    <mergeCell ref="C6:E6"/>
    <mergeCell ref="C7:E7"/>
    <mergeCell ref="C8:E8"/>
  </mergeCells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4.4" x14ac:dyDescent="0.55000000000000004"/>
  <cols>
    <col min="1" max="1" width="50.734375" customWidth="1"/>
    <col min="5" max="5" width="43.89453125" customWidth="1"/>
    <col min="6" max="6" width="8.734375" customWidth="1"/>
  </cols>
  <sheetData>
    <row r="1" spans="1:7" x14ac:dyDescent="0.55000000000000004">
      <c r="A1" s="52" t="s">
        <v>139</v>
      </c>
      <c r="B1" s="53"/>
      <c r="C1" s="53"/>
      <c r="D1" s="53"/>
      <c r="E1" s="53"/>
      <c r="F1" s="53"/>
      <c r="G1" s="53"/>
    </row>
    <row r="3" spans="1:7" ht="14.7" x14ac:dyDescent="0.55000000000000004">
      <c r="A3" s="41" t="s">
        <v>125</v>
      </c>
    </row>
    <row r="5" spans="1:7" ht="22.2" x14ac:dyDescent="0.55000000000000004">
      <c r="A5" s="8" t="s">
        <v>131</v>
      </c>
      <c r="B5" s="6" t="s">
        <v>1</v>
      </c>
      <c r="C5" s="7" t="s">
        <v>2</v>
      </c>
      <c r="D5" s="42"/>
      <c r="E5" s="8" t="s">
        <v>132</v>
      </c>
      <c r="F5" s="6" t="s">
        <v>1</v>
      </c>
      <c r="G5" s="7" t="s">
        <v>2</v>
      </c>
    </row>
    <row r="6" spans="1:7" x14ac:dyDescent="0.55000000000000004">
      <c r="A6" s="9"/>
      <c r="B6" s="2" t="s">
        <v>4</v>
      </c>
      <c r="C6" s="3" t="s">
        <v>4</v>
      </c>
      <c r="D6" s="42"/>
      <c r="E6" s="9"/>
      <c r="F6" s="2" t="s">
        <v>4</v>
      </c>
      <c r="G6" s="3" t="s">
        <v>4</v>
      </c>
    </row>
    <row r="7" spans="1:7" ht="23.5" customHeight="1" x14ac:dyDescent="0.55000000000000004">
      <c r="A7" s="9" t="s">
        <v>5</v>
      </c>
      <c r="B7" s="4">
        <v>21.353704469206548</v>
      </c>
      <c r="C7" s="5">
        <v>15.076215416487726</v>
      </c>
      <c r="D7" s="42"/>
      <c r="E7" s="9" t="s">
        <v>6</v>
      </c>
      <c r="F7" s="4">
        <v>36.849032282804714</v>
      </c>
      <c r="G7" s="5">
        <v>25.175988280480212</v>
      </c>
    </row>
    <row r="8" spans="1:7" ht="32.049999999999997" customHeight="1" x14ac:dyDescent="0.55000000000000004">
      <c r="A8" s="9" t="s">
        <v>52</v>
      </c>
      <c r="B8" s="4">
        <v>16.709885934856526</v>
      </c>
      <c r="C8" s="5">
        <v>11.733029085489633</v>
      </c>
      <c r="D8" s="42"/>
      <c r="E8" s="9" t="s">
        <v>8</v>
      </c>
      <c r="F8" s="4">
        <v>13.805872115023712</v>
      </c>
      <c r="G8" s="5">
        <v>9.0233782004336813</v>
      </c>
    </row>
    <row r="9" spans="1:7" ht="30.55" customHeight="1" x14ac:dyDescent="0.55000000000000004">
      <c r="A9" s="9" t="s">
        <v>83</v>
      </c>
      <c r="B9" s="4">
        <v>13.627285365924418</v>
      </c>
      <c r="C9" s="5">
        <v>8.5151884068689689</v>
      </c>
      <c r="D9" s="42"/>
      <c r="E9" s="9" t="s">
        <v>133</v>
      </c>
      <c r="F9" s="4">
        <v>11.37850900345124</v>
      </c>
      <c r="G9" s="5">
        <v>8.5820681136352057</v>
      </c>
    </row>
    <row r="10" spans="1:7" ht="20.05" customHeight="1" x14ac:dyDescent="0.55000000000000004">
      <c r="A10" s="9" t="s">
        <v>13</v>
      </c>
      <c r="B10" s="4">
        <v>11.183743226735645</v>
      </c>
      <c r="C10" s="5">
        <v>7.38775060870414</v>
      </c>
      <c r="D10" s="42"/>
      <c r="E10" s="9" t="s">
        <v>10</v>
      </c>
      <c r="F10" s="4">
        <v>10.709399603683098</v>
      </c>
      <c r="G10" s="5">
        <v>6.2297855097119985</v>
      </c>
    </row>
    <row r="11" spans="1:7" ht="30.55" customHeight="1" x14ac:dyDescent="0.55000000000000004">
      <c r="A11" s="9" t="s">
        <v>11</v>
      </c>
      <c r="B11" s="4">
        <v>11.156231244745143</v>
      </c>
      <c r="C11" s="5">
        <v>9.0053639398702714</v>
      </c>
      <c r="D11" s="42"/>
      <c r="E11" s="9" t="s">
        <v>16</v>
      </c>
      <c r="F11" s="4">
        <v>8.7052325858982158</v>
      </c>
      <c r="G11" s="5">
        <v>4.6243787277688542</v>
      </c>
    </row>
    <row r="12" spans="1:7" ht="16.5" customHeight="1" x14ac:dyDescent="0.55000000000000004">
      <c r="A12" s="9" t="s">
        <v>9</v>
      </c>
      <c r="B12" s="4">
        <v>8.9543495940993338</v>
      </c>
      <c r="C12" s="5">
        <v>4.8682801552064898</v>
      </c>
      <c r="D12" s="42"/>
      <c r="E12" s="9" t="s">
        <v>12</v>
      </c>
      <c r="F12" s="4">
        <v>8.6801640115357035</v>
      </c>
      <c r="G12" s="5">
        <v>4.6080975418993484</v>
      </c>
    </row>
    <row r="13" spans="1:7" ht="19.5" customHeight="1" x14ac:dyDescent="0.55000000000000004">
      <c r="A13" s="9" t="s">
        <v>15</v>
      </c>
      <c r="B13" s="4">
        <v>4.4194351066789697</v>
      </c>
      <c r="C13" s="5">
        <v>1.742893389918464</v>
      </c>
      <c r="D13" s="42"/>
      <c r="E13" s="9" t="s">
        <v>14</v>
      </c>
      <c r="F13" s="4">
        <v>7.7061049395792782</v>
      </c>
      <c r="G13" s="5">
        <v>6.3084104877318472</v>
      </c>
    </row>
    <row r="14" spans="1:7" ht="23.05" customHeight="1" x14ac:dyDescent="0.55000000000000004">
      <c r="A14" s="9" t="s">
        <v>29</v>
      </c>
      <c r="B14" s="4">
        <v>4.0445120479484276</v>
      </c>
      <c r="C14" s="5">
        <v>1.6439738297511566</v>
      </c>
      <c r="D14" s="42"/>
      <c r="E14" s="9" t="s">
        <v>18</v>
      </c>
      <c r="F14" s="4">
        <v>7.0514633131927074</v>
      </c>
      <c r="G14" s="5">
        <v>3.0890741394523662</v>
      </c>
    </row>
    <row r="15" spans="1:7" ht="26.05" customHeight="1" x14ac:dyDescent="0.55000000000000004">
      <c r="A15" s="9" t="s">
        <v>27</v>
      </c>
      <c r="B15" s="4">
        <v>3.8036538968543572</v>
      </c>
      <c r="C15" s="5">
        <v>2.8036661303995998</v>
      </c>
      <c r="D15" s="42"/>
      <c r="E15" s="9" t="s">
        <v>20</v>
      </c>
      <c r="F15" s="4">
        <v>4.02753504240777</v>
      </c>
      <c r="G15" s="5">
        <v>3.2460113191557789</v>
      </c>
    </row>
    <row r="16" spans="1:7" ht="30.55" customHeight="1" x14ac:dyDescent="0.55000000000000004">
      <c r="A16" s="9" t="s">
        <v>25</v>
      </c>
      <c r="B16" s="4">
        <v>3.4209082514659412</v>
      </c>
      <c r="C16" s="5">
        <v>1.2354769345633301</v>
      </c>
      <c r="D16" s="42"/>
      <c r="E16" s="9" t="s">
        <v>28</v>
      </c>
      <c r="F16" s="4">
        <v>4.0267677841348899</v>
      </c>
      <c r="G16" s="5">
        <v>2.3005989078244875</v>
      </c>
    </row>
    <row r="17" spans="1:7" ht="19" customHeight="1" x14ac:dyDescent="0.55000000000000004">
      <c r="A17" s="9" t="s">
        <v>57</v>
      </c>
      <c r="B17" s="4">
        <v>3.3736160022700976</v>
      </c>
      <c r="C17" s="5">
        <v>1.4525165895374987</v>
      </c>
      <c r="D17" s="42"/>
      <c r="E17" s="9" t="s">
        <v>134</v>
      </c>
      <c r="F17" s="4">
        <v>4.0202052662289338</v>
      </c>
      <c r="G17" s="5">
        <v>2.159881423508744</v>
      </c>
    </row>
    <row r="18" spans="1:7" ht="29.5" customHeight="1" x14ac:dyDescent="0.55000000000000004">
      <c r="A18" s="9" t="s">
        <v>55</v>
      </c>
      <c r="B18" s="4">
        <v>3.1561950447063203</v>
      </c>
      <c r="C18" s="5">
        <v>3.1151518854395226</v>
      </c>
      <c r="D18" s="42"/>
      <c r="E18" s="9" t="s">
        <v>22</v>
      </c>
      <c r="F18" s="4">
        <v>3.8357116009777861</v>
      </c>
      <c r="G18" s="5">
        <v>1.8542909574502764</v>
      </c>
    </row>
    <row r="19" spans="1:7" ht="29.5" customHeight="1" x14ac:dyDescent="0.55000000000000004">
      <c r="A19" s="9" t="s">
        <v>31</v>
      </c>
      <c r="B19" s="4">
        <v>2.9189324685734963</v>
      </c>
      <c r="C19" s="5">
        <v>1.7326550008499395</v>
      </c>
      <c r="D19" s="42"/>
      <c r="E19" s="9" t="s">
        <v>26</v>
      </c>
      <c r="F19" s="4">
        <v>2.587749550934511</v>
      </c>
      <c r="G19" s="5">
        <v>1.3783464307944879</v>
      </c>
    </row>
    <row r="20" spans="1:7" x14ac:dyDescent="0.55000000000000004">
      <c r="A20" s="9" t="s">
        <v>19</v>
      </c>
      <c r="B20" s="4">
        <v>2.8162724947888966</v>
      </c>
      <c r="C20" s="5">
        <v>1.6606715114323112</v>
      </c>
      <c r="D20" s="42"/>
      <c r="E20" s="9" t="s">
        <v>32</v>
      </c>
      <c r="F20" s="4">
        <v>2.4392356878499699</v>
      </c>
      <c r="G20" s="5">
        <v>0.89136960384568353</v>
      </c>
    </row>
    <row r="21" spans="1:7" ht="21" customHeight="1" x14ac:dyDescent="0.55000000000000004">
      <c r="A21" s="9" t="s">
        <v>33</v>
      </c>
      <c r="B21" s="4">
        <v>2.8056760709060748</v>
      </c>
      <c r="C21" s="5">
        <v>1.3865065102978196</v>
      </c>
      <c r="D21" s="42"/>
      <c r="E21" s="9" t="s">
        <v>58</v>
      </c>
      <c r="F21" s="4">
        <v>2.1407539536812856</v>
      </c>
      <c r="G21" s="5">
        <v>1.3746693053534929</v>
      </c>
    </row>
    <row r="22" spans="1:7" ht="18" customHeight="1" x14ac:dyDescent="0.55000000000000004">
      <c r="A22" s="9" t="s">
        <v>21</v>
      </c>
      <c r="B22" s="4">
        <v>2.7396004909364082</v>
      </c>
      <c r="C22" s="5">
        <v>0.94930095818785087</v>
      </c>
      <c r="D22" s="42"/>
      <c r="E22" s="9" t="s">
        <v>37</v>
      </c>
      <c r="F22" s="4">
        <v>1.9791114620271988</v>
      </c>
      <c r="G22" s="5">
        <v>1.1214553993508707</v>
      </c>
    </row>
    <row r="23" spans="1:7" ht="20.5" customHeight="1" x14ac:dyDescent="0.55000000000000004">
      <c r="A23" s="9" t="s">
        <v>53</v>
      </c>
      <c r="B23" s="4">
        <v>2.3270000665178703</v>
      </c>
      <c r="C23" s="5">
        <v>2.275855216416018</v>
      </c>
      <c r="D23" s="42"/>
      <c r="E23" s="9" t="s">
        <v>34</v>
      </c>
      <c r="F23" s="4">
        <v>1.9275875031404728</v>
      </c>
      <c r="G23" s="5">
        <v>0.21296815600750546</v>
      </c>
    </row>
    <row r="24" spans="1:7" ht="16.5" customHeight="1" x14ac:dyDescent="0.55000000000000004">
      <c r="A24" s="9" t="s">
        <v>44</v>
      </c>
      <c r="B24" s="4">
        <v>8</v>
      </c>
      <c r="C24" s="5">
        <v>1.9554945682746891</v>
      </c>
      <c r="D24" s="42"/>
      <c r="E24" s="9" t="s">
        <v>40</v>
      </c>
      <c r="F24" s="4">
        <v>1.8228075201272131</v>
      </c>
      <c r="G24" s="5">
        <v>1.5738338206344387</v>
      </c>
    </row>
    <row r="25" spans="1:7" ht="26.05" customHeight="1" x14ac:dyDescent="0.55000000000000004">
      <c r="A25" s="9" t="s">
        <v>36</v>
      </c>
      <c r="B25" s="4">
        <v>1.9554945682746891</v>
      </c>
      <c r="C25" s="5">
        <v>1.9872692363541544</v>
      </c>
      <c r="D25" s="42"/>
      <c r="E25" s="9" t="s">
        <v>41</v>
      </c>
      <c r="F25" s="4">
        <v>1.759460302925282</v>
      </c>
      <c r="G25" s="5">
        <v>0.4852537664451046</v>
      </c>
    </row>
    <row r="26" spans="1:7" ht="19.5" customHeight="1" x14ac:dyDescent="0.55000000000000004">
      <c r="A26" s="9"/>
      <c r="B26" s="4"/>
      <c r="C26" s="5"/>
      <c r="D26" s="42"/>
      <c r="E26" s="9" t="s">
        <v>36</v>
      </c>
      <c r="F26" s="4">
        <v>1.6047061069552337</v>
      </c>
      <c r="G26" s="5">
        <v>1.5340490883408588</v>
      </c>
    </row>
    <row r="27" spans="1:7" x14ac:dyDescent="0.55000000000000004">
      <c r="A27" s="28" t="s">
        <v>43</v>
      </c>
      <c r="B27" s="13">
        <v>21.777060058228212</v>
      </c>
      <c r="C27" s="14">
        <v>15.76782173621163</v>
      </c>
      <c r="D27" s="42"/>
      <c r="E27" s="28" t="s">
        <v>43</v>
      </c>
      <c r="F27" s="13">
        <v>19.02792717807089</v>
      </c>
      <c r="G27" s="14">
        <v>12.237810911497206</v>
      </c>
    </row>
    <row r="28" spans="1:7" x14ac:dyDescent="0.55000000000000004">
      <c r="A28" s="30" t="s">
        <v>44</v>
      </c>
      <c r="B28" s="15">
        <v>5.2069733955440345</v>
      </c>
      <c r="C28" s="16">
        <v>3.7049188897387961</v>
      </c>
      <c r="D28" s="42"/>
      <c r="E28" s="30" t="s">
        <v>44</v>
      </c>
      <c r="F28" s="15">
        <v>2.8147940406269791</v>
      </c>
      <c r="G28" s="16">
        <v>1.9882799086775362</v>
      </c>
    </row>
    <row r="29" spans="1:7" x14ac:dyDescent="0.55000000000000004">
      <c r="A29" s="43" t="s">
        <v>46</v>
      </c>
      <c r="B29" s="44">
        <f>828+889</f>
        <v>1717</v>
      </c>
      <c r="C29" s="45">
        <f>828+889</f>
        <v>1717</v>
      </c>
      <c r="D29" s="42"/>
      <c r="E29" s="43" t="s">
        <v>46</v>
      </c>
      <c r="F29" s="46">
        <f>1010+1023</f>
        <v>2033</v>
      </c>
      <c r="G29" s="47">
        <v>2033</v>
      </c>
    </row>
    <row r="30" spans="1:7" x14ac:dyDescent="0.55000000000000004">
      <c r="A30" s="42"/>
      <c r="B30" s="42"/>
      <c r="C30" s="42"/>
      <c r="D30" s="42"/>
      <c r="E30" s="48"/>
      <c r="F30" s="42"/>
      <c r="G30" s="42"/>
    </row>
    <row r="31" spans="1:7" x14ac:dyDescent="0.55000000000000004">
      <c r="A31" s="49" t="s">
        <v>135</v>
      </c>
      <c r="B31" s="42"/>
      <c r="C31" s="42"/>
      <c r="D31" s="42"/>
      <c r="E31" s="42"/>
      <c r="F31" s="42"/>
      <c r="G31" s="42"/>
    </row>
    <row r="32" spans="1:7" x14ac:dyDescent="0.55000000000000004">
      <c r="A32" s="42"/>
      <c r="B32" s="42"/>
      <c r="C32" s="42"/>
      <c r="D32" s="42"/>
      <c r="E32" s="42"/>
      <c r="F32" s="42"/>
      <c r="G32" s="42"/>
    </row>
    <row r="33" spans="1:7" x14ac:dyDescent="0.55000000000000004">
      <c r="A33" s="42"/>
      <c r="B33" s="42"/>
      <c r="C33" s="42"/>
      <c r="D33" s="42"/>
      <c r="E33" s="42"/>
      <c r="F33" s="42"/>
      <c r="G33" s="42"/>
    </row>
  </sheetData>
  <hyperlinks>
    <hyperlink ref="A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4.4" x14ac:dyDescent="0.55000000000000004"/>
  <cols>
    <col min="1" max="1" width="55.15625" customWidth="1"/>
    <col min="6" max="6" width="51.5234375" customWidth="1"/>
  </cols>
  <sheetData>
    <row r="1" spans="1:8" x14ac:dyDescent="0.55000000000000004">
      <c r="A1" s="52" t="s">
        <v>139</v>
      </c>
    </row>
    <row r="3" spans="1:8" ht="14.7" x14ac:dyDescent="0.55000000000000004">
      <c r="A3" s="41" t="s">
        <v>126</v>
      </c>
    </row>
    <row r="5" spans="1:8" ht="22.2" x14ac:dyDescent="0.55000000000000004">
      <c r="A5" s="8" t="s">
        <v>0</v>
      </c>
      <c r="B5" s="10" t="s">
        <v>1</v>
      </c>
      <c r="C5" s="7" t="s">
        <v>2</v>
      </c>
      <c r="F5" s="8" t="s">
        <v>3</v>
      </c>
      <c r="G5" s="10" t="s">
        <v>1</v>
      </c>
      <c r="H5" s="7" t="s">
        <v>2</v>
      </c>
    </row>
    <row r="6" spans="1:8" x14ac:dyDescent="0.55000000000000004">
      <c r="A6" s="28"/>
      <c r="B6" s="32" t="s">
        <v>4</v>
      </c>
      <c r="C6" s="20" t="s">
        <v>4</v>
      </c>
      <c r="F6" s="28"/>
      <c r="G6" s="32" t="s">
        <v>4</v>
      </c>
      <c r="H6" s="20" t="s">
        <v>4</v>
      </c>
    </row>
    <row r="7" spans="1:8" x14ac:dyDescent="0.55000000000000004">
      <c r="A7" s="9" t="s">
        <v>5</v>
      </c>
      <c r="B7" s="12">
        <v>29.015124041139934</v>
      </c>
      <c r="C7" s="5">
        <v>21.155904693909765</v>
      </c>
      <c r="F7" s="9" t="s">
        <v>6</v>
      </c>
      <c r="G7" s="12">
        <v>40.954771744346843</v>
      </c>
      <c r="H7" s="5">
        <v>26.935287942794307</v>
      </c>
    </row>
    <row r="8" spans="1:8" ht="22.2" x14ac:dyDescent="0.55000000000000004">
      <c r="A8" s="9" t="s">
        <v>7</v>
      </c>
      <c r="B8" s="12">
        <v>16.301787953617332</v>
      </c>
      <c r="C8" s="5">
        <v>7.0324053946779914</v>
      </c>
      <c r="F8" s="9" t="s">
        <v>8</v>
      </c>
      <c r="G8" s="12">
        <v>15.278302894867274</v>
      </c>
      <c r="H8" s="5">
        <v>11.119686496479462</v>
      </c>
    </row>
    <row r="9" spans="1:8" x14ac:dyDescent="0.55000000000000004">
      <c r="A9" s="9" t="s">
        <v>9</v>
      </c>
      <c r="B9" s="12">
        <v>14.220117443198275</v>
      </c>
      <c r="C9" s="5">
        <v>6.0564418458766749</v>
      </c>
      <c r="F9" s="9" t="s">
        <v>10</v>
      </c>
      <c r="G9" s="12">
        <v>14.596035480161074</v>
      </c>
      <c r="H9" s="5">
        <v>8.1950202235859138</v>
      </c>
    </row>
    <row r="10" spans="1:8" ht="22.2" x14ac:dyDescent="0.55000000000000004">
      <c r="A10" s="9" t="s">
        <v>11</v>
      </c>
      <c r="B10" s="12">
        <v>13.213449141245434</v>
      </c>
      <c r="C10" s="5">
        <v>10.131470177820381</v>
      </c>
      <c r="F10" s="9" t="s">
        <v>12</v>
      </c>
      <c r="G10" s="12">
        <v>9.7623169361092454</v>
      </c>
      <c r="H10" s="5">
        <v>5.6104528624315932</v>
      </c>
    </row>
    <row r="11" spans="1:8" x14ac:dyDescent="0.55000000000000004">
      <c r="A11" s="9" t="s">
        <v>13</v>
      </c>
      <c r="B11" s="12">
        <v>12.430263063580293</v>
      </c>
      <c r="C11" s="5">
        <v>5.6521991398887996</v>
      </c>
      <c r="F11" s="9" t="s">
        <v>14</v>
      </c>
      <c r="G11" s="12">
        <v>8.2504798073081815</v>
      </c>
      <c r="H11" s="5">
        <v>6.5168812304657946</v>
      </c>
    </row>
    <row r="12" spans="1:8" x14ac:dyDescent="0.55000000000000004">
      <c r="A12" s="9" t="s">
        <v>15</v>
      </c>
      <c r="B12" s="12">
        <v>12.0892191479338</v>
      </c>
      <c r="C12" s="5">
        <v>5.6682349112012496</v>
      </c>
      <c r="F12" s="9" t="s">
        <v>16</v>
      </c>
      <c r="G12" s="12">
        <v>8.157112870200514</v>
      </c>
      <c r="H12" s="5">
        <v>3.7844597937311453</v>
      </c>
    </row>
    <row r="13" spans="1:8" x14ac:dyDescent="0.55000000000000004">
      <c r="A13" s="9" t="s">
        <v>17</v>
      </c>
      <c r="B13" s="12">
        <v>6.9411894479060336</v>
      </c>
      <c r="C13" s="5">
        <v>2.3646889636224024</v>
      </c>
      <c r="F13" s="9" t="s">
        <v>18</v>
      </c>
      <c r="G13" s="12">
        <v>5.894729645514091</v>
      </c>
      <c r="H13" s="5">
        <v>2.6966672506473452</v>
      </c>
    </row>
    <row r="14" spans="1:8" x14ac:dyDescent="0.55000000000000004">
      <c r="A14" s="9" t="s">
        <v>19</v>
      </c>
      <c r="B14" s="12">
        <v>6.7544859253668443</v>
      </c>
      <c r="C14" s="5">
        <v>3.3894520563790427</v>
      </c>
      <c r="F14" s="9" t="s">
        <v>20</v>
      </c>
      <c r="G14" s="12">
        <v>4.5649223281383913</v>
      </c>
      <c r="H14" s="5">
        <v>3.2006357608188436</v>
      </c>
    </row>
    <row r="15" spans="1:8" ht="22.2" x14ac:dyDescent="0.55000000000000004">
      <c r="A15" s="9" t="s">
        <v>21</v>
      </c>
      <c r="B15" s="12">
        <v>6.3591414372962296</v>
      </c>
      <c r="C15" s="5">
        <v>1.8437813370256624</v>
      </c>
      <c r="F15" s="9" t="s">
        <v>22</v>
      </c>
      <c r="G15" s="12">
        <v>3.9607133963468648</v>
      </c>
      <c r="H15" s="5">
        <v>1.4973341195701646</v>
      </c>
    </row>
    <row r="16" spans="1:8" x14ac:dyDescent="0.55000000000000004">
      <c r="A16" s="9" t="s">
        <v>23</v>
      </c>
      <c r="B16" s="12">
        <v>5.778357988923263</v>
      </c>
      <c r="C16" s="5">
        <v>1.7795534264170381</v>
      </c>
      <c r="F16" s="9" t="s">
        <v>24</v>
      </c>
      <c r="G16" s="12">
        <v>3.7460186094461632</v>
      </c>
      <c r="H16" s="5">
        <v>1.3002355570867556</v>
      </c>
    </row>
    <row r="17" spans="1:8" ht="22.2" x14ac:dyDescent="0.55000000000000004">
      <c r="A17" s="9" t="s">
        <v>25</v>
      </c>
      <c r="B17" s="12">
        <v>5.3230419484342475</v>
      </c>
      <c r="C17" s="5">
        <v>2.757848105421854</v>
      </c>
      <c r="F17" s="9" t="s">
        <v>26</v>
      </c>
      <c r="G17" s="12">
        <v>3.3560028201345395</v>
      </c>
      <c r="H17" s="5">
        <v>1.1301779747591767</v>
      </c>
    </row>
    <row r="18" spans="1:8" x14ac:dyDescent="0.55000000000000004">
      <c r="A18" s="9" t="s">
        <v>27</v>
      </c>
      <c r="B18" s="12">
        <v>5.2260711408052485</v>
      </c>
      <c r="C18" s="5">
        <v>3.0491242522349604</v>
      </c>
      <c r="F18" s="9" t="s">
        <v>28</v>
      </c>
      <c r="G18" s="12">
        <v>3.2248447513810024</v>
      </c>
      <c r="H18" s="5">
        <v>1.5981956800096939</v>
      </c>
    </row>
    <row r="19" spans="1:8" x14ac:dyDescent="0.55000000000000004">
      <c r="A19" s="9" t="s">
        <v>29</v>
      </c>
      <c r="B19" s="12">
        <v>3.5538010054089395</v>
      </c>
      <c r="C19" s="5">
        <v>0.71414912557823262</v>
      </c>
      <c r="F19" s="9" t="s">
        <v>30</v>
      </c>
      <c r="G19" s="12">
        <v>3.0011428345971134</v>
      </c>
      <c r="H19" s="5">
        <v>1.9620989303991265</v>
      </c>
    </row>
    <row r="20" spans="1:8" x14ac:dyDescent="0.55000000000000004">
      <c r="A20" s="9" t="s">
        <v>31</v>
      </c>
      <c r="B20" s="12">
        <v>3.2000190467809504</v>
      </c>
      <c r="C20" s="5">
        <v>1.6589633419903678</v>
      </c>
      <c r="F20" s="9" t="s">
        <v>32</v>
      </c>
      <c r="G20" s="12">
        <v>2.8255843970331598</v>
      </c>
      <c r="H20" s="5">
        <v>1.1917437784437948</v>
      </c>
    </row>
    <row r="21" spans="1:8" x14ac:dyDescent="0.55000000000000004">
      <c r="A21" s="9" t="s">
        <v>33</v>
      </c>
      <c r="B21" s="12">
        <v>2.5967319405237785</v>
      </c>
      <c r="C21" s="5">
        <v>0.65657336762573792</v>
      </c>
      <c r="F21" s="9" t="s">
        <v>34</v>
      </c>
      <c r="G21" s="12">
        <v>2.8064480672518233</v>
      </c>
      <c r="H21" s="5">
        <v>0.40390561650717227</v>
      </c>
    </row>
    <row r="22" spans="1:8" x14ac:dyDescent="0.55000000000000004">
      <c r="A22" s="9" t="s">
        <v>20</v>
      </c>
      <c r="B22" s="12">
        <v>2.0138401217280739</v>
      </c>
      <c r="C22" s="5">
        <v>1.4724156960610251</v>
      </c>
      <c r="F22" s="9" t="s">
        <v>35</v>
      </c>
      <c r="G22" s="12">
        <v>2.7618159530427233</v>
      </c>
      <c r="H22" s="5">
        <v>0.46134767671256982</v>
      </c>
    </row>
    <row r="23" spans="1:8" x14ac:dyDescent="0.55000000000000004">
      <c r="A23" s="9" t="s">
        <v>36</v>
      </c>
      <c r="B23" s="12">
        <v>1.8631562211074835</v>
      </c>
      <c r="C23" s="5">
        <v>1.8631562211074835</v>
      </c>
      <c r="F23" s="9" t="s">
        <v>37</v>
      </c>
      <c r="G23" s="12">
        <v>2.3924274441337752</v>
      </c>
      <c r="H23" s="5">
        <v>1.4305273961827922</v>
      </c>
    </row>
    <row r="24" spans="1:8" x14ac:dyDescent="0.55000000000000004">
      <c r="A24" s="9" t="s">
        <v>38</v>
      </c>
      <c r="B24" s="12">
        <v>1.5971877811356807</v>
      </c>
      <c r="C24" s="5">
        <v>0.76529742386516553</v>
      </c>
      <c r="F24" s="9" t="s">
        <v>39</v>
      </c>
      <c r="G24" s="12">
        <v>2.0487999457430406</v>
      </c>
      <c r="H24" s="5">
        <v>1.7623794277871381</v>
      </c>
    </row>
    <row r="25" spans="1:8" ht="22.2" x14ac:dyDescent="0.55000000000000004">
      <c r="A25" s="30" t="s">
        <v>40</v>
      </c>
      <c r="B25" s="31">
        <v>1.5466971535152614</v>
      </c>
      <c r="C25" s="16">
        <v>0.80016936070688682</v>
      </c>
      <c r="F25" s="9" t="s">
        <v>41</v>
      </c>
      <c r="G25" s="12">
        <v>1.8686214904853398</v>
      </c>
      <c r="H25" s="5">
        <v>0.76907135061755116</v>
      </c>
    </row>
    <row r="26" spans="1:8" x14ac:dyDescent="0.55000000000000004">
      <c r="A26" s="28" t="s">
        <v>43</v>
      </c>
      <c r="B26" s="29">
        <v>25.252367789041898</v>
      </c>
      <c r="C26" s="14">
        <v>17.288385983123476</v>
      </c>
      <c r="F26" s="9" t="s">
        <v>42</v>
      </c>
      <c r="G26" s="12">
        <v>1.7624682642826728</v>
      </c>
      <c r="H26" s="5">
        <v>0.51531549409316812</v>
      </c>
    </row>
    <row r="27" spans="1:8" x14ac:dyDescent="0.55000000000000004">
      <c r="A27" s="30" t="s">
        <v>44</v>
      </c>
      <c r="B27" s="31">
        <v>3.7884022111004807</v>
      </c>
      <c r="C27" s="16">
        <v>3.8997851754657971</v>
      </c>
      <c r="F27" s="9" t="s">
        <v>40</v>
      </c>
      <c r="G27" s="12">
        <v>1.6283141669404262</v>
      </c>
      <c r="H27" s="5">
        <v>0.81611038037358707</v>
      </c>
    </row>
    <row r="28" spans="1:8" x14ac:dyDescent="0.55000000000000004">
      <c r="A28" s="26" t="s">
        <v>46</v>
      </c>
      <c r="B28" s="27">
        <v>1126</v>
      </c>
      <c r="C28" s="18">
        <v>1126</v>
      </c>
      <c r="F28" s="30" t="s">
        <v>45</v>
      </c>
      <c r="G28" s="31">
        <v>1.5661200401709288</v>
      </c>
      <c r="H28" s="16">
        <v>0.67738321633870235</v>
      </c>
    </row>
    <row r="29" spans="1:8" x14ac:dyDescent="0.55000000000000004">
      <c r="F29" s="28" t="s">
        <v>43</v>
      </c>
      <c r="G29" s="29">
        <v>20.370281665721201</v>
      </c>
      <c r="H29" s="14">
        <v>12.786148878368024</v>
      </c>
    </row>
    <row r="30" spans="1:8" x14ac:dyDescent="0.55000000000000004">
      <c r="F30" s="30" t="s">
        <v>44</v>
      </c>
      <c r="G30" s="31">
        <v>4.6325738334602926</v>
      </c>
      <c r="H30" s="16">
        <v>3.6389329617961854</v>
      </c>
    </row>
    <row r="31" spans="1:8" x14ac:dyDescent="0.55000000000000004">
      <c r="F31" s="26" t="s">
        <v>46</v>
      </c>
      <c r="G31" s="34">
        <v>1384</v>
      </c>
      <c r="H31" s="33">
        <v>1384</v>
      </c>
    </row>
    <row r="33" spans="1:1" x14ac:dyDescent="0.55000000000000004">
      <c r="A33" s="1" t="s">
        <v>47</v>
      </c>
    </row>
  </sheetData>
  <hyperlinks>
    <hyperlink ref="A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4.4" x14ac:dyDescent="0.55000000000000004"/>
  <cols>
    <col min="1" max="1" width="46.15625" customWidth="1"/>
    <col min="6" max="6" width="43.26171875" customWidth="1"/>
  </cols>
  <sheetData>
    <row r="1" spans="1:8" x14ac:dyDescent="0.55000000000000004">
      <c r="A1" s="52" t="s">
        <v>139</v>
      </c>
    </row>
    <row r="3" spans="1:8" ht="14.7" x14ac:dyDescent="0.55000000000000004">
      <c r="A3" s="41" t="s">
        <v>127</v>
      </c>
    </row>
    <row r="5" spans="1:8" ht="22.2" x14ac:dyDescent="0.55000000000000004">
      <c r="A5" s="8" t="s">
        <v>48</v>
      </c>
      <c r="B5" s="10" t="s">
        <v>1</v>
      </c>
      <c r="C5" s="7" t="s">
        <v>2</v>
      </c>
      <c r="F5" s="8" t="s">
        <v>49</v>
      </c>
      <c r="G5" s="10" t="s">
        <v>1</v>
      </c>
      <c r="H5" s="7" t="s">
        <v>2</v>
      </c>
    </row>
    <row r="6" spans="1:8" x14ac:dyDescent="0.55000000000000004">
      <c r="A6" s="28"/>
      <c r="B6" s="32" t="s">
        <v>4</v>
      </c>
      <c r="C6" s="20" t="s">
        <v>4</v>
      </c>
      <c r="F6" s="28"/>
      <c r="G6" s="32" t="s">
        <v>4</v>
      </c>
      <c r="H6" s="20" t="s">
        <v>4</v>
      </c>
    </row>
    <row r="7" spans="1:8" x14ac:dyDescent="0.55000000000000004">
      <c r="A7" s="9" t="s">
        <v>5</v>
      </c>
      <c r="B7" s="12">
        <v>22.718986837680134</v>
      </c>
      <c r="C7" s="5">
        <v>16.362012915176162</v>
      </c>
      <c r="F7" s="9" t="s">
        <v>6</v>
      </c>
      <c r="G7" s="12">
        <v>35.866166447260454</v>
      </c>
      <c r="H7" s="5">
        <v>26.457513728876691</v>
      </c>
    </row>
    <row r="8" spans="1:8" ht="22.2" x14ac:dyDescent="0.55000000000000004">
      <c r="A8" s="9" t="s">
        <v>11</v>
      </c>
      <c r="B8" s="12">
        <v>11.595143403583698</v>
      </c>
      <c r="C8" s="5">
        <v>9.5004801665358087</v>
      </c>
      <c r="F8" s="9" t="s">
        <v>8</v>
      </c>
      <c r="G8" s="12">
        <v>13.606751010195278</v>
      </c>
      <c r="H8" s="5">
        <v>10.151192425659433</v>
      </c>
    </row>
    <row r="9" spans="1:8" ht="22.2" x14ac:dyDescent="0.55000000000000004">
      <c r="A9" s="9" t="s">
        <v>50</v>
      </c>
      <c r="B9" s="12">
        <v>10.88585850218527</v>
      </c>
      <c r="C9" s="5">
        <v>7.1612180682866162</v>
      </c>
      <c r="F9" s="9" t="s">
        <v>10</v>
      </c>
      <c r="G9" s="12">
        <v>9.6613530528303606</v>
      </c>
      <c r="H9" s="5">
        <v>5.5517724134574609</v>
      </c>
    </row>
    <row r="10" spans="1:8" x14ac:dyDescent="0.55000000000000004">
      <c r="A10" s="9" t="s">
        <v>51</v>
      </c>
      <c r="B10" s="12">
        <v>9.8423236760612731</v>
      </c>
      <c r="C10" s="5">
        <v>6.5001884881836256</v>
      </c>
      <c r="F10" s="9" t="s">
        <v>14</v>
      </c>
      <c r="G10" s="12">
        <v>6.7598657928880366</v>
      </c>
      <c r="H10" s="5">
        <v>5.5280532968865943</v>
      </c>
    </row>
    <row r="11" spans="1:8" x14ac:dyDescent="0.55000000000000004">
      <c r="A11" s="9" t="s">
        <v>9</v>
      </c>
      <c r="B11" s="12">
        <v>9.2731129413428821</v>
      </c>
      <c r="C11" s="5">
        <v>4.4647117184508112</v>
      </c>
      <c r="F11" s="9" t="s">
        <v>16</v>
      </c>
      <c r="G11" s="12">
        <v>6.3853053757080103</v>
      </c>
      <c r="H11" s="5">
        <v>4.2698150937575603</v>
      </c>
    </row>
    <row r="12" spans="1:8" ht="22.2" x14ac:dyDescent="0.55000000000000004">
      <c r="A12" s="9" t="s">
        <v>52</v>
      </c>
      <c r="B12" s="12">
        <v>9.1632032770140981</v>
      </c>
      <c r="C12" s="5">
        <v>6.149206789397418</v>
      </c>
      <c r="F12" s="9" t="s">
        <v>18</v>
      </c>
      <c r="G12" s="12">
        <v>6.1838154505960494</v>
      </c>
      <c r="H12" s="5">
        <v>3.4574279881224088</v>
      </c>
    </row>
    <row r="13" spans="1:8" x14ac:dyDescent="0.55000000000000004">
      <c r="A13" s="9" t="s">
        <v>53</v>
      </c>
      <c r="B13" s="12">
        <v>6.4507669667379615</v>
      </c>
      <c r="C13" s="5">
        <v>6.2875046807383743</v>
      </c>
      <c r="F13" s="9" t="s">
        <v>12</v>
      </c>
      <c r="G13" s="12">
        <v>5.788949531274751</v>
      </c>
      <c r="H13" s="5">
        <v>3.6046959933588467</v>
      </c>
    </row>
    <row r="14" spans="1:8" ht="22.2" x14ac:dyDescent="0.55000000000000004">
      <c r="A14" s="9" t="s">
        <v>15</v>
      </c>
      <c r="B14" s="12">
        <v>4.1300815021686308</v>
      </c>
      <c r="C14" s="5">
        <v>2.0318569789758376</v>
      </c>
      <c r="F14" s="9" t="s">
        <v>54</v>
      </c>
      <c r="G14" s="12">
        <v>5.6374904128044276</v>
      </c>
      <c r="H14" s="5">
        <v>4.0084747763697797</v>
      </c>
    </row>
    <row r="15" spans="1:8" x14ac:dyDescent="0.55000000000000004">
      <c r="A15" s="9" t="s">
        <v>55</v>
      </c>
      <c r="B15" s="12">
        <v>3.4162011038883855</v>
      </c>
      <c r="C15" s="5">
        <v>3.2604723720479649</v>
      </c>
      <c r="F15" s="9" t="s">
        <v>20</v>
      </c>
      <c r="G15" s="12">
        <v>3.8062343256618676</v>
      </c>
      <c r="H15" s="5">
        <v>3.0976149119002807</v>
      </c>
    </row>
    <row r="16" spans="1:8" ht="22.2" x14ac:dyDescent="0.55000000000000004">
      <c r="A16" s="9" t="s">
        <v>29</v>
      </c>
      <c r="B16" s="12">
        <v>3.1845050059379174</v>
      </c>
      <c r="C16" s="5">
        <v>1.4776599208722607</v>
      </c>
      <c r="F16" s="9" t="s">
        <v>56</v>
      </c>
      <c r="G16" s="12">
        <v>3.5979332704105014</v>
      </c>
      <c r="H16" s="5">
        <v>2.4908484992415278</v>
      </c>
    </row>
    <row r="17" spans="1:8" ht="22.2" x14ac:dyDescent="0.55000000000000004">
      <c r="A17" s="9" t="s">
        <v>27</v>
      </c>
      <c r="B17" s="12">
        <v>2.6196088032862272</v>
      </c>
      <c r="C17" s="5">
        <v>1.7131361676329566</v>
      </c>
      <c r="F17" s="9" t="s">
        <v>28</v>
      </c>
      <c r="G17" s="12">
        <v>3.0017073382220691</v>
      </c>
      <c r="H17" s="5">
        <v>1.9379002889751129</v>
      </c>
    </row>
    <row r="18" spans="1:8" ht="22.2" x14ac:dyDescent="0.55000000000000004">
      <c r="A18" s="9" t="s">
        <v>57</v>
      </c>
      <c r="B18" s="12">
        <v>2.4795082717634029</v>
      </c>
      <c r="C18" s="5">
        <v>1.0505286794647599</v>
      </c>
      <c r="F18" s="9" t="s">
        <v>22</v>
      </c>
      <c r="G18" s="12">
        <v>2.5848767920752516</v>
      </c>
      <c r="H18" s="5">
        <v>1.0246644216171856</v>
      </c>
    </row>
    <row r="19" spans="1:8" ht="22.2" x14ac:dyDescent="0.55000000000000004">
      <c r="A19" s="9" t="s">
        <v>33</v>
      </c>
      <c r="B19" s="12">
        <v>2.3395224726243349</v>
      </c>
      <c r="C19" s="5">
        <v>0.90974943638715677</v>
      </c>
      <c r="F19" s="9" t="s">
        <v>41</v>
      </c>
      <c r="G19" s="12">
        <v>2.3808297450328855</v>
      </c>
      <c r="H19" s="5">
        <v>1.4733747905557759</v>
      </c>
    </row>
    <row r="20" spans="1:8" ht="22.2" x14ac:dyDescent="0.55000000000000004">
      <c r="A20" s="9" t="s">
        <v>25</v>
      </c>
      <c r="B20" s="12">
        <v>2.2653149393910144</v>
      </c>
      <c r="C20" s="5">
        <v>0.91616559924304519</v>
      </c>
      <c r="F20" s="9" t="s">
        <v>26</v>
      </c>
      <c r="G20" s="12">
        <v>2.3298653261385334</v>
      </c>
      <c r="H20" s="5">
        <v>1.2166989037040701</v>
      </c>
    </row>
    <row r="21" spans="1:8" x14ac:dyDescent="0.55000000000000004">
      <c r="A21" s="9" t="s">
        <v>19</v>
      </c>
      <c r="B21" s="12">
        <v>2.2643579363678485</v>
      </c>
      <c r="C21" s="5">
        <v>1.7123535363336797</v>
      </c>
      <c r="F21" s="9" t="s">
        <v>58</v>
      </c>
      <c r="G21" s="12">
        <v>2.1628955492779545</v>
      </c>
      <c r="H21" s="5">
        <v>1.6388106356443257</v>
      </c>
    </row>
    <row r="22" spans="1:8" x14ac:dyDescent="0.55000000000000004">
      <c r="A22" s="9" t="s">
        <v>10</v>
      </c>
      <c r="B22" s="12">
        <v>2.155720414195017</v>
      </c>
      <c r="C22" s="5">
        <v>1.9353219649263942</v>
      </c>
      <c r="F22" s="9" t="s">
        <v>32</v>
      </c>
      <c r="G22" s="12">
        <v>1.8885089748413166</v>
      </c>
      <c r="H22" s="5">
        <v>1.1663031530980734</v>
      </c>
    </row>
    <row r="23" spans="1:8" x14ac:dyDescent="0.55000000000000004">
      <c r="A23" s="9" t="s">
        <v>45</v>
      </c>
      <c r="B23" s="12">
        <v>2.1061640097291821</v>
      </c>
      <c r="C23" s="5">
        <v>1.1801600996129333</v>
      </c>
      <c r="F23" s="30" t="s">
        <v>36</v>
      </c>
      <c r="G23" s="31">
        <v>1.708647694863203</v>
      </c>
      <c r="H23" s="16">
        <v>1.6838259337105426</v>
      </c>
    </row>
    <row r="24" spans="1:8" x14ac:dyDescent="0.55000000000000004">
      <c r="A24" s="9" t="s">
        <v>31</v>
      </c>
      <c r="B24" s="12">
        <v>1.9949423794837324</v>
      </c>
      <c r="C24" s="5">
        <v>1.3385714042239669</v>
      </c>
      <c r="F24" s="28" t="s">
        <v>43</v>
      </c>
      <c r="G24" s="29">
        <v>22.376774303984757</v>
      </c>
      <c r="H24" s="14">
        <v>18.334989417797999</v>
      </c>
    </row>
    <row r="25" spans="1:8" x14ac:dyDescent="0.55000000000000004">
      <c r="A25" s="9" t="s">
        <v>36</v>
      </c>
      <c r="B25" s="12">
        <v>1.7958447896166609</v>
      </c>
      <c r="C25" s="5">
        <v>1.7956258507988196</v>
      </c>
      <c r="F25" s="30" t="s">
        <v>44</v>
      </c>
      <c r="G25" s="31">
        <v>4.3256060566305603</v>
      </c>
      <c r="H25" s="16">
        <v>2.9060233272663365</v>
      </c>
    </row>
    <row r="26" spans="1:8" x14ac:dyDescent="0.55000000000000004">
      <c r="A26" s="30" t="s">
        <v>39</v>
      </c>
      <c r="B26" s="31">
        <v>1.748878474755414</v>
      </c>
      <c r="C26" s="16">
        <v>0.93712999872977687</v>
      </c>
      <c r="F26" s="26" t="s">
        <v>46</v>
      </c>
      <c r="G26" s="27">
        <v>2595</v>
      </c>
      <c r="H26" s="18">
        <v>2595</v>
      </c>
    </row>
    <row r="27" spans="1:8" x14ac:dyDescent="0.55000000000000004">
      <c r="A27" s="28" t="s">
        <v>43</v>
      </c>
      <c r="B27" s="29">
        <v>24.787312000297483</v>
      </c>
      <c r="C27" s="14">
        <v>19.738069241922858</v>
      </c>
    </row>
    <row r="28" spans="1:8" x14ac:dyDescent="0.55000000000000004">
      <c r="A28" s="30" t="s">
        <v>44</v>
      </c>
      <c r="B28" s="31">
        <v>4.2984694885763588</v>
      </c>
      <c r="C28" s="16">
        <v>3.5778759220587846</v>
      </c>
    </row>
    <row r="29" spans="1:8" x14ac:dyDescent="0.55000000000000004">
      <c r="A29" s="26" t="s">
        <v>46</v>
      </c>
      <c r="B29" s="27">
        <v>2273</v>
      </c>
      <c r="C29" s="18">
        <v>2273</v>
      </c>
    </row>
    <row r="32" spans="1:8" x14ac:dyDescent="0.55000000000000004">
      <c r="A32" s="1" t="s">
        <v>47</v>
      </c>
    </row>
  </sheetData>
  <hyperlinks>
    <hyperlink ref="A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4.4" x14ac:dyDescent="0.55000000000000004"/>
  <cols>
    <col min="1" max="1" width="48.26171875" customWidth="1"/>
    <col min="2" max="2" width="8.734375" bestFit="1" customWidth="1"/>
    <col min="3" max="3" width="11.5234375" customWidth="1"/>
    <col min="6" max="6" width="39" customWidth="1"/>
    <col min="7" max="7" width="8.734375" bestFit="1" customWidth="1"/>
    <col min="8" max="8" width="11.5234375" customWidth="1"/>
  </cols>
  <sheetData>
    <row r="1" spans="1:8" x14ac:dyDescent="0.55000000000000004">
      <c r="A1" s="52" t="s">
        <v>139</v>
      </c>
    </row>
    <row r="3" spans="1:8" ht="14.7" x14ac:dyDescent="0.55000000000000004">
      <c r="A3" s="41" t="s">
        <v>128</v>
      </c>
    </row>
    <row r="5" spans="1:8" ht="22.2" x14ac:dyDescent="0.55000000000000004">
      <c r="A5" s="8" t="s">
        <v>59</v>
      </c>
      <c r="B5" s="10" t="s">
        <v>1</v>
      </c>
      <c r="C5" s="7" t="s">
        <v>2</v>
      </c>
      <c r="F5" s="8" t="s">
        <v>60</v>
      </c>
      <c r="G5" s="10" t="s">
        <v>1</v>
      </c>
      <c r="H5" s="7" t="s">
        <v>2</v>
      </c>
    </row>
    <row r="6" spans="1:8" x14ac:dyDescent="0.55000000000000004">
      <c r="A6" s="28"/>
      <c r="B6" s="32" t="s">
        <v>4</v>
      </c>
      <c r="C6" s="20" t="s">
        <v>4</v>
      </c>
      <c r="F6" s="28"/>
      <c r="G6" s="32" t="s">
        <v>4</v>
      </c>
      <c r="H6" s="20" t="s">
        <v>4</v>
      </c>
    </row>
    <row r="7" spans="1:8" x14ac:dyDescent="0.55000000000000004">
      <c r="A7" s="9" t="s">
        <v>61</v>
      </c>
      <c r="B7" s="12">
        <v>20.375804428060018</v>
      </c>
      <c r="C7" s="5">
        <v>17.704433851211277</v>
      </c>
      <c r="F7" s="9" t="s">
        <v>6</v>
      </c>
      <c r="G7" s="12">
        <v>24.658682955011681</v>
      </c>
      <c r="H7" s="5">
        <v>18.525676822985641</v>
      </c>
    </row>
    <row r="8" spans="1:8" ht="22.2" x14ac:dyDescent="0.55000000000000004">
      <c r="A8" s="9" t="s">
        <v>62</v>
      </c>
      <c r="B8" s="12">
        <v>18.142245587907261</v>
      </c>
      <c r="C8" s="5">
        <v>10.756449796332777</v>
      </c>
      <c r="F8" s="9" t="s">
        <v>63</v>
      </c>
      <c r="G8" s="12">
        <v>17.323681038071378</v>
      </c>
      <c r="H8" s="5">
        <v>13.238987777113605</v>
      </c>
    </row>
    <row r="9" spans="1:8" ht="22.2" x14ac:dyDescent="0.55000000000000004">
      <c r="A9" s="9" t="s">
        <v>5</v>
      </c>
      <c r="B9" s="12">
        <v>14.94187969304132</v>
      </c>
      <c r="C9" s="5">
        <v>9.6359509808020025</v>
      </c>
      <c r="F9" s="9" t="s">
        <v>64</v>
      </c>
      <c r="G9" s="12">
        <v>11.900966425487647</v>
      </c>
      <c r="H9" s="5">
        <v>8.471176987764844</v>
      </c>
    </row>
    <row r="10" spans="1:8" ht="22.2" x14ac:dyDescent="0.55000000000000004">
      <c r="A10" s="9" t="s">
        <v>9</v>
      </c>
      <c r="B10" s="12">
        <v>7.4998219825012171</v>
      </c>
      <c r="C10" s="5">
        <v>3.6824547713256393</v>
      </c>
      <c r="F10" s="9" t="s">
        <v>8</v>
      </c>
      <c r="G10" s="12">
        <v>8.3304654343398283</v>
      </c>
      <c r="H10" s="5">
        <v>6.0972401697161382</v>
      </c>
    </row>
    <row r="11" spans="1:8" x14ac:dyDescent="0.55000000000000004">
      <c r="A11" s="9" t="s">
        <v>65</v>
      </c>
      <c r="B11" s="12">
        <v>7.4520769819309427</v>
      </c>
      <c r="C11" s="5">
        <v>5.2100185608508776</v>
      </c>
      <c r="F11" s="9" t="s">
        <v>10</v>
      </c>
      <c r="G11" s="12">
        <v>6.2661966550665804</v>
      </c>
      <c r="H11" s="5">
        <v>3.8881161137662663</v>
      </c>
    </row>
    <row r="12" spans="1:8" ht="22.2" x14ac:dyDescent="0.55000000000000004">
      <c r="A12" s="9" t="s">
        <v>66</v>
      </c>
      <c r="B12" s="12">
        <v>6.5861657845702331</v>
      </c>
      <c r="C12" s="5">
        <v>3.0753603918996495</v>
      </c>
      <c r="F12" s="9" t="s">
        <v>67</v>
      </c>
      <c r="G12" s="12">
        <v>4.8356320708703473</v>
      </c>
      <c r="H12" s="5">
        <v>4.4360081352497227</v>
      </c>
    </row>
    <row r="13" spans="1:8" x14ac:dyDescent="0.55000000000000004">
      <c r="A13" s="9" t="s">
        <v>68</v>
      </c>
      <c r="B13" s="12">
        <v>5.6938702466547664</v>
      </c>
      <c r="C13" s="5">
        <v>2.3140793146033625</v>
      </c>
      <c r="F13" s="9" t="s">
        <v>12</v>
      </c>
      <c r="G13" s="12">
        <v>4.3896732235219558</v>
      </c>
      <c r="H13" s="5">
        <v>3.0793980853650975</v>
      </c>
    </row>
    <row r="14" spans="1:8" x14ac:dyDescent="0.55000000000000004">
      <c r="A14" s="9" t="s">
        <v>15</v>
      </c>
      <c r="B14" s="12">
        <v>5.6302744080646372</v>
      </c>
      <c r="C14" s="5">
        <v>2.8319533136192807</v>
      </c>
      <c r="F14" s="9" t="s">
        <v>14</v>
      </c>
      <c r="G14" s="12">
        <v>4.0196447807648577</v>
      </c>
      <c r="H14" s="5">
        <v>2.7477260553865421</v>
      </c>
    </row>
    <row r="15" spans="1:8" x14ac:dyDescent="0.55000000000000004">
      <c r="A15" s="9" t="s">
        <v>69</v>
      </c>
      <c r="B15" s="12">
        <v>5.3044679398617252</v>
      </c>
      <c r="C15" s="5">
        <v>3.1767541756703377</v>
      </c>
      <c r="F15" s="9" t="s">
        <v>70</v>
      </c>
      <c r="G15" s="12">
        <v>3.8174285604820306</v>
      </c>
      <c r="H15" s="5">
        <v>3.7508621098198143</v>
      </c>
    </row>
    <row r="16" spans="1:8" ht="22.2" x14ac:dyDescent="0.55000000000000004">
      <c r="A16" s="9" t="s">
        <v>71</v>
      </c>
      <c r="B16" s="12">
        <v>3.9537227000086732</v>
      </c>
      <c r="C16" s="5">
        <v>2.4828308225568874</v>
      </c>
      <c r="F16" s="9" t="s">
        <v>39</v>
      </c>
      <c r="G16" s="12">
        <v>2.9695001665343983</v>
      </c>
      <c r="H16" s="5">
        <v>2.4674321623627784</v>
      </c>
    </row>
    <row r="17" spans="1:8" x14ac:dyDescent="0.55000000000000004">
      <c r="A17" s="9" t="s">
        <v>72</v>
      </c>
      <c r="B17" s="12">
        <v>3.946695952440161</v>
      </c>
      <c r="C17" s="5">
        <v>3.6682787638955059</v>
      </c>
      <c r="F17" s="9" t="s">
        <v>73</v>
      </c>
      <c r="G17" s="12">
        <v>2.8360197725789735</v>
      </c>
      <c r="H17" s="5">
        <v>1.9732222980567957</v>
      </c>
    </row>
    <row r="18" spans="1:8" x14ac:dyDescent="0.55000000000000004">
      <c r="A18" s="9" t="s">
        <v>31</v>
      </c>
      <c r="B18" s="12">
        <v>3.4116528636091483</v>
      </c>
      <c r="C18" s="5">
        <v>1.4953090039635608</v>
      </c>
      <c r="F18" s="9" t="s">
        <v>74</v>
      </c>
      <c r="G18" s="12">
        <v>2.8347168717843001</v>
      </c>
      <c r="H18" s="5">
        <v>1.3427394318949979</v>
      </c>
    </row>
    <row r="19" spans="1:8" ht="22.2" x14ac:dyDescent="0.55000000000000004">
      <c r="A19" s="9" t="s">
        <v>38</v>
      </c>
      <c r="B19" s="12">
        <v>3.283039232640947</v>
      </c>
      <c r="C19" s="5">
        <v>1.5961452153019351</v>
      </c>
      <c r="F19" s="9" t="s">
        <v>75</v>
      </c>
      <c r="G19" s="12">
        <v>2.6328845486884553</v>
      </c>
      <c r="H19" s="5">
        <v>1.4766726825830334</v>
      </c>
    </row>
    <row r="20" spans="1:8" ht="22.2" x14ac:dyDescent="0.55000000000000004">
      <c r="A20" s="9" t="s">
        <v>10</v>
      </c>
      <c r="B20" s="12">
        <v>2.147838380912892</v>
      </c>
      <c r="C20" s="5">
        <v>2.0570807885112363</v>
      </c>
      <c r="F20" s="9" t="s">
        <v>76</v>
      </c>
      <c r="G20" s="12">
        <v>2.1893016009745168</v>
      </c>
      <c r="H20" s="5">
        <v>1.0482162195075031</v>
      </c>
    </row>
    <row r="21" spans="1:8" x14ac:dyDescent="0.55000000000000004">
      <c r="A21" s="9" t="s">
        <v>77</v>
      </c>
      <c r="B21" s="12">
        <v>1.8387574302162166</v>
      </c>
      <c r="C21" s="5">
        <v>1.352138935595915</v>
      </c>
      <c r="F21" s="9" t="s">
        <v>32</v>
      </c>
      <c r="G21" s="12">
        <v>2.06025990534578</v>
      </c>
      <c r="H21" s="5">
        <v>1.3307095341950845</v>
      </c>
    </row>
    <row r="22" spans="1:8" x14ac:dyDescent="0.55000000000000004">
      <c r="A22" s="9" t="s">
        <v>16</v>
      </c>
      <c r="B22" s="12">
        <v>1.8208163492352702</v>
      </c>
      <c r="C22" s="5">
        <v>0.95426558734859435</v>
      </c>
      <c r="F22" s="9" t="s">
        <v>38</v>
      </c>
      <c r="G22" s="12">
        <v>2.0263050540889451</v>
      </c>
      <c r="H22" s="5">
        <v>1.5597279202762109</v>
      </c>
    </row>
    <row r="23" spans="1:8" x14ac:dyDescent="0.55000000000000004">
      <c r="A23" s="30" t="s">
        <v>40</v>
      </c>
      <c r="B23" s="31">
        <v>1.5411398325804051</v>
      </c>
      <c r="C23" s="16">
        <v>1.289669360771341</v>
      </c>
      <c r="F23" s="9" t="s">
        <v>20</v>
      </c>
      <c r="G23" s="12">
        <v>1.8863757610619691</v>
      </c>
      <c r="H23" s="5">
        <v>1.582322869242385</v>
      </c>
    </row>
    <row r="24" spans="1:8" x14ac:dyDescent="0.55000000000000004">
      <c r="A24" s="28" t="s">
        <v>43</v>
      </c>
      <c r="B24" s="29">
        <v>28.460533107935532</v>
      </c>
      <c r="C24" s="14">
        <v>24.061052375235363</v>
      </c>
      <c r="F24" s="9" t="s">
        <v>40</v>
      </c>
      <c r="G24" s="12">
        <v>1.6404229671390749</v>
      </c>
      <c r="H24" s="5">
        <v>0.98423236344040688</v>
      </c>
    </row>
    <row r="25" spans="1:8" x14ac:dyDescent="0.55000000000000004">
      <c r="A25" s="30" t="s">
        <v>44</v>
      </c>
      <c r="B25" s="31">
        <v>3.7806293138832388</v>
      </c>
      <c r="C25" s="16">
        <v>2.6557739905044624</v>
      </c>
      <c r="F25" s="9" t="s">
        <v>58</v>
      </c>
      <c r="G25" s="12">
        <v>1.6154162192286474</v>
      </c>
      <c r="H25" s="5">
        <v>1.3607575305703064</v>
      </c>
    </row>
    <row r="26" spans="1:8" x14ac:dyDescent="0.55000000000000004">
      <c r="A26" s="26" t="s">
        <v>46</v>
      </c>
      <c r="B26" s="27">
        <v>1110</v>
      </c>
      <c r="C26" s="18">
        <v>1110</v>
      </c>
      <c r="F26" s="30" t="s">
        <v>78</v>
      </c>
      <c r="G26" s="31">
        <v>1.6052347428241842</v>
      </c>
      <c r="H26" s="16">
        <v>1.190727693197863</v>
      </c>
    </row>
    <row r="27" spans="1:8" x14ac:dyDescent="0.55000000000000004">
      <c r="F27" s="28" t="s">
        <v>43</v>
      </c>
      <c r="G27" s="29">
        <v>19.62873178541637</v>
      </c>
      <c r="H27" s="14">
        <v>15.592962660395287</v>
      </c>
    </row>
    <row r="28" spans="1:8" x14ac:dyDescent="0.55000000000000004">
      <c r="F28" s="30" t="s">
        <v>44</v>
      </c>
      <c r="G28" s="31">
        <v>4.3916215167544035</v>
      </c>
      <c r="H28" s="16">
        <v>3.8550843771096672</v>
      </c>
    </row>
    <row r="29" spans="1:8" x14ac:dyDescent="0.55000000000000004">
      <c r="F29" s="26" t="s">
        <v>46</v>
      </c>
      <c r="G29" s="27">
        <v>1529</v>
      </c>
      <c r="H29" s="18">
        <v>1529</v>
      </c>
    </row>
    <row r="31" spans="1:8" x14ac:dyDescent="0.55000000000000004">
      <c r="A31" s="1" t="s">
        <v>47</v>
      </c>
    </row>
  </sheetData>
  <hyperlinks>
    <hyperlink ref="A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4.4" x14ac:dyDescent="0.55000000000000004"/>
  <cols>
    <col min="1" max="1" width="46" customWidth="1"/>
    <col min="6" max="6" width="43.15625" customWidth="1"/>
  </cols>
  <sheetData>
    <row r="1" spans="1:8" x14ac:dyDescent="0.55000000000000004">
      <c r="A1" s="52" t="s">
        <v>139</v>
      </c>
    </row>
    <row r="3" spans="1:8" ht="14.7" x14ac:dyDescent="0.55000000000000004">
      <c r="A3" s="41" t="s">
        <v>129</v>
      </c>
    </row>
    <row r="5" spans="1:8" ht="22.2" x14ac:dyDescent="0.55000000000000004">
      <c r="A5" s="21" t="s">
        <v>79</v>
      </c>
      <c r="B5" s="6" t="s">
        <v>1</v>
      </c>
      <c r="C5" s="7" t="s">
        <v>2</v>
      </c>
      <c r="F5" s="21" t="s">
        <v>80</v>
      </c>
      <c r="G5" s="6" t="s">
        <v>1</v>
      </c>
      <c r="H5" s="7" t="s">
        <v>2</v>
      </c>
    </row>
    <row r="6" spans="1:8" x14ac:dyDescent="0.55000000000000004">
      <c r="A6" s="23"/>
      <c r="B6" s="2" t="s">
        <v>4</v>
      </c>
      <c r="C6" s="3" t="s">
        <v>4</v>
      </c>
      <c r="F6" s="22"/>
      <c r="G6" s="19" t="s">
        <v>4</v>
      </c>
      <c r="H6" s="20" t="s">
        <v>4</v>
      </c>
    </row>
    <row r="7" spans="1:8" x14ac:dyDescent="0.55000000000000004">
      <c r="A7" s="23" t="s">
        <v>5</v>
      </c>
      <c r="B7" s="4">
        <v>19.229453359088485</v>
      </c>
      <c r="C7" s="5">
        <v>14.034708653505213</v>
      </c>
      <c r="F7" s="23" t="s">
        <v>6</v>
      </c>
      <c r="G7" s="4">
        <v>37.930543989612907</v>
      </c>
      <c r="H7" s="5">
        <v>27.426106367163872</v>
      </c>
    </row>
    <row r="8" spans="1:8" ht="22.2" x14ac:dyDescent="0.55000000000000004">
      <c r="A8" s="23" t="s">
        <v>81</v>
      </c>
      <c r="B8" s="4">
        <v>13.781675901382979</v>
      </c>
      <c r="C8" s="5">
        <v>10.171254263020444</v>
      </c>
      <c r="F8" s="23" t="s">
        <v>8</v>
      </c>
      <c r="G8" s="4">
        <v>16.813463672585076</v>
      </c>
      <c r="H8" s="5">
        <v>13.431105649772446</v>
      </c>
    </row>
    <row r="9" spans="1:8" ht="22.2" x14ac:dyDescent="0.55000000000000004">
      <c r="A9" s="23" t="s">
        <v>11</v>
      </c>
      <c r="B9" s="4">
        <v>13.394056928136729</v>
      </c>
      <c r="C9" s="5">
        <v>11.588476310415702</v>
      </c>
      <c r="F9" s="23" t="s">
        <v>10</v>
      </c>
      <c r="G9" s="4">
        <v>9.6389844996416834</v>
      </c>
      <c r="H9" s="5">
        <v>5.6387335394071849</v>
      </c>
    </row>
    <row r="10" spans="1:8" ht="22.2" x14ac:dyDescent="0.55000000000000004">
      <c r="A10" s="23" t="s">
        <v>9</v>
      </c>
      <c r="B10" s="4">
        <v>10.856096496798605</v>
      </c>
      <c r="C10" s="5">
        <v>4.8550769416528405</v>
      </c>
      <c r="F10" s="23" t="s">
        <v>82</v>
      </c>
      <c r="G10" s="4">
        <v>8.1505061845229658</v>
      </c>
      <c r="H10" s="5">
        <v>6.1163183058019186</v>
      </c>
    </row>
    <row r="11" spans="1:8" ht="22.2" x14ac:dyDescent="0.55000000000000004">
      <c r="A11" s="23" t="s">
        <v>83</v>
      </c>
      <c r="B11" s="4">
        <v>9.5082773643600422</v>
      </c>
      <c r="C11" s="5">
        <v>6.6283345919392183</v>
      </c>
      <c r="F11" s="23" t="s">
        <v>12</v>
      </c>
      <c r="G11" s="4">
        <v>6.5784837974605912</v>
      </c>
      <c r="H11" s="5">
        <v>3.6722917787815632</v>
      </c>
    </row>
    <row r="12" spans="1:8" x14ac:dyDescent="0.55000000000000004">
      <c r="A12" s="23" t="s">
        <v>84</v>
      </c>
      <c r="B12" s="4">
        <v>8.3737000756128754</v>
      </c>
      <c r="C12" s="5">
        <v>5.9865500559661768</v>
      </c>
      <c r="F12" s="23" t="s">
        <v>14</v>
      </c>
      <c r="G12" s="4">
        <v>6.4705390412282089</v>
      </c>
      <c r="H12" s="5">
        <v>5.3833159832503714</v>
      </c>
    </row>
    <row r="13" spans="1:8" x14ac:dyDescent="0.55000000000000004">
      <c r="A13" s="23" t="s">
        <v>53</v>
      </c>
      <c r="B13" s="4">
        <v>6.9282576759167522</v>
      </c>
      <c r="C13" s="5">
        <v>6.6173910206534678</v>
      </c>
      <c r="F13" s="23" t="s">
        <v>16</v>
      </c>
      <c r="G13" s="4">
        <v>6.0123114037907008</v>
      </c>
      <c r="H13" s="5">
        <v>3.3489495428501388</v>
      </c>
    </row>
    <row r="14" spans="1:8" x14ac:dyDescent="0.55000000000000004">
      <c r="A14" s="23" t="s">
        <v>25</v>
      </c>
      <c r="B14" s="4">
        <v>4.520454048969488</v>
      </c>
      <c r="C14" s="5">
        <v>2.5693001009860019</v>
      </c>
      <c r="F14" s="23" t="s">
        <v>18</v>
      </c>
      <c r="G14" s="4">
        <v>5.0410443544954369</v>
      </c>
      <c r="H14" s="5">
        <v>2.9410488657978404</v>
      </c>
    </row>
    <row r="15" spans="1:8" ht="22.2" x14ac:dyDescent="0.55000000000000004">
      <c r="A15" s="23" t="s">
        <v>15</v>
      </c>
      <c r="B15" s="4">
        <v>3.6563810953740434</v>
      </c>
      <c r="C15" s="5">
        <v>1.8612556498102648</v>
      </c>
      <c r="F15" s="23" t="s">
        <v>41</v>
      </c>
      <c r="G15" s="4">
        <v>3.295580429484938</v>
      </c>
      <c r="H15" s="5">
        <v>1.9172416560137944</v>
      </c>
    </row>
    <row r="16" spans="1:8" x14ac:dyDescent="0.55000000000000004">
      <c r="A16" s="23" t="s">
        <v>29</v>
      </c>
      <c r="B16" s="4">
        <v>3.2195380363334731</v>
      </c>
      <c r="C16" s="5">
        <v>0.9539688355145638</v>
      </c>
      <c r="F16" s="23" t="s">
        <v>20</v>
      </c>
      <c r="G16" s="4">
        <v>3.2873970779329214</v>
      </c>
      <c r="H16" s="5">
        <v>2.5204427749743372</v>
      </c>
    </row>
    <row r="17" spans="1:8" ht="22.2" x14ac:dyDescent="0.55000000000000004">
      <c r="A17" s="23" t="s">
        <v>55</v>
      </c>
      <c r="B17" s="4">
        <v>3.137091470348139</v>
      </c>
      <c r="C17" s="5">
        <v>2.9038283101380671</v>
      </c>
      <c r="F17" s="23" t="s">
        <v>28</v>
      </c>
      <c r="G17" s="4">
        <v>3.19084682418289</v>
      </c>
      <c r="H17" s="5">
        <v>2.0812976746975531</v>
      </c>
    </row>
    <row r="18" spans="1:8" ht="22.2" x14ac:dyDescent="0.55000000000000004">
      <c r="A18" s="23" t="s">
        <v>27</v>
      </c>
      <c r="B18" s="4">
        <v>2.6080778687850361</v>
      </c>
      <c r="C18" s="5">
        <v>1.627064895520786</v>
      </c>
      <c r="F18" s="23" t="s">
        <v>26</v>
      </c>
      <c r="G18" s="4">
        <v>2.2680144098494335</v>
      </c>
      <c r="H18" s="5">
        <v>1.1792829253577979</v>
      </c>
    </row>
    <row r="19" spans="1:8" ht="22.2" x14ac:dyDescent="0.55000000000000004">
      <c r="A19" s="23" t="s">
        <v>33</v>
      </c>
      <c r="B19" s="4">
        <v>2.2270836533709049</v>
      </c>
      <c r="C19" s="5">
        <v>0.58643535119605572</v>
      </c>
      <c r="F19" s="23" t="s">
        <v>22</v>
      </c>
      <c r="G19" s="4">
        <v>2.2531209439314512</v>
      </c>
      <c r="H19" s="5">
        <v>0.79825507232501569</v>
      </c>
    </row>
    <row r="20" spans="1:8" x14ac:dyDescent="0.55000000000000004">
      <c r="A20" s="23" t="s">
        <v>19</v>
      </c>
      <c r="B20" s="4">
        <v>2.0399150247553832</v>
      </c>
      <c r="C20" s="5">
        <v>1.5983771911733045</v>
      </c>
      <c r="F20" s="23" t="s">
        <v>58</v>
      </c>
      <c r="G20" s="4">
        <v>1.9142581799406606</v>
      </c>
      <c r="H20" s="5">
        <v>1.4489374200521656</v>
      </c>
    </row>
    <row r="21" spans="1:8" x14ac:dyDescent="0.55000000000000004">
      <c r="A21" s="23" t="s">
        <v>39</v>
      </c>
      <c r="B21" s="4">
        <v>2.0240170329671159</v>
      </c>
      <c r="C21" s="5">
        <v>0.66202415111183666</v>
      </c>
      <c r="F21" s="23" t="s">
        <v>40</v>
      </c>
      <c r="G21" s="4">
        <v>1.8417814919800324</v>
      </c>
      <c r="H21" s="5">
        <v>1.5064647927454073</v>
      </c>
    </row>
    <row r="22" spans="1:8" x14ac:dyDescent="0.55000000000000004">
      <c r="A22" s="23" t="s">
        <v>45</v>
      </c>
      <c r="B22" s="4">
        <v>2.0114949494753263</v>
      </c>
      <c r="C22" s="5">
        <v>1.2948264026428826</v>
      </c>
      <c r="F22" s="23" t="s">
        <v>34</v>
      </c>
      <c r="G22" s="4">
        <v>1.7797216454206284</v>
      </c>
      <c r="H22" s="5">
        <v>0.48684481433718241</v>
      </c>
    </row>
    <row r="23" spans="1:8" x14ac:dyDescent="0.55000000000000004">
      <c r="A23" s="23" t="s">
        <v>31</v>
      </c>
      <c r="B23" s="4">
        <v>1.912175039234586</v>
      </c>
      <c r="C23" s="5">
        <v>1.0423724018306402</v>
      </c>
      <c r="F23" s="23" t="s">
        <v>32</v>
      </c>
      <c r="G23" s="4">
        <v>1.7320520918544393</v>
      </c>
      <c r="H23" s="5">
        <v>0.59815791947195562</v>
      </c>
    </row>
    <row r="24" spans="1:8" x14ac:dyDescent="0.55000000000000004">
      <c r="A24" s="23" t="s">
        <v>36</v>
      </c>
      <c r="B24" s="4">
        <v>1.9001504422038049</v>
      </c>
      <c r="C24" s="5">
        <v>1.9001504422038049</v>
      </c>
      <c r="F24" s="24" t="s">
        <v>75</v>
      </c>
      <c r="G24" s="15">
        <v>1.555682624943149</v>
      </c>
      <c r="H24" s="16">
        <v>0.87662852449990214</v>
      </c>
    </row>
    <row r="25" spans="1:8" x14ac:dyDescent="0.55000000000000004">
      <c r="A25" s="23" t="s">
        <v>57</v>
      </c>
      <c r="B25" s="4">
        <v>1.6191900877898073</v>
      </c>
      <c r="C25" s="5">
        <v>0.55206270260750989</v>
      </c>
      <c r="F25" s="22" t="s">
        <v>43</v>
      </c>
      <c r="G25" s="13">
        <v>15.818617170183522</v>
      </c>
      <c r="H25" s="14">
        <v>17.048605660836714</v>
      </c>
    </row>
    <row r="26" spans="1:8" x14ac:dyDescent="0.55000000000000004">
      <c r="A26" s="22" t="s">
        <v>43</v>
      </c>
      <c r="B26" s="13">
        <v>23.299244189249432</v>
      </c>
      <c r="C26" s="14">
        <v>19.235631184096391</v>
      </c>
      <c r="F26" s="24" t="s">
        <v>44</v>
      </c>
      <c r="G26" s="15">
        <v>2.706689280544504</v>
      </c>
      <c r="H26" s="16">
        <v>1.5799707318628322</v>
      </c>
    </row>
    <row r="27" spans="1:8" x14ac:dyDescent="0.55000000000000004">
      <c r="A27" s="24" t="s">
        <v>44</v>
      </c>
      <c r="B27" s="15">
        <v>3.9377256992191696</v>
      </c>
      <c r="C27" s="16">
        <v>3.330910544014845</v>
      </c>
      <c r="F27" s="25" t="s">
        <v>46</v>
      </c>
      <c r="G27" s="17">
        <f>674+667</f>
        <v>1341</v>
      </c>
      <c r="H27" s="18">
        <f>674+667</f>
        <v>1341</v>
      </c>
    </row>
    <row r="28" spans="1:8" x14ac:dyDescent="0.55000000000000004">
      <c r="A28" s="25" t="s">
        <v>46</v>
      </c>
      <c r="B28" s="17">
        <f>705+609</f>
        <v>1314</v>
      </c>
      <c r="C28" s="18">
        <f>705+609</f>
        <v>1314</v>
      </c>
    </row>
    <row r="30" spans="1:8" x14ac:dyDescent="0.55000000000000004">
      <c r="A30" s="1" t="s">
        <v>47</v>
      </c>
    </row>
  </sheetData>
  <hyperlinks>
    <hyperlink ref="A1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6" workbookViewId="0">
      <selection activeCell="C3" sqref="C3"/>
    </sheetView>
  </sheetViews>
  <sheetFormatPr defaultRowHeight="14.4" x14ac:dyDescent="0.55000000000000004"/>
  <cols>
    <col min="1" max="1" width="48.47265625" customWidth="1"/>
    <col min="3" max="3" width="11.734375" customWidth="1"/>
    <col min="6" max="6" width="46.26171875" customWidth="1"/>
    <col min="8" max="8" width="11.47265625" customWidth="1"/>
  </cols>
  <sheetData>
    <row r="1" spans="1:8" x14ac:dyDescent="0.55000000000000004">
      <c r="A1" s="52" t="s">
        <v>139</v>
      </c>
    </row>
    <row r="3" spans="1:8" ht="14.7" x14ac:dyDescent="0.55000000000000004">
      <c r="A3" s="41" t="s">
        <v>130</v>
      </c>
    </row>
    <row r="5" spans="1:8" ht="22.2" x14ac:dyDescent="0.55000000000000004">
      <c r="A5" s="8" t="s">
        <v>85</v>
      </c>
      <c r="B5" s="10" t="s">
        <v>1</v>
      </c>
      <c r="C5" s="7" t="s">
        <v>2</v>
      </c>
      <c r="F5" s="8" t="s">
        <v>86</v>
      </c>
      <c r="G5" s="10" t="s">
        <v>1</v>
      </c>
      <c r="H5" s="7" t="s">
        <v>2</v>
      </c>
    </row>
    <row r="6" spans="1:8" x14ac:dyDescent="0.55000000000000004">
      <c r="A6" s="9"/>
      <c r="B6" s="11" t="s">
        <v>4</v>
      </c>
      <c r="C6" s="3" t="s">
        <v>4</v>
      </c>
      <c r="F6" s="28"/>
      <c r="G6" s="32" t="s">
        <v>4</v>
      </c>
      <c r="H6" s="20" t="s">
        <v>4</v>
      </c>
    </row>
    <row r="7" spans="1:8" x14ac:dyDescent="0.55000000000000004">
      <c r="A7" s="9" t="s">
        <v>87</v>
      </c>
      <c r="B7" s="12">
        <v>41.310911380219629</v>
      </c>
      <c r="C7" s="5">
        <v>30.463508181539815</v>
      </c>
      <c r="F7" s="9" t="s">
        <v>6</v>
      </c>
      <c r="G7" s="12">
        <v>38.050407902384507</v>
      </c>
      <c r="H7" s="5">
        <v>24.902455617369938</v>
      </c>
    </row>
    <row r="8" spans="1:8" x14ac:dyDescent="0.55000000000000004">
      <c r="A8" s="9" t="s">
        <v>5</v>
      </c>
      <c r="B8" s="12">
        <v>23.922134196315138</v>
      </c>
      <c r="C8" s="5">
        <v>11.883921296622406</v>
      </c>
      <c r="F8" s="9" t="s">
        <v>10</v>
      </c>
      <c r="G8" s="12">
        <v>15.283734725281976</v>
      </c>
      <c r="H8" s="5">
        <v>9.9521630964329955</v>
      </c>
    </row>
    <row r="9" spans="1:8" ht="22.2" x14ac:dyDescent="0.55000000000000004">
      <c r="A9" s="9" t="s">
        <v>7</v>
      </c>
      <c r="B9" s="12">
        <v>14.056725048636459</v>
      </c>
      <c r="C9" s="5">
        <v>5.1699051750149234</v>
      </c>
      <c r="F9" s="9" t="s">
        <v>14</v>
      </c>
      <c r="G9" s="12">
        <v>10.130221451112806</v>
      </c>
      <c r="H9" s="5">
        <v>8.3503578437517323</v>
      </c>
    </row>
    <row r="10" spans="1:8" x14ac:dyDescent="0.55000000000000004">
      <c r="A10" s="9" t="s">
        <v>15</v>
      </c>
      <c r="B10" s="12">
        <v>12.929345605368919</v>
      </c>
      <c r="C10" s="5">
        <v>4.1012355037417336</v>
      </c>
      <c r="F10" s="9" t="s">
        <v>12</v>
      </c>
      <c r="G10" s="12">
        <v>8.4296903424624574</v>
      </c>
      <c r="H10" s="5">
        <v>4.5287707976176872</v>
      </c>
    </row>
    <row r="11" spans="1:8" ht="22.2" x14ac:dyDescent="0.55000000000000004">
      <c r="A11" s="9" t="s">
        <v>13</v>
      </c>
      <c r="B11" s="12">
        <v>10.97748541330065</v>
      </c>
      <c r="C11" s="5">
        <v>5.6397724620548235</v>
      </c>
      <c r="F11" s="9" t="s">
        <v>8</v>
      </c>
      <c r="G11" s="12">
        <v>7.6061236056960855</v>
      </c>
      <c r="H11" s="5">
        <v>4.7297530762933331</v>
      </c>
    </row>
    <row r="12" spans="1:8" x14ac:dyDescent="0.55000000000000004">
      <c r="A12" s="9" t="s">
        <v>19</v>
      </c>
      <c r="B12" s="12">
        <v>10.792852890865394</v>
      </c>
      <c r="C12" s="5">
        <v>4.1772948536827954</v>
      </c>
      <c r="F12" s="9" t="s">
        <v>20</v>
      </c>
      <c r="G12" s="12">
        <v>6.7681648373598469</v>
      </c>
      <c r="H12" s="5">
        <v>5.9931096504141408</v>
      </c>
    </row>
    <row r="13" spans="1:8" x14ac:dyDescent="0.55000000000000004">
      <c r="A13" s="9" t="s">
        <v>17</v>
      </c>
      <c r="B13" s="12">
        <v>9.6360334535228205</v>
      </c>
      <c r="C13" s="5">
        <v>2.1268088672774002</v>
      </c>
      <c r="F13" s="9" t="s">
        <v>35</v>
      </c>
      <c r="G13" s="12">
        <v>3.861517640850018</v>
      </c>
      <c r="H13" s="5">
        <v>1.1802615240196404</v>
      </c>
    </row>
    <row r="14" spans="1:8" x14ac:dyDescent="0.55000000000000004">
      <c r="A14" s="9" t="s">
        <v>25</v>
      </c>
      <c r="B14" s="12">
        <v>7.9442629341192257</v>
      </c>
      <c r="C14" s="5">
        <v>3.5971543176718557</v>
      </c>
      <c r="F14" s="9" t="s">
        <v>16</v>
      </c>
      <c r="G14" s="12">
        <v>3.3761804644129243</v>
      </c>
      <c r="H14" s="5">
        <v>1.4320526793785306</v>
      </c>
    </row>
    <row r="15" spans="1:8" x14ac:dyDescent="0.55000000000000004">
      <c r="A15" s="9" t="s">
        <v>88</v>
      </c>
      <c r="B15" s="12">
        <v>7.1488592904180441</v>
      </c>
      <c r="C15" s="5">
        <v>1.1261051444684209</v>
      </c>
      <c r="F15" s="9" t="s">
        <v>18</v>
      </c>
      <c r="G15" s="12">
        <v>3.2697433097455839</v>
      </c>
      <c r="H15" s="5">
        <v>1.4230027337327598</v>
      </c>
    </row>
    <row r="16" spans="1:8" ht="22.2" x14ac:dyDescent="0.55000000000000004">
      <c r="A16" s="9" t="s">
        <v>23</v>
      </c>
      <c r="B16" s="12">
        <v>6.1969671967238726</v>
      </c>
      <c r="C16" s="5">
        <v>1.004303180092351</v>
      </c>
      <c r="F16" s="9" t="s">
        <v>89</v>
      </c>
      <c r="G16" s="12">
        <v>2.8818139383180372</v>
      </c>
      <c r="H16" s="5">
        <v>1.085622363195019</v>
      </c>
    </row>
    <row r="17" spans="1:8" ht="22.2" x14ac:dyDescent="0.55000000000000004">
      <c r="A17" s="9" t="s">
        <v>11</v>
      </c>
      <c r="B17" s="12">
        <v>6.0165850546168826</v>
      </c>
      <c r="C17" s="5">
        <v>4.0734455294675538</v>
      </c>
      <c r="F17" s="9" t="s">
        <v>90</v>
      </c>
      <c r="G17" s="12">
        <v>2.8520028851275447</v>
      </c>
      <c r="H17" s="5">
        <v>1.9313900546051623</v>
      </c>
    </row>
    <row r="18" spans="1:8" ht="22.2" x14ac:dyDescent="0.55000000000000004">
      <c r="A18" s="9" t="s">
        <v>9</v>
      </c>
      <c r="B18" s="12">
        <v>4.4830393745008505</v>
      </c>
      <c r="C18" s="5">
        <v>0.85836214318136939</v>
      </c>
      <c r="F18" s="9" t="s">
        <v>91</v>
      </c>
      <c r="G18" s="12">
        <v>2.7750730131782775</v>
      </c>
      <c r="H18" s="5">
        <v>1.8102346459871503</v>
      </c>
    </row>
    <row r="19" spans="1:8" x14ac:dyDescent="0.55000000000000004">
      <c r="A19" s="9" t="s">
        <v>21</v>
      </c>
      <c r="B19" s="12">
        <v>3.6765461570458262</v>
      </c>
      <c r="C19" s="5">
        <v>0.54005407327298138</v>
      </c>
      <c r="F19" s="9" t="s">
        <v>92</v>
      </c>
      <c r="G19" s="12">
        <v>2.624593677872745</v>
      </c>
      <c r="H19" s="5">
        <v>1.1893301391896474</v>
      </c>
    </row>
    <row r="20" spans="1:8" ht="22.2" x14ac:dyDescent="0.55000000000000004">
      <c r="A20" s="9" t="s">
        <v>27</v>
      </c>
      <c r="B20" s="12">
        <v>3.4260741157560877</v>
      </c>
      <c r="C20" s="5">
        <v>1.1969126502626013</v>
      </c>
      <c r="F20" s="9" t="s">
        <v>32</v>
      </c>
      <c r="G20" s="12">
        <v>2.4948300085227517</v>
      </c>
      <c r="H20" s="5">
        <v>1.3051113655205464</v>
      </c>
    </row>
    <row r="21" spans="1:8" x14ac:dyDescent="0.55000000000000004">
      <c r="A21" s="9" t="s">
        <v>31</v>
      </c>
      <c r="B21" s="12">
        <v>3.3359130913579809</v>
      </c>
      <c r="C21" s="5">
        <v>1.5208941120112978</v>
      </c>
      <c r="F21" s="9" t="s">
        <v>24</v>
      </c>
      <c r="G21" s="12">
        <v>2.4213727890132364</v>
      </c>
      <c r="H21" s="5">
        <v>1.2905210537329515</v>
      </c>
    </row>
    <row r="22" spans="1:8" x14ac:dyDescent="0.55000000000000004">
      <c r="A22" s="9" t="s">
        <v>93</v>
      </c>
      <c r="B22" s="12">
        <v>2.8945467735289916</v>
      </c>
      <c r="C22" s="5">
        <v>1.1887835159313975</v>
      </c>
      <c r="F22" s="9" t="s">
        <v>94</v>
      </c>
      <c r="G22" s="12">
        <v>2.3164927632667838</v>
      </c>
      <c r="H22" s="5">
        <v>1.9841952067076378</v>
      </c>
    </row>
    <row r="23" spans="1:8" x14ac:dyDescent="0.55000000000000004">
      <c r="A23" s="9" t="s">
        <v>95</v>
      </c>
      <c r="B23" s="12">
        <v>2.8572632768854707</v>
      </c>
      <c r="C23" s="5">
        <v>0.90173291344457041</v>
      </c>
      <c r="F23" s="9" t="s">
        <v>28</v>
      </c>
      <c r="G23" s="12">
        <v>2.2444686386399142</v>
      </c>
      <c r="H23" s="5">
        <v>1.3659947032779531</v>
      </c>
    </row>
    <row r="24" spans="1:8" x14ac:dyDescent="0.55000000000000004">
      <c r="A24" s="9" t="s">
        <v>53</v>
      </c>
      <c r="B24" s="12">
        <v>2.5425163348185209</v>
      </c>
      <c r="C24" s="5">
        <v>2.2340721428054784</v>
      </c>
      <c r="F24" s="9" t="s">
        <v>30</v>
      </c>
      <c r="G24" s="12">
        <v>2.2173478304072813</v>
      </c>
      <c r="H24" s="5">
        <v>1.0779699575529953</v>
      </c>
    </row>
    <row r="25" spans="1:8" x14ac:dyDescent="0.55000000000000004">
      <c r="A25" s="9" t="s">
        <v>96</v>
      </c>
      <c r="B25" s="12">
        <v>2.0988825160688047</v>
      </c>
      <c r="C25" s="5">
        <v>0.4318494247388881</v>
      </c>
      <c r="F25" s="9" t="s">
        <v>40</v>
      </c>
      <c r="G25" s="12">
        <v>2.1604732065272527</v>
      </c>
      <c r="H25" s="5">
        <v>1.4885050599224674</v>
      </c>
    </row>
    <row r="26" spans="1:8" ht="22.2" x14ac:dyDescent="0.55000000000000004">
      <c r="A26" s="9" t="s">
        <v>97</v>
      </c>
      <c r="B26" s="12">
        <v>1.9190543982152455</v>
      </c>
      <c r="C26" s="5">
        <v>0.89459141939043663</v>
      </c>
      <c r="F26" s="9" t="s">
        <v>22</v>
      </c>
      <c r="G26" s="12">
        <v>2.0701817949501957</v>
      </c>
      <c r="H26" s="5">
        <v>0.58346239489796958</v>
      </c>
    </row>
    <row r="27" spans="1:8" x14ac:dyDescent="0.55000000000000004">
      <c r="A27" s="9" t="s">
        <v>98</v>
      </c>
      <c r="B27" s="12">
        <v>1.9182895869703207</v>
      </c>
      <c r="C27" s="5">
        <v>0</v>
      </c>
      <c r="F27" s="9" t="s">
        <v>34</v>
      </c>
      <c r="G27" s="12">
        <v>2.007246117113747</v>
      </c>
      <c r="H27" s="5">
        <v>0.47789631475879651</v>
      </c>
    </row>
    <row r="28" spans="1:8" ht="22.2" x14ac:dyDescent="0.55000000000000004">
      <c r="A28" s="9" t="s">
        <v>99</v>
      </c>
      <c r="B28" s="12">
        <v>1.5544551677401286</v>
      </c>
      <c r="C28" s="5">
        <v>0.77835987200665901</v>
      </c>
      <c r="F28" s="9" t="s">
        <v>26</v>
      </c>
      <c r="G28" s="12">
        <v>2.0050803487325224</v>
      </c>
      <c r="H28" s="5">
        <v>1.2706953715650262</v>
      </c>
    </row>
    <row r="29" spans="1:8" x14ac:dyDescent="0.55000000000000004">
      <c r="A29" s="9" t="s">
        <v>40</v>
      </c>
      <c r="B29" s="12">
        <v>1.5324994865542043</v>
      </c>
      <c r="C29" s="5">
        <v>0.93973185770915346</v>
      </c>
      <c r="F29" s="30" t="s">
        <v>39</v>
      </c>
      <c r="G29" s="31">
        <v>1.7495737139363228</v>
      </c>
      <c r="H29" s="16">
        <v>0.59903997233073492</v>
      </c>
    </row>
    <row r="30" spans="1:8" x14ac:dyDescent="0.55000000000000004">
      <c r="A30" s="9" t="s">
        <v>38</v>
      </c>
      <c r="B30" s="12">
        <v>1.5256174510959715</v>
      </c>
      <c r="C30" s="5">
        <v>0.57468119828399589</v>
      </c>
      <c r="F30" s="28" t="s">
        <v>43</v>
      </c>
      <c r="G30" s="29">
        <v>23.753902159155242</v>
      </c>
      <c r="H30" s="14">
        <v>17.093656043607226</v>
      </c>
    </row>
    <row r="31" spans="1:8" x14ac:dyDescent="0.55000000000000004">
      <c r="A31" s="28" t="s">
        <v>43</v>
      </c>
      <c r="B31" s="29">
        <v>21.221042678962252</v>
      </c>
      <c r="C31" s="14">
        <v>12.90274397458046</v>
      </c>
      <c r="F31" s="30" t="s">
        <v>44</v>
      </c>
      <c r="G31" s="31">
        <v>4.0129911014411288</v>
      </c>
      <c r="H31" s="16">
        <v>2.9544483341379584</v>
      </c>
    </row>
    <row r="32" spans="1:8" x14ac:dyDescent="0.55000000000000004">
      <c r="A32" s="30" t="s">
        <v>44</v>
      </c>
      <c r="B32" s="31">
        <v>2.4157633660859652</v>
      </c>
      <c r="C32" s="16">
        <v>1.6737761907466466</v>
      </c>
      <c r="F32" s="26" t="s">
        <v>46</v>
      </c>
      <c r="G32" s="27">
        <f>789+827</f>
        <v>1616</v>
      </c>
      <c r="H32" s="18">
        <f>789+827</f>
        <v>1616</v>
      </c>
    </row>
    <row r="33" spans="1:3" x14ac:dyDescent="0.55000000000000004">
      <c r="A33" s="26" t="s">
        <v>46</v>
      </c>
      <c r="B33" s="27">
        <f>824+746</f>
        <v>1570</v>
      </c>
      <c r="C33" s="18">
        <f>824+746</f>
        <v>1570</v>
      </c>
    </row>
    <row r="35" spans="1:3" x14ac:dyDescent="0.55000000000000004">
      <c r="A35" s="1" t="s">
        <v>47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Definitions</vt:lpstr>
      <vt:lpstr>Arts attendance</vt:lpstr>
      <vt:lpstr>Arts participation</vt:lpstr>
      <vt:lpstr>Heritage</vt:lpstr>
      <vt:lpstr>Libraries</vt:lpstr>
      <vt:lpstr>Museums and Galleries</vt:lpstr>
      <vt:lpstr>Sports</vt:lpstr>
    </vt:vector>
  </TitlesOfParts>
  <Company>KITP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Xu, David (TSMLP)</dc:creator>
  <cp:lastModifiedBy>Wilmah Deda</cp:lastModifiedBy>
  <dcterms:created xsi:type="dcterms:W3CDTF">2016-04-14T09:31:52Z</dcterms:created>
  <dcterms:modified xsi:type="dcterms:W3CDTF">2016-04-27T13:21:05Z</dcterms:modified>
</cp:coreProperties>
</file>